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90" windowWidth="15135" windowHeight="7320"/>
  </bookViews>
  <sheets>
    <sheet name="Tab 7.1" sheetId="1" r:id="rId1"/>
  </sheets>
  <calcPr calcId="145621"/>
</workbook>
</file>

<file path=xl/calcChain.xml><?xml version="1.0" encoding="utf-8"?>
<calcChain xmlns="http://schemas.openxmlformats.org/spreadsheetml/2006/main">
  <c r="I15" i="1" l="1"/>
  <c r="I17" i="1"/>
  <c r="I13" i="1"/>
  <c r="I12" i="1"/>
  <c r="I25" i="1"/>
  <c r="I18" i="1"/>
  <c r="I10" i="1"/>
  <c r="I30" i="1"/>
  <c r="H28" i="1"/>
  <c r="I28" i="1"/>
  <c r="I26" i="1"/>
  <c r="I24" i="1"/>
  <c r="I23" i="1"/>
  <c r="I22" i="1"/>
  <c r="I21" i="1"/>
  <c r="I20" i="1"/>
  <c r="F19" i="1"/>
  <c r="E19" i="1"/>
  <c r="I16" i="1"/>
  <c r="I14" i="1"/>
  <c r="I11" i="1"/>
  <c r="I27" i="1"/>
  <c r="I29" i="1"/>
  <c r="I19" i="1"/>
</calcChain>
</file>

<file path=xl/sharedStrings.xml><?xml version="1.0" encoding="utf-8"?>
<sst xmlns="http://schemas.openxmlformats.org/spreadsheetml/2006/main" count="37" uniqueCount="35">
  <si>
    <t>Employee</t>
  </si>
  <si>
    <t>Employer</t>
  </si>
  <si>
    <t>Total</t>
  </si>
  <si>
    <t>Australia</t>
  </si>
  <si>
    <t>Belgium</t>
  </si>
  <si>
    <t>Canada</t>
  </si>
  <si>
    <t>Germany</t>
  </si>
  <si>
    <t>Hungary</t>
  </si>
  <si>
    <t>Korea</t>
  </si>
  <si>
    <t>Luxembourg</t>
  </si>
  <si>
    <t>Mexico</t>
  </si>
  <si>
    <t>Netherlands</t>
  </si>
  <si>
    <t>Poland</t>
  </si>
  <si>
    <t>Slovak Republic</t>
  </si>
  <si>
    <t>Turkey</t>
  </si>
  <si>
    <t>Chile</t>
  </si>
  <si>
    <t>Denmark</t>
  </si>
  <si>
    <t>Finland</t>
  </si>
  <si>
    <t>France</t>
  </si>
  <si>
    <t>Iceland</t>
  </si>
  <si>
    <t>Israel</t>
  </si>
  <si>
    <t>Italy</t>
  </si>
  <si>
    <t>Japan</t>
  </si>
  <si>
    <t>Sweden</t>
  </si>
  <si>
    <t>Switzerland</t>
  </si>
  <si>
    <t xml:space="preserve">Public </t>
  </si>
  <si>
    <t xml:space="preserve">Private </t>
  </si>
  <si>
    <t>Source: OECD (various years), Taxing Wages; OECD (2016), Revenue Statistics; Social Security Administration, United States (various years), Social Security Programs throughout the World; OECD pension models and tax-benefit models.</t>
  </si>
  <si>
    <t>7.1. Mandatory pension contribution rates for an average worker in 2016</t>
  </si>
  <si>
    <t xml:space="preserve">Note: In some cases, pension contribution revenues have been calculated assuming that the revenues are split between different social security programmes in the same proportion as the contribution rates. The total contribution includes payments from people who are not employed (principally the self-employed). In Denmark the ATP contribution is expressed as percentages of AW earnings DNK 412 555. </t>
  </si>
  <si>
    <t>Pensions at a Glance 2017 - © OECD 2017</t>
  </si>
  <si>
    <t>Chapter 7</t>
  </si>
  <si>
    <t>Table 7.1. Mandatory pension contribution rates for an average worker in 2016</t>
  </si>
  <si>
    <t>Version 1 - Last updated: 04-Dec-2017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</si>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</sst>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2" x14ac:knownFonts="1">
    <font>
      <sz val="10"/>
      <color theme="1"/>
      <name val="Arial"/>
      <family val="2"/>
    </font>
    <font>
      <sz val="10"/>
      <name val="Arial Narrow"/>
      <family val="2"/>
    </font>
    <font>
      <sz val="8.5"/>
      <name val="Arial Narrow"/>
      <family val="2"/>
    </font>
    <font>
      <sz val="11"/>
      <color theme="1"/>
      <name val="Calibri"/>
      <family val="2"/>
      <scheme val="minor"/>
    </font>
    <font>
      <sz val="8.5"/>
      <color rgb="FF000000"/>
      <name val="Arial Narrow"/>
      <family val="2"/>
    </font>
    <font>
      <sz val="8.5"/>
      <color theme="1"/>
      <name val="Arial Narrow"/>
      <family val="2"/>
    </font>
    <font>
      <sz val="8"/>
      <color theme="1"/>
      <name val="Arial"/>
      <family val="2"/>
    </font>
    <font>
      <b/>
      <sz val="11"/>
      <color theme="1"/>
      <name val="Arial Narrow"/>
      <family val="2"/>
    </font>
    <font>
      <sz val="8"/>
      <color theme="1"/>
      <name val="Arial Narrow"/>
      <family val="2"/>
    </font>
    <font>
      <sz val="10"/>
      <color theme="1"/>
      <name val="Arial Narrow"/>
      <family val="2"/>
    </font>
    <font>
      <sz val="10"/>
      <color rgb="FF010000"/>
      <name val="Arial"/>
      <family val="2"/>
    </font>
    <font>
      <u/>
      <sz val="10"/>
      <color theme="10"/>
      <name val="Arial"/>
      <family val="2"/>
    </font>
  </fonts>
  <fills count="5">
    <fill>
      <patternFill patternType="none"/>
    </fill>
    <fill>
      <patternFill patternType="gray125"/>
    </fill>
    <fill>
      <patternFill patternType="solid">
        <fgColor theme="0"/>
        <bgColor indexed="64"/>
      </patternFill>
    </fill>
    <fill>
      <patternFill patternType="solid">
        <fgColor rgb="FFF4FFFF"/>
        <bgColor indexed="64"/>
      </patternFill>
    </fill>
    <fill>
      <patternFill patternType="solid">
        <fgColor indexed="9"/>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0" fontId="1" fillId="0" borderId="0"/>
    <xf numFmtId="0" fontId="3" fillId="0" borderId="0"/>
    <xf numFmtId="0" fontId="11" fillId="0" borderId="0" applyNumberFormat="0" applyFill="0" applyBorder="0" applyAlignment="0" applyProtection="0"/>
  </cellStyleXfs>
  <cellXfs count="54">
    <xf numFmtId="0" fontId="0" fillId="0" borderId="0" xfId="0"/>
    <xf numFmtId="0" fontId="0" fillId="2" borderId="0" xfId="0" applyFill="1"/>
    <xf numFmtId="0" fontId="0" fillId="2" borderId="0" xfId="0" applyFill="1" applyAlignment="1">
      <alignment wrapText="1"/>
    </xf>
    <xf numFmtId="0" fontId="0" fillId="2" borderId="0" xfId="0" applyFont="1" applyFill="1" applyAlignment="1">
      <alignment wrapText="1"/>
    </xf>
    <xf numFmtId="0" fontId="4" fillId="2" borderId="1" xfId="0" applyFont="1" applyFill="1" applyBorder="1" applyAlignment="1">
      <alignment horizontal="left"/>
    </xf>
    <xf numFmtId="0" fontId="4" fillId="2" borderId="1" xfId="0" applyFont="1" applyFill="1" applyBorder="1" applyAlignment="1">
      <alignment horizontal="right"/>
    </xf>
    <xf numFmtId="0" fontId="4" fillId="2" borderId="1" xfId="0" applyFont="1" applyFill="1" applyBorder="1" applyAlignment="1">
      <alignment horizontal="center"/>
    </xf>
    <xf numFmtId="0" fontId="4" fillId="2" borderId="1" xfId="0" applyFont="1" applyFill="1" applyBorder="1" applyAlignment="1"/>
    <xf numFmtId="0" fontId="4" fillId="2" borderId="2" xfId="0" applyFont="1" applyFill="1" applyBorder="1" applyAlignment="1">
      <alignment horizontal="right"/>
    </xf>
    <xf numFmtId="0" fontId="5" fillId="2" borderId="2" xfId="0" applyFont="1" applyFill="1" applyBorder="1"/>
    <xf numFmtId="0" fontId="4" fillId="2" borderId="2" xfId="0" applyFont="1" applyFill="1" applyBorder="1" applyAlignment="1">
      <alignment horizontal="center" vertical="top" wrapText="1"/>
    </xf>
    <xf numFmtId="0" fontId="5" fillId="3" borderId="0" xfId="0" applyFont="1" applyFill="1" applyAlignment="1"/>
    <xf numFmtId="0" fontId="4" fillId="3" borderId="0" xfId="0" applyFont="1" applyFill="1" applyBorder="1" applyAlignment="1"/>
    <xf numFmtId="0" fontId="2" fillId="3" borderId="0" xfId="0" applyFont="1" applyFill="1" applyBorder="1" applyAlignment="1"/>
    <xf numFmtId="0" fontId="5" fillId="2" borderId="0" xfId="0" applyFont="1" applyFill="1" applyAlignment="1"/>
    <xf numFmtId="164" fontId="4" fillId="2" borderId="0" xfId="0" applyNumberFormat="1" applyFont="1" applyFill="1" applyAlignment="1">
      <alignment horizontal="right"/>
    </xf>
    <xf numFmtId="164" fontId="2" fillId="2" borderId="0" xfId="0" applyNumberFormat="1" applyFont="1" applyFill="1" applyAlignment="1">
      <alignment horizontal="right"/>
    </xf>
    <xf numFmtId="2" fontId="2" fillId="2" borderId="0" xfId="0" applyNumberFormat="1" applyFont="1" applyFill="1" applyAlignment="1">
      <alignment horizontal="right"/>
    </xf>
    <xf numFmtId="165" fontId="2" fillId="2" borderId="0" xfId="0" applyNumberFormat="1" applyFont="1" applyFill="1" applyAlignment="1">
      <alignment horizontal="right"/>
    </xf>
    <xf numFmtId="164" fontId="5" fillId="3" borderId="0" xfId="1" applyNumberFormat="1" applyFont="1" applyFill="1" applyAlignment="1"/>
    <xf numFmtId="164" fontId="4" fillId="3" borderId="0" xfId="0" applyNumberFormat="1" applyFont="1" applyFill="1" applyAlignment="1">
      <alignment horizontal="right"/>
    </xf>
    <xf numFmtId="2" fontId="2" fillId="3" borderId="0" xfId="0" applyNumberFormat="1" applyFont="1" applyFill="1" applyAlignment="1">
      <alignment horizontal="right"/>
    </xf>
    <xf numFmtId="0" fontId="2" fillId="2" borderId="0" xfId="0" applyFont="1" applyFill="1" applyAlignment="1">
      <alignment horizontal="right" vertical="top" wrapText="1"/>
    </xf>
    <xf numFmtId="0" fontId="4" fillId="3" borderId="0" xfId="0" applyFont="1" applyFill="1" applyAlignment="1"/>
    <xf numFmtId="2" fontId="2" fillId="3" borderId="0" xfId="0" applyNumberFormat="1" applyFont="1" applyFill="1" applyAlignment="1"/>
    <xf numFmtId="0" fontId="2" fillId="3" borderId="0" xfId="0" applyFont="1" applyFill="1"/>
    <xf numFmtId="164" fontId="4" fillId="3" borderId="0" xfId="0" applyNumberFormat="1" applyFont="1" applyFill="1" applyAlignment="1"/>
    <xf numFmtId="2" fontId="4" fillId="3" borderId="0" xfId="0" applyNumberFormat="1" applyFont="1" applyFill="1" applyAlignment="1">
      <alignment horizontal="right"/>
    </xf>
    <xf numFmtId="0" fontId="2" fillId="3" borderId="0" xfId="0" applyFont="1" applyFill="1" applyAlignment="1"/>
    <xf numFmtId="164" fontId="5" fillId="2" borderId="0" xfId="1" applyNumberFormat="1" applyFont="1" applyFill="1" applyAlignment="1"/>
    <xf numFmtId="164" fontId="2" fillId="3" borderId="0" xfId="0" applyNumberFormat="1" applyFont="1" applyFill="1" applyAlignment="1">
      <alignment horizontal="right"/>
    </xf>
    <xf numFmtId="164" fontId="5" fillId="3" borderId="0" xfId="0" applyNumberFormat="1" applyFont="1" applyFill="1" applyAlignment="1"/>
    <xf numFmtId="164" fontId="5" fillId="3" borderId="0" xfId="0" applyNumberFormat="1" applyFont="1" applyFill="1" applyAlignment="1">
      <alignment horizontal="right"/>
    </xf>
    <xf numFmtId="164" fontId="5" fillId="2" borderId="0" xfId="0" applyNumberFormat="1" applyFont="1" applyFill="1" applyAlignment="1">
      <alignment horizontal="right"/>
    </xf>
    <xf numFmtId="0" fontId="4" fillId="3" borderId="0" xfId="0" applyFont="1" applyFill="1" applyAlignment="1">
      <alignment horizontal="right"/>
    </xf>
    <xf numFmtId="0" fontId="4" fillId="2" borderId="0" xfId="0" applyFont="1" applyFill="1" applyAlignment="1"/>
    <xf numFmtId="0" fontId="2" fillId="2" borderId="0" xfId="0" applyFont="1" applyFill="1" applyAlignment="1"/>
    <xf numFmtId="164" fontId="5" fillId="3" borderId="2" xfId="1" applyNumberFormat="1" applyFont="1" applyFill="1" applyBorder="1" applyAlignment="1"/>
    <xf numFmtId="164" fontId="4" fillId="3" borderId="2" xfId="0" applyNumberFormat="1" applyFont="1" applyFill="1" applyBorder="1" applyAlignment="1">
      <alignment horizontal="right"/>
    </xf>
    <xf numFmtId="164" fontId="2" fillId="3" borderId="2" xfId="0" applyNumberFormat="1" applyFont="1" applyFill="1" applyBorder="1" applyAlignment="1">
      <alignment horizontal="right"/>
    </xf>
    <xf numFmtId="165" fontId="4" fillId="2" borderId="0" xfId="0" applyNumberFormat="1" applyFont="1" applyFill="1" applyAlignment="1">
      <alignment horizontal="right"/>
    </xf>
    <xf numFmtId="0" fontId="6" fillId="2" borderId="0" xfId="0" applyFont="1" applyFill="1" applyAlignment="1">
      <alignment horizontal="left"/>
    </xf>
    <xf numFmtId="164" fontId="2" fillId="3" borderId="0" xfId="0" applyNumberFormat="1" applyFont="1" applyFill="1" applyBorder="1" applyAlignment="1"/>
    <xf numFmtId="164" fontId="2" fillId="3" borderId="0" xfId="0" applyNumberFormat="1" applyFont="1" applyFill="1" applyAlignment="1"/>
    <xf numFmtId="0" fontId="4" fillId="2" borderId="3" xfId="0" applyFont="1" applyFill="1" applyBorder="1" applyAlignment="1">
      <alignment horizontal="center" wrapText="1"/>
    </xf>
    <xf numFmtId="0" fontId="5" fillId="0" borderId="3" xfId="0" applyFont="1" applyBorder="1" applyAlignment="1">
      <alignment horizontal="center" wrapText="1"/>
    </xf>
    <xf numFmtId="0" fontId="2" fillId="3" borderId="0" xfId="0" applyFont="1" applyFill="1" applyAlignment="1">
      <alignment horizontal="center"/>
    </xf>
    <xf numFmtId="0" fontId="6" fillId="2" borderId="0" xfId="0" applyFont="1" applyFill="1" applyAlignment="1">
      <alignment horizontal="left" wrapText="1"/>
    </xf>
    <xf numFmtId="0" fontId="0" fillId="0" borderId="0" xfId="0" applyAlignment="1">
      <alignment horizontal="left" wrapText="1"/>
    </xf>
    <xf numFmtId="0" fontId="8" fillId="2" borderId="1" xfId="0" applyFont="1" applyFill="1" applyBorder="1" applyAlignment="1">
      <alignment horizontal="left" wrapText="1"/>
    </xf>
    <xf numFmtId="0" fontId="9" fillId="0" borderId="1" xfId="0" applyFont="1" applyBorder="1" applyAlignment="1">
      <alignment horizontal="left" wrapText="1"/>
    </xf>
    <xf numFmtId="0" fontId="7" fillId="2" borderId="2" xfId="0" applyFont="1" applyFill="1" applyBorder="1" applyAlignment="1">
      <alignment horizontal="center"/>
    </xf>
    <xf numFmtId="0" fontId="10" fillId="4" borderId="0" xfId="0" applyFont="1" applyFill="1" applyAlignment="1"/>
    <xf numFmtId="0" fontId="11" fillId="4" borderId="0" xfId="3" applyFill="1" applyAlignment="1"/>
  </cellXfs>
  <cellStyles count="4">
    <cellStyle name="Hyperlink" xfId="3" builtinId="8"/>
    <cellStyle name="Normal" xfId="0" builtinId="0"/>
    <cellStyle name="Normal 12" xfId="1"/>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pension_glance-2017-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showGridLines="0" tabSelected="1" workbookViewId="0">
      <selection sqref="A1:I1"/>
    </sheetView>
  </sheetViews>
  <sheetFormatPr defaultRowHeight="12.75" x14ac:dyDescent="0.2"/>
  <cols>
    <col min="1" max="1" width="13.85546875" style="1" customWidth="1"/>
    <col min="2" max="2" width="23.140625" style="1" customWidth="1"/>
    <col min="3" max="4" width="9.140625" style="1"/>
    <col min="5" max="5" width="10.85546875" style="1" customWidth="1"/>
    <col min="6" max="6" width="9.140625" style="1"/>
    <col min="7" max="7" width="9.140625" style="1" customWidth="1"/>
    <col min="8" max="8" width="11.140625" style="1" customWidth="1"/>
    <col min="9" max="11" width="9.140625" style="1"/>
    <col min="12" max="12" width="20" style="1" customWidth="1"/>
    <col min="13" max="16384" width="9.140625" style="1"/>
  </cols>
  <sheetData>
    <row r="1" spans="1:12" s="52" customFormat="1" x14ac:dyDescent="0.2">
      <c r="A1" s="53" t="s">
        <v>30</v>
      </c>
    </row>
    <row r="2" spans="1:12" s="52" customFormat="1" x14ac:dyDescent="0.2">
      <c r="A2" s="52" t="s">
        <v>31</v>
      </c>
      <c r="B2" s="52" t="s">
        <v>32</v>
      </c>
    </row>
    <row r="3" spans="1:12" s="52" customFormat="1" x14ac:dyDescent="0.2">
      <c r="A3" s="52" t="s">
        <v>33</v>
      </c>
    </row>
    <row r="4" spans="1:12" s="52" customFormat="1" x14ac:dyDescent="0.2">
      <c r="A4" s="53" t="s">
        <v>34</v>
      </c>
    </row>
    <row r="5" spans="1:12" s="52" customFormat="1" x14ac:dyDescent="0.2"/>
    <row r="6" spans="1:12" ht="16.5" x14ac:dyDescent="0.3">
      <c r="A6" s="51" t="s">
        <v>28</v>
      </c>
      <c r="B6" s="51"/>
      <c r="C6" s="51"/>
      <c r="D6" s="51"/>
      <c r="E6" s="51"/>
      <c r="F6" s="51"/>
      <c r="G6" s="51"/>
      <c r="H6" s="51"/>
      <c r="I6" s="51"/>
      <c r="J6" s="2"/>
      <c r="K6" s="2"/>
      <c r="L6" s="2"/>
    </row>
    <row r="7" spans="1:12" ht="13.5" x14ac:dyDescent="0.25">
      <c r="A7" s="4"/>
      <c r="B7" s="5"/>
      <c r="C7" s="6"/>
      <c r="D7" s="6"/>
      <c r="E7" s="44" t="s">
        <v>25</v>
      </c>
      <c r="F7" s="45"/>
      <c r="G7" s="44" t="s">
        <v>26</v>
      </c>
      <c r="H7" s="45"/>
      <c r="I7" s="7"/>
      <c r="J7" s="3"/>
      <c r="K7" s="3"/>
      <c r="L7" s="3"/>
    </row>
    <row r="8" spans="1:12" ht="13.5" x14ac:dyDescent="0.25">
      <c r="A8" s="8"/>
      <c r="B8" s="9"/>
      <c r="C8" s="8"/>
      <c r="D8" s="9"/>
      <c r="E8" s="10" t="s">
        <v>0</v>
      </c>
      <c r="F8" s="10" t="s">
        <v>1</v>
      </c>
      <c r="G8" s="10" t="s">
        <v>0</v>
      </c>
      <c r="H8" s="10" t="s">
        <v>1</v>
      </c>
      <c r="I8" s="10" t="s">
        <v>2</v>
      </c>
      <c r="J8" s="3"/>
      <c r="K8" s="3"/>
      <c r="L8" s="3"/>
    </row>
    <row r="9" spans="1:12" ht="13.5" x14ac:dyDescent="0.25">
      <c r="A9" s="11" t="s">
        <v>3</v>
      </c>
      <c r="B9" s="12"/>
      <c r="C9" s="12"/>
      <c r="D9" s="12"/>
      <c r="E9" s="42">
        <v>0</v>
      </c>
      <c r="F9" s="13">
        <v>9.5</v>
      </c>
      <c r="G9" s="13"/>
      <c r="H9" s="13"/>
      <c r="I9" s="12">
        <v>9.5</v>
      </c>
    </row>
    <row r="10" spans="1:12" ht="13.5" x14ac:dyDescent="0.25">
      <c r="A10" s="14" t="s">
        <v>4</v>
      </c>
      <c r="B10" s="14"/>
      <c r="C10" s="15"/>
      <c r="D10" s="15"/>
      <c r="E10" s="16">
        <v>7.5</v>
      </c>
      <c r="F10" s="17">
        <v>8.86</v>
      </c>
      <c r="G10" s="16"/>
      <c r="H10" s="18"/>
      <c r="I10" s="15">
        <f>E10+F10</f>
        <v>16.36</v>
      </c>
    </row>
    <row r="11" spans="1:12" ht="13.5" x14ac:dyDescent="0.25">
      <c r="A11" s="19" t="s">
        <v>5</v>
      </c>
      <c r="B11" s="19"/>
      <c r="C11" s="20"/>
      <c r="D11" s="20"/>
      <c r="E11" s="21">
        <v>4.95</v>
      </c>
      <c r="F11" s="21">
        <v>4.95</v>
      </c>
      <c r="G11" s="21"/>
      <c r="H11" s="21"/>
      <c r="I11" s="20">
        <f>F11+E11</f>
        <v>9.9</v>
      </c>
    </row>
    <row r="12" spans="1:12" ht="13.5" x14ac:dyDescent="0.25">
      <c r="A12" s="14" t="s">
        <v>15</v>
      </c>
      <c r="B12" s="14"/>
      <c r="C12" s="15"/>
      <c r="D12" s="15"/>
      <c r="E12" s="17"/>
      <c r="F12" s="17"/>
      <c r="G12" s="17">
        <v>11.23</v>
      </c>
      <c r="H12" s="22">
        <v>1.1499999999999999</v>
      </c>
      <c r="I12" s="16">
        <f>H12+G12</f>
        <v>12.38</v>
      </c>
    </row>
    <row r="13" spans="1:12" ht="13.5" x14ac:dyDescent="0.25">
      <c r="A13" s="11" t="s">
        <v>16</v>
      </c>
      <c r="B13" s="23"/>
      <c r="C13" s="23"/>
      <c r="D13" s="23"/>
      <c r="E13" s="24">
        <v>0.26</v>
      </c>
      <c r="F13" s="24">
        <v>0.52</v>
      </c>
      <c r="G13" s="25">
        <v>4</v>
      </c>
      <c r="H13" s="25">
        <v>8</v>
      </c>
      <c r="I13" s="26">
        <f>SUM(E13:H13)</f>
        <v>12.780000000000001</v>
      </c>
    </row>
    <row r="14" spans="1:12" ht="13.5" x14ac:dyDescent="0.25">
      <c r="A14" s="14" t="s">
        <v>17</v>
      </c>
      <c r="B14" s="15"/>
      <c r="C14" s="15"/>
      <c r="D14" s="15"/>
      <c r="E14" s="17">
        <v>7.2</v>
      </c>
      <c r="F14" s="17">
        <v>18</v>
      </c>
      <c r="G14" s="17"/>
      <c r="H14" s="17"/>
      <c r="I14" s="16">
        <f>E14+F14</f>
        <v>25.2</v>
      </c>
    </row>
    <row r="15" spans="1:12" ht="13.5" x14ac:dyDescent="0.25">
      <c r="A15" s="19" t="s">
        <v>18</v>
      </c>
      <c r="B15" s="19"/>
      <c r="C15" s="20"/>
      <c r="D15" s="27"/>
      <c r="E15" s="21">
        <v>7.25</v>
      </c>
      <c r="F15" s="21">
        <v>10.4</v>
      </c>
      <c r="G15" s="21">
        <v>3.1</v>
      </c>
      <c r="H15" s="21">
        <v>4.6500000000000004</v>
      </c>
      <c r="I15" s="27">
        <f>SUM(E15:H15)</f>
        <v>25.4</v>
      </c>
    </row>
    <row r="16" spans="1:12" ht="13.5" x14ac:dyDescent="0.25">
      <c r="A16" s="14" t="s">
        <v>6</v>
      </c>
      <c r="B16" s="14"/>
      <c r="C16" s="15"/>
      <c r="D16" s="15"/>
      <c r="E16" s="17">
        <v>9.35</v>
      </c>
      <c r="F16" s="17">
        <v>9.35</v>
      </c>
      <c r="G16" s="17"/>
      <c r="H16" s="17"/>
      <c r="I16" s="15">
        <f>E16+F16</f>
        <v>18.7</v>
      </c>
    </row>
    <row r="17" spans="1:11" ht="13.5" x14ac:dyDescent="0.25">
      <c r="A17" s="14" t="s">
        <v>7</v>
      </c>
      <c r="B17" s="14"/>
      <c r="C17" s="15"/>
      <c r="D17" s="15"/>
      <c r="E17" s="30">
        <v>10</v>
      </c>
      <c r="F17" s="21">
        <v>20.75</v>
      </c>
      <c r="G17" s="30"/>
      <c r="H17" s="30"/>
      <c r="I17" s="27">
        <f>E17+F17</f>
        <v>30.75</v>
      </c>
    </row>
    <row r="18" spans="1:11" ht="13.5" x14ac:dyDescent="0.25">
      <c r="A18" s="19" t="s">
        <v>19</v>
      </c>
      <c r="B18" s="23"/>
      <c r="C18" s="23"/>
      <c r="D18" s="23"/>
      <c r="E18" s="43">
        <v>0</v>
      </c>
      <c r="F18" s="28">
        <v>7.35</v>
      </c>
      <c r="G18" s="28">
        <v>4</v>
      </c>
      <c r="H18" s="28">
        <v>8</v>
      </c>
      <c r="I18" s="23">
        <f>E18+F18+G18+H18</f>
        <v>19.350000000000001</v>
      </c>
    </row>
    <row r="19" spans="1:11" ht="13.5" x14ac:dyDescent="0.25">
      <c r="A19" s="29" t="s">
        <v>20</v>
      </c>
      <c r="B19" s="29"/>
      <c r="C19" s="15"/>
      <c r="D19" s="15"/>
      <c r="E19" s="17">
        <f>3.5+0.25</f>
        <v>3.75</v>
      </c>
      <c r="F19" s="17">
        <f>3.5+0.25</f>
        <v>3.75</v>
      </c>
      <c r="G19" s="16">
        <v>5.5</v>
      </c>
      <c r="H19" s="16">
        <v>12</v>
      </c>
      <c r="I19" s="16">
        <f>E19+F19+G19+H19</f>
        <v>25</v>
      </c>
    </row>
    <row r="20" spans="1:11" ht="13.5" x14ac:dyDescent="0.25">
      <c r="A20" s="11" t="s">
        <v>21</v>
      </c>
      <c r="B20" s="11"/>
      <c r="C20" s="20"/>
      <c r="D20" s="20"/>
      <c r="E20" s="21">
        <v>9.19</v>
      </c>
      <c r="F20" s="21">
        <v>23.81</v>
      </c>
      <c r="G20" s="30"/>
      <c r="H20" s="30"/>
      <c r="I20" s="20">
        <f>F20+E20</f>
        <v>33</v>
      </c>
    </row>
    <row r="21" spans="1:11" ht="13.5" x14ac:dyDescent="0.25">
      <c r="A21" s="29" t="s">
        <v>22</v>
      </c>
      <c r="B21" s="29"/>
      <c r="C21" s="15"/>
      <c r="D21" s="15"/>
      <c r="E21" s="18">
        <v>8.9139999999999997</v>
      </c>
      <c r="F21" s="18">
        <v>8.9139999999999997</v>
      </c>
      <c r="G21" s="18"/>
      <c r="H21" s="18"/>
      <c r="I21" s="40">
        <f>F21+E21</f>
        <v>17.827999999999999</v>
      </c>
    </row>
    <row r="22" spans="1:11" ht="13.5" x14ac:dyDescent="0.25">
      <c r="A22" s="11" t="s">
        <v>8</v>
      </c>
      <c r="B22" s="31"/>
      <c r="C22" s="20"/>
      <c r="D22" s="20"/>
      <c r="E22" s="30">
        <v>4.5</v>
      </c>
      <c r="F22" s="30">
        <v>4.5</v>
      </c>
      <c r="G22" s="30"/>
      <c r="H22" s="30"/>
      <c r="I22" s="32">
        <f>E22+F22</f>
        <v>9</v>
      </c>
    </row>
    <row r="23" spans="1:11" ht="13.5" x14ac:dyDescent="0.25">
      <c r="A23" s="29" t="s">
        <v>9</v>
      </c>
      <c r="B23" s="29"/>
      <c r="C23" s="15"/>
      <c r="D23" s="15"/>
      <c r="E23" s="16">
        <v>8</v>
      </c>
      <c r="F23" s="16">
        <v>8</v>
      </c>
      <c r="G23" s="16"/>
      <c r="H23" s="16"/>
      <c r="I23" s="33">
        <f>E23+F23</f>
        <v>16</v>
      </c>
    </row>
    <row r="24" spans="1:11" ht="13.5" x14ac:dyDescent="0.25">
      <c r="A24" s="19" t="s">
        <v>11</v>
      </c>
      <c r="B24" s="34"/>
      <c r="C24" s="20"/>
      <c r="D24" s="20"/>
      <c r="E24" s="30">
        <v>4.9000000000000004</v>
      </c>
      <c r="F24" s="30">
        <v>0</v>
      </c>
      <c r="G24" s="46">
        <v>16</v>
      </c>
      <c r="H24" s="46"/>
      <c r="I24" s="20">
        <f>E24+F24+G24+H24</f>
        <v>20.9</v>
      </c>
    </row>
    <row r="25" spans="1:11" ht="13.5" x14ac:dyDescent="0.25">
      <c r="A25" s="14" t="s">
        <v>10</v>
      </c>
      <c r="B25" s="35"/>
      <c r="C25" s="35"/>
      <c r="D25" s="35"/>
      <c r="E25" s="36"/>
      <c r="F25" s="36"/>
      <c r="G25" s="36">
        <v>1.125</v>
      </c>
      <c r="H25" s="36">
        <v>5.15</v>
      </c>
      <c r="I25" s="14">
        <f>H25+G25</f>
        <v>6.2750000000000004</v>
      </c>
    </row>
    <row r="26" spans="1:11" ht="13.5" x14ac:dyDescent="0.25">
      <c r="A26" s="11" t="s">
        <v>12</v>
      </c>
      <c r="B26" s="19"/>
      <c r="C26" s="20"/>
      <c r="D26" s="20"/>
      <c r="E26" s="21">
        <v>9.76</v>
      </c>
      <c r="F26" s="21">
        <v>9.76</v>
      </c>
      <c r="G26" s="21"/>
      <c r="H26" s="21"/>
      <c r="I26" s="27">
        <f>E26+F26</f>
        <v>19.52</v>
      </c>
    </row>
    <row r="27" spans="1:11" ht="13.5" x14ac:dyDescent="0.25">
      <c r="A27" s="14" t="s">
        <v>13</v>
      </c>
      <c r="B27" s="29"/>
      <c r="C27" s="15"/>
      <c r="D27" s="15"/>
      <c r="E27" s="16">
        <v>4</v>
      </c>
      <c r="F27" s="16">
        <v>14</v>
      </c>
      <c r="G27" s="16"/>
      <c r="H27" s="16"/>
      <c r="I27" s="15">
        <f>E27+F27</f>
        <v>18</v>
      </c>
    </row>
    <row r="28" spans="1:11" ht="13.5" x14ac:dyDescent="0.25">
      <c r="A28" s="19" t="s">
        <v>23</v>
      </c>
      <c r="B28" s="19"/>
      <c r="C28" s="20"/>
      <c r="D28" s="20"/>
      <c r="E28" s="30">
        <v>7</v>
      </c>
      <c r="F28" s="30">
        <v>11.38</v>
      </c>
      <c r="G28" s="30">
        <v>0</v>
      </c>
      <c r="H28" s="30">
        <f>4.5</f>
        <v>4.5</v>
      </c>
      <c r="I28" s="20">
        <f>E28+F28+H28</f>
        <v>22.880000000000003</v>
      </c>
    </row>
    <row r="29" spans="1:11" ht="13.5" x14ac:dyDescent="0.25">
      <c r="A29" s="14" t="s">
        <v>24</v>
      </c>
      <c r="B29" s="14"/>
      <c r="C29" s="15"/>
      <c r="D29" s="15"/>
      <c r="E29" s="16">
        <v>4.2</v>
      </c>
      <c r="F29" s="16">
        <v>4.2</v>
      </c>
      <c r="G29" s="16">
        <v>3.9</v>
      </c>
      <c r="H29" s="16">
        <v>3.9</v>
      </c>
      <c r="I29" s="16">
        <f>G29+H29+E29+F29</f>
        <v>16.2</v>
      </c>
    </row>
    <row r="30" spans="1:11" ht="13.5" x14ac:dyDescent="0.25">
      <c r="A30" s="37" t="s">
        <v>14</v>
      </c>
      <c r="B30" s="37"/>
      <c r="C30" s="38"/>
      <c r="D30" s="38"/>
      <c r="E30" s="39">
        <v>9</v>
      </c>
      <c r="F30" s="39">
        <v>11</v>
      </c>
      <c r="G30" s="39"/>
      <c r="H30" s="39"/>
      <c r="I30" s="38">
        <f>E30+F30</f>
        <v>20</v>
      </c>
    </row>
    <row r="31" spans="1:11" ht="36.75" customHeight="1" x14ac:dyDescent="0.25">
      <c r="A31" s="49" t="s">
        <v>29</v>
      </c>
      <c r="B31" s="50"/>
      <c r="C31" s="50"/>
      <c r="D31" s="50"/>
      <c r="E31" s="50"/>
      <c r="F31" s="50"/>
      <c r="G31" s="50"/>
      <c r="H31" s="50"/>
      <c r="I31" s="50"/>
      <c r="J31" s="41"/>
      <c r="K31" s="41"/>
    </row>
    <row r="32" spans="1:11" ht="27" customHeight="1" x14ac:dyDescent="0.2">
      <c r="A32" s="47" t="s">
        <v>27</v>
      </c>
      <c r="B32" s="48"/>
      <c r="C32" s="48"/>
      <c r="D32" s="48"/>
      <c r="E32" s="48"/>
      <c r="F32" s="48"/>
      <c r="G32" s="48"/>
      <c r="H32" s="48"/>
      <c r="I32" s="48"/>
      <c r="J32" s="41"/>
      <c r="K32" s="41"/>
    </row>
  </sheetData>
  <mergeCells count="6">
    <mergeCell ref="A6:I6"/>
    <mergeCell ref="E7:F7"/>
    <mergeCell ref="G7:H7"/>
    <mergeCell ref="G24:H24"/>
    <mergeCell ref="A32:I32"/>
    <mergeCell ref="A31:I31"/>
  </mergeCells>
  <hyperlinks>
    <hyperlink ref="A1" r:id="rId1" display="http://dx.doi.org/10.1787/pension_glance-2017-en"/>
    <hyperlink ref="A4" r:id="rId2"/>
  </hyperlinks>
  <pageMargins left="0.70866141732283472" right="0.70866141732283472" top="0.74803149606299213" bottom="0.74803149606299213" header="0.31496062992125984" footer="0.31496062992125984"/>
  <pageSetup paperSize="9" scale="61" orientation="portrait" r:id="rId3"/>
  <ignoredErrors>
    <ignoredError sqref="I14:I1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 7.1</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2015-09-16T16:30:56Z</cp:lastPrinted>
  <dcterms:created xsi:type="dcterms:W3CDTF">2009-05-07T15:03:44Z</dcterms:created>
  <dcterms:modified xsi:type="dcterms:W3CDTF">2017-12-04T13:48:45Z</dcterms:modified>
</cp:coreProperties>
</file>