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24226"/>
  <mc:AlternateContent xmlns:mc="http://schemas.openxmlformats.org/markup-compatibility/2006">
    <mc:Choice Requires="x15">
      <x15ac:absPath xmlns:x15ac="http://schemas.microsoft.com/office/spreadsheetml/2010/11/ac" url="C:\Users\Hulett_l\AppData\Local\Temp\k1k23hyb\STATLINK\"/>
    </mc:Choice>
  </mc:AlternateContent>
  <x:bookViews>
    <x:workbookView xWindow="880" yWindow="230" windowWidth="18160" windowHeight="8080" tabRatio="865" firstSheet="0" activeTab="1"/>
  </x:bookViews>
  <x:sheets>
    <x:sheet name="Names" sheetId="40" r:id="rId1"/>
    <x:sheet name="AUS" sheetId="1" r:id="rId2"/>
    <x:sheet name="AUT" sheetId="2" r:id="rId3"/>
    <x:sheet name="BEL" sheetId="3" r:id="rId4"/>
    <x:sheet name="CAN" sheetId="4" r:id="rId5"/>
    <x:sheet name="CHL" sheetId="6" r:id="rId6"/>
    <x:sheet name="CZE" sheetId="5" r:id="rId7"/>
    <x:sheet name="DNK" sheetId="7" r:id="rId8"/>
    <x:sheet name="EST" sheetId="8" r:id="rId9"/>
    <x:sheet name="FIN" sheetId="9" r:id="rId10"/>
    <x:sheet name="FRA" sheetId="10" r:id="rId11"/>
    <x:sheet name="DEU" sheetId="11" r:id="rId12"/>
    <x:sheet name="GRC" sheetId="12" r:id="rId13"/>
    <x:sheet name="HUN" sheetId="13" r:id="rId14"/>
    <x:sheet name="ISL" sheetId="14" r:id="rId15"/>
    <x:sheet name="IRL" sheetId="15" r:id="rId16"/>
    <x:sheet name="ISR" sheetId="16" r:id="rId17"/>
    <x:sheet name="ITA" sheetId="17" r:id="rId18"/>
    <x:sheet name="JPN" sheetId="18" r:id="rId19"/>
    <x:sheet name="KOR" sheetId="19" r:id="rId20"/>
    <x:sheet name="LVA" sheetId="39" r:id="rId21"/>
    <x:sheet name="LTU" sheetId="36" r:id="rId22"/>
    <x:sheet name="LUX" sheetId="20" r:id="rId23"/>
    <x:sheet name="MEX" sheetId="21" r:id="rId24"/>
    <x:sheet name="NLD" sheetId="22" r:id="rId25"/>
    <x:sheet name="NZL" sheetId="23" r:id="rId26"/>
    <x:sheet name="NOR" sheetId="24" r:id="rId27"/>
    <x:sheet name="POL" sheetId="25" r:id="rId28"/>
    <x:sheet name="PRT" sheetId="26" r:id="rId29"/>
    <x:sheet name="RUS" sheetId="38" r:id="rId30"/>
    <x:sheet name="SVK" sheetId="27" r:id="rId31"/>
    <x:sheet name="SVN" sheetId="28" r:id="rId32"/>
    <x:sheet name="ESP" sheetId="29" r:id="rId33"/>
    <x:sheet name="SWE" sheetId="30" r:id="rId34"/>
    <x:sheet name="CHE" sheetId="31" r:id="rId35"/>
    <x:sheet name="TUR" sheetId="32" r:id="rId36"/>
    <x:sheet name="GBR" sheetId="33" r:id="rId37"/>
    <x:sheet name="USA" sheetId="34" r:id="rId38"/>
    <x:sheet name="BGR" sheetId="35" r:id="rId39"/>
    <x:sheet name="ROU" sheetId="37" r:id="rId40"/>
    <x:sheet name="About this file" sheetId="46" r:id="rId46"/>
  </x:sheets>
  <x:definedNames>
    <x:definedName name="_xlnm.Print_Area" localSheetId="1">AUS!$A$1:$O$57</x:definedName>
    <x:definedName name="_xlnm.Print_Area" localSheetId="2">AUT!$A$1:$O$57</x:definedName>
    <x:definedName name="_xlnm.Print_Area" localSheetId="3">BEL!$A$1:$O$57</x:definedName>
    <x:definedName name="_xlnm.Print_Area" localSheetId="4">CAN!$A$1:$O$57</x:definedName>
    <x:definedName name="_xlnm.Print_Area" localSheetId="5">CHL!$A$1:$O$57</x:definedName>
    <x:definedName name="_xlnm.Print_Area" localSheetId="6">CZE!$A$1:$O$57</x:definedName>
    <x:definedName name="_xlnm.Print_Area" localSheetId="7">DNK!$A$1:$O$57</x:definedName>
    <x:definedName name="_xlnm.Print_Area" localSheetId="8">EST!$A$1:$O$57</x:definedName>
    <x:definedName name="_xlnm.Print_Area" localSheetId="9">FIN!$A$1:$O$57</x:definedName>
    <x:definedName name="_xlnm.Print_Area" localSheetId="10">FRA!$A$1:$O$57</x:definedName>
    <x:definedName name="_xlnm.Print_Area" localSheetId="11">DEU!$A$1:$O$57</x:definedName>
    <x:definedName name="_xlnm.Print_Area" localSheetId="12">GRC!$A$1:$O$57</x:definedName>
    <x:definedName name="_xlnm.Print_Area" localSheetId="13">HUN!$A$1:$O$57</x:definedName>
    <x:definedName name="_xlnm.Print_Area" localSheetId="14">ISL!$A$1:$O$57</x:definedName>
    <x:definedName name="_xlnm.Print_Area" localSheetId="15">IRL!$A$1:$O$57</x:definedName>
    <x:definedName name="_xlnm.Print_Area" localSheetId="16">ISR!$A$1:$O$57</x:definedName>
    <x:definedName name="_xlnm.Print_Area" localSheetId="17">ITA!$A$1:$O$57</x:definedName>
    <x:definedName name="_xlnm.Print_Area" localSheetId="18">JPN!$A$1:$O$57</x:definedName>
    <x:definedName name="_xlnm.Print_Area" localSheetId="19">KOR!$A$1:$O$57</x:definedName>
    <x:definedName name="_xlnm.Print_Area" localSheetId="20">LVA!$A$1:$O$57</x:definedName>
    <x:definedName name="_xlnm.Print_Area" localSheetId="21">LTU!$A$1:$O$57</x:definedName>
    <x:definedName name="_xlnm.Print_Area" localSheetId="22">LUX!$A$1:$O$57</x:definedName>
    <x:definedName name="_xlnm.Print_Area" localSheetId="23">MEX!$A$1:$O$57</x:definedName>
    <x:definedName name="_xlnm.Print_Area" localSheetId="24">NLD!$A$1:$O$57</x:definedName>
    <x:definedName name="_xlnm.Print_Area" localSheetId="25">NZL!$A$1:$O$57</x:definedName>
    <x:definedName name="_xlnm.Print_Area" localSheetId="26">NOR!$A$1:$O$57</x:definedName>
    <x:definedName name="_xlnm.Print_Area" localSheetId="27">POL!$A$1:$O$57</x:definedName>
    <x:definedName name="_xlnm.Print_Area" localSheetId="28">PRT!$A$1:$O$57</x:definedName>
    <x:definedName name="_xlnm.Print_Area" localSheetId="29">RUS!$A$1:$O$57</x:definedName>
    <x:definedName name="_xlnm.Print_Area" localSheetId="30">SVK!$A$1:$O$57</x:definedName>
    <x:definedName name="_xlnm.Print_Area" localSheetId="31">SVN!$A$1:$O$57</x:definedName>
    <x:definedName name="_xlnm.Print_Area" localSheetId="32">ESP!$A$1:$O$57</x:definedName>
    <x:definedName name="_xlnm.Print_Area" localSheetId="33">SWE!$A$1:$O$57</x:definedName>
    <x:definedName name="_xlnm.Print_Area" localSheetId="34">CHE!$A$1:$O$57</x:definedName>
    <x:definedName name="_xlnm.Print_Area" localSheetId="35">TUR!$A$1:$O$57</x:definedName>
    <x:definedName name="_xlnm.Print_Area" localSheetId="36">GBR!$A$1:$O$57</x:definedName>
    <x:definedName name="_xlnm.Print_Area" localSheetId="37">USA!$A$1:$O$57</x:definedName>
    <x:definedName name="_xlnm.Print_Area" localSheetId="38">BGR!$A$1:$O$57</x:definedName>
    <x:definedName name="_xlnm.Print_Area" localSheetId="39">ROU!$A$1:$O$57</x:definedName>
    <x:definedName name="Year">Names!$B$1</x:definedName>
  </x:definedNames>
  <x:calcPr calcId="162913"/>
</x:workbook>
</file>

<file path=xl/calcChain.xml><?xml version="1.0" encoding="utf-8"?>
<x:calcChain xmlns:x="http://schemas.openxmlformats.org/spreadsheetml/2006/main">
  <x:c r="O1" i="1"/>
  <x:c r="Q1" i="1"/>
  <x:c r="R1" i="1"/>
  <x:c r="P2" i="1"/>
  <x:c r="Q2" i="1"/>
  <x:c r="R2" i="1"/>
  <x:c r="S2" i="1"/>
  <x:c r="T2" i="1"/>
  <x:c r="U2" i="1"/>
  <x:c r="V2" i="1"/>
  <x:c r="W2" i="1"/>
  <x:c r="X2" i="1"/>
  <x:c r="Y2" i="1"/>
  <x:c r="Z2" i="1"/>
  <x:c r="B6" i="1"/>
  <x:c r="C6" i="1"/>
  <x:c r="D6" i="1"/>
  <x:c r="E6" i="1"/>
  <x:c r="F6" i="1"/>
  <x:c r="G6" i="1"/>
  <x:c r="H6" i="1"/>
  <x:c r="I6" i="1"/>
  <x:c r="J6" i="1"/>
  <x:c r="K6" i="1"/>
  <x:c r="L6" i="1"/>
  <x:c r="O6" i="1"/>
  <x:c r="S6" i="1"/>
  <x:c r="T6" i="1"/>
  <x:c r="B7" i="1"/>
  <x:c r="C7" i="1"/>
  <x:c r="D7" i="1"/>
  <x:c r="E7" i="1"/>
  <x:c r="F7" i="1"/>
  <x:c r="G7" i="1"/>
  <x:c r="H7" i="1"/>
  <x:c r="I7" i="1"/>
  <x:c r="J7" i="1"/>
  <x:c r="K7" i="1"/>
  <x:c r="L7" i="1"/>
  <x:c r="O7" i="1"/>
  <x:c r="R7" i="1"/>
  <x:c r="S7" i="1"/>
  <x:c r="T7" i="1"/>
  <x:c r="B8" i="1"/>
  <x:c r="C8" i="1"/>
  <x:c r="D8" i="1"/>
  <x:c r="E8" i="1"/>
  <x:c r="F8" i="1"/>
  <x:c r="G8" i="1"/>
  <x:c r="H8" i="1"/>
  <x:c r="I8" i="1"/>
  <x:c r="J8" i="1"/>
  <x:c r="K8" i="1"/>
  <x:c r="L8" i="1"/>
  <x:c r="O8" i="1"/>
  <x:c r="R8" i="1"/>
  <x:c r="S8" i="1"/>
  <x:c r="T8" i="1"/>
  <x:c r="X8" i="1"/>
  <x:c r="B9" i="1"/>
  <x:c r="C9" i="1"/>
  <x:c r="D9" i="1"/>
  <x:c r="E9" i="1"/>
  <x:c r="F9" i="1"/>
  <x:c r="G9" i="1"/>
  <x:c r="H9" i="1"/>
  <x:c r="I9" i="1"/>
  <x:c r="J9" i="1"/>
  <x:c r="K9" i="1"/>
  <x:c r="L9" i="1"/>
  <x:c r="O9" i="1"/>
  <x:c r="R9" i="1"/>
  <x:c r="S9" i="1"/>
  <x:c r="T9" i="1"/>
  <x:c r="X9" i="1"/>
  <x:c r="B10" i="1"/>
  <x:c r="C10" i="1"/>
  <x:c r="D10" i="1"/>
  <x:c r="E10" i="1"/>
  <x:c r="F10" i="1"/>
  <x:c r="G10" i="1"/>
  <x:c r="H10" i="1"/>
  <x:c r="I10" i="1"/>
  <x:c r="J10" i="1"/>
  <x:c r="K10" i="1"/>
  <x:c r="L10" i="1"/>
  <x:c r="O10" i="1"/>
  <x:c r="R10" i="1"/>
  <x:c r="S10" i="1"/>
  <x:c r="T10" i="1"/>
  <x:c r="X10" i="1"/>
  <x:c r="B11" i="1"/>
  <x:c r="C11" i="1"/>
  <x:c r="D11" i="1"/>
  <x:c r="E11" i="1"/>
  <x:c r="F11" i="1"/>
  <x:c r="G11" i="1"/>
  <x:c r="H11" i="1"/>
  <x:c r="I11" i="1"/>
  <x:c r="J11" i="1"/>
  <x:c r="K11" i="1"/>
  <x:c r="L11" i="1"/>
  <x:c r="O11" i="1"/>
  <x:c r="R11" i="1"/>
  <x:c r="S11" i="1"/>
  <x:c r="T11" i="1"/>
  <x:c r="X11" i="1"/>
  <x:c r="B12" i="1"/>
  <x:c r="C12" i="1"/>
  <x:c r="D12" i="1"/>
  <x:c r="E12" i="1"/>
  <x:c r="F12" i="1"/>
  <x:c r="G12" i="1"/>
  <x:c r="H12" i="1"/>
  <x:c r="I12" i="1"/>
  <x:c r="J12" i="1"/>
  <x:c r="K12" i="1"/>
  <x:c r="L12" i="1"/>
  <x:c r="O12" i="1"/>
  <x:c r="R12" i="1"/>
  <x:c r="S12" i="1"/>
  <x:c r="T12" i="1"/>
  <x:c r="X12" i="1"/>
  <x:c r="B13" i="1"/>
  <x:c r="C13" i="1"/>
  <x:c r="D13" i="1"/>
  <x:c r="E13" i="1"/>
  <x:c r="F13" i="1"/>
  <x:c r="G13" i="1"/>
  <x:c r="H13" i="1"/>
  <x:c r="I13" i="1"/>
  <x:c r="J13" i="1"/>
  <x:c r="K13" i="1"/>
  <x:c r="L13" i="1"/>
  <x:c r="O13" i="1"/>
  <x:c r="R13" i="1"/>
  <x:c r="S13" i="1"/>
  <x:c r="T13" i="1"/>
  <x:c r="X13" i="1"/>
  <x:c r="B14" i="1"/>
  <x:c r="C14" i="1"/>
  <x:c r="D14" i="1"/>
  <x:c r="E14" i="1"/>
  <x:c r="F14" i="1"/>
  <x:c r="G14" i="1"/>
  <x:c r="H14" i="1"/>
  <x:c r="I14" i="1"/>
  <x:c r="J14" i="1"/>
  <x:c r="K14" i="1"/>
  <x:c r="L14" i="1"/>
  <x:c r="O14" i="1"/>
  <x:c r="R14" i="1"/>
  <x:c r="S14" i="1"/>
  <x:c r="T14" i="1"/>
  <x:c r="X14" i="1"/>
  <x:c r="B15" i="1"/>
  <x:c r="C15" i="1"/>
  <x:c r="D15" i="1"/>
  <x:c r="E15" i="1"/>
  <x:c r="F15" i="1"/>
  <x:c r="G15" i="1"/>
  <x:c r="H15" i="1"/>
  <x:c r="I15" i="1"/>
  <x:c r="J15" i="1"/>
  <x:c r="K15" i="1"/>
  <x:c r="L15" i="1"/>
  <x:c r="O15" i="1"/>
  <x:c r="R15" i="1"/>
  <x:c r="S15" i="1"/>
  <x:c r="T15" i="1"/>
  <x:c r="X15" i="1"/>
  <x:c r="B16" i="1"/>
  <x:c r="C16" i="1"/>
  <x:c r="D16" i="1"/>
  <x:c r="E16" i="1"/>
  <x:c r="F16" i="1"/>
  <x:c r="G16" i="1"/>
  <x:c r="H16" i="1"/>
  <x:c r="I16" i="1"/>
  <x:c r="J16" i="1"/>
  <x:c r="K16" i="1"/>
  <x:c r="L16" i="1"/>
  <x:c r="O16" i="1"/>
  <x:c r="R16" i="1"/>
  <x:c r="S16" i="1"/>
  <x:c r="T16" i="1"/>
  <x:c r="X16" i="1"/>
  <x:c r="B17" i="1"/>
  <x:c r="C17" i="1"/>
  <x:c r="D17" i="1"/>
  <x:c r="E17" i="1"/>
  <x:c r="F17" i="1"/>
  <x:c r="G17" i="1"/>
  <x:c r="H17" i="1"/>
  <x:c r="I17" i="1"/>
  <x:c r="J17" i="1"/>
  <x:c r="K17" i="1"/>
  <x:c r="L17" i="1"/>
  <x:c r="O17" i="1"/>
  <x:c r="X17" i="1"/>
  <x:c r="B18" i="1"/>
  <x:c r="C18" i="1"/>
  <x:c r="D18" i="1"/>
  <x:c r="E18" i="1"/>
  <x:c r="F18" i="1"/>
  <x:c r="G18" i="1"/>
  <x:c r="H18" i="1"/>
  <x:c r="I18" i="1"/>
  <x:c r="J18" i="1"/>
  <x:c r="K18" i="1"/>
  <x:c r="L18" i="1"/>
  <x:c r="O18" i="1"/>
  <x:c r="X18" i="1"/>
  <x:c r="B19" i="1"/>
  <x:c r="C19" i="1"/>
  <x:c r="D19" i="1"/>
  <x:c r="E19" i="1"/>
  <x:c r="F19" i="1"/>
  <x:c r="G19" i="1"/>
  <x:c r="H19" i="1"/>
  <x:c r="I19" i="1"/>
  <x:c r="J19" i="1"/>
  <x:c r="K19" i="1"/>
  <x:c r="L19" i="1"/>
  <x:c r="O19" i="1"/>
  <x:c r="X19" i="1"/>
  <x:c r="B20" i="1"/>
  <x:c r="C20" i="1"/>
  <x:c r="D20" i="1"/>
  <x:c r="E20" i="1"/>
  <x:c r="F20" i="1"/>
  <x:c r="G20" i="1"/>
  <x:c r="H20" i="1"/>
  <x:c r="I20" i="1"/>
  <x:c r="J20" i="1"/>
  <x:c r="K20" i="1"/>
  <x:c r="L20" i="1"/>
  <x:c r="O20" i="1"/>
  <x:c r="X20" i="1"/>
  <x:c r="B21" i="1"/>
  <x:c r="C21" i="1"/>
  <x:c r="D21" i="1"/>
  <x:c r="E21" i="1"/>
  <x:c r="F21" i="1"/>
  <x:c r="G21" i="1"/>
  <x:c r="H21" i="1"/>
  <x:c r="I21" i="1"/>
  <x:c r="J21" i="1"/>
  <x:c r="K21" i="1"/>
  <x:c r="L21" i="1"/>
  <x:c r="O21" i="1"/>
  <x:c r="X21" i="1"/>
  <x:c r="B22" i="1"/>
  <x:c r="C22" i="1"/>
  <x:c r="D22" i="1"/>
  <x:c r="E22" i="1"/>
  <x:c r="F22" i="1"/>
  <x:c r="G22" i="1"/>
  <x:c r="H22" i="1"/>
  <x:c r="I22" i="1"/>
  <x:c r="J22" i="1"/>
  <x:c r="K22" i="1"/>
  <x:c r="L22" i="1"/>
  <x:c r="B23" i="1"/>
  <x:c r="C23" i="1"/>
  <x:c r="D23" i="1"/>
  <x:c r="E23" i="1"/>
  <x:c r="F23" i="1"/>
  <x:c r="G23" i="1"/>
  <x:c r="H23" i="1"/>
  <x:c r="I23" i="1"/>
  <x:c r="J23" i="1"/>
  <x:c r="K23" i="1"/>
  <x:c r="L23" i="1"/>
  <x:c r="O23" i="1"/>
  <x:c r="A30" i="1"/>
  <x:c r="O35" i="1"/>
  <x:c r="S35" i="1"/>
  <x:c r="T35" i="1"/>
  <x:c r="Q36" i="1"/>
  <x:c r="R36" i="1"/>
  <x:c r="S36" i="1"/>
  <x:c r="T36" i="1"/>
  <x:c r="Q37" i="1"/>
  <x:c r="R37" i="1"/>
  <x:c r="S37" i="1"/>
  <x:c r="T37" i="1"/>
  <x:c r="Q38" i="1"/>
  <x:c r="R38" i="1"/>
  <x:c r="S38" i="1"/>
  <x:c r="T38" i="1"/>
  <x:c r="Q39" i="1"/>
  <x:c r="R39" i="1"/>
  <x:c r="S39" i="1"/>
  <x:c r="T39" i="1"/>
  <x:c r="Q40" i="1"/>
  <x:c r="R40" i="1"/>
  <x:c r="S40" i="1"/>
  <x:c r="T40" i="1"/>
  <x:c r="Q41" i="1"/>
  <x:c r="R41" i="1"/>
  <x:c r="S41" i="1"/>
  <x:c r="T41" i="1"/>
  <x:c r="Q42" i="1"/>
  <x:c r="R42" i="1"/>
  <x:c r="S42" i="1"/>
  <x:c r="T42" i="1"/>
  <x:c r="Q43" i="1"/>
  <x:c r="R43" i="1"/>
  <x:c r="S43" i="1"/>
  <x:c r="T43" i="1"/>
  <x:c r="Q44" i="1"/>
  <x:c r="R44" i="1"/>
  <x:c r="S44" i="1"/>
  <x:c r="T44" i="1"/>
  <x:c r="Q45" i="1"/>
  <x:c r="R45" i="1"/>
  <x:c r="S45" i="1"/>
  <x:c r="T45" i="1"/>
  <x:c r="Q46" i="1"/>
  <x:c r="Q47" i="1"/>
  <x:c r="Q48" i="1"/>
  <x:c r="Q49" i="1"/>
  <x:c r="Q50" i="1"/>
  <x:c r="B51" i="1"/>
  <x:c r="C51" i="1"/>
  <x:c r="D51" i="1"/>
  <x:c r="E51" i="1"/>
  <x:c r="F51" i="1"/>
  <x:c r="G51" i="1"/>
  <x:c r="H51" i="1"/>
  <x:c r="I51" i="1"/>
  <x:c r="J51" i="1"/>
  <x:c r="K51" i="1"/>
  <x:c r="L51" i="1"/>
  <x:c r="Q52" i="1"/>
  <x:c r="B65" i="1"/>
  <x:c r="C65" i="1"/>
  <x:c r="D65" i="1"/>
  <x:c r="E65" i="1"/>
  <x:c r="F65" i="1"/>
  <x:c r="G65" i="1"/>
  <x:c r="H65" i="1"/>
  <x:c r="I65" i="1"/>
  <x:c r="J65" i="1"/>
  <x:c r="K65" i="1"/>
  <x:c r="L65" i="1"/>
  <x:c r="C66" i="1"/>
  <x:c r="D66" i="1"/>
  <x:c r="E66" i="1"/>
  <x:c r="F66" i="1"/>
  <x:c r="G66" i="1"/>
  <x:c r="H66" i="1"/>
  <x:c r="I66" i="1"/>
  <x:c r="J66" i="1"/>
  <x:c r="K66" i="1"/>
  <x:c r="L66" i="1"/>
  <x:c r="B67" i="1"/>
  <x:c r="C67" i="1"/>
  <x:c r="D67" i="1"/>
  <x:c r="E67" i="1"/>
  <x:c r="F67" i="1"/>
  <x:c r="G67" i="1"/>
  <x:c r="H67" i="1"/>
  <x:c r="I67" i="1"/>
  <x:c r="J67" i="1"/>
  <x:c r="K67" i="1"/>
  <x:c r="L67" i="1"/>
  <x:c r="B68" i="1"/>
  <x:c r="C68" i="1"/>
  <x:c r="D68" i="1"/>
  <x:c r="E68" i="1"/>
  <x:c r="F68" i="1"/>
  <x:c r="G68" i="1"/>
  <x:c r="H68" i="1"/>
  <x:c r="I68" i="1"/>
  <x:c r="J68" i="1"/>
  <x:c r="K68" i="1"/>
  <x:c r="L68" i="1"/>
  <x:c r="B70" i="1"/>
  <x:c r="O1" i="2"/>
  <x:c r="Q1" i="2"/>
  <x:c r="R1" i="2"/>
  <x:c r="P2" i="2"/>
  <x:c r="Q2" i="2"/>
  <x:c r="R2" i="2"/>
  <x:c r="S2" i="2"/>
  <x:c r="T2" i="2"/>
  <x:c r="U2" i="2"/>
  <x:c r="V2" i="2"/>
  <x:c r="W2" i="2"/>
  <x:c r="X2" i="2"/>
  <x:c r="Y2" i="2"/>
  <x:c r="Z2" i="2"/>
  <x:c r="B6" i="2"/>
  <x:c r="C6" i="2"/>
  <x:c r="D6" i="2"/>
  <x:c r="E6" i="2"/>
  <x:c r="F6" i="2"/>
  <x:c r="G6" i="2"/>
  <x:c r="H6" i="2"/>
  <x:c r="I6" i="2"/>
  <x:c r="J6" i="2"/>
  <x:c r="K6" i="2"/>
  <x:c r="L6" i="2"/>
  <x:c r="O6" i="2"/>
  <x:c r="S6" i="2"/>
  <x:c r="T6" i="2"/>
  <x:c r="B7" i="2"/>
  <x:c r="C7" i="2"/>
  <x:c r="D7" i="2"/>
  <x:c r="E7" i="2"/>
  <x:c r="F7" i="2"/>
  <x:c r="G7" i="2"/>
  <x:c r="H7" i="2"/>
  <x:c r="I7" i="2"/>
  <x:c r="J7" i="2"/>
  <x:c r="K7" i="2"/>
  <x:c r="L7" i="2"/>
  <x:c r="O7" i="2"/>
  <x:c r="R7" i="2"/>
  <x:c r="S7" i="2"/>
  <x:c r="T7" i="2"/>
  <x:c r="B8" i="2"/>
  <x:c r="C8" i="2"/>
  <x:c r="D8" i="2"/>
  <x:c r="E8" i="2"/>
  <x:c r="F8" i="2"/>
  <x:c r="G8" i="2"/>
  <x:c r="H8" i="2"/>
  <x:c r="I8" i="2"/>
  <x:c r="J8" i="2"/>
  <x:c r="K8" i="2"/>
  <x:c r="L8" i="2"/>
  <x:c r="O8" i="2"/>
  <x:c r="R8" i="2"/>
  <x:c r="S8" i="2"/>
  <x:c r="T8" i="2"/>
  <x:c r="X8" i="2"/>
  <x:c r="B9" i="2"/>
  <x:c r="C9" i="2"/>
  <x:c r="D9" i="2"/>
  <x:c r="E9" i="2"/>
  <x:c r="F9" i="2"/>
  <x:c r="G9" i="2"/>
  <x:c r="H9" i="2"/>
  <x:c r="I9" i="2"/>
  <x:c r="J9" i="2"/>
  <x:c r="K9" i="2"/>
  <x:c r="L9" i="2"/>
  <x:c r="O9" i="2"/>
  <x:c r="R9" i="2"/>
  <x:c r="S9" i="2"/>
  <x:c r="T9" i="2"/>
  <x:c r="X9" i="2"/>
  <x:c r="B10" i="2"/>
  <x:c r="C10" i="2"/>
  <x:c r="D10" i="2"/>
  <x:c r="E10" i="2"/>
  <x:c r="F10" i="2"/>
  <x:c r="G10" i="2"/>
  <x:c r="H10" i="2"/>
  <x:c r="I10" i="2"/>
  <x:c r="J10" i="2"/>
  <x:c r="K10" i="2"/>
  <x:c r="L10" i="2"/>
  <x:c r="O10" i="2"/>
  <x:c r="R10" i="2"/>
  <x:c r="S10" i="2"/>
  <x:c r="T10" i="2"/>
  <x:c r="X10" i="2"/>
  <x:c r="B11" i="2"/>
  <x:c r="C11" i="2"/>
  <x:c r="D11" i="2"/>
  <x:c r="E11" i="2"/>
  <x:c r="F11" i="2"/>
  <x:c r="G11" i="2"/>
  <x:c r="H11" i="2"/>
  <x:c r="I11" i="2"/>
  <x:c r="J11" i="2"/>
  <x:c r="K11" i="2"/>
  <x:c r="L11" i="2"/>
  <x:c r="O11" i="2"/>
  <x:c r="R11" i="2"/>
  <x:c r="S11" i="2"/>
  <x:c r="T11" i="2"/>
  <x:c r="X11" i="2"/>
  <x:c r="B12" i="2"/>
  <x:c r="C12" i="2"/>
  <x:c r="D12" i="2"/>
  <x:c r="E12" i="2"/>
  <x:c r="F12" i="2"/>
  <x:c r="G12" i="2"/>
  <x:c r="H12" i="2"/>
  <x:c r="I12" i="2"/>
  <x:c r="J12" i="2"/>
  <x:c r="K12" i="2"/>
  <x:c r="L12" i="2"/>
  <x:c r="O12" i="2"/>
  <x:c r="R12" i="2"/>
  <x:c r="S12" i="2"/>
  <x:c r="T12" i="2"/>
  <x:c r="X12" i="2"/>
  <x:c r="B13" i="2"/>
  <x:c r="C13" i="2"/>
  <x:c r="D13" i="2"/>
  <x:c r="E13" i="2"/>
  <x:c r="F13" i="2"/>
  <x:c r="G13" i="2"/>
  <x:c r="H13" i="2"/>
  <x:c r="I13" i="2"/>
  <x:c r="J13" i="2"/>
  <x:c r="K13" i="2"/>
  <x:c r="L13" i="2"/>
  <x:c r="O13" i="2"/>
  <x:c r="R13" i="2"/>
  <x:c r="S13" i="2"/>
  <x:c r="T13" i="2"/>
  <x:c r="X13" i="2"/>
  <x:c r="B14" i="2"/>
  <x:c r="C14" i="2"/>
  <x:c r="D14" i="2"/>
  <x:c r="E14" i="2"/>
  <x:c r="F14" i="2"/>
  <x:c r="G14" i="2"/>
  <x:c r="H14" i="2"/>
  <x:c r="I14" i="2"/>
  <x:c r="J14" i="2"/>
  <x:c r="K14" i="2"/>
  <x:c r="L14" i="2"/>
  <x:c r="O14" i="2"/>
  <x:c r="R14" i="2"/>
  <x:c r="S14" i="2"/>
  <x:c r="T14" i="2"/>
  <x:c r="X14" i="2"/>
  <x:c r="B15" i="2"/>
  <x:c r="C15" i="2"/>
  <x:c r="D15" i="2"/>
  <x:c r="E15" i="2"/>
  <x:c r="F15" i="2"/>
  <x:c r="G15" i="2"/>
  <x:c r="H15" i="2"/>
  <x:c r="I15" i="2"/>
  <x:c r="J15" i="2"/>
  <x:c r="K15" i="2"/>
  <x:c r="L15" i="2"/>
  <x:c r="O15" i="2"/>
  <x:c r="R15" i="2"/>
  <x:c r="S15" i="2"/>
  <x:c r="T15" i="2"/>
  <x:c r="X15" i="2"/>
  <x:c r="B16" i="2"/>
  <x:c r="C16" i="2"/>
  <x:c r="D16" i="2"/>
  <x:c r="E16" i="2"/>
  <x:c r="F16" i="2"/>
  <x:c r="G16" i="2"/>
  <x:c r="H16" i="2"/>
  <x:c r="I16" i="2"/>
  <x:c r="J16" i="2"/>
  <x:c r="K16" i="2"/>
  <x:c r="L16" i="2"/>
  <x:c r="O16" i="2"/>
  <x:c r="R16" i="2"/>
  <x:c r="S16" i="2"/>
  <x:c r="T16" i="2"/>
  <x:c r="X16" i="2"/>
  <x:c r="B17" i="2"/>
  <x:c r="C17" i="2"/>
  <x:c r="D17" i="2"/>
  <x:c r="E17" i="2"/>
  <x:c r="F17" i="2"/>
  <x:c r="G17" i="2"/>
  <x:c r="H17" i="2"/>
  <x:c r="I17" i="2"/>
  <x:c r="J17" i="2"/>
  <x:c r="K17" i="2"/>
  <x:c r="L17" i="2"/>
  <x:c r="O17" i="2"/>
  <x:c r="X17" i="2"/>
  <x:c r="B18" i="2"/>
  <x:c r="C18" i="2"/>
  <x:c r="D18" i="2"/>
  <x:c r="E18" i="2"/>
  <x:c r="F18" i="2"/>
  <x:c r="G18" i="2"/>
  <x:c r="H18" i="2"/>
  <x:c r="I18" i="2"/>
  <x:c r="J18" i="2"/>
  <x:c r="K18" i="2"/>
  <x:c r="L18" i="2"/>
  <x:c r="O18" i="2"/>
  <x:c r="X18" i="2"/>
  <x:c r="B19" i="2"/>
  <x:c r="C19" i="2"/>
  <x:c r="D19" i="2"/>
  <x:c r="E19" i="2"/>
  <x:c r="F19" i="2"/>
  <x:c r="G19" i="2"/>
  <x:c r="H19" i="2"/>
  <x:c r="I19" i="2"/>
  <x:c r="J19" i="2"/>
  <x:c r="K19" i="2"/>
  <x:c r="L19" i="2"/>
  <x:c r="O19" i="2"/>
  <x:c r="X19" i="2"/>
  <x:c r="B20" i="2"/>
  <x:c r="C20" i="2"/>
  <x:c r="D20" i="2"/>
  <x:c r="E20" i="2"/>
  <x:c r="F20" i="2"/>
  <x:c r="G20" i="2"/>
  <x:c r="H20" i="2"/>
  <x:c r="I20" i="2"/>
  <x:c r="J20" i="2"/>
  <x:c r="K20" i="2"/>
  <x:c r="L20" i="2"/>
  <x:c r="O20" i="2"/>
  <x:c r="X20" i="2"/>
  <x:c r="B21" i="2"/>
  <x:c r="C21" i="2"/>
  <x:c r="D21" i="2"/>
  <x:c r="E21" i="2"/>
  <x:c r="F21" i="2"/>
  <x:c r="G21" i="2"/>
  <x:c r="H21" i="2"/>
  <x:c r="I21" i="2"/>
  <x:c r="J21" i="2"/>
  <x:c r="K21" i="2"/>
  <x:c r="L21" i="2"/>
  <x:c r="O21" i="2"/>
  <x:c r="X21" i="2"/>
  <x:c r="B22" i="2"/>
  <x:c r="C22" i="2"/>
  <x:c r="D22" i="2"/>
  <x:c r="E22" i="2"/>
  <x:c r="F22" i="2"/>
  <x:c r="G22" i="2"/>
  <x:c r="H22" i="2"/>
  <x:c r="I22" i="2"/>
  <x:c r="J22" i="2"/>
  <x:c r="K22" i="2"/>
  <x:c r="L22" i="2"/>
  <x:c r="B23" i="2"/>
  <x:c r="C23" i="2"/>
  <x:c r="D23" i="2"/>
  <x:c r="E23" i="2"/>
  <x:c r="F23" i="2"/>
  <x:c r="G23" i="2"/>
  <x:c r="H23" i="2"/>
  <x:c r="I23" i="2"/>
  <x:c r="J23" i="2"/>
  <x:c r="K23" i="2"/>
  <x:c r="L23" i="2"/>
  <x:c r="O23" i="2"/>
  <x:c r="A30" i="2"/>
  <x:c r="O35" i="2"/>
  <x:c r="S35" i="2"/>
  <x:c r="T35" i="2"/>
  <x:c r="Q36" i="2"/>
  <x:c r="R36" i="2"/>
  <x:c r="S36" i="2"/>
  <x:c r="T36" i="2"/>
  <x:c r="Q37" i="2"/>
  <x:c r="R37" i="2"/>
  <x:c r="S37" i="2"/>
  <x:c r="T37" i="2"/>
  <x:c r="Q38" i="2"/>
  <x:c r="R38" i="2"/>
  <x:c r="S38" i="2"/>
  <x:c r="T38" i="2"/>
  <x:c r="Q39" i="2"/>
  <x:c r="R39" i="2"/>
  <x:c r="S39" i="2"/>
  <x:c r="T39" i="2"/>
  <x:c r="Q40" i="2"/>
  <x:c r="R40" i="2"/>
  <x:c r="S40" i="2"/>
  <x:c r="T40" i="2"/>
  <x:c r="Q41" i="2"/>
  <x:c r="R41" i="2"/>
  <x:c r="S41" i="2"/>
  <x:c r="T41" i="2"/>
  <x:c r="Q42" i="2"/>
  <x:c r="R42" i="2"/>
  <x:c r="S42" i="2"/>
  <x:c r="T42" i="2"/>
  <x:c r="Q43" i="2"/>
  <x:c r="R43" i="2"/>
  <x:c r="S43" i="2"/>
  <x:c r="T43" i="2"/>
  <x:c r="Q44" i="2"/>
  <x:c r="R44" i="2"/>
  <x:c r="S44" i="2"/>
  <x:c r="T44" i="2"/>
  <x:c r="Q45" i="2"/>
  <x:c r="R45" i="2"/>
  <x:c r="S45" i="2"/>
  <x:c r="T45" i="2"/>
  <x:c r="Q46" i="2"/>
  <x:c r="Q47" i="2"/>
  <x:c r="Q48" i="2"/>
  <x:c r="Q49" i="2"/>
  <x:c r="Q50" i="2"/>
  <x:c r="B51" i="2"/>
  <x:c r="C51" i="2"/>
  <x:c r="D51" i="2"/>
  <x:c r="E51" i="2"/>
  <x:c r="F51" i="2"/>
  <x:c r="G51" i="2"/>
  <x:c r="H51" i="2"/>
  <x:c r="I51" i="2"/>
  <x:c r="J51" i="2"/>
  <x:c r="K51" i="2"/>
  <x:c r="L51" i="2"/>
  <x:c r="Q52" i="2"/>
  <x:c r="B65" i="2"/>
  <x:c r="C65" i="2"/>
  <x:c r="D65" i="2"/>
  <x:c r="E65" i="2"/>
  <x:c r="F65" i="2"/>
  <x:c r="G65" i="2"/>
  <x:c r="H65" i="2"/>
  <x:c r="I65" i="2"/>
  <x:c r="J65" i="2"/>
  <x:c r="K65" i="2"/>
  <x:c r="L65" i="2"/>
  <x:c r="C66" i="2"/>
  <x:c r="D66" i="2"/>
  <x:c r="E66" i="2"/>
  <x:c r="F66" i="2"/>
  <x:c r="G66" i="2"/>
  <x:c r="H66" i="2"/>
  <x:c r="I66" i="2"/>
  <x:c r="J66" i="2"/>
  <x:c r="K66" i="2"/>
  <x:c r="L66" i="2"/>
  <x:c r="B67" i="2"/>
  <x:c r="C67" i="2"/>
  <x:c r="D67" i="2"/>
  <x:c r="E67" i="2"/>
  <x:c r="F67" i="2"/>
  <x:c r="G67" i="2"/>
  <x:c r="H67" i="2"/>
  <x:c r="I67" i="2"/>
  <x:c r="J67" i="2"/>
  <x:c r="K67" i="2"/>
  <x:c r="L67" i="2"/>
  <x:c r="B68" i="2"/>
  <x:c r="C68" i="2"/>
  <x:c r="D68" i="2"/>
  <x:c r="E68" i="2"/>
  <x:c r="F68" i="2"/>
  <x:c r="G68" i="2"/>
  <x:c r="H68" i="2"/>
  <x:c r="I68" i="2"/>
  <x:c r="J68" i="2"/>
  <x:c r="K68" i="2"/>
  <x:c r="L68" i="2"/>
  <x:c r="B70" i="2"/>
  <x:c r="O1" i="3"/>
  <x:c r="Q1" i="3"/>
  <x:c r="R1" i="3"/>
  <x:c r="P2" i="3"/>
  <x:c r="Q2" i="3"/>
  <x:c r="R2" i="3"/>
  <x:c r="S2" i="3"/>
  <x:c r="T2" i="3"/>
  <x:c r="U2" i="3"/>
  <x:c r="V2" i="3"/>
  <x:c r="W2" i="3"/>
  <x:c r="X2" i="3"/>
  <x:c r="Y2" i="3"/>
  <x:c r="Z2" i="3"/>
  <x:c r="B6" i="3"/>
  <x:c r="C6" i="3"/>
  <x:c r="D6" i="3"/>
  <x:c r="E6" i="3"/>
  <x:c r="F6" i="3"/>
  <x:c r="G6" i="3"/>
  <x:c r="H6" i="3"/>
  <x:c r="I6" i="3"/>
  <x:c r="J6" i="3"/>
  <x:c r="K6" i="3"/>
  <x:c r="L6" i="3"/>
  <x:c r="O6" i="3"/>
  <x:c r="S6" i="3"/>
  <x:c r="T6" i="3"/>
  <x:c r="B7" i="3"/>
  <x:c r="C7" i="3"/>
  <x:c r="D7" i="3"/>
  <x:c r="E7" i="3"/>
  <x:c r="F7" i="3"/>
  <x:c r="G7" i="3"/>
  <x:c r="H7" i="3"/>
  <x:c r="I7" i="3"/>
  <x:c r="J7" i="3"/>
  <x:c r="K7" i="3"/>
  <x:c r="L7" i="3"/>
  <x:c r="O7" i="3"/>
  <x:c r="R7" i="3"/>
  <x:c r="S7" i="3"/>
  <x:c r="T7" i="3"/>
  <x:c r="B8" i="3"/>
  <x:c r="C8" i="3"/>
  <x:c r="D8" i="3"/>
  <x:c r="E8" i="3"/>
  <x:c r="F8" i="3"/>
  <x:c r="G8" i="3"/>
  <x:c r="H8" i="3"/>
  <x:c r="I8" i="3"/>
  <x:c r="J8" i="3"/>
  <x:c r="K8" i="3"/>
  <x:c r="L8" i="3"/>
  <x:c r="O8" i="3"/>
  <x:c r="R8" i="3"/>
  <x:c r="S8" i="3"/>
  <x:c r="T8" i="3"/>
  <x:c r="X8" i="3"/>
  <x:c r="B9" i="3"/>
  <x:c r="C9" i="3"/>
  <x:c r="D9" i="3"/>
  <x:c r="E9" i="3"/>
  <x:c r="F9" i="3"/>
  <x:c r="G9" i="3"/>
  <x:c r="H9" i="3"/>
  <x:c r="I9" i="3"/>
  <x:c r="J9" i="3"/>
  <x:c r="K9" i="3"/>
  <x:c r="L9" i="3"/>
  <x:c r="O9" i="3"/>
  <x:c r="R9" i="3"/>
  <x:c r="S9" i="3"/>
  <x:c r="T9" i="3"/>
  <x:c r="X9" i="3"/>
  <x:c r="B10" i="3"/>
  <x:c r="C10" i="3"/>
  <x:c r="D10" i="3"/>
  <x:c r="E10" i="3"/>
  <x:c r="F10" i="3"/>
  <x:c r="G10" i="3"/>
  <x:c r="H10" i="3"/>
  <x:c r="I10" i="3"/>
  <x:c r="J10" i="3"/>
  <x:c r="K10" i="3"/>
  <x:c r="L10" i="3"/>
  <x:c r="O10" i="3"/>
  <x:c r="R10" i="3"/>
  <x:c r="S10" i="3"/>
  <x:c r="T10" i="3"/>
  <x:c r="X10" i="3"/>
  <x:c r="B11" i="3"/>
  <x:c r="C11" i="3"/>
  <x:c r="D11" i="3"/>
  <x:c r="E11" i="3"/>
  <x:c r="F11" i="3"/>
  <x:c r="G11" i="3"/>
  <x:c r="H11" i="3"/>
  <x:c r="I11" i="3"/>
  <x:c r="J11" i="3"/>
  <x:c r="K11" i="3"/>
  <x:c r="L11" i="3"/>
  <x:c r="O11" i="3"/>
  <x:c r="R11" i="3"/>
  <x:c r="S11" i="3"/>
  <x:c r="T11" i="3"/>
  <x:c r="X11" i="3"/>
  <x:c r="B12" i="3"/>
  <x:c r="C12" i="3"/>
  <x:c r="D12" i="3"/>
  <x:c r="E12" i="3"/>
  <x:c r="F12" i="3"/>
  <x:c r="G12" i="3"/>
  <x:c r="H12" i="3"/>
  <x:c r="I12" i="3"/>
  <x:c r="J12" i="3"/>
  <x:c r="K12" i="3"/>
  <x:c r="L12" i="3"/>
  <x:c r="O12" i="3"/>
  <x:c r="R12" i="3"/>
  <x:c r="S12" i="3"/>
  <x:c r="T12" i="3"/>
  <x:c r="X12" i="3"/>
  <x:c r="B13" i="3"/>
  <x:c r="C13" i="3"/>
  <x:c r="D13" i="3"/>
  <x:c r="E13" i="3"/>
  <x:c r="F13" i="3"/>
  <x:c r="G13" i="3"/>
  <x:c r="H13" i="3"/>
  <x:c r="I13" i="3"/>
  <x:c r="J13" i="3"/>
  <x:c r="K13" i="3"/>
  <x:c r="L13" i="3"/>
  <x:c r="O13" i="3"/>
  <x:c r="R13" i="3"/>
  <x:c r="S13" i="3"/>
  <x:c r="T13" i="3"/>
  <x:c r="X13" i="3"/>
  <x:c r="B14" i="3"/>
  <x:c r="C14" i="3"/>
  <x:c r="D14" i="3"/>
  <x:c r="E14" i="3"/>
  <x:c r="F14" i="3"/>
  <x:c r="G14" i="3"/>
  <x:c r="H14" i="3"/>
  <x:c r="I14" i="3"/>
  <x:c r="J14" i="3"/>
  <x:c r="K14" i="3"/>
  <x:c r="L14" i="3"/>
  <x:c r="O14" i="3"/>
  <x:c r="R14" i="3"/>
  <x:c r="S14" i="3"/>
  <x:c r="T14" i="3"/>
  <x:c r="X14" i="3"/>
  <x:c r="B15" i="3"/>
  <x:c r="C15" i="3"/>
  <x:c r="D15" i="3"/>
  <x:c r="E15" i="3"/>
  <x:c r="F15" i="3"/>
  <x:c r="G15" i="3"/>
  <x:c r="H15" i="3"/>
  <x:c r="I15" i="3"/>
  <x:c r="J15" i="3"/>
  <x:c r="K15" i="3"/>
  <x:c r="L15" i="3"/>
  <x:c r="O15" i="3"/>
  <x:c r="R15" i="3"/>
  <x:c r="S15" i="3"/>
  <x:c r="T15" i="3"/>
  <x:c r="X15" i="3"/>
  <x:c r="B16" i="3"/>
  <x:c r="C16" i="3"/>
  <x:c r="D16" i="3"/>
  <x:c r="E16" i="3"/>
  <x:c r="F16" i="3"/>
  <x:c r="G16" i="3"/>
  <x:c r="H16" i="3"/>
  <x:c r="I16" i="3"/>
  <x:c r="J16" i="3"/>
  <x:c r="K16" i="3"/>
  <x:c r="L16" i="3"/>
  <x:c r="O16" i="3"/>
  <x:c r="R16" i="3"/>
  <x:c r="S16" i="3"/>
  <x:c r="T16" i="3"/>
  <x:c r="X16" i="3"/>
  <x:c r="B17" i="3"/>
  <x:c r="C17" i="3"/>
  <x:c r="D17" i="3"/>
  <x:c r="E17" i="3"/>
  <x:c r="F17" i="3"/>
  <x:c r="G17" i="3"/>
  <x:c r="H17" i="3"/>
  <x:c r="I17" i="3"/>
  <x:c r="J17" i="3"/>
  <x:c r="K17" i="3"/>
  <x:c r="L17" i="3"/>
  <x:c r="O17" i="3"/>
  <x:c r="X17" i="3"/>
  <x:c r="B18" i="3"/>
  <x:c r="C18" i="3"/>
  <x:c r="D18" i="3"/>
  <x:c r="E18" i="3"/>
  <x:c r="F18" i="3"/>
  <x:c r="G18" i="3"/>
  <x:c r="H18" i="3"/>
  <x:c r="I18" i="3"/>
  <x:c r="J18" i="3"/>
  <x:c r="K18" i="3"/>
  <x:c r="L18" i="3"/>
  <x:c r="O18" i="3"/>
  <x:c r="X18" i="3"/>
  <x:c r="B19" i="3"/>
  <x:c r="C19" i="3"/>
  <x:c r="D19" i="3"/>
  <x:c r="E19" i="3"/>
  <x:c r="F19" i="3"/>
  <x:c r="G19" i="3"/>
  <x:c r="H19" i="3"/>
  <x:c r="I19" i="3"/>
  <x:c r="J19" i="3"/>
  <x:c r="K19" i="3"/>
  <x:c r="L19" i="3"/>
  <x:c r="O19" i="3"/>
  <x:c r="X19" i="3"/>
  <x:c r="B20" i="3"/>
  <x:c r="C20" i="3"/>
  <x:c r="D20" i="3"/>
  <x:c r="E20" i="3"/>
  <x:c r="F20" i="3"/>
  <x:c r="G20" i="3"/>
  <x:c r="H20" i="3"/>
  <x:c r="I20" i="3"/>
  <x:c r="J20" i="3"/>
  <x:c r="K20" i="3"/>
  <x:c r="L20" i="3"/>
  <x:c r="O20" i="3"/>
  <x:c r="X20" i="3"/>
  <x:c r="B21" i="3"/>
  <x:c r="C21" i="3"/>
  <x:c r="D21" i="3"/>
  <x:c r="E21" i="3"/>
  <x:c r="F21" i="3"/>
  <x:c r="G21" i="3"/>
  <x:c r="H21" i="3"/>
  <x:c r="I21" i="3"/>
  <x:c r="J21" i="3"/>
  <x:c r="K21" i="3"/>
  <x:c r="L21" i="3"/>
  <x:c r="O21" i="3"/>
  <x:c r="X21" i="3"/>
  <x:c r="B22" i="3"/>
  <x:c r="C22" i="3"/>
  <x:c r="D22" i="3"/>
  <x:c r="E22" i="3"/>
  <x:c r="F22" i="3"/>
  <x:c r="G22" i="3"/>
  <x:c r="H22" i="3"/>
  <x:c r="I22" i="3"/>
  <x:c r="J22" i="3"/>
  <x:c r="K22" i="3"/>
  <x:c r="L22" i="3"/>
  <x:c r="B23" i="3"/>
  <x:c r="C23" i="3"/>
  <x:c r="D23" i="3"/>
  <x:c r="E23" i="3"/>
  <x:c r="F23" i="3"/>
  <x:c r="G23" i="3"/>
  <x:c r="H23" i="3"/>
  <x:c r="I23" i="3"/>
  <x:c r="J23" i="3"/>
  <x:c r="K23" i="3"/>
  <x:c r="L23" i="3"/>
  <x:c r="O23" i="3"/>
  <x:c r="A30" i="3"/>
  <x:c r="O35" i="3"/>
  <x:c r="S35" i="3"/>
  <x:c r="T35" i="3"/>
  <x:c r="Q36" i="3"/>
  <x:c r="R36" i="3"/>
  <x:c r="S36" i="3"/>
  <x:c r="T36" i="3"/>
  <x:c r="Q37" i="3"/>
  <x:c r="R37" i="3"/>
  <x:c r="S37" i="3"/>
  <x:c r="T37" i="3"/>
  <x:c r="Q38" i="3"/>
  <x:c r="R38" i="3"/>
  <x:c r="S38" i="3"/>
  <x:c r="T38" i="3"/>
  <x:c r="Q39" i="3"/>
  <x:c r="R39" i="3"/>
  <x:c r="S39" i="3"/>
  <x:c r="T39" i="3"/>
  <x:c r="Q40" i="3"/>
  <x:c r="R40" i="3"/>
  <x:c r="S40" i="3"/>
  <x:c r="T40" i="3"/>
  <x:c r="Q41" i="3"/>
  <x:c r="R41" i="3"/>
  <x:c r="S41" i="3"/>
  <x:c r="T41" i="3"/>
  <x:c r="Q42" i="3"/>
  <x:c r="R42" i="3"/>
  <x:c r="S42" i="3"/>
  <x:c r="T42" i="3"/>
  <x:c r="Q43" i="3"/>
  <x:c r="R43" i="3"/>
  <x:c r="S43" i="3"/>
  <x:c r="T43" i="3"/>
  <x:c r="Q44" i="3"/>
  <x:c r="R44" i="3"/>
  <x:c r="S44" i="3"/>
  <x:c r="T44" i="3"/>
  <x:c r="Q45" i="3"/>
  <x:c r="R45" i="3"/>
  <x:c r="S45" i="3"/>
  <x:c r="T45" i="3"/>
  <x:c r="Q46" i="3"/>
  <x:c r="Q47" i="3"/>
  <x:c r="Q48" i="3"/>
  <x:c r="Q49" i="3"/>
  <x:c r="Q50" i="3"/>
  <x:c r="B51" i="3"/>
  <x:c r="C51" i="3"/>
  <x:c r="D51" i="3"/>
  <x:c r="E51" i="3"/>
  <x:c r="F51" i="3"/>
  <x:c r="G51" i="3"/>
  <x:c r="H51" i="3"/>
  <x:c r="I51" i="3"/>
  <x:c r="J51" i="3"/>
  <x:c r="K51" i="3"/>
  <x:c r="L51" i="3"/>
  <x:c r="Q52" i="3"/>
  <x:c r="B65" i="3"/>
  <x:c r="C65" i="3"/>
  <x:c r="D65" i="3"/>
  <x:c r="E65" i="3"/>
  <x:c r="F65" i="3"/>
  <x:c r="G65" i="3"/>
  <x:c r="H65" i="3"/>
  <x:c r="I65" i="3"/>
  <x:c r="J65" i="3"/>
  <x:c r="K65" i="3"/>
  <x:c r="L65" i="3"/>
  <x:c r="C66" i="3"/>
  <x:c r="D66" i="3"/>
  <x:c r="E66" i="3"/>
  <x:c r="F66" i="3"/>
  <x:c r="G66" i="3"/>
  <x:c r="H66" i="3"/>
  <x:c r="I66" i="3"/>
  <x:c r="J66" i="3"/>
  <x:c r="K66" i="3"/>
  <x:c r="L66" i="3"/>
  <x:c r="B67" i="3"/>
  <x:c r="C67" i="3"/>
  <x:c r="D67" i="3"/>
  <x:c r="E67" i="3"/>
  <x:c r="F67" i="3"/>
  <x:c r="G67" i="3"/>
  <x:c r="H67" i="3"/>
  <x:c r="I67" i="3"/>
  <x:c r="J67" i="3"/>
  <x:c r="K67" i="3"/>
  <x:c r="L67" i="3"/>
  <x:c r="B68" i="3"/>
  <x:c r="C68" i="3"/>
  <x:c r="D68" i="3"/>
  <x:c r="E68" i="3"/>
  <x:c r="F68" i="3"/>
  <x:c r="G68" i="3"/>
  <x:c r="H68" i="3"/>
  <x:c r="I68" i="3"/>
  <x:c r="J68" i="3"/>
  <x:c r="K68" i="3"/>
  <x:c r="L68" i="3"/>
  <x:c r="B70" i="3"/>
  <x:c r="O1" i="4"/>
  <x:c r="Q1" i="4"/>
  <x:c r="R1" i="4"/>
  <x:c r="P2" i="4"/>
  <x:c r="Q2" i="4"/>
  <x:c r="R2" i="4"/>
  <x:c r="S2" i="4"/>
  <x:c r="T2" i="4"/>
  <x:c r="U2" i="4"/>
  <x:c r="V2" i="4"/>
  <x:c r="W2" i="4"/>
  <x:c r="X2" i="4"/>
  <x:c r="Y2" i="4"/>
  <x:c r="Z2" i="4"/>
  <x:c r="B6" i="4"/>
  <x:c r="C6" i="4"/>
  <x:c r="D6" i="4"/>
  <x:c r="E6" i="4"/>
  <x:c r="F6" i="4"/>
  <x:c r="G6" i="4"/>
  <x:c r="H6" i="4"/>
  <x:c r="I6" i="4"/>
  <x:c r="J6" i="4"/>
  <x:c r="K6" i="4"/>
  <x:c r="L6" i="4"/>
  <x:c r="O6" i="4"/>
  <x:c r="S6" i="4"/>
  <x:c r="T6" i="4"/>
  <x:c r="B7" i="4"/>
  <x:c r="C7" i="4"/>
  <x:c r="D7" i="4"/>
  <x:c r="E7" i="4"/>
  <x:c r="F7" i="4"/>
  <x:c r="G7" i="4"/>
  <x:c r="H7" i="4"/>
  <x:c r="I7" i="4"/>
  <x:c r="J7" i="4"/>
  <x:c r="K7" i="4"/>
  <x:c r="L7" i="4"/>
  <x:c r="O7" i="4"/>
  <x:c r="R7" i="4"/>
  <x:c r="S7" i="4"/>
  <x:c r="T7" i="4"/>
  <x:c r="B8" i="4"/>
  <x:c r="C8" i="4"/>
  <x:c r="D8" i="4"/>
  <x:c r="E8" i="4"/>
  <x:c r="F8" i="4"/>
  <x:c r="G8" i="4"/>
  <x:c r="H8" i="4"/>
  <x:c r="I8" i="4"/>
  <x:c r="J8" i="4"/>
  <x:c r="K8" i="4"/>
  <x:c r="L8" i="4"/>
  <x:c r="O8" i="4"/>
  <x:c r="R8" i="4"/>
  <x:c r="S8" i="4"/>
  <x:c r="T8" i="4"/>
  <x:c r="X8" i="4"/>
  <x:c r="B9" i="4"/>
  <x:c r="C9" i="4"/>
  <x:c r="D9" i="4"/>
  <x:c r="E9" i="4"/>
  <x:c r="F9" i="4"/>
  <x:c r="G9" i="4"/>
  <x:c r="H9" i="4"/>
  <x:c r="I9" i="4"/>
  <x:c r="J9" i="4"/>
  <x:c r="K9" i="4"/>
  <x:c r="L9" i="4"/>
  <x:c r="O9" i="4"/>
  <x:c r="R9" i="4"/>
  <x:c r="S9" i="4"/>
  <x:c r="T9" i="4"/>
  <x:c r="X9" i="4"/>
  <x:c r="B10" i="4"/>
  <x:c r="C10" i="4"/>
  <x:c r="D10" i="4"/>
  <x:c r="E10" i="4"/>
  <x:c r="F10" i="4"/>
  <x:c r="G10" i="4"/>
  <x:c r="H10" i="4"/>
  <x:c r="I10" i="4"/>
  <x:c r="J10" i="4"/>
  <x:c r="K10" i="4"/>
  <x:c r="L10" i="4"/>
  <x:c r="O10" i="4"/>
  <x:c r="R10" i="4"/>
  <x:c r="S10" i="4"/>
  <x:c r="T10" i="4"/>
  <x:c r="X10" i="4"/>
  <x:c r="B11" i="4"/>
  <x:c r="C11" i="4"/>
  <x:c r="D11" i="4"/>
  <x:c r="E11" i="4"/>
  <x:c r="F11" i="4"/>
  <x:c r="G11" i="4"/>
  <x:c r="H11" i="4"/>
  <x:c r="I11" i="4"/>
  <x:c r="J11" i="4"/>
  <x:c r="K11" i="4"/>
  <x:c r="L11" i="4"/>
  <x:c r="O11" i="4"/>
  <x:c r="R11" i="4"/>
  <x:c r="S11" i="4"/>
  <x:c r="T11" i="4"/>
  <x:c r="X11" i="4"/>
  <x:c r="B12" i="4"/>
  <x:c r="C12" i="4"/>
  <x:c r="D12" i="4"/>
  <x:c r="E12" i="4"/>
  <x:c r="F12" i="4"/>
  <x:c r="G12" i="4"/>
  <x:c r="H12" i="4"/>
  <x:c r="I12" i="4"/>
  <x:c r="J12" i="4"/>
  <x:c r="K12" i="4"/>
  <x:c r="L12" i="4"/>
  <x:c r="O12" i="4"/>
  <x:c r="R12" i="4"/>
  <x:c r="S12" i="4"/>
  <x:c r="T12" i="4"/>
  <x:c r="X12" i="4"/>
  <x:c r="B13" i="4"/>
  <x:c r="C13" i="4"/>
  <x:c r="D13" i="4"/>
  <x:c r="E13" i="4"/>
  <x:c r="F13" i="4"/>
  <x:c r="G13" i="4"/>
  <x:c r="H13" i="4"/>
  <x:c r="I13" i="4"/>
  <x:c r="J13" i="4"/>
  <x:c r="K13" i="4"/>
  <x:c r="L13" i="4"/>
  <x:c r="O13" i="4"/>
  <x:c r="R13" i="4"/>
  <x:c r="S13" i="4"/>
  <x:c r="T13" i="4"/>
  <x:c r="X13" i="4"/>
  <x:c r="B14" i="4"/>
  <x:c r="C14" i="4"/>
  <x:c r="D14" i="4"/>
  <x:c r="E14" i="4"/>
  <x:c r="F14" i="4"/>
  <x:c r="G14" i="4"/>
  <x:c r="H14" i="4"/>
  <x:c r="I14" i="4"/>
  <x:c r="J14" i="4"/>
  <x:c r="K14" i="4"/>
  <x:c r="L14" i="4"/>
  <x:c r="O14" i="4"/>
  <x:c r="R14" i="4"/>
  <x:c r="S14" i="4"/>
  <x:c r="T14" i="4"/>
  <x:c r="X14" i="4"/>
  <x:c r="B15" i="4"/>
  <x:c r="C15" i="4"/>
  <x:c r="D15" i="4"/>
  <x:c r="E15" i="4"/>
  <x:c r="F15" i="4"/>
  <x:c r="G15" i="4"/>
  <x:c r="H15" i="4"/>
  <x:c r="I15" i="4"/>
  <x:c r="J15" i="4"/>
  <x:c r="K15" i="4"/>
  <x:c r="L15" i="4"/>
  <x:c r="O15" i="4"/>
  <x:c r="R15" i="4"/>
  <x:c r="S15" i="4"/>
  <x:c r="T15" i="4"/>
  <x:c r="X15" i="4"/>
  <x:c r="B16" i="4"/>
  <x:c r="C16" i="4"/>
  <x:c r="D16" i="4"/>
  <x:c r="E16" i="4"/>
  <x:c r="F16" i="4"/>
  <x:c r="G16" i="4"/>
  <x:c r="H16" i="4"/>
  <x:c r="I16" i="4"/>
  <x:c r="J16" i="4"/>
  <x:c r="K16" i="4"/>
  <x:c r="L16" i="4"/>
  <x:c r="O16" i="4"/>
  <x:c r="R16" i="4"/>
  <x:c r="S16" i="4"/>
  <x:c r="T16" i="4"/>
  <x:c r="X16" i="4"/>
  <x:c r="B17" i="4"/>
  <x:c r="C17" i="4"/>
  <x:c r="D17" i="4"/>
  <x:c r="E17" i="4"/>
  <x:c r="F17" i="4"/>
  <x:c r="G17" i="4"/>
  <x:c r="H17" i="4"/>
  <x:c r="I17" i="4"/>
  <x:c r="J17" i="4"/>
  <x:c r="K17" i="4"/>
  <x:c r="L17" i="4"/>
  <x:c r="O17" i="4"/>
  <x:c r="X17" i="4"/>
  <x:c r="B18" i="4"/>
  <x:c r="C18" i="4"/>
  <x:c r="D18" i="4"/>
  <x:c r="E18" i="4"/>
  <x:c r="F18" i="4"/>
  <x:c r="G18" i="4"/>
  <x:c r="H18" i="4"/>
  <x:c r="I18" i="4"/>
  <x:c r="J18" i="4"/>
  <x:c r="K18" i="4"/>
  <x:c r="L18" i="4"/>
  <x:c r="O18" i="4"/>
  <x:c r="X18" i="4"/>
  <x:c r="B19" i="4"/>
  <x:c r="C19" i="4"/>
  <x:c r="D19" i="4"/>
  <x:c r="E19" i="4"/>
  <x:c r="F19" i="4"/>
  <x:c r="G19" i="4"/>
  <x:c r="H19" i="4"/>
  <x:c r="I19" i="4"/>
  <x:c r="J19" i="4"/>
  <x:c r="K19" i="4"/>
  <x:c r="L19" i="4"/>
  <x:c r="O19" i="4"/>
  <x:c r="X19" i="4"/>
  <x:c r="B20" i="4"/>
  <x:c r="C20" i="4"/>
  <x:c r="D20" i="4"/>
  <x:c r="E20" i="4"/>
  <x:c r="F20" i="4"/>
  <x:c r="G20" i="4"/>
  <x:c r="H20" i="4"/>
  <x:c r="I20" i="4"/>
  <x:c r="J20" i="4"/>
  <x:c r="K20" i="4"/>
  <x:c r="L20" i="4"/>
  <x:c r="O20" i="4"/>
  <x:c r="X20" i="4"/>
  <x:c r="B21" i="4"/>
  <x:c r="C21" i="4"/>
  <x:c r="D21" i="4"/>
  <x:c r="E21" i="4"/>
  <x:c r="F21" i="4"/>
  <x:c r="G21" i="4"/>
  <x:c r="H21" i="4"/>
  <x:c r="I21" i="4"/>
  <x:c r="J21" i="4"/>
  <x:c r="K21" i="4"/>
  <x:c r="L21" i="4"/>
  <x:c r="O21" i="4"/>
  <x:c r="X21" i="4"/>
  <x:c r="B22" i="4"/>
  <x:c r="C22" i="4"/>
  <x:c r="D22" i="4"/>
  <x:c r="E22" i="4"/>
  <x:c r="F22" i="4"/>
  <x:c r="G22" i="4"/>
  <x:c r="H22" i="4"/>
  <x:c r="I22" i="4"/>
  <x:c r="J22" i="4"/>
  <x:c r="K22" i="4"/>
  <x:c r="L22" i="4"/>
  <x:c r="B23" i="4"/>
  <x:c r="C23" i="4"/>
  <x:c r="D23" i="4"/>
  <x:c r="E23" i="4"/>
  <x:c r="F23" i="4"/>
  <x:c r="G23" i="4"/>
  <x:c r="H23" i="4"/>
  <x:c r="I23" i="4"/>
  <x:c r="J23" i="4"/>
  <x:c r="K23" i="4"/>
  <x:c r="L23" i="4"/>
  <x:c r="O23" i="4"/>
  <x:c r="A30" i="4"/>
  <x:c r="O35" i="4"/>
  <x:c r="S35" i="4"/>
  <x:c r="T35" i="4"/>
  <x:c r="Q36" i="4"/>
  <x:c r="R36" i="4"/>
  <x:c r="S36" i="4"/>
  <x:c r="T36" i="4"/>
  <x:c r="Q37" i="4"/>
  <x:c r="R37" i="4"/>
  <x:c r="S37" i="4"/>
  <x:c r="T37" i="4"/>
  <x:c r="Q38" i="4"/>
  <x:c r="R38" i="4"/>
  <x:c r="S38" i="4"/>
  <x:c r="T38" i="4"/>
  <x:c r="Q39" i="4"/>
  <x:c r="R39" i="4"/>
  <x:c r="S39" i="4"/>
  <x:c r="T39" i="4"/>
  <x:c r="Q40" i="4"/>
  <x:c r="R40" i="4"/>
  <x:c r="S40" i="4"/>
  <x:c r="T40" i="4"/>
  <x:c r="Q41" i="4"/>
  <x:c r="R41" i="4"/>
  <x:c r="S41" i="4"/>
  <x:c r="T41" i="4"/>
  <x:c r="Q42" i="4"/>
  <x:c r="R42" i="4"/>
  <x:c r="S42" i="4"/>
  <x:c r="T42" i="4"/>
  <x:c r="Q43" i="4"/>
  <x:c r="R43" i="4"/>
  <x:c r="S43" i="4"/>
  <x:c r="T43" i="4"/>
  <x:c r="Q44" i="4"/>
  <x:c r="R44" i="4"/>
  <x:c r="S44" i="4"/>
  <x:c r="T44" i="4"/>
  <x:c r="Q45" i="4"/>
  <x:c r="R45" i="4"/>
  <x:c r="S45" i="4"/>
  <x:c r="T45" i="4"/>
  <x:c r="Q46" i="4"/>
  <x:c r="Q47" i="4"/>
  <x:c r="Q48" i="4"/>
  <x:c r="Q49" i="4"/>
  <x:c r="Q50" i="4"/>
  <x:c r="B51" i="4"/>
  <x:c r="C51" i="4"/>
  <x:c r="D51" i="4"/>
  <x:c r="E51" i="4"/>
  <x:c r="F51" i="4"/>
  <x:c r="G51" i="4"/>
  <x:c r="H51" i="4"/>
  <x:c r="I51" i="4"/>
  <x:c r="J51" i="4"/>
  <x:c r="K51" i="4"/>
  <x:c r="L51" i="4"/>
  <x:c r="Q52" i="4"/>
  <x:c r="B65" i="4"/>
  <x:c r="C65" i="4"/>
  <x:c r="D65" i="4"/>
  <x:c r="E65" i="4"/>
  <x:c r="F65" i="4"/>
  <x:c r="G65" i="4"/>
  <x:c r="H65" i="4"/>
  <x:c r="I65" i="4"/>
  <x:c r="J65" i="4"/>
  <x:c r="K65" i="4"/>
  <x:c r="L65" i="4"/>
  <x:c r="C66" i="4"/>
  <x:c r="D66" i="4"/>
  <x:c r="E66" i="4"/>
  <x:c r="F66" i="4"/>
  <x:c r="G66" i="4"/>
  <x:c r="H66" i="4"/>
  <x:c r="I66" i="4"/>
  <x:c r="J66" i="4"/>
  <x:c r="K66" i="4"/>
  <x:c r="L66" i="4"/>
  <x:c r="B67" i="4"/>
  <x:c r="C67" i="4"/>
  <x:c r="D67" i="4"/>
  <x:c r="E67" i="4"/>
  <x:c r="F67" i="4"/>
  <x:c r="G67" i="4"/>
  <x:c r="H67" i="4"/>
  <x:c r="I67" i="4"/>
  <x:c r="J67" i="4"/>
  <x:c r="K67" i="4"/>
  <x:c r="L67" i="4"/>
  <x:c r="B68" i="4"/>
  <x:c r="C68" i="4"/>
  <x:c r="D68" i="4"/>
  <x:c r="E68" i="4"/>
  <x:c r="F68" i="4"/>
  <x:c r="G68" i="4"/>
  <x:c r="H68" i="4"/>
  <x:c r="I68" i="4"/>
  <x:c r="J68" i="4"/>
  <x:c r="K68" i="4"/>
  <x:c r="L68" i="4"/>
  <x:c r="B70" i="4"/>
  <x:c r="O1" i="6"/>
  <x:c r="Q1" i="6"/>
  <x:c r="R1" i="6"/>
  <x:c r="P2" i="6"/>
  <x:c r="Q2" i="6"/>
  <x:c r="R2" i="6"/>
  <x:c r="S2" i="6"/>
  <x:c r="T2" i="6"/>
  <x:c r="U2" i="6"/>
  <x:c r="V2" i="6"/>
  <x:c r="W2" i="6"/>
  <x:c r="X2" i="6"/>
  <x:c r="Y2" i="6"/>
  <x:c r="Z2" i="6"/>
  <x:c r="B6" i="6"/>
  <x:c r="C6" i="6"/>
  <x:c r="D6" i="6"/>
  <x:c r="E6" i="6"/>
  <x:c r="F6" i="6"/>
  <x:c r="G6" i="6"/>
  <x:c r="H6" i="6"/>
  <x:c r="I6" i="6"/>
  <x:c r="J6" i="6"/>
  <x:c r="K6" i="6"/>
  <x:c r="L6" i="6"/>
  <x:c r="O6" i="6"/>
  <x:c r="S6" i="6"/>
  <x:c r="T6" i="6"/>
  <x:c r="B7" i="6"/>
  <x:c r="C7" i="6"/>
  <x:c r="D7" i="6"/>
  <x:c r="E7" i="6"/>
  <x:c r="F7" i="6"/>
  <x:c r="G7" i="6"/>
  <x:c r="H7" i="6"/>
  <x:c r="I7" i="6"/>
  <x:c r="J7" i="6"/>
  <x:c r="K7" i="6"/>
  <x:c r="L7" i="6"/>
  <x:c r="O7" i="6"/>
  <x:c r="R7" i="6"/>
  <x:c r="S7" i="6"/>
  <x:c r="T7" i="6"/>
  <x:c r="B8" i="6"/>
  <x:c r="C8" i="6"/>
  <x:c r="D8" i="6"/>
  <x:c r="E8" i="6"/>
  <x:c r="F8" i="6"/>
  <x:c r="G8" i="6"/>
  <x:c r="H8" i="6"/>
  <x:c r="I8" i="6"/>
  <x:c r="J8" i="6"/>
  <x:c r="K8" i="6"/>
  <x:c r="L8" i="6"/>
  <x:c r="O8" i="6"/>
  <x:c r="R8" i="6"/>
  <x:c r="S8" i="6"/>
  <x:c r="T8" i="6"/>
  <x:c r="X8" i="6"/>
  <x:c r="B9" i="6"/>
  <x:c r="C9" i="6"/>
  <x:c r="D9" i="6"/>
  <x:c r="E9" i="6"/>
  <x:c r="F9" i="6"/>
  <x:c r="G9" i="6"/>
  <x:c r="H9" i="6"/>
  <x:c r="I9" i="6"/>
  <x:c r="J9" i="6"/>
  <x:c r="K9" i="6"/>
  <x:c r="L9" i="6"/>
  <x:c r="O9" i="6"/>
  <x:c r="R9" i="6"/>
  <x:c r="S9" i="6"/>
  <x:c r="T9" i="6"/>
  <x:c r="X9" i="6"/>
  <x:c r="B10" i="6"/>
  <x:c r="C10" i="6"/>
  <x:c r="D10" i="6"/>
  <x:c r="E10" i="6"/>
  <x:c r="F10" i="6"/>
  <x:c r="G10" i="6"/>
  <x:c r="H10" i="6"/>
  <x:c r="I10" i="6"/>
  <x:c r="J10" i="6"/>
  <x:c r="K10" i="6"/>
  <x:c r="L10" i="6"/>
  <x:c r="O10" i="6"/>
  <x:c r="R10" i="6"/>
  <x:c r="S10" i="6"/>
  <x:c r="T10" i="6"/>
  <x:c r="X10" i="6"/>
  <x:c r="B11" i="6"/>
  <x:c r="C11" i="6"/>
  <x:c r="D11" i="6"/>
  <x:c r="E11" i="6"/>
  <x:c r="F11" i="6"/>
  <x:c r="G11" i="6"/>
  <x:c r="H11" i="6"/>
  <x:c r="I11" i="6"/>
  <x:c r="J11" i="6"/>
  <x:c r="K11" i="6"/>
  <x:c r="L11" i="6"/>
  <x:c r="O11" i="6"/>
  <x:c r="R11" i="6"/>
  <x:c r="S11" i="6"/>
  <x:c r="T11" i="6"/>
  <x:c r="X11" i="6"/>
  <x:c r="B12" i="6"/>
  <x:c r="C12" i="6"/>
  <x:c r="D12" i="6"/>
  <x:c r="E12" i="6"/>
  <x:c r="F12" i="6"/>
  <x:c r="G12" i="6"/>
  <x:c r="H12" i="6"/>
  <x:c r="I12" i="6"/>
  <x:c r="J12" i="6"/>
  <x:c r="K12" i="6"/>
  <x:c r="L12" i="6"/>
  <x:c r="O12" i="6"/>
  <x:c r="R12" i="6"/>
  <x:c r="S12" i="6"/>
  <x:c r="T12" i="6"/>
  <x:c r="X12" i="6"/>
  <x:c r="B13" i="6"/>
  <x:c r="C13" i="6"/>
  <x:c r="D13" i="6"/>
  <x:c r="E13" i="6"/>
  <x:c r="F13" i="6"/>
  <x:c r="G13" i="6"/>
  <x:c r="H13" i="6"/>
  <x:c r="I13" i="6"/>
  <x:c r="J13" i="6"/>
  <x:c r="K13" i="6"/>
  <x:c r="L13" i="6"/>
  <x:c r="O13" i="6"/>
  <x:c r="R13" i="6"/>
  <x:c r="S13" i="6"/>
  <x:c r="T13" i="6"/>
  <x:c r="X13" i="6"/>
  <x:c r="B14" i="6"/>
  <x:c r="C14" i="6"/>
  <x:c r="D14" i="6"/>
  <x:c r="E14" i="6"/>
  <x:c r="F14" i="6"/>
  <x:c r="G14" i="6"/>
  <x:c r="H14" i="6"/>
  <x:c r="I14" i="6"/>
  <x:c r="J14" i="6"/>
  <x:c r="K14" i="6"/>
  <x:c r="L14" i="6"/>
  <x:c r="O14" i="6"/>
  <x:c r="R14" i="6"/>
  <x:c r="S14" i="6"/>
  <x:c r="T14" i="6"/>
  <x:c r="X14" i="6"/>
  <x:c r="B15" i="6"/>
  <x:c r="C15" i="6"/>
  <x:c r="D15" i="6"/>
  <x:c r="E15" i="6"/>
  <x:c r="F15" i="6"/>
  <x:c r="G15" i="6"/>
  <x:c r="H15" i="6"/>
  <x:c r="I15" i="6"/>
  <x:c r="J15" i="6"/>
  <x:c r="K15" i="6"/>
  <x:c r="L15" i="6"/>
  <x:c r="O15" i="6"/>
  <x:c r="R15" i="6"/>
  <x:c r="S15" i="6"/>
  <x:c r="T15" i="6"/>
  <x:c r="X15" i="6"/>
  <x:c r="B16" i="6"/>
  <x:c r="C16" i="6"/>
  <x:c r="D16" i="6"/>
  <x:c r="E16" i="6"/>
  <x:c r="F16" i="6"/>
  <x:c r="G16" i="6"/>
  <x:c r="H16" i="6"/>
  <x:c r="I16" i="6"/>
  <x:c r="J16" i="6"/>
  <x:c r="K16" i="6"/>
  <x:c r="L16" i="6"/>
  <x:c r="O16" i="6"/>
  <x:c r="R16" i="6"/>
  <x:c r="S16" i="6"/>
  <x:c r="T16" i="6"/>
  <x:c r="X16" i="6"/>
  <x:c r="B17" i="6"/>
  <x:c r="C17" i="6"/>
  <x:c r="D17" i="6"/>
  <x:c r="E17" i="6"/>
  <x:c r="F17" i="6"/>
  <x:c r="G17" i="6"/>
  <x:c r="H17" i="6"/>
  <x:c r="I17" i="6"/>
  <x:c r="J17" i="6"/>
  <x:c r="K17" i="6"/>
  <x:c r="L17" i="6"/>
  <x:c r="O17" i="6"/>
  <x:c r="X17" i="6"/>
  <x:c r="B18" i="6"/>
  <x:c r="C18" i="6"/>
  <x:c r="D18" i="6"/>
  <x:c r="E18" i="6"/>
  <x:c r="F18" i="6"/>
  <x:c r="G18" i="6"/>
  <x:c r="H18" i="6"/>
  <x:c r="I18" i="6"/>
  <x:c r="J18" i="6"/>
  <x:c r="K18" i="6"/>
  <x:c r="L18" i="6"/>
  <x:c r="O18" i="6"/>
  <x:c r="X18" i="6"/>
  <x:c r="B19" i="6"/>
  <x:c r="C19" i="6"/>
  <x:c r="D19" i="6"/>
  <x:c r="E19" i="6"/>
  <x:c r="F19" i="6"/>
  <x:c r="G19" i="6"/>
  <x:c r="H19" i="6"/>
  <x:c r="I19" i="6"/>
  <x:c r="J19" i="6"/>
  <x:c r="K19" i="6"/>
  <x:c r="L19" i="6"/>
  <x:c r="O19" i="6"/>
  <x:c r="X19" i="6"/>
  <x:c r="B20" i="6"/>
  <x:c r="C20" i="6"/>
  <x:c r="D20" i="6"/>
  <x:c r="E20" i="6"/>
  <x:c r="F20" i="6"/>
  <x:c r="G20" i="6"/>
  <x:c r="H20" i="6"/>
  <x:c r="I20" i="6"/>
  <x:c r="J20" i="6"/>
  <x:c r="K20" i="6"/>
  <x:c r="L20" i="6"/>
  <x:c r="O20" i="6"/>
  <x:c r="X20" i="6"/>
  <x:c r="B21" i="6"/>
  <x:c r="C21" i="6"/>
  <x:c r="D21" i="6"/>
  <x:c r="E21" i="6"/>
  <x:c r="F21" i="6"/>
  <x:c r="G21" i="6"/>
  <x:c r="H21" i="6"/>
  <x:c r="I21" i="6"/>
  <x:c r="J21" i="6"/>
  <x:c r="K21" i="6"/>
  <x:c r="L21" i="6"/>
  <x:c r="O21" i="6"/>
  <x:c r="X21" i="6"/>
  <x:c r="B22" i="6"/>
  <x:c r="C22" i="6"/>
  <x:c r="D22" i="6"/>
  <x:c r="E22" i="6"/>
  <x:c r="F22" i="6"/>
  <x:c r="G22" i="6"/>
  <x:c r="H22" i="6"/>
  <x:c r="I22" i="6"/>
  <x:c r="J22" i="6"/>
  <x:c r="K22" i="6"/>
  <x:c r="L22" i="6"/>
  <x:c r="B23" i="6"/>
  <x:c r="C23" i="6"/>
  <x:c r="D23" i="6"/>
  <x:c r="E23" i="6"/>
  <x:c r="F23" i="6"/>
  <x:c r="G23" i="6"/>
  <x:c r="H23" i="6"/>
  <x:c r="I23" i="6"/>
  <x:c r="J23" i="6"/>
  <x:c r="K23" i="6"/>
  <x:c r="L23" i="6"/>
  <x:c r="O23" i="6"/>
  <x:c r="A30" i="6"/>
  <x:c r="O35" i="6"/>
  <x:c r="S35" i="6"/>
  <x:c r="T35" i="6"/>
  <x:c r="Q36" i="6"/>
  <x:c r="R36" i="6"/>
  <x:c r="S36" i="6"/>
  <x:c r="T36" i="6"/>
  <x:c r="Q37" i="6"/>
  <x:c r="R37" i="6"/>
  <x:c r="S37" i="6"/>
  <x:c r="T37" i="6"/>
  <x:c r="Q38" i="6"/>
  <x:c r="R38" i="6"/>
  <x:c r="S38" i="6"/>
  <x:c r="T38" i="6"/>
  <x:c r="Q39" i="6"/>
  <x:c r="R39" i="6"/>
  <x:c r="S39" i="6"/>
  <x:c r="T39" i="6"/>
  <x:c r="Q40" i="6"/>
  <x:c r="R40" i="6"/>
  <x:c r="S40" i="6"/>
  <x:c r="T40" i="6"/>
  <x:c r="Q41" i="6"/>
  <x:c r="R41" i="6"/>
  <x:c r="S41" i="6"/>
  <x:c r="T41" i="6"/>
  <x:c r="Q42" i="6"/>
  <x:c r="R42" i="6"/>
  <x:c r="S42" i="6"/>
  <x:c r="T42" i="6"/>
  <x:c r="Q43" i="6"/>
  <x:c r="R43" i="6"/>
  <x:c r="S43" i="6"/>
  <x:c r="T43" i="6"/>
  <x:c r="Q44" i="6"/>
  <x:c r="R44" i="6"/>
  <x:c r="S44" i="6"/>
  <x:c r="T44" i="6"/>
  <x:c r="Q45" i="6"/>
  <x:c r="R45" i="6"/>
  <x:c r="S45" i="6"/>
  <x:c r="T45" i="6"/>
  <x:c r="Q46" i="6"/>
  <x:c r="Q47" i="6"/>
  <x:c r="Q48" i="6"/>
  <x:c r="Q49" i="6"/>
  <x:c r="Q50" i="6"/>
  <x:c r="B51" i="6"/>
  <x:c r="C51" i="6"/>
  <x:c r="D51" i="6"/>
  <x:c r="E51" i="6"/>
  <x:c r="F51" i="6"/>
  <x:c r="G51" i="6"/>
  <x:c r="H51" i="6"/>
  <x:c r="I51" i="6"/>
  <x:c r="J51" i="6"/>
  <x:c r="K51" i="6"/>
  <x:c r="L51" i="6"/>
  <x:c r="Q52" i="6"/>
  <x:c r="B65" i="6"/>
  <x:c r="C65" i="6"/>
  <x:c r="D65" i="6"/>
  <x:c r="E65" i="6"/>
  <x:c r="F65" i="6"/>
  <x:c r="G65" i="6"/>
  <x:c r="H65" i="6"/>
  <x:c r="I65" i="6"/>
  <x:c r="J65" i="6"/>
  <x:c r="K65" i="6"/>
  <x:c r="L65" i="6"/>
  <x:c r="C66" i="6"/>
  <x:c r="D66" i="6"/>
  <x:c r="E66" i="6"/>
  <x:c r="F66" i="6"/>
  <x:c r="G66" i="6"/>
  <x:c r="H66" i="6"/>
  <x:c r="I66" i="6"/>
  <x:c r="J66" i="6"/>
  <x:c r="K66" i="6"/>
  <x:c r="L66" i="6"/>
  <x:c r="B67" i="6"/>
  <x:c r="C67" i="6"/>
  <x:c r="D67" i="6"/>
  <x:c r="E67" i="6"/>
  <x:c r="F67" i="6"/>
  <x:c r="G67" i="6"/>
  <x:c r="H67" i="6"/>
  <x:c r="I67" i="6"/>
  <x:c r="J67" i="6"/>
  <x:c r="K67" i="6"/>
  <x:c r="L67" i="6"/>
  <x:c r="B68" i="6"/>
  <x:c r="C68" i="6"/>
  <x:c r="D68" i="6"/>
  <x:c r="E68" i="6"/>
  <x:c r="F68" i="6"/>
  <x:c r="G68" i="6"/>
  <x:c r="H68" i="6"/>
  <x:c r="I68" i="6"/>
  <x:c r="J68" i="6"/>
  <x:c r="K68" i="6"/>
  <x:c r="L68" i="6"/>
  <x:c r="B70" i="6"/>
  <x:c r="O1" i="5"/>
  <x:c r="Q1" i="5"/>
  <x:c r="R1" i="5"/>
  <x:c r="P2" i="5"/>
  <x:c r="Q2" i="5"/>
  <x:c r="R2" i="5"/>
  <x:c r="S2" i="5"/>
  <x:c r="T2" i="5"/>
  <x:c r="U2" i="5"/>
  <x:c r="V2" i="5"/>
  <x:c r="W2" i="5"/>
  <x:c r="X2" i="5"/>
  <x:c r="Y2" i="5"/>
  <x:c r="Z2" i="5"/>
  <x:c r="B6" i="5"/>
  <x:c r="C6" i="5"/>
  <x:c r="D6" i="5"/>
  <x:c r="E6" i="5"/>
  <x:c r="F6" i="5"/>
  <x:c r="G6" i="5"/>
  <x:c r="H6" i="5"/>
  <x:c r="I6" i="5"/>
  <x:c r="J6" i="5"/>
  <x:c r="K6" i="5"/>
  <x:c r="L6" i="5"/>
  <x:c r="O6" i="5"/>
  <x:c r="S6" i="5"/>
  <x:c r="T6" i="5"/>
  <x:c r="B7" i="5"/>
  <x:c r="C7" i="5"/>
  <x:c r="D7" i="5"/>
  <x:c r="E7" i="5"/>
  <x:c r="F7" i="5"/>
  <x:c r="G7" i="5"/>
  <x:c r="H7" i="5"/>
  <x:c r="I7" i="5"/>
  <x:c r="J7" i="5"/>
  <x:c r="K7" i="5"/>
  <x:c r="L7" i="5"/>
  <x:c r="O7" i="5"/>
  <x:c r="R7" i="5"/>
  <x:c r="S7" i="5"/>
  <x:c r="T7" i="5"/>
  <x:c r="B8" i="5"/>
  <x:c r="C8" i="5"/>
  <x:c r="D8" i="5"/>
  <x:c r="E8" i="5"/>
  <x:c r="F8" i="5"/>
  <x:c r="G8" i="5"/>
  <x:c r="H8" i="5"/>
  <x:c r="I8" i="5"/>
  <x:c r="J8" i="5"/>
  <x:c r="K8" i="5"/>
  <x:c r="L8" i="5"/>
  <x:c r="O8" i="5"/>
  <x:c r="R8" i="5"/>
  <x:c r="S8" i="5"/>
  <x:c r="T8" i="5"/>
  <x:c r="X8" i="5"/>
  <x:c r="B9" i="5"/>
  <x:c r="C9" i="5"/>
  <x:c r="D9" i="5"/>
  <x:c r="E9" i="5"/>
  <x:c r="F9" i="5"/>
  <x:c r="G9" i="5"/>
  <x:c r="H9" i="5"/>
  <x:c r="I9" i="5"/>
  <x:c r="J9" i="5"/>
  <x:c r="K9" i="5"/>
  <x:c r="L9" i="5"/>
  <x:c r="O9" i="5"/>
  <x:c r="R9" i="5"/>
  <x:c r="S9" i="5"/>
  <x:c r="T9" i="5"/>
  <x:c r="X9" i="5"/>
  <x:c r="B10" i="5"/>
  <x:c r="C10" i="5"/>
  <x:c r="D10" i="5"/>
  <x:c r="E10" i="5"/>
  <x:c r="F10" i="5"/>
  <x:c r="G10" i="5"/>
  <x:c r="H10" i="5"/>
  <x:c r="I10" i="5"/>
  <x:c r="J10" i="5"/>
  <x:c r="K10" i="5"/>
  <x:c r="L10" i="5"/>
  <x:c r="O10" i="5"/>
  <x:c r="R10" i="5"/>
  <x:c r="S10" i="5"/>
  <x:c r="T10" i="5"/>
  <x:c r="X10" i="5"/>
  <x:c r="B11" i="5"/>
  <x:c r="C11" i="5"/>
  <x:c r="D11" i="5"/>
  <x:c r="E11" i="5"/>
  <x:c r="F11" i="5"/>
  <x:c r="G11" i="5"/>
  <x:c r="H11" i="5"/>
  <x:c r="I11" i="5"/>
  <x:c r="J11" i="5"/>
  <x:c r="K11" i="5"/>
  <x:c r="L11" i="5"/>
  <x:c r="O11" i="5"/>
  <x:c r="R11" i="5"/>
  <x:c r="S11" i="5"/>
  <x:c r="T11" i="5"/>
  <x:c r="X11" i="5"/>
  <x:c r="B12" i="5"/>
  <x:c r="C12" i="5"/>
  <x:c r="D12" i="5"/>
  <x:c r="E12" i="5"/>
  <x:c r="F12" i="5"/>
  <x:c r="G12" i="5"/>
  <x:c r="H12" i="5"/>
  <x:c r="I12" i="5"/>
  <x:c r="J12" i="5"/>
  <x:c r="K12" i="5"/>
  <x:c r="L12" i="5"/>
  <x:c r="O12" i="5"/>
  <x:c r="R12" i="5"/>
  <x:c r="S12" i="5"/>
  <x:c r="T12" i="5"/>
  <x:c r="X12" i="5"/>
  <x:c r="B13" i="5"/>
  <x:c r="C13" i="5"/>
  <x:c r="D13" i="5"/>
  <x:c r="E13" i="5"/>
  <x:c r="F13" i="5"/>
  <x:c r="G13" i="5"/>
  <x:c r="H13" i="5"/>
  <x:c r="I13" i="5"/>
  <x:c r="J13" i="5"/>
  <x:c r="K13" i="5"/>
  <x:c r="L13" i="5"/>
  <x:c r="O13" i="5"/>
  <x:c r="R13" i="5"/>
  <x:c r="S13" i="5"/>
  <x:c r="T13" i="5"/>
  <x:c r="X13" i="5"/>
  <x:c r="B14" i="5"/>
  <x:c r="C14" i="5"/>
  <x:c r="D14" i="5"/>
  <x:c r="E14" i="5"/>
  <x:c r="F14" i="5"/>
  <x:c r="G14" i="5"/>
  <x:c r="H14" i="5"/>
  <x:c r="I14" i="5"/>
  <x:c r="J14" i="5"/>
  <x:c r="K14" i="5"/>
  <x:c r="L14" i="5"/>
  <x:c r="O14" i="5"/>
  <x:c r="R14" i="5"/>
  <x:c r="S14" i="5"/>
  <x:c r="T14" i="5"/>
  <x:c r="X14" i="5"/>
  <x:c r="B15" i="5"/>
  <x:c r="C15" i="5"/>
  <x:c r="D15" i="5"/>
  <x:c r="E15" i="5"/>
  <x:c r="F15" i="5"/>
  <x:c r="G15" i="5"/>
  <x:c r="H15" i="5"/>
  <x:c r="I15" i="5"/>
  <x:c r="J15" i="5"/>
  <x:c r="K15" i="5"/>
  <x:c r="L15" i="5"/>
  <x:c r="O15" i="5"/>
  <x:c r="R15" i="5"/>
  <x:c r="S15" i="5"/>
  <x:c r="T15" i="5"/>
  <x:c r="X15" i="5"/>
  <x:c r="B16" i="5"/>
  <x:c r="C16" i="5"/>
  <x:c r="D16" i="5"/>
  <x:c r="E16" i="5"/>
  <x:c r="F16" i="5"/>
  <x:c r="G16" i="5"/>
  <x:c r="H16" i="5"/>
  <x:c r="I16" i="5"/>
  <x:c r="J16" i="5"/>
  <x:c r="K16" i="5"/>
  <x:c r="L16" i="5"/>
  <x:c r="O16" i="5"/>
  <x:c r="R16" i="5"/>
  <x:c r="S16" i="5"/>
  <x:c r="T16" i="5"/>
  <x:c r="X16" i="5"/>
  <x:c r="B17" i="5"/>
  <x:c r="C17" i="5"/>
  <x:c r="D17" i="5"/>
  <x:c r="E17" i="5"/>
  <x:c r="F17" i="5"/>
  <x:c r="G17" i="5"/>
  <x:c r="H17" i="5"/>
  <x:c r="I17" i="5"/>
  <x:c r="J17" i="5"/>
  <x:c r="K17" i="5"/>
  <x:c r="L17" i="5"/>
  <x:c r="O17" i="5"/>
  <x:c r="X17" i="5"/>
  <x:c r="B18" i="5"/>
  <x:c r="C18" i="5"/>
  <x:c r="D18" i="5"/>
  <x:c r="E18" i="5"/>
  <x:c r="F18" i="5"/>
  <x:c r="G18" i="5"/>
  <x:c r="H18" i="5"/>
  <x:c r="I18" i="5"/>
  <x:c r="J18" i="5"/>
  <x:c r="K18" i="5"/>
  <x:c r="L18" i="5"/>
  <x:c r="O18" i="5"/>
  <x:c r="X18" i="5"/>
  <x:c r="B19" i="5"/>
  <x:c r="C19" i="5"/>
  <x:c r="D19" i="5"/>
  <x:c r="E19" i="5"/>
  <x:c r="F19" i="5"/>
  <x:c r="G19" i="5"/>
  <x:c r="H19" i="5"/>
  <x:c r="I19" i="5"/>
  <x:c r="J19" i="5"/>
  <x:c r="K19" i="5"/>
  <x:c r="L19" i="5"/>
  <x:c r="O19" i="5"/>
  <x:c r="X19" i="5"/>
  <x:c r="B20" i="5"/>
  <x:c r="C20" i="5"/>
  <x:c r="D20" i="5"/>
  <x:c r="E20" i="5"/>
  <x:c r="F20" i="5"/>
  <x:c r="G20" i="5"/>
  <x:c r="H20" i="5"/>
  <x:c r="I20" i="5"/>
  <x:c r="J20" i="5"/>
  <x:c r="K20" i="5"/>
  <x:c r="L20" i="5"/>
  <x:c r="O20" i="5"/>
  <x:c r="X20" i="5"/>
  <x:c r="B21" i="5"/>
  <x:c r="C21" i="5"/>
  <x:c r="D21" i="5"/>
  <x:c r="E21" i="5"/>
  <x:c r="F21" i="5"/>
  <x:c r="G21" i="5"/>
  <x:c r="H21" i="5"/>
  <x:c r="I21" i="5"/>
  <x:c r="J21" i="5"/>
  <x:c r="K21" i="5"/>
  <x:c r="L21" i="5"/>
  <x:c r="O21" i="5"/>
  <x:c r="X21" i="5"/>
  <x:c r="B22" i="5"/>
  <x:c r="C22" i="5"/>
  <x:c r="D22" i="5"/>
  <x:c r="E22" i="5"/>
  <x:c r="F22" i="5"/>
  <x:c r="G22" i="5"/>
  <x:c r="H22" i="5"/>
  <x:c r="I22" i="5"/>
  <x:c r="J22" i="5"/>
  <x:c r="K22" i="5"/>
  <x:c r="L22" i="5"/>
  <x:c r="B23" i="5"/>
  <x:c r="C23" i="5"/>
  <x:c r="D23" i="5"/>
  <x:c r="E23" i="5"/>
  <x:c r="F23" i="5"/>
  <x:c r="G23" i="5"/>
  <x:c r="H23" i="5"/>
  <x:c r="I23" i="5"/>
  <x:c r="J23" i="5"/>
  <x:c r="K23" i="5"/>
  <x:c r="L23" i="5"/>
  <x:c r="O23" i="5"/>
  <x:c r="A30" i="5"/>
  <x:c r="O35" i="5"/>
  <x:c r="S35" i="5"/>
  <x:c r="T35" i="5"/>
  <x:c r="Q36" i="5"/>
  <x:c r="R36" i="5"/>
  <x:c r="S36" i="5"/>
  <x:c r="T36" i="5"/>
  <x:c r="Q37" i="5"/>
  <x:c r="R37" i="5"/>
  <x:c r="S37" i="5"/>
  <x:c r="T37" i="5"/>
  <x:c r="Q38" i="5"/>
  <x:c r="R38" i="5"/>
  <x:c r="S38" i="5"/>
  <x:c r="T38" i="5"/>
  <x:c r="Q39" i="5"/>
  <x:c r="R39" i="5"/>
  <x:c r="S39" i="5"/>
  <x:c r="T39" i="5"/>
  <x:c r="Q40" i="5"/>
  <x:c r="R40" i="5"/>
  <x:c r="S40" i="5"/>
  <x:c r="T40" i="5"/>
  <x:c r="Q41" i="5"/>
  <x:c r="R41" i="5"/>
  <x:c r="S41" i="5"/>
  <x:c r="T41" i="5"/>
  <x:c r="Q42" i="5"/>
  <x:c r="R42" i="5"/>
  <x:c r="S42" i="5"/>
  <x:c r="T42" i="5"/>
  <x:c r="Q43" i="5"/>
  <x:c r="R43" i="5"/>
  <x:c r="S43" i="5"/>
  <x:c r="T43" i="5"/>
  <x:c r="Q44" i="5"/>
  <x:c r="R44" i="5"/>
  <x:c r="S44" i="5"/>
  <x:c r="T44" i="5"/>
  <x:c r="Q45" i="5"/>
  <x:c r="R45" i="5"/>
  <x:c r="S45" i="5"/>
  <x:c r="T45" i="5"/>
  <x:c r="Q46" i="5"/>
  <x:c r="Q47" i="5"/>
  <x:c r="Q48" i="5"/>
  <x:c r="Q49" i="5"/>
  <x:c r="Q50" i="5"/>
  <x:c r="B51" i="5"/>
  <x:c r="C51" i="5"/>
  <x:c r="D51" i="5"/>
  <x:c r="E51" i="5"/>
  <x:c r="F51" i="5"/>
  <x:c r="G51" i="5"/>
  <x:c r="H51" i="5"/>
  <x:c r="I51" i="5"/>
  <x:c r="J51" i="5"/>
  <x:c r="K51" i="5"/>
  <x:c r="L51" i="5"/>
  <x:c r="Q52" i="5"/>
  <x:c r="B65" i="5"/>
  <x:c r="C65" i="5"/>
  <x:c r="D65" i="5"/>
  <x:c r="E65" i="5"/>
  <x:c r="F65" i="5"/>
  <x:c r="G65" i="5"/>
  <x:c r="H65" i="5"/>
  <x:c r="I65" i="5"/>
  <x:c r="J65" i="5"/>
  <x:c r="K65" i="5"/>
  <x:c r="L65" i="5"/>
  <x:c r="C66" i="5"/>
  <x:c r="D66" i="5"/>
  <x:c r="E66" i="5"/>
  <x:c r="F66" i="5"/>
  <x:c r="G66" i="5"/>
  <x:c r="H66" i="5"/>
  <x:c r="I66" i="5"/>
  <x:c r="J66" i="5"/>
  <x:c r="K66" i="5"/>
  <x:c r="L66" i="5"/>
  <x:c r="B67" i="5"/>
  <x:c r="C67" i="5"/>
  <x:c r="D67" i="5"/>
  <x:c r="E67" i="5"/>
  <x:c r="F67" i="5"/>
  <x:c r="G67" i="5"/>
  <x:c r="H67" i="5"/>
  <x:c r="I67" i="5"/>
  <x:c r="J67" i="5"/>
  <x:c r="K67" i="5"/>
  <x:c r="L67" i="5"/>
  <x:c r="B68" i="5"/>
  <x:c r="C68" i="5"/>
  <x:c r="D68" i="5"/>
  <x:c r="E68" i="5"/>
  <x:c r="F68" i="5"/>
  <x:c r="G68" i="5"/>
  <x:c r="H68" i="5"/>
  <x:c r="I68" i="5"/>
  <x:c r="J68" i="5"/>
  <x:c r="K68" i="5"/>
  <x:c r="L68" i="5"/>
  <x:c r="B70" i="5"/>
  <x:c r="O1" i="7"/>
  <x:c r="Q1" i="7"/>
  <x:c r="R1" i="7"/>
  <x:c r="P2" i="7"/>
  <x:c r="Q2" i="7"/>
  <x:c r="R2" i="7"/>
  <x:c r="S2" i="7"/>
  <x:c r="T2" i="7"/>
  <x:c r="U2" i="7"/>
  <x:c r="V2" i="7"/>
  <x:c r="W2" i="7"/>
  <x:c r="X2" i="7"/>
  <x:c r="Y2" i="7"/>
  <x:c r="Z2" i="7"/>
  <x:c r="B6" i="7"/>
  <x:c r="C6" i="7"/>
  <x:c r="D6" i="7"/>
  <x:c r="E6" i="7"/>
  <x:c r="F6" i="7"/>
  <x:c r="G6" i="7"/>
  <x:c r="H6" i="7"/>
  <x:c r="I6" i="7"/>
  <x:c r="J6" i="7"/>
  <x:c r="K6" i="7"/>
  <x:c r="L6" i="7"/>
  <x:c r="O6" i="7"/>
  <x:c r="S6" i="7"/>
  <x:c r="T6" i="7"/>
  <x:c r="B7" i="7"/>
  <x:c r="C7" i="7"/>
  <x:c r="D7" i="7"/>
  <x:c r="E7" i="7"/>
  <x:c r="F7" i="7"/>
  <x:c r="G7" i="7"/>
  <x:c r="H7" i="7"/>
  <x:c r="I7" i="7"/>
  <x:c r="J7" i="7"/>
  <x:c r="K7" i="7"/>
  <x:c r="L7" i="7"/>
  <x:c r="O7" i="7"/>
  <x:c r="R7" i="7"/>
  <x:c r="S7" i="7"/>
  <x:c r="T7" i="7"/>
  <x:c r="B8" i="7"/>
  <x:c r="C8" i="7"/>
  <x:c r="D8" i="7"/>
  <x:c r="E8" i="7"/>
  <x:c r="F8" i="7"/>
  <x:c r="G8" i="7"/>
  <x:c r="H8" i="7"/>
  <x:c r="I8" i="7"/>
  <x:c r="J8" i="7"/>
  <x:c r="K8" i="7"/>
  <x:c r="L8" i="7"/>
  <x:c r="O8" i="7"/>
  <x:c r="R8" i="7"/>
  <x:c r="S8" i="7"/>
  <x:c r="T8" i="7"/>
  <x:c r="X8" i="7"/>
  <x:c r="B9" i="7"/>
  <x:c r="C9" i="7"/>
  <x:c r="D9" i="7"/>
  <x:c r="E9" i="7"/>
  <x:c r="F9" i="7"/>
  <x:c r="G9" i="7"/>
  <x:c r="H9" i="7"/>
  <x:c r="I9" i="7"/>
  <x:c r="J9" i="7"/>
  <x:c r="K9" i="7"/>
  <x:c r="L9" i="7"/>
  <x:c r="O9" i="7"/>
  <x:c r="R9" i="7"/>
  <x:c r="S9" i="7"/>
  <x:c r="T9" i="7"/>
  <x:c r="X9" i="7"/>
  <x:c r="B10" i="7"/>
  <x:c r="C10" i="7"/>
  <x:c r="D10" i="7"/>
  <x:c r="E10" i="7"/>
  <x:c r="F10" i="7"/>
  <x:c r="G10" i="7"/>
  <x:c r="H10" i="7"/>
  <x:c r="I10" i="7"/>
  <x:c r="J10" i="7"/>
  <x:c r="K10" i="7"/>
  <x:c r="L10" i="7"/>
  <x:c r="O10" i="7"/>
  <x:c r="R10" i="7"/>
  <x:c r="S10" i="7"/>
  <x:c r="T10" i="7"/>
  <x:c r="X10" i="7"/>
  <x:c r="B11" i="7"/>
  <x:c r="C11" i="7"/>
  <x:c r="D11" i="7"/>
  <x:c r="E11" i="7"/>
  <x:c r="F11" i="7"/>
  <x:c r="G11" i="7"/>
  <x:c r="H11" i="7"/>
  <x:c r="I11" i="7"/>
  <x:c r="J11" i="7"/>
  <x:c r="K11" i="7"/>
  <x:c r="L11" i="7"/>
  <x:c r="O11" i="7"/>
  <x:c r="R11" i="7"/>
  <x:c r="S11" i="7"/>
  <x:c r="T11" i="7"/>
  <x:c r="X11" i="7"/>
  <x:c r="B12" i="7"/>
  <x:c r="C12" i="7"/>
  <x:c r="D12" i="7"/>
  <x:c r="E12" i="7"/>
  <x:c r="F12" i="7"/>
  <x:c r="G12" i="7"/>
  <x:c r="H12" i="7"/>
  <x:c r="I12" i="7"/>
  <x:c r="J12" i="7"/>
  <x:c r="K12" i="7"/>
  <x:c r="L12" i="7"/>
  <x:c r="O12" i="7"/>
  <x:c r="R12" i="7"/>
  <x:c r="S12" i="7"/>
  <x:c r="T12" i="7"/>
  <x:c r="X12" i="7"/>
  <x:c r="B13" i="7"/>
  <x:c r="C13" i="7"/>
  <x:c r="D13" i="7"/>
  <x:c r="E13" i="7"/>
  <x:c r="F13" i="7"/>
  <x:c r="G13" i="7"/>
  <x:c r="H13" i="7"/>
  <x:c r="I13" i="7"/>
  <x:c r="J13" i="7"/>
  <x:c r="K13" i="7"/>
  <x:c r="L13" i="7"/>
  <x:c r="O13" i="7"/>
  <x:c r="R13" i="7"/>
  <x:c r="S13" i="7"/>
  <x:c r="T13" i="7"/>
  <x:c r="X13" i="7"/>
  <x:c r="B14" i="7"/>
  <x:c r="C14" i="7"/>
  <x:c r="D14" i="7"/>
  <x:c r="E14" i="7"/>
  <x:c r="F14" i="7"/>
  <x:c r="G14" i="7"/>
  <x:c r="H14" i="7"/>
  <x:c r="I14" i="7"/>
  <x:c r="J14" i="7"/>
  <x:c r="K14" i="7"/>
  <x:c r="L14" i="7"/>
  <x:c r="O14" i="7"/>
  <x:c r="R14" i="7"/>
  <x:c r="S14" i="7"/>
  <x:c r="T14" i="7"/>
  <x:c r="X14" i="7"/>
  <x:c r="B15" i="7"/>
  <x:c r="C15" i="7"/>
  <x:c r="D15" i="7"/>
  <x:c r="E15" i="7"/>
  <x:c r="F15" i="7"/>
  <x:c r="G15" i="7"/>
  <x:c r="H15" i="7"/>
  <x:c r="I15" i="7"/>
  <x:c r="J15" i="7"/>
  <x:c r="K15" i="7"/>
  <x:c r="L15" i="7"/>
  <x:c r="O15" i="7"/>
  <x:c r="R15" i="7"/>
  <x:c r="S15" i="7"/>
  <x:c r="T15" i="7"/>
  <x:c r="X15" i="7"/>
  <x:c r="B16" i="7"/>
  <x:c r="C16" i="7"/>
  <x:c r="D16" i="7"/>
  <x:c r="E16" i="7"/>
  <x:c r="F16" i="7"/>
  <x:c r="G16" i="7"/>
  <x:c r="H16" i="7"/>
  <x:c r="I16" i="7"/>
  <x:c r="J16" i="7"/>
  <x:c r="K16" i="7"/>
  <x:c r="L16" i="7"/>
  <x:c r="O16" i="7"/>
  <x:c r="R16" i="7"/>
  <x:c r="S16" i="7"/>
  <x:c r="T16" i="7"/>
  <x:c r="X16" i="7"/>
  <x:c r="B17" i="7"/>
  <x:c r="C17" i="7"/>
  <x:c r="D17" i="7"/>
  <x:c r="E17" i="7"/>
  <x:c r="F17" i="7"/>
  <x:c r="G17" i="7"/>
  <x:c r="H17" i="7"/>
  <x:c r="I17" i="7"/>
  <x:c r="J17" i="7"/>
  <x:c r="K17" i="7"/>
  <x:c r="L17" i="7"/>
  <x:c r="O17" i="7"/>
  <x:c r="X17" i="7"/>
  <x:c r="B18" i="7"/>
  <x:c r="C18" i="7"/>
  <x:c r="D18" i="7"/>
  <x:c r="E18" i="7"/>
  <x:c r="F18" i="7"/>
  <x:c r="G18" i="7"/>
  <x:c r="H18" i="7"/>
  <x:c r="I18" i="7"/>
  <x:c r="J18" i="7"/>
  <x:c r="K18" i="7"/>
  <x:c r="L18" i="7"/>
  <x:c r="O18" i="7"/>
  <x:c r="X18" i="7"/>
  <x:c r="B19" i="7"/>
  <x:c r="C19" i="7"/>
  <x:c r="D19" i="7"/>
  <x:c r="E19" i="7"/>
  <x:c r="F19" i="7"/>
  <x:c r="G19" i="7"/>
  <x:c r="H19" i="7"/>
  <x:c r="I19" i="7"/>
  <x:c r="J19" i="7"/>
  <x:c r="K19" i="7"/>
  <x:c r="L19" i="7"/>
  <x:c r="O19" i="7"/>
  <x:c r="X19" i="7"/>
  <x:c r="B20" i="7"/>
  <x:c r="C20" i="7"/>
  <x:c r="D20" i="7"/>
  <x:c r="E20" i="7"/>
  <x:c r="F20" i="7"/>
  <x:c r="G20" i="7"/>
  <x:c r="H20" i="7"/>
  <x:c r="I20" i="7"/>
  <x:c r="J20" i="7"/>
  <x:c r="K20" i="7"/>
  <x:c r="L20" i="7"/>
  <x:c r="O20" i="7"/>
  <x:c r="X20" i="7"/>
  <x:c r="B21" i="7"/>
  <x:c r="C21" i="7"/>
  <x:c r="D21" i="7"/>
  <x:c r="E21" i="7"/>
  <x:c r="F21" i="7"/>
  <x:c r="G21" i="7"/>
  <x:c r="H21" i="7"/>
  <x:c r="I21" i="7"/>
  <x:c r="J21" i="7"/>
  <x:c r="K21" i="7"/>
  <x:c r="L21" i="7"/>
  <x:c r="O21" i="7"/>
  <x:c r="X21" i="7"/>
  <x:c r="B22" i="7"/>
  <x:c r="C22" i="7"/>
  <x:c r="D22" i="7"/>
  <x:c r="E22" i="7"/>
  <x:c r="F22" i="7"/>
  <x:c r="G22" i="7"/>
  <x:c r="H22" i="7"/>
  <x:c r="I22" i="7"/>
  <x:c r="J22" i="7"/>
  <x:c r="K22" i="7"/>
  <x:c r="L22" i="7"/>
  <x:c r="B23" i="7"/>
  <x:c r="C23" i="7"/>
  <x:c r="D23" i="7"/>
  <x:c r="E23" i="7"/>
  <x:c r="F23" i="7"/>
  <x:c r="G23" i="7"/>
  <x:c r="H23" i="7"/>
  <x:c r="I23" i="7"/>
  <x:c r="J23" i="7"/>
  <x:c r="K23" i="7"/>
  <x:c r="L23" i="7"/>
  <x:c r="O23" i="7"/>
  <x:c r="A30" i="7"/>
  <x:c r="O35" i="7"/>
  <x:c r="S35" i="7"/>
  <x:c r="T35" i="7"/>
  <x:c r="Q36" i="7"/>
  <x:c r="R36" i="7"/>
  <x:c r="S36" i="7"/>
  <x:c r="T36" i="7"/>
  <x:c r="Q37" i="7"/>
  <x:c r="R37" i="7"/>
  <x:c r="S37" i="7"/>
  <x:c r="T37" i="7"/>
  <x:c r="Q38" i="7"/>
  <x:c r="R38" i="7"/>
  <x:c r="S38" i="7"/>
  <x:c r="T38" i="7"/>
  <x:c r="Q39" i="7"/>
  <x:c r="R39" i="7"/>
  <x:c r="S39" i="7"/>
  <x:c r="T39" i="7"/>
  <x:c r="Q40" i="7"/>
  <x:c r="R40" i="7"/>
  <x:c r="S40" i="7"/>
  <x:c r="T40" i="7"/>
  <x:c r="Q41" i="7"/>
  <x:c r="R41" i="7"/>
  <x:c r="S41" i="7"/>
  <x:c r="T41" i="7"/>
  <x:c r="Q42" i="7"/>
  <x:c r="R42" i="7"/>
  <x:c r="S42" i="7"/>
  <x:c r="T42" i="7"/>
  <x:c r="Q43" i="7"/>
  <x:c r="R43" i="7"/>
  <x:c r="S43" i="7"/>
  <x:c r="T43" i="7"/>
  <x:c r="Q44" i="7"/>
  <x:c r="R44" i="7"/>
  <x:c r="S44" i="7"/>
  <x:c r="T44" i="7"/>
  <x:c r="Q45" i="7"/>
  <x:c r="R45" i="7"/>
  <x:c r="S45" i="7"/>
  <x:c r="T45" i="7"/>
  <x:c r="Q46" i="7"/>
  <x:c r="Q47" i="7"/>
  <x:c r="Q48" i="7"/>
  <x:c r="Q49" i="7"/>
  <x:c r="Q50" i="7"/>
  <x:c r="B51" i="7"/>
  <x:c r="C51" i="7"/>
  <x:c r="D51" i="7"/>
  <x:c r="E51" i="7"/>
  <x:c r="F51" i="7"/>
  <x:c r="G51" i="7"/>
  <x:c r="H51" i="7"/>
  <x:c r="I51" i="7"/>
  <x:c r="J51" i="7"/>
  <x:c r="K51" i="7"/>
  <x:c r="L51" i="7"/>
  <x:c r="Q52" i="7"/>
  <x:c r="B65" i="7"/>
  <x:c r="C65" i="7"/>
  <x:c r="D65" i="7"/>
  <x:c r="E65" i="7"/>
  <x:c r="F65" i="7"/>
  <x:c r="G65" i="7"/>
  <x:c r="H65" i="7"/>
  <x:c r="I65" i="7"/>
  <x:c r="J65" i="7"/>
  <x:c r="K65" i="7"/>
  <x:c r="L65" i="7"/>
  <x:c r="C66" i="7"/>
  <x:c r="D66" i="7"/>
  <x:c r="E66" i="7"/>
  <x:c r="F66" i="7"/>
  <x:c r="G66" i="7"/>
  <x:c r="H66" i="7"/>
  <x:c r="I66" i="7"/>
  <x:c r="J66" i="7"/>
  <x:c r="K66" i="7"/>
  <x:c r="L66" i="7"/>
  <x:c r="B67" i="7"/>
  <x:c r="C67" i="7"/>
  <x:c r="D67" i="7"/>
  <x:c r="E67" i="7"/>
  <x:c r="F67" i="7"/>
  <x:c r="G67" i="7"/>
  <x:c r="H67" i="7"/>
  <x:c r="I67" i="7"/>
  <x:c r="J67" i="7"/>
  <x:c r="K67" i="7"/>
  <x:c r="L67" i="7"/>
  <x:c r="B68" i="7"/>
  <x:c r="C68" i="7"/>
  <x:c r="D68" i="7"/>
  <x:c r="E68" i="7"/>
  <x:c r="F68" i="7"/>
  <x:c r="G68" i="7"/>
  <x:c r="H68" i="7"/>
  <x:c r="I68" i="7"/>
  <x:c r="J68" i="7"/>
  <x:c r="K68" i="7"/>
  <x:c r="L68" i="7"/>
  <x:c r="B70" i="7"/>
  <x:c r="O1" i="8"/>
  <x:c r="Q1" i="8"/>
  <x:c r="R1" i="8"/>
  <x:c r="P2" i="8"/>
  <x:c r="Q2" i="8"/>
  <x:c r="R2" i="8"/>
  <x:c r="S2" i="8"/>
  <x:c r="T2" i="8"/>
  <x:c r="U2" i="8"/>
  <x:c r="V2" i="8"/>
  <x:c r="W2" i="8"/>
  <x:c r="X2" i="8"/>
  <x:c r="Y2" i="8"/>
  <x:c r="Z2" i="8"/>
  <x:c r="B6" i="8"/>
  <x:c r="C6" i="8"/>
  <x:c r="D6" i="8"/>
  <x:c r="E6" i="8"/>
  <x:c r="F6" i="8"/>
  <x:c r="G6" i="8"/>
  <x:c r="H6" i="8"/>
  <x:c r="I6" i="8"/>
  <x:c r="J6" i="8"/>
  <x:c r="K6" i="8"/>
  <x:c r="L6" i="8"/>
  <x:c r="O6" i="8"/>
  <x:c r="S6" i="8"/>
  <x:c r="T6" i="8"/>
  <x:c r="B7" i="8"/>
  <x:c r="C7" i="8"/>
  <x:c r="D7" i="8"/>
  <x:c r="E7" i="8"/>
  <x:c r="F7" i="8"/>
  <x:c r="G7" i="8"/>
  <x:c r="H7" i="8"/>
  <x:c r="I7" i="8"/>
  <x:c r="J7" i="8"/>
  <x:c r="K7" i="8"/>
  <x:c r="L7" i="8"/>
  <x:c r="O7" i="8"/>
  <x:c r="R7" i="8"/>
  <x:c r="S7" i="8"/>
  <x:c r="T7" i="8"/>
  <x:c r="B8" i="8"/>
  <x:c r="C8" i="8"/>
  <x:c r="D8" i="8"/>
  <x:c r="E8" i="8"/>
  <x:c r="F8" i="8"/>
  <x:c r="G8" i="8"/>
  <x:c r="H8" i="8"/>
  <x:c r="I8" i="8"/>
  <x:c r="J8" i="8"/>
  <x:c r="K8" i="8"/>
  <x:c r="L8" i="8"/>
  <x:c r="O8" i="8"/>
  <x:c r="R8" i="8"/>
  <x:c r="S8" i="8"/>
  <x:c r="T8" i="8"/>
  <x:c r="X8" i="8"/>
  <x:c r="B9" i="8"/>
  <x:c r="C9" i="8"/>
  <x:c r="D9" i="8"/>
  <x:c r="E9" i="8"/>
  <x:c r="F9" i="8"/>
  <x:c r="G9" i="8"/>
  <x:c r="H9" i="8"/>
  <x:c r="I9" i="8"/>
  <x:c r="J9" i="8"/>
  <x:c r="K9" i="8"/>
  <x:c r="L9" i="8"/>
  <x:c r="O9" i="8"/>
  <x:c r="R9" i="8"/>
  <x:c r="S9" i="8"/>
  <x:c r="T9" i="8"/>
  <x:c r="X9" i="8"/>
  <x:c r="B10" i="8"/>
  <x:c r="C10" i="8"/>
  <x:c r="D10" i="8"/>
  <x:c r="E10" i="8"/>
  <x:c r="F10" i="8"/>
  <x:c r="G10" i="8"/>
  <x:c r="H10" i="8"/>
  <x:c r="I10" i="8"/>
  <x:c r="J10" i="8"/>
  <x:c r="K10" i="8"/>
  <x:c r="L10" i="8"/>
  <x:c r="O10" i="8"/>
  <x:c r="R10" i="8"/>
  <x:c r="S10" i="8"/>
  <x:c r="T10" i="8"/>
  <x:c r="X10" i="8"/>
  <x:c r="B11" i="8"/>
  <x:c r="C11" i="8"/>
  <x:c r="D11" i="8"/>
  <x:c r="E11" i="8"/>
  <x:c r="F11" i="8"/>
  <x:c r="G11" i="8"/>
  <x:c r="H11" i="8"/>
  <x:c r="I11" i="8"/>
  <x:c r="J11" i="8"/>
  <x:c r="K11" i="8"/>
  <x:c r="L11" i="8"/>
  <x:c r="O11" i="8"/>
  <x:c r="R11" i="8"/>
  <x:c r="S11" i="8"/>
  <x:c r="T11" i="8"/>
  <x:c r="X11" i="8"/>
  <x:c r="B12" i="8"/>
  <x:c r="C12" i="8"/>
  <x:c r="D12" i="8"/>
  <x:c r="E12" i="8"/>
  <x:c r="F12" i="8"/>
  <x:c r="G12" i="8"/>
  <x:c r="H12" i="8"/>
  <x:c r="I12" i="8"/>
  <x:c r="J12" i="8"/>
  <x:c r="K12" i="8"/>
  <x:c r="L12" i="8"/>
  <x:c r="O12" i="8"/>
  <x:c r="R12" i="8"/>
  <x:c r="S12" i="8"/>
  <x:c r="T12" i="8"/>
  <x:c r="X12" i="8"/>
  <x:c r="B13" i="8"/>
  <x:c r="C13" i="8"/>
  <x:c r="D13" i="8"/>
  <x:c r="E13" i="8"/>
  <x:c r="F13" i="8"/>
  <x:c r="G13" i="8"/>
  <x:c r="H13" i="8"/>
  <x:c r="I13" i="8"/>
  <x:c r="J13" i="8"/>
  <x:c r="K13" i="8"/>
  <x:c r="L13" i="8"/>
  <x:c r="O13" i="8"/>
  <x:c r="R13" i="8"/>
  <x:c r="S13" i="8"/>
  <x:c r="T13" i="8"/>
  <x:c r="X13" i="8"/>
  <x:c r="B14" i="8"/>
  <x:c r="C14" i="8"/>
  <x:c r="D14" i="8"/>
  <x:c r="E14" i="8"/>
  <x:c r="F14" i="8"/>
  <x:c r="G14" i="8"/>
  <x:c r="H14" i="8"/>
  <x:c r="I14" i="8"/>
  <x:c r="J14" i="8"/>
  <x:c r="K14" i="8"/>
  <x:c r="L14" i="8"/>
  <x:c r="O14" i="8"/>
  <x:c r="R14" i="8"/>
  <x:c r="S14" i="8"/>
  <x:c r="T14" i="8"/>
  <x:c r="X14" i="8"/>
  <x:c r="B15" i="8"/>
  <x:c r="C15" i="8"/>
  <x:c r="D15" i="8"/>
  <x:c r="E15" i="8"/>
  <x:c r="F15" i="8"/>
  <x:c r="G15" i="8"/>
  <x:c r="H15" i="8"/>
  <x:c r="I15" i="8"/>
  <x:c r="J15" i="8"/>
  <x:c r="K15" i="8"/>
  <x:c r="L15" i="8"/>
  <x:c r="O15" i="8"/>
  <x:c r="R15" i="8"/>
  <x:c r="S15" i="8"/>
  <x:c r="T15" i="8"/>
  <x:c r="X15" i="8"/>
  <x:c r="B16" i="8"/>
  <x:c r="C16" i="8"/>
  <x:c r="D16" i="8"/>
  <x:c r="E16" i="8"/>
  <x:c r="F16" i="8"/>
  <x:c r="G16" i="8"/>
  <x:c r="H16" i="8"/>
  <x:c r="I16" i="8"/>
  <x:c r="J16" i="8"/>
  <x:c r="K16" i="8"/>
  <x:c r="L16" i="8"/>
  <x:c r="O16" i="8"/>
  <x:c r="R16" i="8"/>
  <x:c r="S16" i="8"/>
  <x:c r="T16" i="8"/>
  <x:c r="X16" i="8"/>
  <x:c r="B17" i="8"/>
  <x:c r="C17" i="8"/>
  <x:c r="D17" i="8"/>
  <x:c r="E17" i="8"/>
  <x:c r="F17" i="8"/>
  <x:c r="G17" i="8"/>
  <x:c r="H17" i="8"/>
  <x:c r="I17" i="8"/>
  <x:c r="J17" i="8"/>
  <x:c r="K17" i="8"/>
  <x:c r="L17" i="8"/>
  <x:c r="O17" i="8"/>
  <x:c r="X17" i="8"/>
  <x:c r="B18" i="8"/>
  <x:c r="C18" i="8"/>
  <x:c r="D18" i="8"/>
  <x:c r="E18" i="8"/>
  <x:c r="F18" i="8"/>
  <x:c r="G18" i="8"/>
  <x:c r="H18" i="8"/>
  <x:c r="I18" i="8"/>
  <x:c r="J18" i="8"/>
  <x:c r="K18" i="8"/>
  <x:c r="L18" i="8"/>
  <x:c r="O18" i="8"/>
  <x:c r="X18" i="8"/>
  <x:c r="B19" i="8"/>
  <x:c r="C19" i="8"/>
  <x:c r="D19" i="8"/>
  <x:c r="E19" i="8"/>
  <x:c r="F19" i="8"/>
  <x:c r="G19" i="8"/>
  <x:c r="H19" i="8"/>
  <x:c r="I19" i="8"/>
  <x:c r="J19" i="8"/>
  <x:c r="K19" i="8"/>
  <x:c r="L19" i="8"/>
  <x:c r="O19" i="8"/>
  <x:c r="X19" i="8"/>
  <x:c r="B20" i="8"/>
  <x:c r="C20" i="8"/>
  <x:c r="D20" i="8"/>
  <x:c r="E20" i="8"/>
  <x:c r="F20" i="8"/>
  <x:c r="G20" i="8"/>
  <x:c r="H20" i="8"/>
  <x:c r="I20" i="8"/>
  <x:c r="J20" i="8"/>
  <x:c r="K20" i="8"/>
  <x:c r="L20" i="8"/>
  <x:c r="O20" i="8"/>
  <x:c r="X20" i="8"/>
  <x:c r="B21" i="8"/>
  <x:c r="C21" i="8"/>
  <x:c r="D21" i="8"/>
  <x:c r="E21" i="8"/>
  <x:c r="F21" i="8"/>
  <x:c r="G21" i="8"/>
  <x:c r="H21" i="8"/>
  <x:c r="I21" i="8"/>
  <x:c r="J21" i="8"/>
  <x:c r="K21" i="8"/>
  <x:c r="L21" i="8"/>
  <x:c r="O21" i="8"/>
  <x:c r="X21" i="8"/>
  <x:c r="B22" i="8"/>
  <x:c r="C22" i="8"/>
  <x:c r="D22" i="8"/>
  <x:c r="E22" i="8"/>
  <x:c r="F22" i="8"/>
  <x:c r="G22" i="8"/>
  <x:c r="H22" i="8"/>
  <x:c r="I22" i="8"/>
  <x:c r="J22" i="8"/>
  <x:c r="K22" i="8"/>
  <x:c r="L22" i="8"/>
  <x:c r="B23" i="8"/>
  <x:c r="C23" i="8"/>
  <x:c r="D23" i="8"/>
  <x:c r="E23" i="8"/>
  <x:c r="F23" i="8"/>
  <x:c r="G23" i="8"/>
  <x:c r="H23" i="8"/>
  <x:c r="I23" i="8"/>
  <x:c r="J23" i="8"/>
  <x:c r="K23" i="8"/>
  <x:c r="L23" i="8"/>
  <x:c r="O23" i="8"/>
  <x:c r="A30" i="8"/>
  <x:c r="O35" i="8"/>
  <x:c r="S35" i="8"/>
  <x:c r="T35" i="8"/>
  <x:c r="Q36" i="8"/>
  <x:c r="R36" i="8"/>
  <x:c r="S36" i="8"/>
  <x:c r="T36" i="8"/>
  <x:c r="Q37" i="8"/>
  <x:c r="R37" i="8"/>
  <x:c r="S37" i="8"/>
  <x:c r="T37" i="8"/>
  <x:c r="Q38" i="8"/>
  <x:c r="R38" i="8"/>
  <x:c r="S38" i="8"/>
  <x:c r="T38" i="8"/>
  <x:c r="Q39" i="8"/>
  <x:c r="R39" i="8"/>
  <x:c r="S39" i="8"/>
  <x:c r="T39" i="8"/>
  <x:c r="Q40" i="8"/>
  <x:c r="R40" i="8"/>
  <x:c r="S40" i="8"/>
  <x:c r="T40" i="8"/>
  <x:c r="Q41" i="8"/>
  <x:c r="R41" i="8"/>
  <x:c r="S41" i="8"/>
  <x:c r="T41" i="8"/>
  <x:c r="Q42" i="8"/>
  <x:c r="R42" i="8"/>
  <x:c r="S42" i="8"/>
  <x:c r="T42" i="8"/>
  <x:c r="Q43" i="8"/>
  <x:c r="R43" i="8"/>
  <x:c r="S43" i="8"/>
  <x:c r="T43" i="8"/>
  <x:c r="Q44" i="8"/>
  <x:c r="R44" i="8"/>
  <x:c r="S44" i="8"/>
  <x:c r="T44" i="8"/>
  <x:c r="Q45" i="8"/>
  <x:c r="R45" i="8"/>
  <x:c r="S45" i="8"/>
  <x:c r="T45" i="8"/>
  <x:c r="Q46" i="8"/>
  <x:c r="Q47" i="8"/>
  <x:c r="Q48" i="8"/>
  <x:c r="Q49" i="8"/>
  <x:c r="Q50" i="8"/>
  <x:c r="B51" i="8"/>
  <x:c r="C51" i="8"/>
  <x:c r="D51" i="8"/>
  <x:c r="E51" i="8"/>
  <x:c r="F51" i="8"/>
  <x:c r="G51" i="8"/>
  <x:c r="H51" i="8"/>
  <x:c r="I51" i="8"/>
  <x:c r="J51" i="8"/>
  <x:c r="K51" i="8"/>
  <x:c r="L51" i="8"/>
  <x:c r="Q52" i="8"/>
  <x:c r="B65" i="8"/>
  <x:c r="C65" i="8"/>
  <x:c r="D65" i="8"/>
  <x:c r="E65" i="8"/>
  <x:c r="F65" i="8"/>
  <x:c r="G65" i="8"/>
  <x:c r="H65" i="8"/>
  <x:c r="I65" i="8"/>
  <x:c r="J65" i="8"/>
  <x:c r="K65" i="8"/>
  <x:c r="L65" i="8"/>
  <x:c r="C66" i="8"/>
  <x:c r="D66" i="8"/>
  <x:c r="E66" i="8"/>
  <x:c r="F66" i="8"/>
  <x:c r="G66" i="8"/>
  <x:c r="H66" i="8"/>
  <x:c r="I66" i="8"/>
  <x:c r="J66" i="8"/>
  <x:c r="K66" i="8"/>
  <x:c r="L66" i="8"/>
  <x:c r="B67" i="8"/>
  <x:c r="C67" i="8"/>
  <x:c r="D67" i="8"/>
  <x:c r="E67" i="8"/>
  <x:c r="F67" i="8"/>
  <x:c r="G67" i="8"/>
  <x:c r="H67" i="8"/>
  <x:c r="I67" i="8"/>
  <x:c r="J67" i="8"/>
  <x:c r="K67" i="8"/>
  <x:c r="L67" i="8"/>
  <x:c r="B68" i="8"/>
  <x:c r="C68" i="8"/>
  <x:c r="D68" i="8"/>
  <x:c r="E68" i="8"/>
  <x:c r="F68" i="8"/>
  <x:c r="G68" i="8"/>
  <x:c r="H68" i="8"/>
  <x:c r="I68" i="8"/>
  <x:c r="J68" i="8"/>
  <x:c r="K68" i="8"/>
  <x:c r="L68" i="8"/>
  <x:c r="B70" i="8"/>
  <x:c r="O1" i="9"/>
  <x:c r="Q1" i="9"/>
  <x:c r="R1" i="9"/>
  <x:c r="P2" i="9"/>
  <x:c r="Q2" i="9"/>
  <x:c r="R2" i="9"/>
  <x:c r="S2" i="9"/>
  <x:c r="T2" i="9"/>
  <x:c r="U2" i="9"/>
  <x:c r="V2" i="9"/>
  <x:c r="W2" i="9"/>
  <x:c r="X2" i="9"/>
  <x:c r="Y2" i="9"/>
  <x:c r="Z2" i="9"/>
  <x:c r="B6" i="9"/>
  <x:c r="C6" i="9"/>
  <x:c r="D6" i="9"/>
  <x:c r="E6" i="9"/>
  <x:c r="F6" i="9"/>
  <x:c r="G6" i="9"/>
  <x:c r="H6" i="9"/>
  <x:c r="I6" i="9"/>
  <x:c r="J6" i="9"/>
  <x:c r="K6" i="9"/>
  <x:c r="L6" i="9"/>
  <x:c r="O6" i="9"/>
  <x:c r="S6" i="9"/>
  <x:c r="T6" i="9"/>
  <x:c r="B7" i="9"/>
  <x:c r="C7" i="9"/>
  <x:c r="D7" i="9"/>
  <x:c r="E7" i="9"/>
  <x:c r="F7" i="9"/>
  <x:c r="G7" i="9"/>
  <x:c r="H7" i="9"/>
  <x:c r="I7" i="9"/>
  <x:c r="J7" i="9"/>
  <x:c r="K7" i="9"/>
  <x:c r="L7" i="9"/>
  <x:c r="O7" i="9"/>
  <x:c r="R7" i="9"/>
  <x:c r="S7" i="9"/>
  <x:c r="T7" i="9"/>
  <x:c r="B8" i="9"/>
  <x:c r="C8" i="9"/>
  <x:c r="D8" i="9"/>
  <x:c r="E8" i="9"/>
  <x:c r="F8" i="9"/>
  <x:c r="G8" i="9"/>
  <x:c r="H8" i="9"/>
  <x:c r="I8" i="9"/>
  <x:c r="J8" i="9"/>
  <x:c r="K8" i="9"/>
  <x:c r="L8" i="9"/>
  <x:c r="O8" i="9"/>
  <x:c r="R8" i="9"/>
  <x:c r="S8" i="9"/>
  <x:c r="T8" i="9"/>
  <x:c r="X8" i="9"/>
  <x:c r="B9" i="9"/>
  <x:c r="C9" i="9"/>
  <x:c r="D9" i="9"/>
  <x:c r="E9" i="9"/>
  <x:c r="F9" i="9"/>
  <x:c r="G9" i="9"/>
  <x:c r="H9" i="9"/>
  <x:c r="I9" i="9"/>
  <x:c r="J9" i="9"/>
  <x:c r="K9" i="9"/>
  <x:c r="L9" i="9"/>
  <x:c r="O9" i="9"/>
  <x:c r="R9" i="9"/>
  <x:c r="S9" i="9"/>
  <x:c r="T9" i="9"/>
  <x:c r="X9" i="9"/>
  <x:c r="B10" i="9"/>
  <x:c r="C10" i="9"/>
  <x:c r="D10" i="9"/>
  <x:c r="E10" i="9"/>
  <x:c r="F10" i="9"/>
  <x:c r="G10" i="9"/>
  <x:c r="H10" i="9"/>
  <x:c r="I10" i="9"/>
  <x:c r="J10" i="9"/>
  <x:c r="K10" i="9"/>
  <x:c r="L10" i="9"/>
  <x:c r="O10" i="9"/>
  <x:c r="R10" i="9"/>
  <x:c r="S10" i="9"/>
  <x:c r="T10" i="9"/>
  <x:c r="X10" i="9"/>
  <x:c r="B11" i="9"/>
  <x:c r="C11" i="9"/>
  <x:c r="D11" i="9"/>
  <x:c r="E11" i="9"/>
  <x:c r="F11" i="9"/>
  <x:c r="G11" i="9"/>
  <x:c r="H11" i="9"/>
  <x:c r="I11" i="9"/>
  <x:c r="J11" i="9"/>
  <x:c r="K11" i="9"/>
  <x:c r="L11" i="9"/>
  <x:c r="O11" i="9"/>
  <x:c r="R11" i="9"/>
  <x:c r="S11" i="9"/>
  <x:c r="T11" i="9"/>
  <x:c r="X11" i="9"/>
  <x:c r="B12" i="9"/>
  <x:c r="C12" i="9"/>
  <x:c r="D12" i="9"/>
  <x:c r="E12" i="9"/>
  <x:c r="F12" i="9"/>
  <x:c r="G12" i="9"/>
  <x:c r="H12" i="9"/>
  <x:c r="I12" i="9"/>
  <x:c r="J12" i="9"/>
  <x:c r="K12" i="9"/>
  <x:c r="L12" i="9"/>
  <x:c r="O12" i="9"/>
  <x:c r="R12" i="9"/>
  <x:c r="S12" i="9"/>
  <x:c r="T12" i="9"/>
  <x:c r="X12" i="9"/>
  <x:c r="B13" i="9"/>
  <x:c r="C13" i="9"/>
  <x:c r="D13" i="9"/>
  <x:c r="E13" i="9"/>
  <x:c r="F13" i="9"/>
  <x:c r="G13" i="9"/>
  <x:c r="H13" i="9"/>
  <x:c r="I13" i="9"/>
  <x:c r="J13" i="9"/>
  <x:c r="K13" i="9"/>
  <x:c r="L13" i="9"/>
  <x:c r="O13" i="9"/>
  <x:c r="R13" i="9"/>
  <x:c r="S13" i="9"/>
  <x:c r="T13" i="9"/>
  <x:c r="X13" i="9"/>
  <x:c r="B14" i="9"/>
  <x:c r="C14" i="9"/>
  <x:c r="D14" i="9"/>
  <x:c r="E14" i="9"/>
  <x:c r="F14" i="9"/>
  <x:c r="G14" i="9"/>
  <x:c r="H14" i="9"/>
  <x:c r="I14" i="9"/>
  <x:c r="J14" i="9"/>
  <x:c r="K14" i="9"/>
  <x:c r="L14" i="9"/>
  <x:c r="O14" i="9"/>
  <x:c r="R14" i="9"/>
  <x:c r="S14" i="9"/>
  <x:c r="T14" i="9"/>
  <x:c r="X14" i="9"/>
  <x:c r="B15" i="9"/>
  <x:c r="C15" i="9"/>
  <x:c r="D15" i="9"/>
  <x:c r="E15" i="9"/>
  <x:c r="F15" i="9"/>
  <x:c r="G15" i="9"/>
  <x:c r="H15" i="9"/>
  <x:c r="I15" i="9"/>
  <x:c r="J15" i="9"/>
  <x:c r="K15" i="9"/>
  <x:c r="L15" i="9"/>
  <x:c r="O15" i="9"/>
  <x:c r="R15" i="9"/>
  <x:c r="S15" i="9"/>
  <x:c r="T15" i="9"/>
  <x:c r="X15" i="9"/>
  <x:c r="B16" i="9"/>
  <x:c r="C16" i="9"/>
  <x:c r="D16" i="9"/>
  <x:c r="E16" i="9"/>
  <x:c r="F16" i="9"/>
  <x:c r="G16" i="9"/>
  <x:c r="H16" i="9"/>
  <x:c r="I16" i="9"/>
  <x:c r="J16" i="9"/>
  <x:c r="K16" i="9"/>
  <x:c r="L16" i="9"/>
  <x:c r="O16" i="9"/>
  <x:c r="R16" i="9"/>
  <x:c r="S16" i="9"/>
  <x:c r="T16" i="9"/>
  <x:c r="X16" i="9"/>
  <x:c r="B17" i="9"/>
  <x:c r="C17" i="9"/>
  <x:c r="D17" i="9"/>
  <x:c r="E17" i="9"/>
  <x:c r="F17" i="9"/>
  <x:c r="G17" i="9"/>
  <x:c r="H17" i="9"/>
  <x:c r="I17" i="9"/>
  <x:c r="J17" i="9"/>
  <x:c r="K17" i="9"/>
  <x:c r="L17" i="9"/>
  <x:c r="O17" i="9"/>
  <x:c r="X17" i="9"/>
  <x:c r="B18" i="9"/>
  <x:c r="C18" i="9"/>
  <x:c r="D18" i="9"/>
  <x:c r="E18" i="9"/>
  <x:c r="F18" i="9"/>
  <x:c r="G18" i="9"/>
  <x:c r="H18" i="9"/>
  <x:c r="I18" i="9"/>
  <x:c r="J18" i="9"/>
  <x:c r="K18" i="9"/>
  <x:c r="L18" i="9"/>
  <x:c r="O18" i="9"/>
  <x:c r="X18" i="9"/>
  <x:c r="B19" i="9"/>
  <x:c r="C19" i="9"/>
  <x:c r="D19" i="9"/>
  <x:c r="E19" i="9"/>
  <x:c r="F19" i="9"/>
  <x:c r="G19" i="9"/>
  <x:c r="H19" i="9"/>
  <x:c r="I19" i="9"/>
  <x:c r="J19" i="9"/>
  <x:c r="K19" i="9"/>
  <x:c r="L19" i="9"/>
  <x:c r="O19" i="9"/>
  <x:c r="X19" i="9"/>
  <x:c r="B20" i="9"/>
  <x:c r="C20" i="9"/>
  <x:c r="D20" i="9"/>
  <x:c r="E20" i="9"/>
  <x:c r="F20" i="9"/>
  <x:c r="G20" i="9"/>
  <x:c r="H20" i="9"/>
  <x:c r="I20" i="9"/>
  <x:c r="J20" i="9"/>
  <x:c r="K20" i="9"/>
  <x:c r="L20" i="9"/>
  <x:c r="O20" i="9"/>
  <x:c r="X20" i="9"/>
  <x:c r="B21" i="9"/>
  <x:c r="C21" i="9"/>
  <x:c r="D21" i="9"/>
  <x:c r="E21" i="9"/>
  <x:c r="F21" i="9"/>
  <x:c r="G21" i="9"/>
  <x:c r="H21" i="9"/>
  <x:c r="I21" i="9"/>
  <x:c r="J21" i="9"/>
  <x:c r="K21" i="9"/>
  <x:c r="L21" i="9"/>
  <x:c r="O21" i="9"/>
  <x:c r="X21" i="9"/>
  <x:c r="B22" i="9"/>
  <x:c r="C22" i="9"/>
  <x:c r="D22" i="9"/>
  <x:c r="E22" i="9"/>
  <x:c r="F22" i="9"/>
  <x:c r="G22" i="9"/>
  <x:c r="H22" i="9"/>
  <x:c r="I22" i="9"/>
  <x:c r="J22" i="9"/>
  <x:c r="K22" i="9"/>
  <x:c r="L22" i="9"/>
  <x:c r="B23" i="9"/>
  <x:c r="C23" i="9"/>
  <x:c r="D23" i="9"/>
  <x:c r="E23" i="9"/>
  <x:c r="F23" i="9"/>
  <x:c r="G23" i="9"/>
  <x:c r="H23" i="9"/>
  <x:c r="I23" i="9"/>
  <x:c r="J23" i="9"/>
  <x:c r="K23" i="9"/>
  <x:c r="L23" i="9"/>
  <x:c r="O23" i="9"/>
  <x:c r="A30" i="9"/>
  <x:c r="O35" i="9"/>
  <x:c r="S35" i="9"/>
  <x:c r="T35" i="9"/>
  <x:c r="Q36" i="9"/>
  <x:c r="R36" i="9"/>
  <x:c r="S36" i="9"/>
  <x:c r="T36" i="9"/>
  <x:c r="Q37" i="9"/>
  <x:c r="R37" i="9"/>
  <x:c r="S37" i="9"/>
  <x:c r="T37" i="9"/>
  <x:c r="Q38" i="9"/>
  <x:c r="R38" i="9"/>
  <x:c r="S38" i="9"/>
  <x:c r="T38" i="9"/>
  <x:c r="Q39" i="9"/>
  <x:c r="R39" i="9"/>
  <x:c r="S39" i="9"/>
  <x:c r="T39" i="9"/>
  <x:c r="Q40" i="9"/>
  <x:c r="R40" i="9"/>
  <x:c r="S40" i="9"/>
  <x:c r="T40" i="9"/>
  <x:c r="Q41" i="9"/>
  <x:c r="R41" i="9"/>
  <x:c r="S41" i="9"/>
  <x:c r="T41" i="9"/>
  <x:c r="Q42" i="9"/>
  <x:c r="R42" i="9"/>
  <x:c r="S42" i="9"/>
  <x:c r="T42" i="9"/>
  <x:c r="Q43" i="9"/>
  <x:c r="R43" i="9"/>
  <x:c r="S43" i="9"/>
  <x:c r="T43" i="9"/>
  <x:c r="Q44" i="9"/>
  <x:c r="R44" i="9"/>
  <x:c r="S44" i="9"/>
  <x:c r="T44" i="9"/>
  <x:c r="Q45" i="9"/>
  <x:c r="R45" i="9"/>
  <x:c r="S45" i="9"/>
  <x:c r="T45" i="9"/>
  <x:c r="Q46" i="9"/>
  <x:c r="Q47" i="9"/>
  <x:c r="Q48" i="9"/>
  <x:c r="Q49" i="9"/>
  <x:c r="Q50" i="9"/>
  <x:c r="B51" i="9"/>
  <x:c r="C51" i="9"/>
  <x:c r="D51" i="9"/>
  <x:c r="E51" i="9"/>
  <x:c r="F51" i="9"/>
  <x:c r="G51" i="9"/>
  <x:c r="H51" i="9"/>
  <x:c r="I51" i="9"/>
  <x:c r="J51" i="9"/>
  <x:c r="K51" i="9"/>
  <x:c r="L51" i="9"/>
  <x:c r="Q52" i="9"/>
  <x:c r="B65" i="9"/>
  <x:c r="C65" i="9"/>
  <x:c r="D65" i="9"/>
  <x:c r="E65" i="9"/>
  <x:c r="F65" i="9"/>
  <x:c r="G65" i="9"/>
  <x:c r="H65" i="9"/>
  <x:c r="I65" i="9"/>
  <x:c r="J65" i="9"/>
  <x:c r="K65" i="9"/>
  <x:c r="L65" i="9"/>
  <x:c r="C66" i="9"/>
  <x:c r="D66" i="9"/>
  <x:c r="E66" i="9"/>
  <x:c r="F66" i="9"/>
  <x:c r="G66" i="9"/>
  <x:c r="H66" i="9"/>
  <x:c r="I66" i="9"/>
  <x:c r="J66" i="9"/>
  <x:c r="K66" i="9"/>
  <x:c r="L66" i="9"/>
  <x:c r="B67" i="9"/>
  <x:c r="C67" i="9"/>
  <x:c r="D67" i="9"/>
  <x:c r="E67" i="9"/>
  <x:c r="F67" i="9"/>
  <x:c r="G67" i="9"/>
  <x:c r="H67" i="9"/>
  <x:c r="I67" i="9"/>
  <x:c r="J67" i="9"/>
  <x:c r="K67" i="9"/>
  <x:c r="L67" i="9"/>
  <x:c r="B68" i="9"/>
  <x:c r="C68" i="9"/>
  <x:c r="D68" i="9"/>
  <x:c r="E68" i="9"/>
  <x:c r="F68" i="9"/>
  <x:c r="G68" i="9"/>
  <x:c r="H68" i="9"/>
  <x:c r="I68" i="9"/>
  <x:c r="J68" i="9"/>
  <x:c r="K68" i="9"/>
  <x:c r="L68" i="9"/>
  <x:c r="B70" i="9"/>
  <x:c r="O1" i="10"/>
  <x:c r="Q1" i="10"/>
  <x:c r="R1" i="10"/>
  <x:c r="P2" i="10"/>
  <x:c r="Q2" i="10"/>
  <x:c r="R2" i="10"/>
  <x:c r="S2" i="10"/>
  <x:c r="T2" i="10"/>
  <x:c r="U2" i="10"/>
  <x:c r="V2" i="10"/>
  <x:c r="W2" i="10"/>
  <x:c r="X2" i="10"/>
  <x:c r="Y2" i="10"/>
  <x:c r="Z2" i="10"/>
  <x:c r="B6" i="10"/>
  <x:c r="C6" i="10"/>
  <x:c r="D6" i="10"/>
  <x:c r="E6" i="10"/>
  <x:c r="F6" i="10"/>
  <x:c r="G6" i="10"/>
  <x:c r="H6" i="10"/>
  <x:c r="I6" i="10"/>
  <x:c r="J6" i="10"/>
  <x:c r="K6" i="10"/>
  <x:c r="L6" i="10"/>
  <x:c r="O6" i="10"/>
  <x:c r="S6" i="10"/>
  <x:c r="T6" i="10"/>
  <x:c r="B7" i="10"/>
  <x:c r="C7" i="10"/>
  <x:c r="D7" i="10"/>
  <x:c r="E7" i="10"/>
  <x:c r="F7" i="10"/>
  <x:c r="G7" i="10"/>
  <x:c r="H7" i="10"/>
  <x:c r="I7" i="10"/>
  <x:c r="J7" i="10"/>
  <x:c r="K7" i="10"/>
  <x:c r="L7" i="10"/>
  <x:c r="O7" i="10"/>
  <x:c r="R7" i="10"/>
  <x:c r="S7" i="10"/>
  <x:c r="T7" i="10"/>
  <x:c r="B8" i="10"/>
  <x:c r="C8" i="10"/>
  <x:c r="D8" i="10"/>
  <x:c r="E8" i="10"/>
  <x:c r="F8" i="10"/>
  <x:c r="G8" i="10"/>
  <x:c r="H8" i="10"/>
  <x:c r="I8" i="10"/>
  <x:c r="J8" i="10"/>
  <x:c r="K8" i="10"/>
  <x:c r="L8" i="10"/>
  <x:c r="O8" i="10"/>
  <x:c r="R8" i="10"/>
  <x:c r="S8" i="10"/>
  <x:c r="T8" i="10"/>
  <x:c r="X8" i="10"/>
  <x:c r="B9" i="10"/>
  <x:c r="C9" i="10"/>
  <x:c r="D9" i="10"/>
  <x:c r="E9" i="10"/>
  <x:c r="F9" i="10"/>
  <x:c r="G9" i="10"/>
  <x:c r="H9" i="10"/>
  <x:c r="I9" i="10"/>
  <x:c r="J9" i="10"/>
  <x:c r="K9" i="10"/>
  <x:c r="L9" i="10"/>
  <x:c r="O9" i="10"/>
  <x:c r="R9" i="10"/>
  <x:c r="S9" i="10"/>
  <x:c r="T9" i="10"/>
  <x:c r="X9" i="10"/>
  <x:c r="B10" i="10"/>
  <x:c r="C10" i="10"/>
  <x:c r="D10" i="10"/>
  <x:c r="E10" i="10"/>
  <x:c r="F10" i="10"/>
  <x:c r="G10" i="10"/>
  <x:c r="H10" i="10"/>
  <x:c r="I10" i="10"/>
  <x:c r="J10" i="10"/>
  <x:c r="K10" i="10"/>
  <x:c r="L10" i="10"/>
  <x:c r="O10" i="10"/>
  <x:c r="R10" i="10"/>
  <x:c r="S10" i="10"/>
  <x:c r="T10" i="10"/>
  <x:c r="X10" i="10"/>
  <x:c r="B11" i="10"/>
  <x:c r="C11" i="10"/>
  <x:c r="D11" i="10"/>
  <x:c r="E11" i="10"/>
  <x:c r="F11" i="10"/>
  <x:c r="G11" i="10"/>
  <x:c r="H11" i="10"/>
  <x:c r="I11" i="10"/>
  <x:c r="J11" i="10"/>
  <x:c r="K11" i="10"/>
  <x:c r="L11" i="10"/>
  <x:c r="O11" i="10"/>
  <x:c r="R11" i="10"/>
  <x:c r="S11" i="10"/>
  <x:c r="T11" i="10"/>
  <x:c r="X11" i="10"/>
  <x:c r="B12" i="10"/>
  <x:c r="C12" i="10"/>
  <x:c r="D12" i="10"/>
  <x:c r="E12" i="10"/>
  <x:c r="F12" i="10"/>
  <x:c r="G12" i="10"/>
  <x:c r="H12" i="10"/>
  <x:c r="I12" i="10"/>
  <x:c r="J12" i="10"/>
  <x:c r="K12" i="10"/>
  <x:c r="L12" i="10"/>
  <x:c r="O12" i="10"/>
  <x:c r="R12" i="10"/>
  <x:c r="S12" i="10"/>
  <x:c r="T12" i="10"/>
  <x:c r="X12" i="10"/>
  <x:c r="B13" i="10"/>
  <x:c r="C13" i="10"/>
  <x:c r="D13" i="10"/>
  <x:c r="E13" i="10"/>
  <x:c r="F13" i="10"/>
  <x:c r="G13" i="10"/>
  <x:c r="H13" i="10"/>
  <x:c r="I13" i="10"/>
  <x:c r="J13" i="10"/>
  <x:c r="K13" i="10"/>
  <x:c r="L13" i="10"/>
  <x:c r="O13" i="10"/>
  <x:c r="R13" i="10"/>
  <x:c r="S13" i="10"/>
  <x:c r="T13" i="10"/>
  <x:c r="X13" i="10"/>
  <x:c r="B14" i="10"/>
  <x:c r="C14" i="10"/>
  <x:c r="D14" i="10"/>
  <x:c r="E14" i="10"/>
  <x:c r="F14" i="10"/>
  <x:c r="G14" i="10"/>
  <x:c r="H14" i="10"/>
  <x:c r="I14" i="10"/>
  <x:c r="J14" i="10"/>
  <x:c r="K14" i="10"/>
  <x:c r="L14" i="10"/>
  <x:c r="O14" i="10"/>
  <x:c r="R14" i="10"/>
  <x:c r="S14" i="10"/>
  <x:c r="T14" i="10"/>
  <x:c r="X14" i="10"/>
  <x:c r="B15" i="10"/>
  <x:c r="C15" i="10"/>
  <x:c r="D15" i="10"/>
  <x:c r="E15" i="10"/>
  <x:c r="F15" i="10"/>
  <x:c r="G15" i="10"/>
  <x:c r="H15" i="10"/>
  <x:c r="I15" i="10"/>
  <x:c r="J15" i="10"/>
  <x:c r="K15" i="10"/>
  <x:c r="L15" i="10"/>
  <x:c r="O15" i="10"/>
  <x:c r="R15" i="10"/>
  <x:c r="S15" i="10"/>
  <x:c r="T15" i="10"/>
  <x:c r="X15" i="10"/>
  <x:c r="B16" i="10"/>
  <x:c r="C16" i="10"/>
  <x:c r="D16" i="10"/>
  <x:c r="E16" i="10"/>
  <x:c r="F16" i="10"/>
  <x:c r="G16" i="10"/>
  <x:c r="H16" i="10"/>
  <x:c r="I16" i="10"/>
  <x:c r="J16" i="10"/>
  <x:c r="K16" i="10"/>
  <x:c r="L16" i="10"/>
  <x:c r="O16" i="10"/>
  <x:c r="R16" i="10"/>
  <x:c r="S16" i="10"/>
  <x:c r="T16" i="10"/>
  <x:c r="X16" i="10"/>
  <x:c r="B17" i="10"/>
  <x:c r="C17" i="10"/>
  <x:c r="D17" i="10"/>
  <x:c r="E17" i="10"/>
  <x:c r="F17" i="10"/>
  <x:c r="G17" i="10"/>
  <x:c r="H17" i="10"/>
  <x:c r="I17" i="10"/>
  <x:c r="J17" i="10"/>
  <x:c r="K17" i="10"/>
  <x:c r="L17" i="10"/>
  <x:c r="O17" i="10"/>
  <x:c r="X17" i="10"/>
  <x:c r="B18" i="10"/>
  <x:c r="C18" i="10"/>
  <x:c r="D18" i="10"/>
  <x:c r="E18" i="10"/>
  <x:c r="F18" i="10"/>
  <x:c r="G18" i="10"/>
  <x:c r="H18" i="10"/>
  <x:c r="I18" i="10"/>
  <x:c r="J18" i="10"/>
  <x:c r="K18" i="10"/>
  <x:c r="L18" i="10"/>
  <x:c r="O18" i="10"/>
  <x:c r="X18" i="10"/>
  <x:c r="B19" i="10"/>
  <x:c r="C19" i="10"/>
  <x:c r="D19" i="10"/>
  <x:c r="E19" i="10"/>
  <x:c r="F19" i="10"/>
  <x:c r="G19" i="10"/>
  <x:c r="H19" i="10"/>
  <x:c r="I19" i="10"/>
  <x:c r="J19" i="10"/>
  <x:c r="K19" i="10"/>
  <x:c r="L19" i="10"/>
  <x:c r="O19" i="10"/>
  <x:c r="X19" i="10"/>
  <x:c r="B20" i="10"/>
  <x:c r="C20" i="10"/>
  <x:c r="D20" i="10"/>
  <x:c r="E20" i="10"/>
  <x:c r="F20" i="10"/>
  <x:c r="G20" i="10"/>
  <x:c r="H20" i="10"/>
  <x:c r="I20" i="10"/>
  <x:c r="J20" i="10"/>
  <x:c r="K20" i="10"/>
  <x:c r="L20" i="10"/>
  <x:c r="O20" i="10"/>
  <x:c r="X20" i="10"/>
  <x:c r="B21" i="10"/>
  <x:c r="C21" i="10"/>
  <x:c r="D21" i="10"/>
  <x:c r="E21" i="10"/>
  <x:c r="F21" i="10"/>
  <x:c r="G21" i="10"/>
  <x:c r="H21" i="10"/>
  <x:c r="I21" i="10"/>
  <x:c r="J21" i="10"/>
  <x:c r="K21" i="10"/>
  <x:c r="L21" i="10"/>
  <x:c r="O21" i="10"/>
  <x:c r="X21" i="10"/>
  <x:c r="B22" i="10"/>
  <x:c r="C22" i="10"/>
  <x:c r="D22" i="10"/>
  <x:c r="E22" i="10"/>
  <x:c r="F22" i="10"/>
  <x:c r="G22" i="10"/>
  <x:c r="H22" i="10"/>
  <x:c r="I22" i="10"/>
  <x:c r="J22" i="10"/>
  <x:c r="K22" i="10"/>
  <x:c r="L22" i="10"/>
  <x:c r="B23" i="10"/>
  <x:c r="C23" i="10"/>
  <x:c r="D23" i="10"/>
  <x:c r="E23" i="10"/>
  <x:c r="F23" i="10"/>
  <x:c r="G23" i="10"/>
  <x:c r="H23" i="10"/>
  <x:c r="I23" i="10"/>
  <x:c r="J23" i="10"/>
  <x:c r="K23" i="10"/>
  <x:c r="L23" i="10"/>
  <x:c r="O23" i="10"/>
  <x:c r="A30" i="10"/>
  <x:c r="O35" i="10"/>
  <x:c r="S35" i="10"/>
  <x:c r="T35" i="10"/>
  <x:c r="Q36" i="10"/>
  <x:c r="R36" i="10"/>
  <x:c r="S36" i="10"/>
  <x:c r="T36" i="10"/>
  <x:c r="Q37" i="10"/>
  <x:c r="R37" i="10"/>
  <x:c r="S37" i="10"/>
  <x:c r="T37" i="10"/>
  <x:c r="Q38" i="10"/>
  <x:c r="R38" i="10"/>
  <x:c r="S38" i="10"/>
  <x:c r="T38" i="10"/>
  <x:c r="Q39" i="10"/>
  <x:c r="R39" i="10"/>
  <x:c r="S39" i="10"/>
  <x:c r="T39" i="10"/>
  <x:c r="Q40" i="10"/>
  <x:c r="R40" i="10"/>
  <x:c r="S40" i="10"/>
  <x:c r="T40" i="10"/>
  <x:c r="Q41" i="10"/>
  <x:c r="R41" i="10"/>
  <x:c r="S41" i="10"/>
  <x:c r="T41" i="10"/>
  <x:c r="Q42" i="10"/>
  <x:c r="R42" i="10"/>
  <x:c r="S42" i="10"/>
  <x:c r="T42" i="10"/>
  <x:c r="Q43" i="10"/>
  <x:c r="R43" i="10"/>
  <x:c r="S43" i="10"/>
  <x:c r="T43" i="10"/>
  <x:c r="Q44" i="10"/>
  <x:c r="R44" i="10"/>
  <x:c r="S44" i="10"/>
  <x:c r="T44" i="10"/>
  <x:c r="Q45" i="10"/>
  <x:c r="R45" i="10"/>
  <x:c r="S45" i="10"/>
  <x:c r="T45" i="10"/>
  <x:c r="Q46" i="10"/>
  <x:c r="Q47" i="10"/>
  <x:c r="Q48" i="10"/>
  <x:c r="Q49" i="10"/>
  <x:c r="Q50" i="10"/>
  <x:c r="B51" i="10"/>
  <x:c r="C51" i="10"/>
  <x:c r="D51" i="10"/>
  <x:c r="E51" i="10"/>
  <x:c r="F51" i="10"/>
  <x:c r="G51" i="10"/>
  <x:c r="H51" i="10"/>
  <x:c r="I51" i="10"/>
  <x:c r="J51" i="10"/>
  <x:c r="K51" i="10"/>
  <x:c r="L51" i="10"/>
  <x:c r="Q52" i="10"/>
  <x:c r="B65" i="10"/>
  <x:c r="C65" i="10"/>
  <x:c r="D65" i="10"/>
  <x:c r="E65" i="10"/>
  <x:c r="F65" i="10"/>
  <x:c r="G65" i="10"/>
  <x:c r="H65" i="10"/>
  <x:c r="I65" i="10"/>
  <x:c r="J65" i="10"/>
  <x:c r="K65" i="10"/>
  <x:c r="L65" i="10"/>
  <x:c r="C66" i="10"/>
  <x:c r="D66" i="10"/>
  <x:c r="E66" i="10"/>
  <x:c r="F66" i="10"/>
  <x:c r="G66" i="10"/>
  <x:c r="H66" i="10"/>
  <x:c r="I66" i="10"/>
  <x:c r="J66" i="10"/>
  <x:c r="K66" i="10"/>
  <x:c r="L66" i="10"/>
  <x:c r="B67" i="10"/>
  <x:c r="C67" i="10"/>
  <x:c r="D67" i="10"/>
  <x:c r="E67" i="10"/>
  <x:c r="F67" i="10"/>
  <x:c r="G67" i="10"/>
  <x:c r="H67" i="10"/>
  <x:c r="I67" i="10"/>
  <x:c r="J67" i="10"/>
  <x:c r="K67" i="10"/>
  <x:c r="L67" i="10"/>
  <x:c r="B68" i="10"/>
  <x:c r="C68" i="10"/>
  <x:c r="D68" i="10"/>
  <x:c r="E68" i="10"/>
  <x:c r="F68" i="10"/>
  <x:c r="G68" i="10"/>
  <x:c r="H68" i="10"/>
  <x:c r="I68" i="10"/>
  <x:c r="J68" i="10"/>
  <x:c r="K68" i="10"/>
  <x:c r="L68" i="10"/>
  <x:c r="B70" i="10"/>
  <x:c r="O1" i="11"/>
  <x:c r="Q1" i="11"/>
  <x:c r="R1" i="11"/>
  <x:c r="P2" i="11"/>
  <x:c r="Q2" i="11"/>
  <x:c r="R2" i="11"/>
  <x:c r="S2" i="11"/>
  <x:c r="T2" i="11"/>
  <x:c r="U2" i="11"/>
  <x:c r="V2" i="11"/>
  <x:c r="W2" i="11"/>
  <x:c r="X2" i="11"/>
  <x:c r="Y2" i="11"/>
  <x:c r="Z2" i="11"/>
  <x:c r="B6" i="11"/>
  <x:c r="C6" i="11"/>
  <x:c r="D6" i="11"/>
  <x:c r="E6" i="11"/>
  <x:c r="F6" i="11"/>
  <x:c r="G6" i="11"/>
  <x:c r="H6" i="11"/>
  <x:c r="I6" i="11"/>
  <x:c r="J6" i="11"/>
  <x:c r="K6" i="11"/>
  <x:c r="L6" i="11"/>
  <x:c r="O6" i="11"/>
  <x:c r="S6" i="11"/>
  <x:c r="T6" i="11"/>
  <x:c r="B7" i="11"/>
  <x:c r="C7" i="11"/>
  <x:c r="D7" i="11"/>
  <x:c r="E7" i="11"/>
  <x:c r="F7" i="11"/>
  <x:c r="G7" i="11"/>
  <x:c r="H7" i="11"/>
  <x:c r="I7" i="11"/>
  <x:c r="J7" i="11"/>
  <x:c r="K7" i="11"/>
  <x:c r="L7" i="11"/>
  <x:c r="O7" i="11"/>
  <x:c r="R7" i="11"/>
  <x:c r="S7" i="11"/>
  <x:c r="T7" i="11"/>
  <x:c r="B8" i="11"/>
  <x:c r="C8" i="11"/>
  <x:c r="D8" i="11"/>
  <x:c r="E8" i="11"/>
  <x:c r="F8" i="11"/>
  <x:c r="G8" i="11"/>
  <x:c r="H8" i="11"/>
  <x:c r="I8" i="11"/>
  <x:c r="J8" i="11"/>
  <x:c r="K8" i="11"/>
  <x:c r="L8" i="11"/>
  <x:c r="O8" i="11"/>
  <x:c r="R8" i="11"/>
  <x:c r="S8" i="11"/>
  <x:c r="T8" i="11"/>
  <x:c r="X8" i="11"/>
  <x:c r="B9" i="11"/>
  <x:c r="C9" i="11"/>
  <x:c r="D9" i="11"/>
  <x:c r="E9" i="11"/>
  <x:c r="F9" i="11"/>
  <x:c r="G9" i="11"/>
  <x:c r="H9" i="11"/>
  <x:c r="I9" i="11"/>
  <x:c r="J9" i="11"/>
  <x:c r="K9" i="11"/>
  <x:c r="L9" i="11"/>
  <x:c r="O9" i="11"/>
  <x:c r="R9" i="11"/>
  <x:c r="S9" i="11"/>
  <x:c r="T9" i="11"/>
  <x:c r="X9" i="11"/>
  <x:c r="B10" i="11"/>
  <x:c r="C10" i="11"/>
  <x:c r="D10" i="11"/>
  <x:c r="E10" i="11"/>
  <x:c r="F10" i="11"/>
  <x:c r="G10" i="11"/>
  <x:c r="H10" i="11"/>
  <x:c r="I10" i="11"/>
  <x:c r="J10" i="11"/>
  <x:c r="K10" i="11"/>
  <x:c r="L10" i="11"/>
  <x:c r="O10" i="11"/>
  <x:c r="R10" i="11"/>
  <x:c r="S10" i="11"/>
  <x:c r="T10" i="11"/>
  <x:c r="X10" i="11"/>
  <x:c r="B11" i="11"/>
  <x:c r="C11" i="11"/>
  <x:c r="D11" i="11"/>
  <x:c r="E11" i="11"/>
  <x:c r="F11" i="11"/>
  <x:c r="G11" i="11"/>
  <x:c r="H11" i="11"/>
  <x:c r="I11" i="11"/>
  <x:c r="J11" i="11"/>
  <x:c r="K11" i="11"/>
  <x:c r="L11" i="11"/>
  <x:c r="O11" i="11"/>
  <x:c r="R11" i="11"/>
  <x:c r="S11" i="11"/>
  <x:c r="T11" i="11"/>
  <x:c r="X11" i="11"/>
  <x:c r="B12" i="11"/>
  <x:c r="C12" i="11"/>
  <x:c r="D12" i="11"/>
  <x:c r="E12" i="11"/>
  <x:c r="F12" i="11"/>
  <x:c r="G12" i="11"/>
  <x:c r="H12" i="11"/>
  <x:c r="I12" i="11"/>
  <x:c r="J12" i="11"/>
  <x:c r="K12" i="11"/>
  <x:c r="L12" i="11"/>
  <x:c r="O12" i="11"/>
  <x:c r="R12" i="11"/>
  <x:c r="S12" i="11"/>
  <x:c r="T12" i="11"/>
  <x:c r="X12" i="11"/>
  <x:c r="B13" i="11"/>
  <x:c r="C13" i="11"/>
  <x:c r="D13" i="11"/>
  <x:c r="E13" i="11"/>
  <x:c r="F13" i="11"/>
  <x:c r="G13" i="11"/>
  <x:c r="H13" i="11"/>
  <x:c r="I13" i="11"/>
  <x:c r="J13" i="11"/>
  <x:c r="K13" i="11"/>
  <x:c r="L13" i="11"/>
  <x:c r="O13" i="11"/>
  <x:c r="R13" i="11"/>
  <x:c r="S13" i="11"/>
  <x:c r="T13" i="11"/>
  <x:c r="X13" i="11"/>
  <x:c r="B14" i="11"/>
  <x:c r="C14" i="11"/>
  <x:c r="D14" i="11"/>
  <x:c r="E14" i="11"/>
  <x:c r="F14" i="11"/>
  <x:c r="G14" i="11"/>
  <x:c r="H14" i="11"/>
  <x:c r="I14" i="11"/>
  <x:c r="J14" i="11"/>
  <x:c r="K14" i="11"/>
  <x:c r="L14" i="11"/>
  <x:c r="O14" i="11"/>
  <x:c r="R14" i="11"/>
  <x:c r="S14" i="11"/>
  <x:c r="T14" i="11"/>
  <x:c r="X14" i="11"/>
  <x:c r="B15" i="11"/>
  <x:c r="C15" i="11"/>
  <x:c r="D15" i="11"/>
  <x:c r="E15" i="11"/>
  <x:c r="F15" i="11"/>
  <x:c r="G15" i="11"/>
  <x:c r="H15" i="11"/>
  <x:c r="I15" i="11"/>
  <x:c r="J15" i="11"/>
  <x:c r="K15" i="11"/>
  <x:c r="L15" i="11"/>
  <x:c r="O15" i="11"/>
  <x:c r="R15" i="11"/>
  <x:c r="S15" i="11"/>
  <x:c r="T15" i="11"/>
  <x:c r="X15" i="11"/>
  <x:c r="B16" i="11"/>
  <x:c r="C16" i="11"/>
  <x:c r="D16" i="11"/>
  <x:c r="E16" i="11"/>
  <x:c r="F16" i="11"/>
  <x:c r="G16" i="11"/>
  <x:c r="H16" i="11"/>
  <x:c r="I16" i="11"/>
  <x:c r="J16" i="11"/>
  <x:c r="K16" i="11"/>
  <x:c r="L16" i="11"/>
  <x:c r="O16" i="11"/>
  <x:c r="R16" i="11"/>
  <x:c r="S16" i="11"/>
  <x:c r="T16" i="11"/>
  <x:c r="X16" i="11"/>
  <x:c r="B17" i="11"/>
  <x:c r="C17" i="11"/>
  <x:c r="D17" i="11"/>
  <x:c r="E17" i="11"/>
  <x:c r="F17" i="11"/>
  <x:c r="G17" i="11"/>
  <x:c r="H17" i="11"/>
  <x:c r="I17" i="11"/>
  <x:c r="J17" i="11"/>
  <x:c r="K17" i="11"/>
  <x:c r="L17" i="11"/>
  <x:c r="O17" i="11"/>
  <x:c r="X17" i="11"/>
  <x:c r="B18" i="11"/>
  <x:c r="C18" i="11"/>
  <x:c r="D18" i="11"/>
  <x:c r="E18" i="11"/>
  <x:c r="F18" i="11"/>
  <x:c r="G18" i="11"/>
  <x:c r="H18" i="11"/>
  <x:c r="I18" i="11"/>
  <x:c r="J18" i="11"/>
  <x:c r="K18" i="11"/>
  <x:c r="L18" i="11"/>
  <x:c r="O18" i="11"/>
  <x:c r="X18" i="11"/>
  <x:c r="B19" i="11"/>
  <x:c r="C19" i="11"/>
  <x:c r="D19" i="11"/>
  <x:c r="E19" i="11"/>
  <x:c r="F19" i="11"/>
  <x:c r="G19" i="11"/>
  <x:c r="H19" i="11"/>
  <x:c r="I19" i="11"/>
  <x:c r="J19" i="11"/>
  <x:c r="K19" i="11"/>
  <x:c r="L19" i="11"/>
  <x:c r="O19" i="11"/>
  <x:c r="X19" i="11"/>
  <x:c r="B20" i="11"/>
  <x:c r="C20" i="11"/>
  <x:c r="D20" i="11"/>
  <x:c r="E20" i="11"/>
  <x:c r="F20" i="11"/>
  <x:c r="G20" i="11"/>
  <x:c r="H20" i="11"/>
  <x:c r="I20" i="11"/>
  <x:c r="J20" i="11"/>
  <x:c r="K20" i="11"/>
  <x:c r="L20" i="11"/>
  <x:c r="O20" i="11"/>
  <x:c r="X20" i="11"/>
  <x:c r="B21" i="11"/>
  <x:c r="C21" i="11"/>
  <x:c r="D21" i="11"/>
  <x:c r="E21" i="11"/>
  <x:c r="F21" i="11"/>
  <x:c r="G21" i="11"/>
  <x:c r="H21" i="11"/>
  <x:c r="I21" i="11"/>
  <x:c r="J21" i="11"/>
  <x:c r="K21" i="11"/>
  <x:c r="L21" i="11"/>
  <x:c r="O21" i="11"/>
  <x:c r="X21" i="11"/>
  <x:c r="B22" i="11"/>
  <x:c r="C22" i="11"/>
  <x:c r="D22" i="11"/>
  <x:c r="E22" i="11"/>
  <x:c r="F22" i="11"/>
  <x:c r="G22" i="11"/>
  <x:c r="H22" i="11"/>
  <x:c r="I22" i="11"/>
  <x:c r="J22" i="11"/>
  <x:c r="K22" i="11"/>
  <x:c r="L22" i="11"/>
  <x:c r="B23" i="11"/>
  <x:c r="C23" i="11"/>
  <x:c r="D23" i="11"/>
  <x:c r="E23" i="11"/>
  <x:c r="F23" i="11"/>
  <x:c r="G23" i="11"/>
  <x:c r="H23" i="11"/>
  <x:c r="I23" i="11"/>
  <x:c r="J23" i="11"/>
  <x:c r="K23" i="11"/>
  <x:c r="L23" i="11"/>
  <x:c r="O23" i="11"/>
  <x:c r="A30" i="11"/>
  <x:c r="O35" i="11"/>
  <x:c r="S35" i="11"/>
  <x:c r="T35" i="11"/>
  <x:c r="Q36" i="11"/>
  <x:c r="R36" i="11"/>
  <x:c r="S36" i="11"/>
  <x:c r="T36" i="11"/>
  <x:c r="Q37" i="11"/>
  <x:c r="R37" i="11"/>
  <x:c r="S37" i="11"/>
  <x:c r="T37" i="11"/>
  <x:c r="Q38" i="11"/>
  <x:c r="R38" i="11"/>
  <x:c r="S38" i="11"/>
  <x:c r="T38" i="11"/>
  <x:c r="Q39" i="11"/>
  <x:c r="R39" i="11"/>
  <x:c r="S39" i="11"/>
  <x:c r="T39" i="11"/>
  <x:c r="Q40" i="11"/>
  <x:c r="R40" i="11"/>
  <x:c r="S40" i="11"/>
  <x:c r="T40" i="11"/>
  <x:c r="Q41" i="11"/>
  <x:c r="R41" i="11"/>
  <x:c r="S41" i="11"/>
  <x:c r="T41" i="11"/>
  <x:c r="Q42" i="11"/>
  <x:c r="R42" i="11"/>
  <x:c r="S42" i="11"/>
  <x:c r="T42" i="11"/>
  <x:c r="Q43" i="11"/>
  <x:c r="R43" i="11"/>
  <x:c r="S43" i="11"/>
  <x:c r="T43" i="11"/>
  <x:c r="Q44" i="11"/>
  <x:c r="R44" i="11"/>
  <x:c r="S44" i="11"/>
  <x:c r="T44" i="11"/>
  <x:c r="Q45" i="11"/>
  <x:c r="R45" i="11"/>
  <x:c r="S45" i="11"/>
  <x:c r="T45" i="11"/>
  <x:c r="Q46" i="11"/>
  <x:c r="Q47" i="11"/>
  <x:c r="Q48" i="11"/>
  <x:c r="Q49" i="11"/>
  <x:c r="Q50" i="11"/>
  <x:c r="B51" i="11"/>
  <x:c r="C51" i="11"/>
  <x:c r="D51" i="11"/>
  <x:c r="E51" i="11"/>
  <x:c r="F51" i="11"/>
  <x:c r="G51" i="11"/>
  <x:c r="H51" i="11"/>
  <x:c r="I51" i="11"/>
  <x:c r="J51" i="11"/>
  <x:c r="K51" i="11"/>
  <x:c r="L51" i="11"/>
  <x:c r="Q52" i="11"/>
  <x:c r="B65" i="11"/>
  <x:c r="C65" i="11"/>
  <x:c r="D65" i="11"/>
  <x:c r="E65" i="11"/>
  <x:c r="F65" i="11"/>
  <x:c r="G65" i="11"/>
  <x:c r="H65" i="11"/>
  <x:c r="I65" i="11"/>
  <x:c r="J65" i="11"/>
  <x:c r="K65" i="11"/>
  <x:c r="L65" i="11"/>
  <x:c r="C66" i="11"/>
  <x:c r="D66" i="11"/>
  <x:c r="E66" i="11"/>
  <x:c r="F66" i="11"/>
  <x:c r="G66" i="11"/>
  <x:c r="H66" i="11"/>
  <x:c r="I66" i="11"/>
  <x:c r="J66" i="11"/>
  <x:c r="K66" i="11"/>
  <x:c r="L66" i="11"/>
  <x:c r="B67" i="11"/>
  <x:c r="C67" i="11"/>
  <x:c r="D67" i="11"/>
  <x:c r="E67" i="11"/>
  <x:c r="F67" i="11"/>
  <x:c r="G67" i="11"/>
  <x:c r="H67" i="11"/>
  <x:c r="I67" i="11"/>
  <x:c r="J67" i="11"/>
  <x:c r="K67" i="11"/>
  <x:c r="L67" i="11"/>
  <x:c r="B68" i="11"/>
  <x:c r="C68" i="11"/>
  <x:c r="D68" i="11"/>
  <x:c r="E68" i="11"/>
  <x:c r="F68" i="11"/>
  <x:c r="G68" i="11"/>
  <x:c r="H68" i="11"/>
  <x:c r="I68" i="11"/>
  <x:c r="J68" i="11"/>
  <x:c r="K68" i="11"/>
  <x:c r="L68" i="11"/>
  <x:c r="B70" i="11"/>
  <x:c r="O1" i="12"/>
  <x:c r="Q1" i="12"/>
  <x:c r="R1" i="12"/>
  <x:c r="P2" i="12"/>
  <x:c r="Q2" i="12"/>
  <x:c r="R2" i="12"/>
  <x:c r="S2" i="12"/>
  <x:c r="T2" i="12"/>
  <x:c r="U2" i="12"/>
  <x:c r="V2" i="12"/>
  <x:c r="W2" i="12"/>
  <x:c r="X2" i="12"/>
  <x:c r="Y2" i="12"/>
  <x:c r="Z2" i="12"/>
  <x:c r="B6" i="12"/>
  <x:c r="C6" i="12"/>
  <x:c r="D6" i="12"/>
  <x:c r="E6" i="12"/>
  <x:c r="F6" i="12"/>
  <x:c r="G6" i="12"/>
  <x:c r="H6" i="12"/>
  <x:c r="I6" i="12"/>
  <x:c r="J6" i="12"/>
  <x:c r="K6" i="12"/>
  <x:c r="L6" i="12"/>
  <x:c r="O6" i="12"/>
  <x:c r="S6" i="12"/>
  <x:c r="T6" i="12"/>
  <x:c r="B7" i="12"/>
  <x:c r="C7" i="12"/>
  <x:c r="D7" i="12"/>
  <x:c r="E7" i="12"/>
  <x:c r="F7" i="12"/>
  <x:c r="G7" i="12"/>
  <x:c r="H7" i="12"/>
  <x:c r="I7" i="12"/>
  <x:c r="J7" i="12"/>
  <x:c r="K7" i="12"/>
  <x:c r="L7" i="12"/>
  <x:c r="O7" i="12"/>
  <x:c r="R7" i="12"/>
  <x:c r="S7" i="12"/>
  <x:c r="T7" i="12"/>
  <x:c r="B8" i="12"/>
  <x:c r="C8" i="12"/>
  <x:c r="D8" i="12"/>
  <x:c r="E8" i="12"/>
  <x:c r="F8" i="12"/>
  <x:c r="G8" i="12"/>
  <x:c r="H8" i="12"/>
  <x:c r="I8" i="12"/>
  <x:c r="J8" i="12"/>
  <x:c r="K8" i="12"/>
  <x:c r="L8" i="12"/>
  <x:c r="O8" i="12"/>
  <x:c r="R8" i="12"/>
  <x:c r="S8" i="12"/>
  <x:c r="T8" i="12"/>
  <x:c r="X8" i="12"/>
  <x:c r="B9" i="12"/>
  <x:c r="C9" i="12"/>
  <x:c r="D9" i="12"/>
  <x:c r="E9" i="12"/>
  <x:c r="F9" i="12"/>
  <x:c r="G9" i="12"/>
  <x:c r="H9" i="12"/>
  <x:c r="I9" i="12"/>
  <x:c r="J9" i="12"/>
  <x:c r="K9" i="12"/>
  <x:c r="L9" i="12"/>
  <x:c r="O9" i="12"/>
  <x:c r="R9" i="12"/>
  <x:c r="S9" i="12"/>
  <x:c r="T9" i="12"/>
  <x:c r="X9" i="12"/>
  <x:c r="B10" i="12"/>
  <x:c r="C10" i="12"/>
  <x:c r="D10" i="12"/>
  <x:c r="E10" i="12"/>
  <x:c r="F10" i="12"/>
  <x:c r="G10" i="12"/>
  <x:c r="H10" i="12"/>
  <x:c r="I10" i="12"/>
  <x:c r="J10" i="12"/>
  <x:c r="K10" i="12"/>
  <x:c r="L10" i="12"/>
  <x:c r="O10" i="12"/>
  <x:c r="R10" i="12"/>
  <x:c r="S10" i="12"/>
  <x:c r="T10" i="12"/>
  <x:c r="X10" i="12"/>
  <x:c r="B11" i="12"/>
  <x:c r="C11" i="12"/>
  <x:c r="D11" i="12"/>
  <x:c r="E11" i="12"/>
  <x:c r="F11" i="12"/>
  <x:c r="G11" i="12"/>
  <x:c r="H11" i="12"/>
  <x:c r="I11" i="12"/>
  <x:c r="J11" i="12"/>
  <x:c r="K11" i="12"/>
  <x:c r="L11" i="12"/>
  <x:c r="O11" i="12"/>
  <x:c r="R11" i="12"/>
  <x:c r="S11" i="12"/>
  <x:c r="T11" i="12"/>
  <x:c r="X11" i="12"/>
  <x:c r="B12" i="12"/>
  <x:c r="C12" i="12"/>
  <x:c r="D12" i="12"/>
  <x:c r="E12" i="12"/>
  <x:c r="F12" i="12"/>
  <x:c r="G12" i="12"/>
  <x:c r="H12" i="12"/>
  <x:c r="I12" i="12"/>
  <x:c r="J12" i="12"/>
  <x:c r="K12" i="12"/>
  <x:c r="L12" i="12"/>
  <x:c r="O12" i="12"/>
  <x:c r="R12" i="12"/>
  <x:c r="S12" i="12"/>
  <x:c r="T12" i="12"/>
  <x:c r="X12" i="12"/>
  <x:c r="B13" i="12"/>
  <x:c r="C13" i="12"/>
  <x:c r="D13" i="12"/>
  <x:c r="E13" i="12"/>
  <x:c r="F13" i="12"/>
  <x:c r="G13" i="12"/>
  <x:c r="H13" i="12"/>
  <x:c r="I13" i="12"/>
  <x:c r="J13" i="12"/>
  <x:c r="K13" i="12"/>
  <x:c r="L13" i="12"/>
  <x:c r="O13" i="12"/>
  <x:c r="R13" i="12"/>
  <x:c r="S13" i="12"/>
  <x:c r="T13" i="12"/>
  <x:c r="X13" i="12"/>
  <x:c r="B14" i="12"/>
  <x:c r="C14" i="12"/>
  <x:c r="D14" i="12"/>
  <x:c r="E14" i="12"/>
  <x:c r="F14" i="12"/>
  <x:c r="G14" i="12"/>
  <x:c r="H14" i="12"/>
  <x:c r="I14" i="12"/>
  <x:c r="J14" i="12"/>
  <x:c r="K14" i="12"/>
  <x:c r="L14" i="12"/>
  <x:c r="O14" i="12"/>
  <x:c r="R14" i="12"/>
  <x:c r="S14" i="12"/>
  <x:c r="T14" i="12"/>
  <x:c r="X14" i="12"/>
  <x:c r="B15" i="12"/>
  <x:c r="C15" i="12"/>
  <x:c r="D15" i="12"/>
  <x:c r="E15" i="12"/>
  <x:c r="F15" i="12"/>
  <x:c r="G15" i="12"/>
  <x:c r="H15" i="12"/>
  <x:c r="I15" i="12"/>
  <x:c r="J15" i="12"/>
  <x:c r="K15" i="12"/>
  <x:c r="L15" i="12"/>
  <x:c r="O15" i="12"/>
  <x:c r="R15" i="12"/>
  <x:c r="S15" i="12"/>
  <x:c r="T15" i="12"/>
  <x:c r="X15" i="12"/>
  <x:c r="B16" i="12"/>
  <x:c r="C16" i="12"/>
  <x:c r="D16" i="12"/>
  <x:c r="E16" i="12"/>
  <x:c r="F16" i="12"/>
  <x:c r="G16" i="12"/>
  <x:c r="H16" i="12"/>
  <x:c r="I16" i="12"/>
  <x:c r="J16" i="12"/>
  <x:c r="K16" i="12"/>
  <x:c r="L16" i="12"/>
  <x:c r="O16" i="12"/>
  <x:c r="R16" i="12"/>
  <x:c r="S16" i="12"/>
  <x:c r="T16" i="12"/>
  <x:c r="X16" i="12"/>
  <x:c r="B17" i="12"/>
  <x:c r="C17" i="12"/>
  <x:c r="D17" i="12"/>
  <x:c r="E17" i="12"/>
  <x:c r="F17" i="12"/>
  <x:c r="G17" i="12"/>
  <x:c r="H17" i="12"/>
  <x:c r="I17" i="12"/>
  <x:c r="J17" i="12"/>
  <x:c r="K17" i="12"/>
  <x:c r="L17" i="12"/>
  <x:c r="O17" i="12"/>
  <x:c r="X17" i="12"/>
  <x:c r="B18" i="12"/>
  <x:c r="C18" i="12"/>
  <x:c r="D18" i="12"/>
  <x:c r="E18" i="12"/>
  <x:c r="F18" i="12"/>
  <x:c r="G18" i="12"/>
  <x:c r="H18" i="12"/>
  <x:c r="I18" i="12"/>
  <x:c r="J18" i="12"/>
  <x:c r="K18" i="12"/>
  <x:c r="L18" i="12"/>
  <x:c r="O18" i="12"/>
  <x:c r="X18" i="12"/>
  <x:c r="B19" i="12"/>
  <x:c r="C19" i="12"/>
  <x:c r="D19" i="12"/>
  <x:c r="E19" i="12"/>
  <x:c r="F19" i="12"/>
  <x:c r="G19" i="12"/>
  <x:c r="H19" i="12"/>
  <x:c r="I19" i="12"/>
  <x:c r="J19" i="12"/>
  <x:c r="K19" i="12"/>
  <x:c r="L19" i="12"/>
  <x:c r="O19" i="12"/>
  <x:c r="X19" i="12"/>
  <x:c r="B20" i="12"/>
  <x:c r="C20" i="12"/>
  <x:c r="D20" i="12"/>
  <x:c r="E20" i="12"/>
  <x:c r="F20" i="12"/>
  <x:c r="G20" i="12"/>
  <x:c r="H20" i="12"/>
  <x:c r="I20" i="12"/>
  <x:c r="J20" i="12"/>
  <x:c r="K20" i="12"/>
  <x:c r="L20" i="12"/>
  <x:c r="O20" i="12"/>
  <x:c r="X20" i="12"/>
  <x:c r="B21" i="12"/>
  <x:c r="C21" i="12"/>
  <x:c r="D21" i="12"/>
  <x:c r="E21" i="12"/>
  <x:c r="F21" i="12"/>
  <x:c r="G21" i="12"/>
  <x:c r="H21" i="12"/>
  <x:c r="I21" i="12"/>
  <x:c r="J21" i="12"/>
  <x:c r="K21" i="12"/>
  <x:c r="L21" i="12"/>
  <x:c r="O21" i="12"/>
  <x:c r="X21" i="12"/>
  <x:c r="B22" i="12"/>
  <x:c r="C22" i="12"/>
  <x:c r="D22" i="12"/>
  <x:c r="E22" i="12"/>
  <x:c r="F22" i="12"/>
  <x:c r="G22" i="12"/>
  <x:c r="H22" i="12"/>
  <x:c r="I22" i="12"/>
  <x:c r="J22" i="12"/>
  <x:c r="K22" i="12"/>
  <x:c r="L22" i="12"/>
  <x:c r="B23" i="12"/>
  <x:c r="C23" i="12"/>
  <x:c r="D23" i="12"/>
  <x:c r="E23" i="12"/>
  <x:c r="F23" i="12"/>
  <x:c r="G23" i="12"/>
  <x:c r="H23" i="12"/>
  <x:c r="I23" i="12"/>
  <x:c r="J23" i="12"/>
  <x:c r="K23" i="12"/>
  <x:c r="L23" i="12"/>
  <x:c r="O23" i="12"/>
  <x:c r="A30" i="12"/>
  <x:c r="O35" i="12"/>
  <x:c r="S35" i="12"/>
  <x:c r="T35" i="12"/>
  <x:c r="Q36" i="12"/>
  <x:c r="R36" i="12"/>
  <x:c r="S36" i="12"/>
  <x:c r="T36" i="12"/>
  <x:c r="Q37" i="12"/>
  <x:c r="R37" i="12"/>
  <x:c r="S37" i="12"/>
  <x:c r="T37" i="12"/>
  <x:c r="Q38" i="12"/>
  <x:c r="R38" i="12"/>
  <x:c r="S38" i="12"/>
  <x:c r="T38" i="12"/>
  <x:c r="Q39" i="12"/>
  <x:c r="R39" i="12"/>
  <x:c r="S39" i="12"/>
  <x:c r="T39" i="12"/>
  <x:c r="Q40" i="12"/>
  <x:c r="R40" i="12"/>
  <x:c r="S40" i="12"/>
  <x:c r="T40" i="12"/>
  <x:c r="Q41" i="12"/>
  <x:c r="R41" i="12"/>
  <x:c r="S41" i="12"/>
  <x:c r="T41" i="12"/>
  <x:c r="Q42" i="12"/>
  <x:c r="R42" i="12"/>
  <x:c r="S42" i="12"/>
  <x:c r="T42" i="12"/>
  <x:c r="Q43" i="12"/>
  <x:c r="R43" i="12"/>
  <x:c r="S43" i="12"/>
  <x:c r="T43" i="12"/>
  <x:c r="Q44" i="12"/>
  <x:c r="R44" i="12"/>
  <x:c r="S44" i="12"/>
  <x:c r="T44" i="12"/>
  <x:c r="Q45" i="12"/>
  <x:c r="R45" i="12"/>
  <x:c r="S45" i="12"/>
  <x:c r="T45" i="12"/>
  <x:c r="Q46" i="12"/>
  <x:c r="Q47" i="12"/>
  <x:c r="Q48" i="12"/>
  <x:c r="Q49" i="12"/>
  <x:c r="Q50" i="12"/>
  <x:c r="B51" i="12"/>
  <x:c r="C51" i="12"/>
  <x:c r="D51" i="12"/>
  <x:c r="E51" i="12"/>
  <x:c r="F51" i="12"/>
  <x:c r="G51" i="12"/>
  <x:c r="H51" i="12"/>
  <x:c r="I51" i="12"/>
  <x:c r="J51" i="12"/>
  <x:c r="K51" i="12"/>
  <x:c r="L51" i="12"/>
  <x:c r="Q52" i="12"/>
  <x:c r="B65" i="12"/>
  <x:c r="C65" i="12"/>
  <x:c r="D65" i="12"/>
  <x:c r="E65" i="12"/>
  <x:c r="F65" i="12"/>
  <x:c r="G65" i="12"/>
  <x:c r="H65" i="12"/>
  <x:c r="I65" i="12"/>
  <x:c r="J65" i="12"/>
  <x:c r="K65" i="12"/>
  <x:c r="L65" i="12"/>
  <x:c r="C66" i="12"/>
  <x:c r="D66" i="12"/>
  <x:c r="E66" i="12"/>
  <x:c r="F66" i="12"/>
  <x:c r="G66" i="12"/>
  <x:c r="H66" i="12"/>
  <x:c r="I66" i="12"/>
  <x:c r="J66" i="12"/>
  <x:c r="K66" i="12"/>
  <x:c r="L66" i="12"/>
  <x:c r="B67" i="12"/>
  <x:c r="C67" i="12"/>
  <x:c r="D67" i="12"/>
  <x:c r="E67" i="12"/>
  <x:c r="F67" i="12"/>
  <x:c r="G67" i="12"/>
  <x:c r="H67" i="12"/>
  <x:c r="I67" i="12"/>
  <x:c r="J67" i="12"/>
  <x:c r="K67" i="12"/>
  <x:c r="L67" i="12"/>
  <x:c r="B68" i="12"/>
  <x:c r="C68" i="12"/>
  <x:c r="D68" i="12"/>
  <x:c r="E68" i="12"/>
  <x:c r="F68" i="12"/>
  <x:c r="G68" i="12"/>
  <x:c r="H68" i="12"/>
  <x:c r="I68" i="12"/>
  <x:c r="J68" i="12"/>
  <x:c r="K68" i="12"/>
  <x:c r="L68" i="12"/>
  <x:c r="B70" i="12"/>
  <x:c r="O1" i="13"/>
  <x:c r="Q1" i="13"/>
  <x:c r="R1" i="13"/>
  <x:c r="P2" i="13"/>
  <x:c r="Q2" i="13"/>
  <x:c r="R2" i="13"/>
  <x:c r="S2" i="13"/>
  <x:c r="T2" i="13"/>
  <x:c r="U2" i="13"/>
  <x:c r="V2" i="13"/>
  <x:c r="W2" i="13"/>
  <x:c r="X2" i="13"/>
  <x:c r="Y2" i="13"/>
  <x:c r="Z2" i="13"/>
  <x:c r="B6" i="13"/>
  <x:c r="C6" i="13"/>
  <x:c r="D6" i="13"/>
  <x:c r="E6" i="13"/>
  <x:c r="F6" i="13"/>
  <x:c r="G6" i="13"/>
  <x:c r="H6" i="13"/>
  <x:c r="I6" i="13"/>
  <x:c r="J6" i="13"/>
  <x:c r="K6" i="13"/>
  <x:c r="L6" i="13"/>
  <x:c r="O6" i="13"/>
  <x:c r="S6" i="13"/>
  <x:c r="T6" i="13"/>
  <x:c r="B7" i="13"/>
  <x:c r="C7" i="13"/>
  <x:c r="D7" i="13"/>
  <x:c r="E7" i="13"/>
  <x:c r="F7" i="13"/>
  <x:c r="G7" i="13"/>
  <x:c r="H7" i="13"/>
  <x:c r="I7" i="13"/>
  <x:c r="J7" i="13"/>
  <x:c r="K7" i="13"/>
  <x:c r="L7" i="13"/>
  <x:c r="O7" i="13"/>
  <x:c r="R7" i="13"/>
  <x:c r="S7" i="13"/>
  <x:c r="T7" i="13"/>
  <x:c r="B8" i="13"/>
  <x:c r="C8" i="13"/>
  <x:c r="D8" i="13"/>
  <x:c r="E8" i="13"/>
  <x:c r="F8" i="13"/>
  <x:c r="G8" i="13"/>
  <x:c r="H8" i="13"/>
  <x:c r="I8" i="13"/>
  <x:c r="J8" i="13"/>
  <x:c r="K8" i="13"/>
  <x:c r="L8" i="13"/>
  <x:c r="O8" i="13"/>
  <x:c r="R8" i="13"/>
  <x:c r="S8" i="13"/>
  <x:c r="T8" i="13"/>
  <x:c r="X8" i="13"/>
  <x:c r="B9" i="13"/>
  <x:c r="C9" i="13"/>
  <x:c r="D9" i="13"/>
  <x:c r="E9" i="13"/>
  <x:c r="F9" i="13"/>
  <x:c r="G9" i="13"/>
  <x:c r="H9" i="13"/>
  <x:c r="I9" i="13"/>
  <x:c r="J9" i="13"/>
  <x:c r="K9" i="13"/>
  <x:c r="L9" i="13"/>
  <x:c r="O9" i="13"/>
  <x:c r="R9" i="13"/>
  <x:c r="S9" i="13"/>
  <x:c r="T9" i="13"/>
  <x:c r="X9" i="13"/>
  <x:c r="B10" i="13"/>
  <x:c r="C10" i="13"/>
  <x:c r="D10" i="13"/>
  <x:c r="E10" i="13"/>
  <x:c r="F10" i="13"/>
  <x:c r="G10" i="13"/>
  <x:c r="H10" i="13"/>
  <x:c r="I10" i="13"/>
  <x:c r="J10" i="13"/>
  <x:c r="K10" i="13"/>
  <x:c r="L10" i="13"/>
  <x:c r="O10" i="13"/>
  <x:c r="R10" i="13"/>
  <x:c r="S10" i="13"/>
  <x:c r="T10" i="13"/>
  <x:c r="X10" i="13"/>
  <x:c r="B11" i="13"/>
  <x:c r="C11" i="13"/>
  <x:c r="D11" i="13"/>
  <x:c r="E11" i="13"/>
  <x:c r="F11" i="13"/>
  <x:c r="G11" i="13"/>
  <x:c r="H11" i="13"/>
  <x:c r="I11" i="13"/>
  <x:c r="J11" i="13"/>
  <x:c r="K11" i="13"/>
  <x:c r="L11" i="13"/>
  <x:c r="O11" i="13"/>
  <x:c r="R11" i="13"/>
  <x:c r="S11" i="13"/>
  <x:c r="T11" i="13"/>
  <x:c r="X11" i="13"/>
  <x:c r="B12" i="13"/>
  <x:c r="C12" i="13"/>
  <x:c r="D12" i="13"/>
  <x:c r="E12" i="13"/>
  <x:c r="F12" i="13"/>
  <x:c r="G12" i="13"/>
  <x:c r="H12" i="13"/>
  <x:c r="I12" i="13"/>
  <x:c r="J12" i="13"/>
  <x:c r="K12" i="13"/>
  <x:c r="L12" i="13"/>
  <x:c r="O12" i="13"/>
  <x:c r="R12" i="13"/>
  <x:c r="S12" i="13"/>
  <x:c r="T12" i="13"/>
  <x:c r="X12" i="13"/>
  <x:c r="B13" i="13"/>
  <x:c r="C13" i="13"/>
  <x:c r="D13" i="13"/>
  <x:c r="E13" i="13"/>
  <x:c r="F13" i="13"/>
  <x:c r="G13" i="13"/>
  <x:c r="H13" i="13"/>
  <x:c r="I13" i="13"/>
  <x:c r="J13" i="13"/>
  <x:c r="K13" i="13"/>
  <x:c r="L13" i="13"/>
  <x:c r="O13" i="13"/>
  <x:c r="R13" i="13"/>
  <x:c r="S13" i="13"/>
  <x:c r="T13" i="13"/>
  <x:c r="X13" i="13"/>
  <x:c r="B14" i="13"/>
  <x:c r="C14" i="13"/>
  <x:c r="D14" i="13"/>
  <x:c r="E14" i="13"/>
  <x:c r="F14" i="13"/>
  <x:c r="G14" i="13"/>
  <x:c r="H14" i="13"/>
  <x:c r="I14" i="13"/>
  <x:c r="J14" i="13"/>
  <x:c r="K14" i="13"/>
  <x:c r="L14" i="13"/>
  <x:c r="O14" i="13"/>
  <x:c r="R14" i="13"/>
  <x:c r="S14" i="13"/>
  <x:c r="T14" i="13"/>
  <x:c r="X14" i="13"/>
  <x:c r="B15" i="13"/>
  <x:c r="C15" i="13"/>
  <x:c r="D15" i="13"/>
  <x:c r="E15" i="13"/>
  <x:c r="F15" i="13"/>
  <x:c r="G15" i="13"/>
  <x:c r="H15" i="13"/>
  <x:c r="I15" i="13"/>
  <x:c r="J15" i="13"/>
  <x:c r="K15" i="13"/>
  <x:c r="L15" i="13"/>
  <x:c r="O15" i="13"/>
  <x:c r="R15" i="13"/>
  <x:c r="S15" i="13"/>
  <x:c r="T15" i="13"/>
  <x:c r="X15" i="13"/>
  <x:c r="B16" i="13"/>
  <x:c r="C16" i="13"/>
  <x:c r="D16" i="13"/>
  <x:c r="E16" i="13"/>
  <x:c r="F16" i="13"/>
  <x:c r="G16" i="13"/>
  <x:c r="H16" i="13"/>
  <x:c r="I16" i="13"/>
  <x:c r="J16" i="13"/>
  <x:c r="K16" i="13"/>
  <x:c r="L16" i="13"/>
  <x:c r="O16" i="13"/>
  <x:c r="R16" i="13"/>
  <x:c r="S16" i="13"/>
  <x:c r="T16" i="13"/>
  <x:c r="X16" i="13"/>
  <x:c r="B17" i="13"/>
  <x:c r="C17" i="13"/>
  <x:c r="D17" i="13"/>
  <x:c r="E17" i="13"/>
  <x:c r="F17" i="13"/>
  <x:c r="G17" i="13"/>
  <x:c r="H17" i="13"/>
  <x:c r="I17" i="13"/>
  <x:c r="J17" i="13"/>
  <x:c r="K17" i="13"/>
  <x:c r="L17" i="13"/>
  <x:c r="O17" i="13"/>
  <x:c r="X17" i="13"/>
  <x:c r="B18" i="13"/>
  <x:c r="C18" i="13"/>
  <x:c r="D18" i="13"/>
  <x:c r="E18" i="13"/>
  <x:c r="F18" i="13"/>
  <x:c r="G18" i="13"/>
  <x:c r="H18" i="13"/>
  <x:c r="I18" i="13"/>
  <x:c r="J18" i="13"/>
  <x:c r="K18" i="13"/>
  <x:c r="L18" i="13"/>
  <x:c r="O18" i="13"/>
  <x:c r="X18" i="13"/>
  <x:c r="B19" i="13"/>
  <x:c r="C19" i="13"/>
  <x:c r="D19" i="13"/>
  <x:c r="E19" i="13"/>
  <x:c r="F19" i="13"/>
  <x:c r="G19" i="13"/>
  <x:c r="H19" i="13"/>
  <x:c r="I19" i="13"/>
  <x:c r="J19" i="13"/>
  <x:c r="K19" i="13"/>
  <x:c r="L19" i="13"/>
  <x:c r="O19" i="13"/>
  <x:c r="X19" i="13"/>
  <x:c r="B20" i="13"/>
  <x:c r="C20" i="13"/>
  <x:c r="D20" i="13"/>
  <x:c r="E20" i="13"/>
  <x:c r="F20" i="13"/>
  <x:c r="G20" i="13"/>
  <x:c r="H20" i="13"/>
  <x:c r="I20" i="13"/>
  <x:c r="J20" i="13"/>
  <x:c r="K20" i="13"/>
  <x:c r="L20" i="13"/>
  <x:c r="O20" i="13"/>
  <x:c r="X20" i="13"/>
  <x:c r="B21" i="13"/>
  <x:c r="C21" i="13"/>
  <x:c r="D21" i="13"/>
  <x:c r="E21" i="13"/>
  <x:c r="F21" i="13"/>
  <x:c r="G21" i="13"/>
  <x:c r="H21" i="13"/>
  <x:c r="I21" i="13"/>
  <x:c r="J21" i="13"/>
  <x:c r="K21" i="13"/>
  <x:c r="L21" i="13"/>
  <x:c r="O21" i="13"/>
  <x:c r="X21" i="13"/>
  <x:c r="B22" i="13"/>
  <x:c r="C22" i="13"/>
  <x:c r="D22" i="13"/>
  <x:c r="E22" i="13"/>
  <x:c r="F22" i="13"/>
  <x:c r="G22" i="13"/>
  <x:c r="H22" i="13"/>
  <x:c r="I22" i="13"/>
  <x:c r="J22" i="13"/>
  <x:c r="K22" i="13"/>
  <x:c r="L22" i="13"/>
  <x:c r="B23" i="13"/>
  <x:c r="C23" i="13"/>
  <x:c r="D23" i="13"/>
  <x:c r="E23" i="13"/>
  <x:c r="F23" i="13"/>
  <x:c r="G23" i="13"/>
  <x:c r="H23" i="13"/>
  <x:c r="I23" i="13"/>
  <x:c r="J23" i="13"/>
  <x:c r="K23" i="13"/>
  <x:c r="L23" i="13"/>
  <x:c r="O23" i="13"/>
  <x:c r="A30" i="13"/>
  <x:c r="O35" i="13"/>
  <x:c r="S35" i="13"/>
  <x:c r="T35" i="13"/>
  <x:c r="Q36" i="13"/>
  <x:c r="R36" i="13"/>
  <x:c r="S36" i="13"/>
  <x:c r="T36" i="13"/>
  <x:c r="Q37" i="13"/>
  <x:c r="R37" i="13"/>
  <x:c r="S37" i="13"/>
  <x:c r="T37" i="13"/>
  <x:c r="Q38" i="13"/>
  <x:c r="R38" i="13"/>
  <x:c r="S38" i="13"/>
  <x:c r="T38" i="13"/>
  <x:c r="Q39" i="13"/>
  <x:c r="R39" i="13"/>
  <x:c r="S39" i="13"/>
  <x:c r="T39" i="13"/>
  <x:c r="Q40" i="13"/>
  <x:c r="R40" i="13"/>
  <x:c r="S40" i="13"/>
  <x:c r="T40" i="13"/>
  <x:c r="Q41" i="13"/>
  <x:c r="R41" i="13"/>
  <x:c r="S41" i="13"/>
  <x:c r="T41" i="13"/>
  <x:c r="Q42" i="13"/>
  <x:c r="R42" i="13"/>
  <x:c r="S42" i="13"/>
  <x:c r="T42" i="13"/>
  <x:c r="Q43" i="13"/>
  <x:c r="R43" i="13"/>
  <x:c r="S43" i="13"/>
  <x:c r="T43" i="13"/>
  <x:c r="Q44" i="13"/>
  <x:c r="R44" i="13"/>
  <x:c r="S44" i="13"/>
  <x:c r="T44" i="13"/>
  <x:c r="Q45" i="13"/>
  <x:c r="R45" i="13"/>
  <x:c r="S45" i="13"/>
  <x:c r="T45" i="13"/>
  <x:c r="Q46" i="13"/>
  <x:c r="Q47" i="13"/>
  <x:c r="Q48" i="13"/>
  <x:c r="Q49" i="13"/>
  <x:c r="Q50" i="13"/>
  <x:c r="B51" i="13"/>
  <x:c r="C51" i="13"/>
  <x:c r="D51" i="13"/>
  <x:c r="E51" i="13"/>
  <x:c r="F51" i="13"/>
  <x:c r="G51" i="13"/>
  <x:c r="H51" i="13"/>
  <x:c r="I51" i="13"/>
  <x:c r="J51" i="13"/>
  <x:c r="K51" i="13"/>
  <x:c r="L51" i="13"/>
  <x:c r="Q52" i="13"/>
  <x:c r="B65" i="13"/>
  <x:c r="C65" i="13"/>
  <x:c r="D65" i="13"/>
  <x:c r="E65" i="13"/>
  <x:c r="F65" i="13"/>
  <x:c r="G65" i="13"/>
  <x:c r="H65" i="13"/>
  <x:c r="I65" i="13"/>
  <x:c r="J65" i="13"/>
  <x:c r="K65" i="13"/>
  <x:c r="L65" i="13"/>
  <x:c r="C66" i="13"/>
  <x:c r="D66" i="13"/>
  <x:c r="E66" i="13"/>
  <x:c r="F66" i="13"/>
  <x:c r="G66" i="13"/>
  <x:c r="H66" i="13"/>
  <x:c r="I66" i="13"/>
  <x:c r="J66" i="13"/>
  <x:c r="K66" i="13"/>
  <x:c r="L66" i="13"/>
  <x:c r="B67" i="13"/>
  <x:c r="C67" i="13"/>
  <x:c r="D67" i="13"/>
  <x:c r="E67" i="13"/>
  <x:c r="F67" i="13"/>
  <x:c r="G67" i="13"/>
  <x:c r="H67" i="13"/>
  <x:c r="I67" i="13"/>
  <x:c r="J67" i="13"/>
  <x:c r="K67" i="13"/>
  <x:c r="L67" i="13"/>
  <x:c r="B68" i="13"/>
  <x:c r="C68" i="13"/>
  <x:c r="D68" i="13"/>
  <x:c r="E68" i="13"/>
  <x:c r="F68" i="13"/>
  <x:c r="G68" i="13"/>
  <x:c r="H68" i="13"/>
  <x:c r="I68" i="13"/>
  <x:c r="J68" i="13"/>
  <x:c r="K68" i="13"/>
  <x:c r="L68" i="13"/>
  <x:c r="B70" i="13"/>
  <x:c r="O1" i="14"/>
  <x:c r="Q1" i="14"/>
  <x:c r="R1" i="14"/>
  <x:c r="P2" i="14"/>
  <x:c r="Q2" i="14"/>
  <x:c r="R2" i="14"/>
  <x:c r="S2" i="14"/>
  <x:c r="T2" i="14"/>
  <x:c r="U2" i="14"/>
  <x:c r="V2" i="14"/>
  <x:c r="W2" i="14"/>
  <x:c r="X2" i="14"/>
  <x:c r="Y2" i="14"/>
  <x:c r="Z2" i="14"/>
  <x:c r="B6" i="14"/>
  <x:c r="C6" i="14"/>
  <x:c r="D6" i="14"/>
  <x:c r="E6" i="14"/>
  <x:c r="F6" i="14"/>
  <x:c r="G6" i="14"/>
  <x:c r="H6" i="14"/>
  <x:c r="I6" i="14"/>
  <x:c r="J6" i="14"/>
  <x:c r="K6" i="14"/>
  <x:c r="L6" i="14"/>
  <x:c r="O6" i="14"/>
  <x:c r="S6" i="14"/>
  <x:c r="T6" i="14"/>
  <x:c r="B7" i="14"/>
  <x:c r="C7" i="14"/>
  <x:c r="D7" i="14"/>
  <x:c r="E7" i="14"/>
  <x:c r="F7" i="14"/>
  <x:c r="G7" i="14"/>
  <x:c r="H7" i="14"/>
  <x:c r="I7" i="14"/>
  <x:c r="J7" i="14"/>
  <x:c r="K7" i="14"/>
  <x:c r="L7" i="14"/>
  <x:c r="O7" i="14"/>
  <x:c r="R7" i="14"/>
  <x:c r="S7" i="14"/>
  <x:c r="T7" i="14"/>
  <x:c r="B8" i="14"/>
  <x:c r="C8" i="14"/>
  <x:c r="D8" i="14"/>
  <x:c r="E8" i="14"/>
  <x:c r="F8" i="14"/>
  <x:c r="G8" i="14"/>
  <x:c r="H8" i="14"/>
  <x:c r="I8" i="14"/>
  <x:c r="J8" i="14"/>
  <x:c r="K8" i="14"/>
  <x:c r="L8" i="14"/>
  <x:c r="O8" i="14"/>
  <x:c r="R8" i="14"/>
  <x:c r="S8" i="14"/>
  <x:c r="T8" i="14"/>
  <x:c r="X8" i="14"/>
  <x:c r="B9" i="14"/>
  <x:c r="C9" i="14"/>
  <x:c r="D9" i="14"/>
  <x:c r="E9" i="14"/>
  <x:c r="F9" i="14"/>
  <x:c r="G9" i="14"/>
  <x:c r="H9" i="14"/>
  <x:c r="I9" i="14"/>
  <x:c r="J9" i="14"/>
  <x:c r="K9" i="14"/>
  <x:c r="L9" i="14"/>
  <x:c r="O9" i="14"/>
  <x:c r="R9" i="14"/>
  <x:c r="S9" i="14"/>
  <x:c r="T9" i="14"/>
  <x:c r="X9" i="14"/>
  <x:c r="B10" i="14"/>
  <x:c r="C10" i="14"/>
  <x:c r="D10" i="14"/>
  <x:c r="E10" i="14"/>
  <x:c r="F10" i="14"/>
  <x:c r="G10" i="14"/>
  <x:c r="H10" i="14"/>
  <x:c r="I10" i="14"/>
  <x:c r="J10" i="14"/>
  <x:c r="K10" i="14"/>
  <x:c r="L10" i="14"/>
  <x:c r="O10" i="14"/>
  <x:c r="R10" i="14"/>
  <x:c r="S10" i="14"/>
  <x:c r="T10" i="14"/>
  <x:c r="X10" i="14"/>
  <x:c r="B11" i="14"/>
  <x:c r="C11" i="14"/>
  <x:c r="D11" i="14"/>
  <x:c r="E11" i="14"/>
  <x:c r="F11" i="14"/>
  <x:c r="G11" i="14"/>
  <x:c r="H11" i="14"/>
  <x:c r="I11" i="14"/>
  <x:c r="J11" i="14"/>
  <x:c r="K11" i="14"/>
  <x:c r="L11" i="14"/>
  <x:c r="O11" i="14"/>
  <x:c r="R11" i="14"/>
  <x:c r="S11" i="14"/>
  <x:c r="T11" i="14"/>
  <x:c r="X11" i="14"/>
  <x:c r="B12" i="14"/>
  <x:c r="C12" i="14"/>
  <x:c r="D12" i="14"/>
  <x:c r="E12" i="14"/>
  <x:c r="F12" i="14"/>
  <x:c r="G12" i="14"/>
  <x:c r="H12" i="14"/>
  <x:c r="I12" i="14"/>
  <x:c r="J12" i="14"/>
  <x:c r="K12" i="14"/>
  <x:c r="L12" i="14"/>
  <x:c r="O12" i="14"/>
  <x:c r="R12" i="14"/>
  <x:c r="S12" i="14"/>
  <x:c r="T12" i="14"/>
  <x:c r="X12" i="14"/>
  <x:c r="B13" i="14"/>
  <x:c r="C13" i="14"/>
  <x:c r="D13" i="14"/>
  <x:c r="E13" i="14"/>
  <x:c r="F13" i="14"/>
  <x:c r="G13" i="14"/>
  <x:c r="H13" i="14"/>
  <x:c r="I13" i="14"/>
  <x:c r="J13" i="14"/>
  <x:c r="K13" i="14"/>
  <x:c r="L13" i="14"/>
  <x:c r="O13" i="14"/>
  <x:c r="R13" i="14"/>
  <x:c r="S13" i="14"/>
  <x:c r="T13" i="14"/>
  <x:c r="X13" i="14"/>
  <x:c r="B14" i="14"/>
  <x:c r="C14" i="14"/>
  <x:c r="D14" i="14"/>
  <x:c r="E14" i="14"/>
  <x:c r="F14" i="14"/>
  <x:c r="G14" i="14"/>
  <x:c r="H14" i="14"/>
  <x:c r="I14" i="14"/>
  <x:c r="J14" i="14"/>
  <x:c r="K14" i="14"/>
  <x:c r="L14" i="14"/>
  <x:c r="O14" i="14"/>
  <x:c r="R14" i="14"/>
  <x:c r="S14" i="14"/>
  <x:c r="T14" i="14"/>
  <x:c r="X14" i="14"/>
  <x:c r="B15" i="14"/>
  <x:c r="C15" i="14"/>
  <x:c r="D15" i="14"/>
  <x:c r="E15" i="14"/>
  <x:c r="F15" i="14"/>
  <x:c r="G15" i="14"/>
  <x:c r="H15" i="14"/>
  <x:c r="I15" i="14"/>
  <x:c r="J15" i="14"/>
  <x:c r="K15" i="14"/>
  <x:c r="L15" i="14"/>
  <x:c r="O15" i="14"/>
  <x:c r="R15" i="14"/>
  <x:c r="S15" i="14"/>
  <x:c r="T15" i="14"/>
  <x:c r="X15" i="14"/>
  <x:c r="B16" i="14"/>
  <x:c r="C16" i="14"/>
  <x:c r="D16" i="14"/>
  <x:c r="E16" i="14"/>
  <x:c r="F16" i="14"/>
  <x:c r="G16" i="14"/>
  <x:c r="H16" i="14"/>
  <x:c r="I16" i="14"/>
  <x:c r="J16" i="14"/>
  <x:c r="K16" i="14"/>
  <x:c r="L16" i="14"/>
  <x:c r="O16" i="14"/>
  <x:c r="R16" i="14"/>
  <x:c r="S16" i="14"/>
  <x:c r="T16" i="14"/>
  <x:c r="X16" i="14"/>
  <x:c r="B17" i="14"/>
  <x:c r="C17" i="14"/>
  <x:c r="D17" i="14"/>
  <x:c r="E17" i="14"/>
  <x:c r="F17" i="14"/>
  <x:c r="G17" i="14"/>
  <x:c r="H17" i="14"/>
  <x:c r="I17" i="14"/>
  <x:c r="J17" i="14"/>
  <x:c r="K17" i="14"/>
  <x:c r="L17" i="14"/>
  <x:c r="O17" i="14"/>
  <x:c r="X17" i="14"/>
  <x:c r="B18" i="14"/>
  <x:c r="C18" i="14"/>
  <x:c r="D18" i="14"/>
  <x:c r="E18" i="14"/>
  <x:c r="F18" i="14"/>
  <x:c r="G18" i="14"/>
  <x:c r="H18" i="14"/>
  <x:c r="I18" i="14"/>
  <x:c r="J18" i="14"/>
  <x:c r="K18" i="14"/>
  <x:c r="L18" i="14"/>
  <x:c r="O18" i="14"/>
  <x:c r="X18" i="14"/>
  <x:c r="B19" i="14"/>
  <x:c r="C19" i="14"/>
  <x:c r="D19" i="14"/>
  <x:c r="E19" i="14"/>
  <x:c r="F19" i="14"/>
  <x:c r="G19" i="14"/>
  <x:c r="H19" i="14"/>
  <x:c r="I19" i="14"/>
  <x:c r="J19" i="14"/>
  <x:c r="K19" i="14"/>
  <x:c r="L19" i="14"/>
  <x:c r="O19" i="14"/>
  <x:c r="X19" i="14"/>
  <x:c r="B20" i="14"/>
  <x:c r="C20" i="14"/>
  <x:c r="D20" i="14"/>
  <x:c r="E20" i="14"/>
  <x:c r="F20" i="14"/>
  <x:c r="G20" i="14"/>
  <x:c r="H20" i="14"/>
  <x:c r="I20" i="14"/>
  <x:c r="J20" i="14"/>
  <x:c r="K20" i="14"/>
  <x:c r="L20" i="14"/>
  <x:c r="O20" i="14"/>
  <x:c r="X20" i="14"/>
  <x:c r="B21" i="14"/>
  <x:c r="C21" i="14"/>
  <x:c r="D21" i="14"/>
  <x:c r="E21" i="14"/>
  <x:c r="F21" i="14"/>
  <x:c r="G21" i="14"/>
  <x:c r="H21" i="14"/>
  <x:c r="I21" i="14"/>
  <x:c r="J21" i="14"/>
  <x:c r="K21" i="14"/>
  <x:c r="L21" i="14"/>
  <x:c r="O21" i="14"/>
  <x:c r="X21" i="14"/>
  <x:c r="B22" i="14"/>
  <x:c r="C22" i="14"/>
  <x:c r="D22" i="14"/>
  <x:c r="E22" i="14"/>
  <x:c r="F22" i="14"/>
  <x:c r="G22" i="14"/>
  <x:c r="H22" i="14"/>
  <x:c r="I22" i="14"/>
  <x:c r="J22" i="14"/>
  <x:c r="K22" i="14"/>
  <x:c r="L22" i="14"/>
  <x:c r="B23" i="14"/>
  <x:c r="C23" i="14"/>
  <x:c r="D23" i="14"/>
  <x:c r="E23" i="14"/>
  <x:c r="F23" i="14"/>
  <x:c r="G23" i="14"/>
  <x:c r="H23" i="14"/>
  <x:c r="I23" i="14"/>
  <x:c r="J23" i="14"/>
  <x:c r="K23" i="14"/>
  <x:c r="L23" i="14"/>
  <x:c r="O23" i="14"/>
  <x:c r="A30" i="14"/>
  <x:c r="O35" i="14"/>
  <x:c r="S35" i="14"/>
  <x:c r="T35" i="14"/>
  <x:c r="Q36" i="14"/>
  <x:c r="R36" i="14"/>
  <x:c r="S36" i="14"/>
  <x:c r="T36" i="14"/>
  <x:c r="Q37" i="14"/>
  <x:c r="R37" i="14"/>
  <x:c r="S37" i="14"/>
  <x:c r="T37" i="14"/>
  <x:c r="Q38" i="14"/>
  <x:c r="R38" i="14"/>
  <x:c r="S38" i="14"/>
  <x:c r="T38" i="14"/>
  <x:c r="Q39" i="14"/>
  <x:c r="R39" i="14"/>
  <x:c r="S39" i="14"/>
  <x:c r="T39" i="14"/>
  <x:c r="Q40" i="14"/>
  <x:c r="R40" i="14"/>
  <x:c r="S40" i="14"/>
  <x:c r="T40" i="14"/>
  <x:c r="Q41" i="14"/>
  <x:c r="R41" i="14"/>
  <x:c r="S41" i="14"/>
  <x:c r="T41" i="14"/>
  <x:c r="Q42" i="14"/>
  <x:c r="R42" i="14"/>
  <x:c r="S42" i="14"/>
  <x:c r="T42" i="14"/>
  <x:c r="Q43" i="14"/>
  <x:c r="R43" i="14"/>
  <x:c r="S43" i="14"/>
  <x:c r="T43" i="14"/>
  <x:c r="Q44" i="14"/>
  <x:c r="R44" i="14"/>
  <x:c r="S44" i="14"/>
  <x:c r="T44" i="14"/>
  <x:c r="Q45" i="14"/>
  <x:c r="R45" i="14"/>
  <x:c r="S45" i="14"/>
  <x:c r="T45" i="14"/>
  <x:c r="Q46" i="14"/>
  <x:c r="Q47" i="14"/>
  <x:c r="Q48" i="14"/>
  <x:c r="Q49" i="14"/>
  <x:c r="Q50" i="14"/>
  <x:c r="B51" i="14"/>
  <x:c r="C51" i="14"/>
  <x:c r="D51" i="14"/>
  <x:c r="E51" i="14"/>
  <x:c r="F51" i="14"/>
  <x:c r="G51" i="14"/>
  <x:c r="H51" i="14"/>
  <x:c r="I51" i="14"/>
  <x:c r="J51" i="14"/>
  <x:c r="K51" i="14"/>
  <x:c r="L51" i="14"/>
  <x:c r="Q52" i="14"/>
  <x:c r="B65" i="14"/>
  <x:c r="C65" i="14"/>
  <x:c r="D65" i="14"/>
  <x:c r="E65" i="14"/>
  <x:c r="F65" i="14"/>
  <x:c r="G65" i="14"/>
  <x:c r="H65" i="14"/>
  <x:c r="I65" i="14"/>
  <x:c r="J65" i="14"/>
  <x:c r="K65" i="14"/>
  <x:c r="L65" i="14"/>
  <x:c r="C66" i="14"/>
  <x:c r="D66" i="14"/>
  <x:c r="E66" i="14"/>
  <x:c r="F66" i="14"/>
  <x:c r="G66" i="14"/>
  <x:c r="H66" i="14"/>
  <x:c r="I66" i="14"/>
  <x:c r="J66" i="14"/>
  <x:c r="K66" i="14"/>
  <x:c r="L66" i="14"/>
  <x:c r="B67" i="14"/>
  <x:c r="C67" i="14"/>
  <x:c r="D67" i="14"/>
  <x:c r="E67" i="14"/>
  <x:c r="F67" i="14"/>
  <x:c r="G67" i="14"/>
  <x:c r="H67" i="14"/>
  <x:c r="I67" i="14"/>
  <x:c r="J67" i="14"/>
  <x:c r="K67" i="14"/>
  <x:c r="L67" i="14"/>
  <x:c r="B68" i="14"/>
  <x:c r="C68" i="14"/>
  <x:c r="D68" i="14"/>
  <x:c r="E68" i="14"/>
  <x:c r="F68" i="14"/>
  <x:c r="G68" i="14"/>
  <x:c r="H68" i="14"/>
  <x:c r="I68" i="14"/>
  <x:c r="J68" i="14"/>
  <x:c r="K68" i="14"/>
  <x:c r="L68" i="14"/>
  <x:c r="B70" i="14"/>
  <x:c r="O1" i="15"/>
  <x:c r="Q1" i="15"/>
  <x:c r="R1" i="15"/>
  <x:c r="P2" i="15"/>
  <x:c r="Q2" i="15"/>
  <x:c r="R2" i="15"/>
  <x:c r="S2" i="15"/>
  <x:c r="T2" i="15"/>
  <x:c r="U2" i="15"/>
  <x:c r="V2" i="15"/>
  <x:c r="W2" i="15"/>
  <x:c r="X2" i="15"/>
  <x:c r="Y2" i="15"/>
  <x:c r="Z2" i="15"/>
  <x:c r="B6" i="15"/>
  <x:c r="C6" i="15"/>
  <x:c r="D6" i="15"/>
  <x:c r="E6" i="15"/>
  <x:c r="F6" i="15"/>
  <x:c r="G6" i="15"/>
  <x:c r="H6" i="15"/>
  <x:c r="I6" i="15"/>
  <x:c r="J6" i="15"/>
  <x:c r="K6" i="15"/>
  <x:c r="L6" i="15"/>
  <x:c r="O6" i="15"/>
  <x:c r="S6" i="15"/>
  <x:c r="T6" i="15"/>
  <x:c r="B7" i="15"/>
  <x:c r="C7" i="15"/>
  <x:c r="D7" i="15"/>
  <x:c r="E7" i="15"/>
  <x:c r="F7" i="15"/>
  <x:c r="G7" i="15"/>
  <x:c r="H7" i="15"/>
  <x:c r="I7" i="15"/>
  <x:c r="J7" i="15"/>
  <x:c r="K7" i="15"/>
  <x:c r="L7" i="15"/>
  <x:c r="O7" i="15"/>
  <x:c r="R7" i="15"/>
  <x:c r="S7" i="15"/>
  <x:c r="T7" i="15"/>
  <x:c r="B8" i="15"/>
  <x:c r="C8" i="15"/>
  <x:c r="D8" i="15"/>
  <x:c r="E8" i="15"/>
  <x:c r="F8" i="15"/>
  <x:c r="G8" i="15"/>
  <x:c r="H8" i="15"/>
  <x:c r="I8" i="15"/>
  <x:c r="J8" i="15"/>
  <x:c r="K8" i="15"/>
  <x:c r="L8" i="15"/>
  <x:c r="O8" i="15"/>
  <x:c r="R8" i="15"/>
  <x:c r="S8" i="15"/>
  <x:c r="T8" i="15"/>
  <x:c r="X8" i="15"/>
  <x:c r="B9" i="15"/>
  <x:c r="C9" i="15"/>
  <x:c r="D9" i="15"/>
  <x:c r="E9" i="15"/>
  <x:c r="F9" i="15"/>
  <x:c r="G9" i="15"/>
  <x:c r="H9" i="15"/>
  <x:c r="I9" i="15"/>
  <x:c r="J9" i="15"/>
  <x:c r="K9" i="15"/>
  <x:c r="L9" i="15"/>
  <x:c r="O9" i="15"/>
  <x:c r="R9" i="15"/>
  <x:c r="S9" i="15"/>
  <x:c r="T9" i="15"/>
  <x:c r="X9" i="15"/>
  <x:c r="B10" i="15"/>
  <x:c r="C10" i="15"/>
  <x:c r="D10" i="15"/>
  <x:c r="E10" i="15"/>
  <x:c r="F10" i="15"/>
  <x:c r="G10" i="15"/>
  <x:c r="H10" i="15"/>
  <x:c r="I10" i="15"/>
  <x:c r="J10" i="15"/>
  <x:c r="K10" i="15"/>
  <x:c r="L10" i="15"/>
  <x:c r="O10" i="15"/>
  <x:c r="R10" i="15"/>
  <x:c r="S10" i="15"/>
  <x:c r="T10" i="15"/>
  <x:c r="X10" i="15"/>
  <x:c r="B11" i="15"/>
  <x:c r="C11" i="15"/>
  <x:c r="D11" i="15"/>
  <x:c r="E11" i="15"/>
  <x:c r="F11" i="15"/>
  <x:c r="G11" i="15"/>
  <x:c r="H11" i="15"/>
  <x:c r="I11" i="15"/>
  <x:c r="J11" i="15"/>
  <x:c r="K11" i="15"/>
  <x:c r="L11" i="15"/>
  <x:c r="O11" i="15"/>
  <x:c r="R11" i="15"/>
  <x:c r="S11" i="15"/>
  <x:c r="T11" i="15"/>
  <x:c r="X11" i="15"/>
  <x:c r="B12" i="15"/>
  <x:c r="C12" i="15"/>
  <x:c r="D12" i="15"/>
  <x:c r="E12" i="15"/>
  <x:c r="F12" i="15"/>
  <x:c r="G12" i="15"/>
  <x:c r="H12" i="15"/>
  <x:c r="I12" i="15"/>
  <x:c r="J12" i="15"/>
  <x:c r="K12" i="15"/>
  <x:c r="L12" i="15"/>
  <x:c r="O12" i="15"/>
  <x:c r="R12" i="15"/>
  <x:c r="S12" i="15"/>
  <x:c r="T12" i="15"/>
  <x:c r="X12" i="15"/>
  <x:c r="B13" i="15"/>
  <x:c r="C13" i="15"/>
  <x:c r="D13" i="15"/>
  <x:c r="E13" i="15"/>
  <x:c r="F13" i="15"/>
  <x:c r="G13" i="15"/>
  <x:c r="H13" i="15"/>
  <x:c r="I13" i="15"/>
  <x:c r="J13" i="15"/>
  <x:c r="K13" i="15"/>
  <x:c r="L13" i="15"/>
  <x:c r="O13" i="15"/>
  <x:c r="R13" i="15"/>
  <x:c r="S13" i="15"/>
  <x:c r="T13" i="15"/>
  <x:c r="X13" i="15"/>
  <x:c r="B14" i="15"/>
  <x:c r="C14" i="15"/>
  <x:c r="D14" i="15"/>
  <x:c r="E14" i="15"/>
  <x:c r="F14" i="15"/>
  <x:c r="G14" i="15"/>
  <x:c r="H14" i="15"/>
  <x:c r="I14" i="15"/>
  <x:c r="J14" i="15"/>
  <x:c r="K14" i="15"/>
  <x:c r="L14" i="15"/>
  <x:c r="O14" i="15"/>
  <x:c r="R14" i="15"/>
  <x:c r="S14" i="15"/>
  <x:c r="T14" i="15"/>
  <x:c r="X14" i="15"/>
  <x:c r="B15" i="15"/>
  <x:c r="C15" i="15"/>
  <x:c r="D15" i="15"/>
  <x:c r="E15" i="15"/>
  <x:c r="F15" i="15"/>
  <x:c r="G15" i="15"/>
  <x:c r="H15" i="15"/>
  <x:c r="I15" i="15"/>
  <x:c r="J15" i="15"/>
  <x:c r="K15" i="15"/>
  <x:c r="L15" i="15"/>
  <x:c r="O15" i="15"/>
  <x:c r="R15" i="15"/>
  <x:c r="S15" i="15"/>
  <x:c r="T15" i="15"/>
  <x:c r="X15" i="15"/>
  <x:c r="B16" i="15"/>
  <x:c r="C16" i="15"/>
  <x:c r="D16" i="15"/>
  <x:c r="E16" i="15"/>
  <x:c r="F16" i="15"/>
  <x:c r="G16" i="15"/>
  <x:c r="H16" i="15"/>
  <x:c r="I16" i="15"/>
  <x:c r="J16" i="15"/>
  <x:c r="K16" i="15"/>
  <x:c r="L16" i="15"/>
  <x:c r="O16" i="15"/>
  <x:c r="R16" i="15"/>
  <x:c r="S16" i="15"/>
  <x:c r="T16" i="15"/>
  <x:c r="X16" i="15"/>
  <x:c r="B17" i="15"/>
  <x:c r="C17" i="15"/>
  <x:c r="D17" i="15"/>
  <x:c r="E17" i="15"/>
  <x:c r="F17" i="15"/>
  <x:c r="G17" i="15"/>
  <x:c r="H17" i="15"/>
  <x:c r="I17" i="15"/>
  <x:c r="J17" i="15"/>
  <x:c r="K17" i="15"/>
  <x:c r="L17" i="15"/>
  <x:c r="O17" i="15"/>
  <x:c r="X17" i="15"/>
  <x:c r="B18" i="15"/>
  <x:c r="C18" i="15"/>
  <x:c r="D18" i="15"/>
  <x:c r="E18" i="15"/>
  <x:c r="F18" i="15"/>
  <x:c r="G18" i="15"/>
  <x:c r="H18" i="15"/>
  <x:c r="I18" i="15"/>
  <x:c r="J18" i="15"/>
  <x:c r="K18" i="15"/>
  <x:c r="L18" i="15"/>
  <x:c r="O18" i="15"/>
  <x:c r="X18" i="15"/>
  <x:c r="B19" i="15"/>
  <x:c r="C19" i="15"/>
  <x:c r="D19" i="15"/>
  <x:c r="E19" i="15"/>
  <x:c r="F19" i="15"/>
  <x:c r="G19" i="15"/>
  <x:c r="H19" i="15"/>
  <x:c r="I19" i="15"/>
  <x:c r="J19" i="15"/>
  <x:c r="K19" i="15"/>
  <x:c r="L19" i="15"/>
  <x:c r="O19" i="15"/>
  <x:c r="X19" i="15"/>
  <x:c r="B20" i="15"/>
  <x:c r="C20" i="15"/>
  <x:c r="D20" i="15"/>
  <x:c r="E20" i="15"/>
  <x:c r="F20" i="15"/>
  <x:c r="G20" i="15"/>
  <x:c r="H20" i="15"/>
  <x:c r="I20" i="15"/>
  <x:c r="J20" i="15"/>
  <x:c r="K20" i="15"/>
  <x:c r="L20" i="15"/>
  <x:c r="O20" i="15"/>
  <x:c r="X20" i="15"/>
  <x:c r="B21" i="15"/>
  <x:c r="C21" i="15"/>
  <x:c r="D21" i="15"/>
  <x:c r="E21" i="15"/>
  <x:c r="F21" i="15"/>
  <x:c r="G21" i="15"/>
  <x:c r="H21" i="15"/>
  <x:c r="I21" i="15"/>
  <x:c r="J21" i="15"/>
  <x:c r="K21" i="15"/>
  <x:c r="L21" i="15"/>
  <x:c r="O21" i="15"/>
  <x:c r="X21" i="15"/>
  <x:c r="B22" i="15"/>
  <x:c r="C22" i="15"/>
  <x:c r="D22" i="15"/>
  <x:c r="E22" i="15"/>
  <x:c r="F22" i="15"/>
  <x:c r="G22" i="15"/>
  <x:c r="H22" i="15"/>
  <x:c r="I22" i="15"/>
  <x:c r="J22" i="15"/>
  <x:c r="K22" i="15"/>
  <x:c r="L22" i="15"/>
  <x:c r="B23" i="15"/>
  <x:c r="C23" i="15"/>
  <x:c r="D23" i="15"/>
  <x:c r="E23" i="15"/>
  <x:c r="F23" i="15"/>
  <x:c r="G23" i="15"/>
  <x:c r="H23" i="15"/>
  <x:c r="I23" i="15"/>
  <x:c r="J23" i="15"/>
  <x:c r="K23" i="15"/>
  <x:c r="L23" i="15"/>
  <x:c r="O23" i="15"/>
  <x:c r="A30" i="15"/>
  <x:c r="O35" i="15"/>
  <x:c r="S35" i="15"/>
  <x:c r="T35" i="15"/>
  <x:c r="Q36" i="15"/>
  <x:c r="R36" i="15"/>
  <x:c r="S36" i="15"/>
  <x:c r="T36" i="15"/>
  <x:c r="Q37" i="15"/>
  <x:c r="R37" i="15"/>
  <x:c r="S37" i="15"/>
  <x:c r="T37" i="15"/>
  <x:c r="Q38" i="15"/>
  <x:c r="R38" i="15"/>
  <x:c r="S38" i="15"/>
  <x:c r="T38" i="15"/>
  <x:c r="Q39" i="15"/>
  <x:c r="R39" i="15"/>
  <x:c r="S39" i="15"/>
  <x:c r="T39" i="15"/>
  <x:c r="Q40" i="15"/>
  <x:c r="R40" i="15"/>
  <x:c r="S40" i="15"/>
  <x:c r="T40" i="15"/>
  <x:c r="Q41" i="15"/>
  <x:c r="R41" i="15"/>
  <x:c r="S41" i="15"/>
  <x:c r="T41" i="15"/>
  <x:c r="Q42" i="15"/>
  <x:c r="R42" i="15"/>
  <x:c r="S42" i="15"/>
  <x:c r="T42" i="15"/>
  <x:c r="Q43" i="15"/>
  <x:c r="R43" i="15"/>
  <x:c r="S43" i="15"/>
  <x:c r="T43" i="15"/>
  <x:c r="Q44" i="15"/>
  <x:c r="R44" i="15"/>
  <x:c r="S44" i="15"/>
  <x:c r="T44" i="15"/>
  <x:c r="Q45" i="15"/>
  <x:c r="R45" i="15"/>
  <x:c r="S45" i="15"/>
  <x:c r="T45" i="15"/>
  <x:c r="Q46" i="15"/>
  <x:c r="Q47" i="15"/>
  <x:c r="Q48" i="15"/>
  <x:c r="Q49" i="15"/>
  <x:c r="Q50" i="15"/>
  <x:c r="B51" i="15"/>
  <x:c r="C51" i="15"/>
  <x:c r="D51" i="15"/>
  <x:c r="E51" i="15"/>
  <x:c r="F51" i="15"/>
  <x:c r="G51" i="15"/>
  <x:c r="H51" i="15"/>
  <x:c r="I51" i="15"/>
  <x:c r="J51" i="15"/>
  <x:c r="K51" i="15"/>
  <x:c r="L51" i="15"/>
  <x:c r="Q52" i="15"/>
  <x:c r="B65" i="15"/>
  <x:c r="C65" i="15"/>
  <x:c r="D65" i="15"/>
  <x:c r="E65" i="15"/>
  <x:c r="F65" i="15"/>
  <x:c r="G65" i="15"/>
  <x:c r="H65" i="15"/>
  <x:c r="I65" i="15"/>
  <x:c r="J65" i="15"/>
  <x:c r="K65" i="15"/>
  <x:c r="L65" i="15"/>
  <x:c r="C66" i="15"/>
  <x:c r="D66" i="15"/>
  <x:c r="E66" i="15"/>
  <x:c r="F66" i="15"/>
  <x:c r="G66" i="15"/>
  <x:c r="H66" i="15"/>
  <x:c r="I66" i="15"/>
  <x:c r="J66" i="15"/>
  <x:c r="K66" i="15"/>
  <x:c r="L66" i="15"/>
  <x:c r="B67" i="15"/>
  <x:c r="C67" i="15"/>
  <x:c r="D67" i="15"/>
  <x:c r="E67" i="15"/>
  <x:c r="F67" i="15"/>
  <x:c r="G67" i="15"/>
  <x:c r="H67" i="15"/>
  <x:c r="I67" i="15"/>
  <x:c r="J67" i="15"/>
  <x:c r="K67" i="15"/>
  <x:c r="L67" i="15"/>
  <x:c r="B68" i="15"/>
  <x:c r="C68" i="15"/>
  <x:c r="D68" i="15"/>
  <x:c r="E68" i="15"/>
  <x:c r="F68" i="15"/>
  <x:c r="G68" i="15"/>
  <x:c r="H68" i="15"/>
  <x:c r="I68" i="15"/>
  <x:c r="J68" i="15"/>
  <x:c r="K68" i="15"/>
  <x:c r="L68" i="15"/>
  <x:c r="B70" i="15"/>
  <x:c r="O1" i="16"/>
  <x:c r="Q1" i="16"/>
  <x:c r="R1" i="16"/>
  <x:c r="P2" i="16"/>
  <x:c r="Q2" i="16"/>
  <x:c r="R2" i="16"/>
  <x:c r="S2" i="16"/>
  <x:c r="T2" i="16"/>
  <x:c r="U2" i="16"/>
  <x:c r="V2" i="16"/>
  <x:c r="W2" i="16"/>
  <x:c r="X2" i="16"/>
  <x:c r="Y2" i="16"/>
  <x:c r="Z2" i="16"/>
  <x:c r="B6" i="16"/>
  <x:c r="C6" i="16"/>
  <x:c r="D6" i="16"/>
  <x:c r="E6" i="16"/>
  <x:c r="F6" i="16"/>
  <x:c r="G6" i="16"/>
  <x:c r="H6" i="16"/>
  <x:c r="I6" i="16"/>
  <x:c r="J6" i="16"/>
  <x:c r="K6" i="16"/>
  <x:c r="L6" i="16"/>
  <x:c r="O6" i="16"/>
  <x:c r="S6" i="16"/>
  <x:c r="T6" i="16"/>
  <x:c r="B7" i="16"/>
  <x:c r="C7" i="16"/>
  <x:c r="D7" i="16"/>
  <x:c r="E7" i="16"/>
  <x:c r="F7" i="16"/>
  <x:c r="G7" i="16"/>
  <x:c r="H7" i="16"/>
  <x:c r="I7" i="16"/>
  <x:c r="J7" i="16"/>
  <x:c r="K7" i="16"/>
  <x:c r="L7" i="16"/>
  <x:c r="O7" i="16"/>
  <x:c r="R7" i="16"/>
  <x:c r="S7" i="16"/>
  <x:c r="T7" i="16"/>
  <x:c r="B8" i="16"/>
  <x:c r="C8" i="16"/>
  <x:c r="D8" i="16"/>
  <x:c r="E8" i="16"/>
  <x:c r="F8" i="16"/>
  <x:c r="G8" i="16"/>
  <x:c r="H8" i="16"/>
  <x:c r="I8" i="16"/>
  <x:c r="J8" i="16"/>
  <x:c r="K8" i="16"/>
  <x:c r="L8" i="16"/>
  <x:c r="O8" i="16"/>
  <x:c r="R8" i="16"/>
  <x:c r="S8" i="16"/>
  <x:c r="T8" i="16"/>
  <x:c r="X8" i="16"/>
  <x:c r="B9" i="16"/>
  <x:c r="C9" i="16"/>
  <x:c r="D9" i="16"/>
  <x:c r="E9" i="16"/>
  <x:c r="F9" i="16"/>
  <x:c r="G9" i="16"/>
  <x:c r="H9" i="16"/>
  <x:c r="I9" i="16"/>
  <x:c r="J9" i="16"/>
  <x:c r="K9" i="16"/>
  <x:c r="L9" i="16"/>
  <x:c r="O9" i="16"/>
  <x:c r="R9" i="16"/>
  <x:c r="S9" i="16"/>
  <x:c r="T9" i="16"/>
  <x:c r="X9" i="16"/>
  <x:c r="B10" i="16"/>
  <x:c r="C10" i="16"/>
  <x:c r="D10" i="16"/>
  <x:c r="E10" i="16"/>
  <x:c r="F10" i="16"/>
  <x:c r="G10" i="16"/>
  <x:c r="H10" i="16"/>
  <x:c r="I10" i="16"/>
  <x:c r="J10" i="16"/>
  <x:c r="K10" i="16"/>
  <x:c r="L10" i="16"/>
  <x:c r="O10" i="16"/>
  <x:c r="R10" i="16"/>
  <x:c r="S10" i="16"/>
  <x:c r="T10" i="16"/>
  <x:c r="X10" i="16"/>
  <x:c r="B11" i="16"/>
  <x:c r="C11" i="16"/>
  <x:c r="D11" i="16"/>
  <x:c r="E11" i="16"/>
  <x:c r="F11" i="16"/>
  <x:c r="G11" i="16"/>
  <x:c r="H11" i="16"/>
  <x:c r="I11" i="16"/>
  <x:c r="J11" i="16"/>
  <x:c r="K11" i="16"/>
  <x:c r="L11" i="16"/>
  <x:c r="O11" i="16"/>
  <x:c r="R11" i="16"/>
  <x:c r="S11" i="16"/>
  <x:c r="T11" i="16"/>
  <x:c r="X11" i="16"/>
  <x:c r="B12" i="16"/>
  <x:c r="C12" i="16"/>
  <x:c r="D12" i="16"/>
  <x:c r="E12" i="16"/>
  <x:c r="F12" i="16"/>
  <x:c r="G12" i="16"/>
  <x:c r="H12" i="16"/>
  <x:c r="I12" i="16"/>
  <x:c r="J12" i="16"/>
  <x:c r="K12" i="16"/>
  <x:c r="L12" i="16"/>
  <x:c r="O12" i="16"/>
  <x:c r="R12" i="16"/>
  <x:c r="S12" i="16"/>
  <x:c r="T12" i="16"/>
  <x:c r="X12" i="16"/>
  <x:c r="B13" i="16"/>
  <x:c r="C13" i="16"/>
  <x:c r="D13" i="16"/>
  <x:c r="E13" i="16"/>
  <x:c r="F13" i="16"/>
  <x:c r="G13" i="16"/>
  <x:c r="H13" i="16"/>
  <x:c r="I13" i="16"/>
  <x:c r="J13" i="16"/>
  <x:c r="K13" i="16"/>
  <x:c r="L13" i="16"/>
  <x:c r="O13" i="16"/>
  <x:c r="R13" i="16"/>
  <x:c r="S13" i="16"/>
  <x:c r="T13" i="16"/>
  <x:c r="X13" i="16"/>
  <x:c r="B14" i="16"/>
  <x:c r="C14" i="16"/>
  <x:c r="D14" i="16"/>
  <x:c r="E14" i="16"/>
  <x:c r="F14" i="16"/>
  <x:c r="G14" i="16"/>
  <x:c r="H14" i="16"/>
  <x:c r="I14" i="16"/>
  <x:c r="J14" i="16"/>
  <x:c r="K14" i="16"/>
  <x:c r="L14" i="16"/>
  <x:c r="O14" i="16"/>
  <x:c r="R14" i="16"/>
  <x:c r="S14" i="16"/>
  <x:c r="T14" i="16"/>
  <x:c r="X14" i="16"/>
  <x:c r="B15" i="16"/>
  <x:c r="C15" i="16"/>
  <x:c r="D15" i="16"/>
  <x:c r="E15" i="16"/>
  <x:c r="F15" i="16"/>
  <x:c r="G15" i="16"/>
  <x:c r="H15" i="16"/>
  <x:c r="I15" i="16"/>
  <x:c r="J15" i="16"/>
  <x:c r="K15" i="16"/>
  <x:c r="L15" i="16"/>
  <x:c r="O15" i="16"/>
  <x:c r="R15" i="16"/>
  <x:c r="S15" i="16"/>
  <x:c r="T15" i="16"/>
  <x:c r="X15" i="16"/>
  <x:c r="B16" i="16"/>
  <x:c r="C16" i="16"/>
  <x:c r="D16" i="16"/>
  <x:c r="E16" i="16"/>
  <x:c r="F16" i="16"/>
  <x:c r="G16" i="16"/>
  <x:c r="H16" i="16"/>
  <x:c r="I16" i="16"/>
  <x:c r="J16" i="16"/>
  <x:c r="K16" i="16"/>
  <x:c r="L16" i="16"/>
  <x:c r="O16" i="16"/>
  <x:c r="R16" i="16"/>
  <x:c r="S16" i="16"/>
  <x:c r="T16" i="16"/>
  <x:c r="X16" i="16"/>
  <x:c r="B17" i="16"/>
  <x:c r="C17" i="16"/>
  <x:c r="D17" i="16"/>
  <x:c r="E17" i="16"/>
  <x:c r="F17" i="16"/>
  <x:c r="G17" i="16"/>
  <x:c r="H17" i="16"/>
  <x:c r="I17" i="16"/>
  <x:c r="J17" i="16"/>
  <x:c r="K17" i="16"/>
  <x:c r="L17" i="16"/>
  <x:c r="O17" i="16"/>
  <x:c r="X17" i="16"/>
  <x:c r="B18" i="16"/>
  <x:c r="C18" i="16"/>
  <x:c r="D18" i="16"/>
  <x:c r="E18" i="16"/>
  <x:c r="F18" i="16"/>
  <x:c r="G18" i="16"/>
  <x:c r="H18" i="16"/>
  <x:c r="I18" i="16"/>
  <x:c r="J18" i="16"/>
  <x:c r="K18" i="16"/>
  <x:c r="L18" i="16"/>
  <x:c r="O18" i="16"/>
  <x:c r="X18" i="16"/>
  <x:c r="B19" i="16"/>
  <x:c r="C19" i="16"/>
  <x:c r="D19" i="16"/>
  <x:c r="E19" i="16"/>
  <x:c r="F19" i="16"/>
  <x:c r="G19" i="16"/>
  <x:c r="H19" i="16"/>
  <x:c r="I19" i="16"/>
  <x:c r="J19" i="16"/>
  <x:c r="K19" i="16"/>
  <x:c r="L19" i="16"/>
  <x:c r="O19" i="16"/>
  <x:c r="X19" i="16"/>
  <x:c r="B20" i="16"/>
  <x:c r="C20" i="16"/>
  <x:c r="D20" i="16"/>
  <x:c r="E20" i="16"/>
  <x:c r="F20" i="16"/>
  <x:c r="G20" i="16"/>
  <x:c r="H20" i="16"/>
  <x:c r="I20" i="16"/>
  <x:c r="J20" i="16"/>
  <x:c r="K20" i="16"/>
  <x:c r="L20" i="16"/>
  <x:c r="O20" i="16"/>
  <x:c r="X20" i="16"/>
  <x:c r="B21" i="16"/>
  <x:c r="C21" i="16"/>
  <x:c r="D21" i="16"/>
  <x:c r="E21" i="16"/>
  <x:c r="F21" i="16"/>
  <x:c r="G21" i="16"/>
  <x:c r="H21" i="16"/>
  <x:c r="I21" i="16"/>
  <x:c r="J21" i="16"/>
  <x:c r="K21" i="16"/>
  <x:c r="L21" i="16"/>
  <x:c r="O21" i="16"/>
  <x:c r="X21" i="16"/>
  <x:c r="B22" i="16"/>
  <x:c r="C22" i="16"/>
  <x:c r="D22" i="16"/>
  <x:c r="E22" i="16"/>
  <x:c r="F22" i="16"/>
  <x:c r="G22" i="16"/>
  <x:c r="H22" i="16"/>
  <x:c r="I22" i="16"/>
  <x:c r="J22" i="16"/>
  <x:c r="K22" i="16"/>
  <x:c r="L22" i="16"/>
  <x:c r="B23" i="16"/>
  <x:c r="C23" i="16"/>
  <x:c r="D23" i="16"/>
  <x:c r="E23" i="16"/>
  <x:c r="F23" i="16"/>
  <x:c r="G23" i="16"/>
  <x:c r="H23" i="16"/>
  <x:c r="I23" i="16"/>
  <x:c r="J23" i="16"/>
  <x:c r="K23" i="16"/>
  <x:c r="L23" i="16"/>
  <x:c r="O23" i="16"/>
  <x:c r="A30" i="16"/>
  <x:c r="O35" i="16"/>
  <x:c r="S35" i="16"/>
  <x:c r="T35" i="16"/>
  <x:c r="Q36" i="16"/>
  <x:c r="R36" i="16"/>
  <x:c r="S36" i="16"/>
  <x:c r="T36" i="16"/>
  <x:c r="Q37" i="16"/>
  <x:c r="R37" i="16"/>
  <x:c r="S37" i="16"/>
  <x:c r="T37" i="16"/>
  <x:c r="Q38" i="16"/>
  <x:c r="R38" i="16"/>
  <x:c r="S38" i="16"/>
  <x:c r="T38" i="16"/>
  <x:c r="Q39" i="16"/>
  <x:c r="R39" i="16"/>
  <x:c r="S39" i="16"/>
  <x:c r="T39" i="16"/>
  <x:c r="Q40" i="16"/>
  <x:c r="R40" i="16"/>
  <x:c r="S40" i="16"/>
  <x:c r="T40" i="16"/>
  <x:c r="Q41" i="16"/>
  <x:c r="R41" i="16"/>
  <x:c r="S41" i="16"/>
  <x:c r="T41" i="16"/>
  <x:c r="Q42" i="16"/>
  <x:c r="R42" i="16"/>
  <x:c r="S42" i="16"/>
  <x:c r="T42" i="16"/>
  <x:c r="Q43" i="16"/>
  <x:c r="R43" i="16"/>
  <x:c r="S43" i="16"/>
  <x:c r="T43" i="16"/>
  <x:c r="Q44" i="16"/>
  <x:c r="R44" i="16"/>
  <x:c r="S44" i="16"/>
  <x:c r="T44" i="16"/>
  <x:c r="Q45" i="16"/>
  <x:c r="R45" i="16"/>
  <x:c r="S45" i="16"/>
  <x:c r="T45" i="16"/>
  <x:c r="Q46" i="16"/>
  <x:c r="Q47" i="16"/>
  <x:c r="Q48" i="16"/>
  <x:c r="Q49" i="16"/>
  <x:c r="Q50" i="16"/>
  <x:c r="B51" i="16"/>
  <x:c r="C51" i="16"/>
  <x:c r="D51" i="16"/>
  <x:c r="E51" i="16"/>
  <x:c r="F51" i="16"/>
  <x:c r="G51" i="16"/>
  <x:c r="H51" i="16"/>
  <x:c r="I51" i="16"/>
  <x:c r="J51" i="16"/>
  <x:c r="K51" i="16"/>
  <x:c r="L51" i="16"/>
  <x:c r="Q52" i="16"/>
  <x:c r="B65" i="16"/>
  <x:c r="C65" i="16"/>
  <x:c r="D65" i="16"/>
  <x:c r="E65" i="16"/>
  <x:c r="F65" i="16"/>
  <x:c r="G65" i="16"/>
  <x:c r="H65" i="16"/>
  <x:c r="I65" i="16"/>
  <x:c r="J65" i="16"/>
  <x:c r="K65" i="16"/>
  <x:c r="L65" i="16"/>
  <x:c r="C66" i="16"/>
  <x:c r="D66" i="16"/>
  <x:c r="E66" i="16"/>
  <x:c r="F66" i="16"/>
  <x:c r="G66" i="16"/>
  <x:c r="H66" i="16"/>
  <x:c r="I66" i="16"/>
  <x:c r="J66" i="16"/>
  <x:c r="K66" i="16"/>
  <x:c r="L66" i="16"/>
  <x:c r="B67" i="16"/>
  <x:c r="C67" i="16"/>
  <x:c r="D67" i="16"/>
  <x:c r="E67" i="16"/>
  <x:c r="F67" i="16"/>
  <x:c r="G67" i="16"/>
  <x:c r="H67" i="16"/>
  <x:c r="I67" i="16"/>
  <x:c r="J67" i="16"/>
  <x:c r="K67" i="16"/>
  <x:c r="L67" i="16"/>
  <x:c r="B68" i="16"/>
  <x:c r="C68" i="16"/>
  <x:c r="D68" i="16"/>
  <x:c r="E68" i="16"/>
  <x:c r="F68" i="16"/>
  <x:c r="G68" i="16"/>
  <x:c r="H68" i="16"/>
  <x:c r="I68" i="16"/>
  <x:c r="J68" i="16"/>
  <x:c r="K68" i="16"/>
  <x:c r="L68" i="16"/>
  <x:c r="B70" i="16"/>
  <x:c r="O1" i="17"/>
  <x:c r="Q1" i="17"/>
  <x:c r="R1" i="17"/>
  <x:c r="P2" i="17"/>
  <x:c r="Q2" i="17"/>
  <x:c r="R2" i="17"/>
  <x:c r="S2" i="17"/>
  <x:c r="T2" i="17"/>
  <x:c r="U2" i="17"/>
  <x:c r="V2" i="17"/>
  <x:c r="W2" i="17"/>
  <x:c r="X2" i="17"/>
  <x:c r="Y2" i="17"/>
  <x:c r="Z2" i="17"/>
  <x:c r="B6" i="17"/>
  <x:c r="C6" i="17"/>
  <x:c r="D6" i="17"/>
  <x:c r="E6" i="17"/>
  <x:c r="F6" i="17"/>
  <x:c r="G6" i="17"/>
  <x:c r="H6" i="17"/>
  <x:c r="I6" i="17"/>
  <x:c r="J6" i="17"/>
  <x:c r="K6" i="17"/>
  <x:c r="L6" i="17"/>
  <x:c r="O6" i="17"/>
  <x:c r="S6" i="17"/>
  <x:c r="T6" i="17"/>
  <x:c r="B7" i="17"/>
  <x:c r="C7" i="17"/>
  <x:c r="D7" i="17"/>
  <x:c r="E7" i="17"/>
  <x:c r="F7" i="17"/>
  <x:c r="G7" i="17"/>
  <x:c r="H7" i="17"/>
  <x:c r="I7" i="17"/>
  <x:c r="J7" i="17"/>
  <x:c r="K7" i="17"/>
  <x:c r="L7" i="17"/>
  <x:c r="O7" i="17"/>
  <x:c r="R7" i="17"/>
  <x:c r="S7" i="17"/>
  <x:c r="T7" i="17"/>
  <x:c r="B8" i="17"/>
  <x:c r="C8" i="17"/>
  <x:c r="D8" i="17"/>
  <x:c r="E8" i="17"/>
  <x:c r="F8" i="17"/>
  <x:c r="G8" i="17"/>
  <x:c r="H8" i="17"/>
  <x:c r="I8" i="17"/>
  <x:c r="J8" i="17"/>
  <x:c r="K8" i="17"/>
  <x:c r="L8" i="17"/>
  <x:c r="O8" i="17"/>
  <x:c r="R8" i="17"/>
  <x:c r="S8" i="17"/>
  <x:c r="T8" i="17"/>
  <x:c r="X8" i="17"/>
  <x:c r="B9" i="17"/>
  <x:c r="C9" i="17"/>
  <x:c r="D9" i="17"/>
  <x:c r="E9" i="17"/>
  <x:c r="F9" i="17"/>
  <x:c r="G9" i="17"/>
  <x:c r="H9" i="17"/>
  <x:c r="I9" i="17"/>
  <x:c r="J9" i="17"/>
  <x:c r="K9" i="17"/>
  <x:c r="L9" i="17"/>
  <x:c r="O9" i="17"/>
  <x:c r="R9" i="17"/>
  <x:c r="S9" i="17"/>
  <x:c r="T9" i="17"/>
  <x:c r="X9" i="17"/>
  <x:c r="B10" i="17"/>
  <x:c r="C10" i="17"/>
  <x:c r="D10" i="17"/>
  <x:c r="E10" i="17"/>
  <x:c r="F10" i="17"/>
  <x:c r="G10" i="17"/>
  <x:c r="H10" i="17"/>
  <x:c r="I10" i="17"/>
  <x:c r="J10" i="17"/>
  <x:c r="K10" i="17"/>
  <x:c r="L10" i="17"/>
  <x:c r="O10" i="17"/>
  <x:c r="R10" i="17"/>
  <x:c r="S10" i="17"/>
  <x:c r="T10" i="17"/>
  <x:c r="X10" i="17"/>
  <x:c r="B11" i="17"/>
  <x:c r="C11" i="17"/>
  <x:c r="D11" i="17"/>
  <x:c r="E11" i="17"/>
  <x:c r="F11" i="17"/>
  <x:c r="G11" i="17"/>
  <x:c r="H11" i="17"/>
  <x:c r="I11" i="17"/>
  <x:c r="J11" i="17"/>
  <x:c r="K11" i="17"/>
  <x:c r="L11" i="17"/>
  <x:c r="O11" i="17"/>
  <x:c r="R11" i="17"/>
  <x:c r="S11" i="17"/>
  <x:c r="T11" i="17"/>
  <x:c r="X11" i="17"/>
  <x:c r="B12" i="17"/>
  <x:c r="C12" i="17"/>
  <x:c r="D12" i="17"/>
  <x:c r="E12" i="17"/>
  <x:c r="F12" i="17"/>
  <x:c r="G12" i="17"/>
  <x:c r="H12" i="17"/>
  <x:c r="I12" i="17"/>
  <x:c r="J12" i="17"/>
  <x:c r="K12" i="17"/>
  <x:c r="L12" i="17"/>
  <x:c r="O12" i="17"/>
  <x:c r="R12" i="17"/>
  <x:c r="S12" i="17"/>
  <x:c r="T12" i="17"/>
  <x:c r="X12" i="17"/>
  <x:c r="B13" i="17"/>
  <x:c r="C13" i="17"/>
  <x:c r="D13" i="17"/>
  <x:c r="E13" i="17"/>
  <x:c r="F13" i="17"/>
  <x:c r="G13" i="17"/>
  <x:c r="H13" i="17"/>
  <x:c r="I13" i="17"/>
  <x:c r="J13" i="17"/>
  <x:c r="K13" i="17"/>
  <x:c r="L13" i="17"/>
  <x:c r="O13" i="17"/>
  <x:c r="R13" i="17"/>
  <x:c r="S13" i="17"/>
  <x:c r="T13" i="17"/>
  <x:c r="X13" i="17"/>
  <x:c r="B14" i="17"/>
  <x:c r="C14" i="17"/>
  <x:c r="D14" i="17"/>
  <x:c r="E14" i="17"/>
  <x:c r="F14" i="17"/>
  <x:c r="G14" i="17"/>
  <x:c r="H14" i="17"/>
  <x:c r="I14" i="17"/>
  <x:c r="J14" i="17"/>
  <x:c r="K14" i="17"/>
  <x:c r="L14" i="17"/>
  <x:c r="O14" i="17"/>
  <x:c r="R14" i="17"/>
  <x:c r="S14" i="17"/>
  <x:c r="T14" i="17"/>
  <x:c r="X14" i="17"/>
  <x:c r="B15" i="17"/>
  <x:c r="C15" i="17"/>
  <x:c r="D15" i="17"/>
  <x:c r="E15" i="17"/>
  <x:c r="F15" i="17"/>
  <x:c r="G15" i="17"/>
  <x:c r="H15" i="17"/>
  <x:c r="I15" i="17"/>
  <x:c r="J15" i="17"/>
  <x:c r="K15" i="17"/>
  <x:c r="L15" i="17"/>
  <x:c r="O15" i="17"/>
  <x:c r="R15" i="17"/>
  <x:c r="S15" i="17"/>
  <x:c r="T15" i="17"/>
  <x:c r="X15" i="17"/>
  <x:c r="B16" i="17"/>
  <x:c r="C16" i="17"/>
  <x:c r="D16" i="17"/>
  <x:c r="E16" i="17"/>
  <x:c r="F16" i="17"/>
  <x:c r="G16" i="17"/>
  <x:c r="H16" i="17"/>
  <x:c r="I16" i="17"/>
  <x:c r="J16" i="17"/>
  <x:c r="K16" i="17"/>
  <x:c r="L16" i="17"/>
  <x:c r="O16" i="17"/>
  <x:c r="R16" i="17"/>
  <x:c r="S16" i="17"/>
  <x:c r="T16" i="17"/>
  <x:c r="X16" i="17"/>
  <x:c r="B17" i="17"/>
  <x:c r="C17" i="17"/>
  <x:c r="D17" i="17"/>
  <x:c r="E17" i="17"/>
  <x:c r="F17" i="17"/>
  <x:c r="G17" i="17"/>
  <x:c r="H17" i="17"/>
  <x:c r="I17" i="17"/>
  <x:c r="J17" i="17"/>
  <x:c r="K17" i="17"/>
  <x:c r="L17" i="17"/>
  <x:c r="O17" i="17"/>
  <x:c r="X17" i="17"/>
  <x:c r="B18" i="17"/>
  <x:c r="C18" i="17"/>
  <x:c r="D18" i="17"/>
  <x:c r="E18" i="17"/>
  <x:c r="F18" i="17"/>
  <x:c r="G18" i="17"/>
  <x:c r="H18" i="17"/>
  <x:c r="I18" i="17"/>
  <x:c r="J18" i="17"/>
  <x:c r="K18" i="17"/>
  <x:c r="L18" i="17"/>
  <x:c r="O18" i="17"/>
  <x:c r="X18" i="17"/>
  <x:c r="B19" i="17"/>
  <x:c r="C19" i="17"/>
  <x:c r="D19" i="17"/>
  <x:c r="E19" i="17"/>
  <x:c r="F19" i="17"/>
  <x:c r="G19" i="17"/>
  <x:c r="H19" i="17"/>
  <x:c r="I19" i="17"/>
  <x:c r="J19" i="17"/>
  <x:c r="K19" i="17"/>
  <x:c r="L19" i="17"/>
  <x:c r="O19" i="17"/>
  <x:c r="X19" i="17"/>
  <x:c r="B20" i="17"/>
  <x:c r="C20" i="17"/>
  <x:c r="D20" i="17"/>
  <x:c r="E20" i="17"/>
  <x:c r="F20" i="17"/>
  <x:c r="G20" i="17"/>
  <x:c r="H20" i="17"/>
  <x:c r="I20" i="17"/>
  <x:c r="J20" i="17"/>
  <x:c r="K20" i="17"/>
  <x:c r="L20" i="17"/>
  <x:c r="O20" i="17"/>
  <x:c r="X20" i="17"/>
  <x:c r="B21" i="17"/>
  <x:c r="C21" i="17"/>
  <x:c r="D21" i="17"/>
  <x:c r="E21" i="17"/>
  <x:c r="F21" i="17"/>
  <x:c r="G21" i="17"/>
  <x:c r="H21" i="17"/>
  <x:c r="I21" i="17"/>
  <x:c r="J21" i="17"/>
  <x:c r="K21" i="17"/>
  <x:c r="L21" i="17"/>
  <x:c r="O21" i="17"/>
  <x:c r="X21" i="17"/>
  <x:c r="B22" i="17"/>
  <x:c r="C22" i="17"/>
  <x:c r="D22" i="17"/>
  <x:c r="E22" i="17"/>
  <x:c r="F22" i="17"/>
  <x:c r="G22" i="17"/>
  <x:c r="H22" i="17"/>
  <x:c r="I22" i="17"/>
  <x:c r="J22" i="17"/>
  <x:c r="K22" i="17"/>
  <x:c r="L22" i="17"/>
  <x:c r="B23" i="17"/>
  <x:c r="C23" i="17"/>
  <x:c r="D23" i="17"/>
  <x:c r="E23" i="17"/>
  <x:c r="F23" i="17"/>
  <x:c r="G23" i="17"/>
  <x:c r="H23" i="17"/>
  <x:c r="I23" i="17"/>
  <x:c r="J23" i="17"/>
  <x:c r="K23" i="17"/>
  <x:c r="L23" i="17"/>
  <x:c r="O23" i="17"/>
  <x:c r="A30" i="17"/>
  <x:c r="O35" i="17"/>
  <x:c r="S35" i="17"/>
  <x:c r="T35" i="17"/>
  <x:c r="Q36" i="17"/>
  <x:c r="R36" i="17"/>
  <x:c r="S36" i="17"/>
  <x:c r="T36" i="17"/>
  <x:c r="Q37" i="17"/>
  <x:c r="R37" i="17"/>
  <x:c r="S37" i="17"/>
  <x:c r="T37" i="17"/>
  <x:c r="Q38" i="17"/>
  <x:c r="R38" i="17"/>
  <x:c r="S38" i="17"/>
  <x:c r="T38" i="17"/>
  <x:c r="Q39" i="17"/>
  <x:c r="R39" i="17"/>
  <x:c r="S39" i="17"/>
  <x:c r="T39" i="17"/>
  <x:c r="Q40" i="17"/>
  <x:c r="R40" i="17"/>
  <x:c r="S40" i="17"/>
  <x:c r="T40" i="17"/>
  <x:c r="Q41" i="17"/>
  <x:c r="R41" i="17"/>
  <x:c r="S41" i="17"/>
  <x:c r="T41" i="17"/>
  <x:c r="Q42" i="17"/>
  <x:c r="R42" i="17"/>
  <x:c r="S42" i="17"/>
  <x:c r="T42" i="17"/>
  <x:c r="Q43" i="17"/>
  <x:c r="R43" i="17"/>
  <x:c r="S43" i="17"/>
  <x:c r="T43" i="17"/>
  <x:c r="Q44" i="17"/>
  <x:c r="R44" i="17"/>
  <x:c r="S44" i="17"/>
  <x:c r="T44" i="17"/>
  <x:c r="Q45" i="17"/>
  <x:c r="R45" i="17"/>
  <x:c r="S45" i="17"/>
  <x:c r="T45" i="17"/>
  <x:c r="Q46" i="17"/>
  <x:c r="Q47" i="17"/>
  <x:c r="Q48" i="17"/>
  <x:c r="Q49" i="17"/>
  <x:c r="Q50" i="17"/>
  <x:c r="B51" i="17"/>
  <x:c r="C51" i="17"/>
  <x:c r="D51" i="17"/>
  <x:c r="E51" i="17"/>
  <x:c r="F51" i="17"/>
  <x:c r="G51" i="17"/>
  <x:c r="H51" i="17"/>
  <x:c r="I51" i="17"/>
  <x:c r="J51" i="17"/>
  <x:c r="K51" i="17"/>
  <x:c r="L51" i="17"/>
  <x:c r="Q52" i="17"/>
  <x:c r="B65" i="17"/>
  <x:c r="C65" i="17"/>
  <x:c r="D65" i="17"/>
  <x:c r="E65" i="17"/>
  <x:c r="F65" i="17"/>
  <x:c r="G65" i="17"/>
  <x:c r="H65" i="17"/>
  <x:c r="I65" i="17"/>
  <x:c r="J65" i="17"/>
  <x:c r="K65" i="17"/>
  <x:c r="L65" i="17"/>
  <x:c r="C66" i="17"/>
  <x:c r="D66" i="17"/>
  <x:c r="E66" i="17"/>
  <x:c r="F66" i="17"/>
  <x:c r="G66" i="17"/>
  <x:c r="H66" i="17"/>
  <x:c r="I66" i="17"/>
  <x:c r="J66" i="17"/>
  <x:c r="K66" i="17"/>
  <x:c r="L66" i="17"/>
  <x:c r="B67" i="17"/>
  <x:c r="C67" i="17"/>
  <x:c r="D67" i="17"/>
  <x:c r="E67" i="17"/>
  <x:c r="F67" i="17"/>
  <x:c r="G67" i="17"/>
  <x:c r="H67" i="17"/>
  <x:c r="I67" i="17"/>
  <x:c r="J67" i="17"/>
  <x:c r="K67" i="17"/>
  <x:c r="L67" i="17"/>
  <x:c r="B68" i="17"/>
  <x:c r="C68" i="17"/>
  <x:c r="D68" i="17"/>
  <x:c r="E68" i="17"/>
  <x:c r="F68" i="17"/>
  <x:c r="G68" i="17"/>
  <x:c r="H68" i="17"/>
  <x:c r="I68" i="17"/>
  <x:c r="J68" i="17"/>
  <x:c r="K68" i="17"/>
  <x:c r="L68" i="17"/>
  <x:c r="B70" i="17"/>
  <x:c r="O1" i="18"/>
  <x:c r="Q1" i="18"/>
  <x:c r="R1" i="18"/>
  <x:c r="P2" i="18"/>
  <x:c r="Q2" i="18"/>
  <x:c r="R2" i="18"/>
  <x:c r="S2" i="18"/>
  <x:c r="T2" i="18"/>
  <x:c r="U2" i="18"/>
  <x:c r="V2" i="18"/>
  <x:c r="W2" i="18"/>
  <x:c r="X2" i="18"/>
  <x:c r="Y2" i="18"/>
  <x:c r="Z2" i="18"/>
  <x:c r="B6" i="18"/>
  <x:c r="C6" i="18"/>
  <x:c r="D6" i="18"/>
  <x:c r="E6" i="18"/>
  <x:c r="F6" i="18"/>
  <x:c r="G6" i="18"/>
  <x:c r="H6" i="18"/>
  <x:c r="I6" i="18"/>
  <x:c r="J6" i="18"/>
  <x:c r="K6" i="18"/>
  <x:c r="L6" i="18"/>
  <x:c r="O6" i="18"/>
  <x:c r="S6" i="18"/>
  <x:c r="T6" i="18"/>
  <x:c r="B7" i="18"/>
  <x:c r="C7" i="18"/>
  <x:c r="D7" i="18"/>
  <x:c r="E7" i="18"/>
  <x:c r="F7" i="18"/>
  <x:c r="G7" i="18"/>
  <x:c r="H7" i="18"/>
  <x:c r="I7" i="18"/>
  <x:c r="J7" i="18"/>
  <x:c r="K7" i="18"/>
  <x:c r="L7" i="18"/>
  <x:c r="O7" i="18"/>
  <x:c r="R7" i="18"/>
  <x:c r="S7" i="18"/>
  <x:c r="T7" i="18"/>
  <x:c r="B8" i="18"/>
  <x:c r="C8" i="18"/>
  <x:c r="D8" i="18"/>
  <x:c r="E8" i="18"/>
  <x:c r="F8" i="18"/>
  <x:c r="G8" i="18"/>
  <x:c r="H8" i="18"/>
  <x:c r="I8" i="18"/>
  <x:c r="J8" i="18"/>
  <x:c r="K8" i="18"/>
  <x:c r="L8" i="18"/>
  <x:c r="O8" i="18"/>
  <x:c r="R8" i="18"/>
  <x:c r="S8" i="18"/>
  <x:c r="T8" i="18"/>
  <x:c r="X8" i="18"/>
  <x:c r="B9" i="18"/>
  <x:c r="C9" i="18"/>
  <x:c r="D9" i="18"/>
  <x:c r="E9" i="18"/>
  <x:c r="F9" i="18"/>
  <x:c r="G9" i="18"/>
  <x:c r="H9" i="18"/>
  <x:c r="I9" i="18"/>
  <x:c r="J9" i="18"/>
  <x:c r="K9" i="18"/>
  <x:c r="L9" i="18"/>
  <x:c r="O9" i="18"/>
  <x:c r="R9" i="18"/>
  <x:c r="S9" i="18"/>
  <x:c r="T9" i="18"/>
  <x:c r="X9" i="18"/>
  <x:c r="B10" i="18"/>
  <x:c r="C10" i="18"/>
  <x:c r="D10" i="18"/>
  <x:c r="E10" i="18"/>
  <x:c r="F10" i="18"/>
  <x:c r="G10" i="18"/>
  <x:c r="H10" i="18"/>
  <x:c r="I10" i="18"/>
  <x:c r="J10" i="18"/>
  <x:c r="K10" i="18"/>
  <x:c r="L10" i="18"/>
  <x:c r="O10" i="18"/>
  <x:c r="R10" i="18"/>
  <x:c r="S10" i="18"/>
  <x:c r="T10" i="18"/>
  <x:c r="X10" i="18"/>
  <x:c r="B11" i="18"/>
  <x:c r="C11" i="18"/>
  <x:c r="D11" i="18"/>
  <x:c r="E11" i="18"/>
  <x:c r="F11" i="18"/>
  <x:c r="G11" i="18"/>
  <x:c r="H11" i="18"/>
  <x:c r="I11" i="18"/>
  <x:c r="J11" i="18"/>
  <x:c r="K11" i="18"/>
  <x:c r="L11" i="18"/>
  <x:c r="O11" i="18"/>
  <x:c r="R11" i="18"/>
  <x:c r="S11" i="18"/>
  <x:c r="T11" i="18"/>
  <x:c r="X11" i="18"/>
  <x:c r="B12" i="18"/>
  <x:c r="C12" i="18"/>
  <x:c r="D12" i="18"/>
  <x:c r="E12" i="18"/>
  <x:c r="F12" i="18"/>
  <x:c r="G12" i="18"/>
  <x:c r="H12" i="18"/>
  <x:c r="I12" i="18"/>
  <x:c r="J12" i="18"/>
  <x:c r="K12" i="18"/>
  <x:c r="L12" i="18"/>
  <x:c r="O12" i="18"/>
  <x:c r="R12" i="18"/>
  <x:c r="S12" i="18"/>
  <x:c r="T12" i="18"/>
  <x:c r="X12" i="18"/>
  <x:c r="B13" i="18"/>
  <x:c r="C13" i="18"/>
  <x:c r="D13" i="18"/>
  <x:c r="E13" i="18"/>
  <x:c r="F13" i="18"/>
  <x:c r="G13" i="18"/>
  <x:c r="H13" i="18"/>
  <x:c r="I13" i="18"/>
  <x:c r="J13" i="18"/>
  <x:c r="K13" i="18"/>
  <x:c r="L13" i="18"/>
  <x:c r="O13" i="18"/>
  <x:c r="R13" i="18"/>
  <x:c r="S13" i="18"/>
  <x:c r="T13" i="18"/>
  <x:c r="X13" i="18"/>
  <x:c r="B14" i="18"/>
  <x:c r="C14" i="18"/>
  <x:c r="D14" i="18"/>
  <x:c r="E14" i="18"/>
  <x:c r="F14" i="18"/>
  <x:c r="G14" i="18"/>
  <x:c r="H14" i="18"/>
  <x:c r="I14" i="18"/>
  <x:c r="J14" i="18"/>
  <x:c r="K14" i="18"/>
  <x:c r="L14" i="18"/>
  <x:c r="O14" i="18"/>
  <x:c r="R14" i="18"/>
  <x:c r="S14" i="18"/>
  <x:c r="T14" i="18"/>
  <x:c r="X14" i="18"/>
  <x:c r="B15" i="18"/>
  <x:c r="C15" i="18"/>
  <x:c r="D15" i="18"/>
  <x:c r="E15" i="18"/>
  <x:c r="F15" i="18"/>
  <x:c r="G15" i="18"/>
  <x:c r="H15" i="18"/>
  <x:c r="I15" i="18"/>
  <x:c r="J15" i="18"/>
  <x:c r="K15" i="18"/>
  <x:c r="L15" i="18"/>
  <x:c r="O15" i="18"/>
  <x:c r="R15" i="18"/>
  <x:c r="S15" i="18"/>
  <x:c r="T15" i="18"/>
  <x:c r="X15" i="18"/>
  <x:c r="B16" i="18"/>
  <x:c r="C16" i="18"/>
  <x:c r="D16" i="18"/>
  <x:c r="E16" i="18"/>
  <x:c r="F16" i="18"/>
  <x:c r="G16" i="18"/>
  <x:c r="H16" i="18"/>
  <x:c r="I16" i="18"/>
  <x:c r="J16" i="18"/>
  <x:c r="K16" i="18"/>
  <x:c r="L16" i="18"/>
  <x:c r="O16" i="18"/>
  <x:c r="R16" i="18"/>
  <x:c r="S16" i="18"/>
  <x:c r="T16" i="18"/>
  <x:c r="X16" i="18"/>
  <x:c r="B17" i="18"/>
  <x:c r="C17" i="18"/>
  <x:c r="D17" i="18"/>
  <x:c r="E17" i="18"/>
  <x:c r="F17" i="18"/>
  <x:c r="G17" i="18"/>
  <x:c r="H17" i="18"/>
  <x:c r="I17" i="18"/>
  <x:c r="J17" i="18"/>
  <x:c r="K17" i="18"/>
  <x:c r="L17" i="18"/>
  <x:c r="O17" i="18"/>
  <x:c r="X17" i="18"/>
  <x:c r="B18" i="18"/>
  <x:c r="C18" i="18"/>
  <x:c r="D18" i="18"/>
  <x:c r="E18" i="18"/>
  <x:c r="F18" i="18"/>
  <x:c r="G18" i="18"/>
  <x:c r="H18" i="18"/>
  <x:c r="I18" i="18"/>
  <x:c r="J18" i="18"/>
  <x:c r="K18" i="18"/>
  <x:c r="L18" i="18"/>
  <x:c r="O18" i="18"/>
  <x:c r="X18" i="18"/>
  <x:c r="B19" i="18"/>
  <x:c r="C19" i="18"/>
  <x:c r="D19" i="18"/>
  <x:c r="E19" i="18"/>
  <x:c r="F19" i="18"/>
  <x:c r="G19" i="18"/>
  <x:c r="H19" i="18"/>
  <x:c r="I19" i="18"/>
  <x:c r="J19" i="18"/>
  <x:c r="K19" i="18"/>
  <x:c r="L19" i="18"/>
  <x:c r="O19" i="18"/>
  <x:c r="X19" i="18"/>
  <x:c r="B20" i="18"/>
  <x:c r="C20" i="18"/>
  <x:c r="D20" i="18"/>
  <x:c r="E20" i="18"/>
  <x:c r="F20" i="18"/>
  <x:c r="G20" i="18"/>
  <x:c r="H20" i="18"/>
  <x:c r="I20" i="18"/>
  <x:c r="J20" i="18"/>
  <x:c r="K20" i="18"/>
  <x:c r="L20" i="18"/>
  <x:c r="O20" i="18"/>
  <x:c r="X20" i="18"/>
  <x:c r="B21" i="18"/>
  <x:c r="C21" i="18"/>
  <x:c r="D21" i="18"/>
  <x:c r="E21" i="18"/>
  <x:c r="F21" i="18"/>
  <x:c r="G21" i="18"/>
  <x:c r="H21" i="18"/>
  <x:c r="I21" i="18"/>
  <x:c r="J21" i="18"/>
  <x:c r="K21" i="18"/>
  <x:c r="L21" i="18"/>
  <x:c r="O21" i="18"/>
  <x:c r="X21" i="18"/>
  <x:c r="B22" i="18"/>
  <x:c r="C22" i="18"/>
  <x:c r="D22" i="18"/>
  <x:c r="E22" i="18"/>
  <x:c r="F22" i="18"/>
  <x:c r="G22" i="18"/>
  <x:c r="H22" i="18"/>
  <x:c r="I22" i="18"/>
  <x:c r="J22" i="18"/>
  <x:c r="K22" i="18"/>
  <x:c r="L22" i="18"/>
  <x:c r="B23" i="18"/>
  <x:c r="C23" i="18"/>
  <x:c r="D23" i="18"/>
  <x:c r="E23" i="18"/>
  <x:c r="F23" i="18"/>
  <x:c r="G23" i="18"/>
  <x:c r="H23" i="18"/>
  <x:c r="I23" i="18"/>
  <x:c r="J23" i="18"/>
  <x:c r="K23" i="18"/>
  <x:c r="L23" i="18"/>
  <x:c r="O23" i="18"/>
  <x:c r="A30" i="18"/>
  <x:c r="O35" i="18"/>
  <x:c r="S35" i="18"/>
  <x:c r="T35" i="18"/>
  <x:c r="Q36" i="18"/>
  <x:c r="R36" i="18"/>
  <x:c r="S36" i="18"/>
  <x:c r="T36" i="18"/>
  <x:c r="Q37" i="18"/>
  <x:c r="R37" i="18"/>
  <x:c r="S37" i="18"/>
  <x:c r="T37" i="18"/>
  <x:c r="Q38" i="18"/>
  <x:c r="R38" i="18"/>
  <x:c r="S38" i="18"/>
  <x:c r="T38" i="18"/>
  <x:c r="Q39" i="18"/>
  <x:c r="R39" i="18"/>
  <x:c r="S39" i="18"/>
  <x:c r="T39" i="18"/>
  <x:c r="Q40" i="18"/>
  <x:c r="R40" i="18"/>
  <x:c r="S40" i="18"/>
  <x:c r="T40" i="18"/>
  <x:c r="Q41" i="18"/>
  <x:c r="R41" i="18"/>
  <x:c r="S41" i="18"/>
  <x:c r="T41" i="18"/>
  <x:c r="Q42" i="18"/>
  <x:c r="R42" i="18"/>
  <x:c r="S42" i="18"/>
  <x:c r="T42" i="18"/>
  <x:c r="Q43" i="18"/>
  <x:c r="R43" i="18"/>
  <x:c r="S43" i="18"/>
  <x:c r="T43" i="18"/>
  <x:c r="Q44" i="18"/>
  <x:c r="R44" i="18"/>
  <x:c r="S44" i="18"/>
  <x:c r="T44" i="18"/>
  <x:c r="Q45" i="18"/>
  <x:c r="R45" i="18"/>
  <x:c r="S45" i="18"/>
  <x:c r="T45" i="18"/>
  <x:c r="Q46" i="18"/>
  <x:c r="Q47" i="18"/>
  <x:c r="Q48" i="18"/>
  <x:c r="Q49" i="18"/>
  <x:c r="Q50" i="18"/>
  <x:c r="B51" i="18"/>
  <x:c r="C51" i="18"/>
  <x:c r="D51" i="18"/>
  <x:c r="E51" i="18"/>
  <x:c r="F51" i="18"/>
  <x:c r="G51" i="18"/>
  <x:c r="H51" i="18"/>
  <x:c r="I51" i="18"/>
  <x:c r="J51" i="18"/>
  <x:c r="K51" i="18"/>
  <x:c r="L51" i="18"/>
  <x:c r="Q52" i="18"/>
  <x:c r="B65" i="18"/>
  <x:c r="C65" i="18"/>
  <x:c r="D65" i="18"/>
  <x:c r="E65" i="18"/>
  <x:c r="F65" i="18"/>
  <x:c r="G65" i="18"/>
  <x:c r="H65" i="18"/>
  <x:c r="I65" i="18"/>
  <x:c r="J65" i="18"/>
  <x:c r="K65" i="18"/>
  <x:c r="L65" i="18"/>
  <x:c r="C66" i="18"/>
  <x:c r="D66" i="18"/>
  <x:c r="E66" i="18"/>
  <x:c r="F66" i="18"/>
  <x:c r="G66" i="18"/>
  <x:c r="H66" i="18"/>
  <x:c r="I66" i="18"/>
  <x:c r="J66" i="18"/>
  <x:c r="K66" i="18"/>
  <x:c r="L66" i="18"/>
  <x:c r="B67" i="18"/>
  <x:c r="C67" i="18"/>
  <x:c r="D67" i="18"/>
  <x:c r="E67" i="18"/>
  <x:c r="F67" i="18"/>
  <x:c r="G67" i="18"/>
  <x:c r="H67" i="18"/>
  <x:c r="I67" i="18"/>
  <x:c r="J67" i="18"/>
  <x:c r="K67" i="18"/>
  <x:c r="L67" i="18"/>
  <x:c r="B68" i="18"/>
  <x:c r="C68" i="18"/>
  <x:c r="D68" i="18"/>
  <x:c r="E68" i="18"/>
  <x:c r="F68" i="18"/>
  <x:c r="G68" i="18"/>
  <x:c r="H68" i="18"/>
  <x:c r="I68" i="18"/>
  <x:c r="J68" i="18"/>
  <x:c r="K68" i="18"/>
  <x:c r="L68" i="18"/>
  <x:c r="B70" i="18"/>
  <x:c r="O1" i="19"/>
  <x:c r="Q1" i="19"/>
  <x:c r="R1" i="19"/>
  <x:c r="P2" i="19"/>
  <x:c r="Q2" i="19"/>
  <x:c r="R2" i="19"/>
  <x:c r="S2" i="19"/>
  <x:c r="T2" i="19"/>
  <x:c r="U2" i="19"/>
  <x:c r="V2" i="19"/>
  <x:c r="W2" i="19"/>
  <x:c r="X2" i="19"/>
  <x:c r="Y2" i="19"/>
  <x:c r="Z2" i="19"/>
  <x:c r="B6" i="19"/>
  <x:c r="C6" i="19"/>
  <x:c r="D6" i="19"/>
  <x:c r="E6" i="19"/>
  <x:c r="F6" i="19"/>
  <x:c r="G6" i="19"/>
  <x:c r="H6" i="19"/>
  <x:c r="I6" i="19"/>
  <x:c r="J6" i="19"/>
  <x:c r="K6" i="19"/>
  <x:c r="L6" i="19"/>
  <x:c r="O6" i="19"/>
  <x:c r="S6" i="19"/>
  <x:c r="T6" i="19"/>
  <x:c r="B7" i="19"/>
  <x:c r="C7" i="19"/>
  <x:c r="D7" i="19"/>
  <x:c r="E7" i="19"/>
  <x:c r="F7" i="19"/>
  <x:c r="G7" i="19"/>
  <x:c r="H7" i="19"/>
  <x:c r="I7" i="19"/>
  <x:c r="J7" i="19"/>
  <x:c r="K7" i="19"/>
  <x:c r="L7" i="19"/>
  <x:c r="O7" i="19"/>
  <x:c r="R7" i="19"/>
  <x:c r="S7" i="19"/>
  <x:c r="T7" i="19"/>
  <x:c r="B8" i="19"/>
  <x:c r="C8" i="19"/>
  <x:c r="D8" i="19"/>
  <x:c r="E8" i="19"/>
  <x:c r="F8" i="19"/>
  <x:c r="G8" i="19"/>
  <x:c r="H8" i="19"/>
  <x:c r="I8" i="19"/>
  <x:c r="J8" i="19"/>
  <x:c r="K8" i="19"/>
  <x:c r="L8" i="19"/>
  <x:c r="O8" i="19"/>
  <x:c r="R8" i="19"/>
  <x:c r="S8" i="19"/>
  <x:c r="T8" i="19"/>
  <x:c r="X8" i="19"/>
  <x:c r="B9" i="19"/>
  <x:c r="C9" i="19"/>
  <x:c r="D9" i="19"/>
  <x:c r="E9" i="19"/>
  <x:c r="F9" i="19"/>
  <x:c r="G9" i="19"/>
  <x:c r="H9" i="19"/>
  <x:c r="I9" i="19"/>
  <x:c r="J9" i="19"/>
  <x:c r="K9" i="19"/>
  <x:c r="L9" i="19"/>
  <x:c r="O9" i="19"/>
  <x:c r="R9" i="19"/>
  <x:c r="S9" i="19"/>
  <x:c r="T9" i="19"/>
  <x:c r="X9" i="19"/>
  <x:c r="B10" i="19"/>
  <x:c r="C10" i="19"/>
  <x:c r="D10" i="19"/>
  <x:c r="E10" i="19"/>
  <x:c r="F10" i="19"/>
  <x:c r="G10" i="19"/>
  <x:c r="H10" i="19"/>
  <x:c r="I10" i="19"/>
  <x:c r="J10" i="19"/>
  <x:c r="K10" i="19"/>
  <x:c r="L10" i="19"/>
  <x:c r="O10" i="19"/>
  <x:c r="R10" i="19"/>
  <x:c r="S10" i="19"/>
  <x:c r="T10" i="19"/>
  <x:c r="X10" i="19"/>
  <x:c r="B11" i="19"/>
  <x:c r="C11" i="19"/>
  <x:c r="D11" i="19"/>
  <x:c r="E11" i="19"/>
  <x:c r="F11" i="19"/>
  <x:c r="G11" i="19"/>
  <x:c r="H11" i="19"/>
  <x:c r="I11" i="19"/>
  <x:c r="J11" i="19"/>
  <x:c r="K11" i="19"/>
  <x:c r="L11" i="19"/>
  <x:c r="O11" i="19"/>
  <x:c r="R11" i="19"/>
  <x:c r="S11" i="19"/>
  <x:c r="T11" i="19"/>
  <x:c r="X11" i="19"/>
  <x:c r="B12" i="19"/>
  <x:c r="C12" i="19"/>
  <x:c r="D12" i="19"/>
  <x:c r="E12" i="19"/>
  <x:c r="F12" i="19"/>
  <x:c r="G12" i="19"/>
  <x:c r="H12" i="19"/>
  <x:c r="I12" i="19"/>
  <x:c r="J12" i="19"/>
  <x:c r="K12" i="19"/>
  <x:c r="L12" i="19"/>
  <x:c r="O12" i="19"/>
  <x:c r="R12" i="19"/>
  <x:c r="S12" i="19"/>
  <x:c r="T12" i="19"/>
  <x:c r="X12" i="19"/>
  <x:c r="B13" i="19"/>
  <x:c r="C13" i="19"/>
  <x:c r="D13" i="19"/>
  <x:c r="E13" i="19"/>
  <x:c r="F13" i="19"/>
  <x:c r="G13" i="19"/>
  <x:c r="H13" i="19"/>
  <x:c r="I13" i="19"/>
  <x:c r="J13" i="19"/>
  <x:c r="K13" i="19"/>
  <x:c r="L13" i="19"/>
  <x:c r="O13" i="19"/>
  <x:c r="R13" i="19"/>
  <x:c r="S13" i="19"/>
  <x:c r="T13" i="19"/>
  <x:c r="X13" i="19"/>
  <x:c r="B14" i="19"/>
  <x:c r="C14" i="19"/>
  <x:c r="D14" i="19"/>
  <x:c r="E14" i="19"/>
  <x:c r="F14" i="19"/>
  <x:c r="G14" i="19"/>
  <x:c r="H14" i="19"/>
  <x:c r="I14" i="19"/>
  <x:c r="J14" i="19"/>
  <x:c r="K14" i="19"/>
  <x:c r="L14" i="19"/>
  <x:c r="O14" i="19"/>
  <x:c r="R14" i="19"/>
  <x:c r="S14" i="19"/>
  <x:c r="T14" i="19"/>
  <x:c r="X14" i="19"/>
  <x:c r="B15" i="19"/>
  <x:c r="C15" i="19"/>
  <x:c r="D15" i="19"/>
  <x:c r="E15" i="19"/>
  <x:c r="F15" i="19"/>
  <x:c r="G15" i="19"/>
  <x:c r="H15" i="19"/>
  <x:c r="I15" i="19"/>
  <x:c r="J15" i="19"/>
  <x:c r="K15" i="19"/>
  <x:c r="L15" i="19"/>
  <x:c r="O15" i="19"/>
  <x:c r="R15" i="19"/>
  <x:c r="S15" i="19"/>
  <x:c r="T15" i="19"/>
  <x:c r="X15" i="19"/>
  <x:c r="B16" i="19"/>
  <x:c r="C16" i="19"/>
  <x:c r="D16" i="19"/>
  <x:c r="E16" i="19"/>
  <x:c r="F16" i="19"/>
  <x:c r="G16" i="19"/>
  <x:c r="H16" i="19"/>
  <x:c r="I16" i="19"/>
  <x:c r="J16" i="19"/>
  <x:c r="K16" i="19"/>
  <x:c r="L16" i="19"/>
  <x:c r="O16" i="19"/>
  <x:c r="R16" i="19"/>
  <x:c r="S16" i="19"/>
  <x:c r="T16" i="19"/>
  <x:c r="X16" i="19"/>
  <x:c r="B17" i="19"/>
  <x:c r="C17" i="19"/>
  <x:c r="D17" i="19"/>
  <x:c r="E17" i="19"/>
  <x:c r="F17" i="19"/>
  <x:c r="G17" i="19"/>
  <x:c r="H17" i="19"/>
  <x:c r="I17" i="19"/>
  <x:c r="J17" i="19"/>
  <x:c r="K17" i="19"/>
  <x:c r="L17" i="19"/>
  <x:c r="O17" i="19"/>
  <x:c r="X17" i="19"/>
  <x:c r="B18" i="19"/>
  <x:c r="C18" i="19"/>
  <x:c r="D18" i="19"/>
  <x:c r="E18" i="19"/>
  <x:c r="F18" i="19"/>
  <x:c r="G18" i="19"/>
  <x:c r="H18" i="19"/>
  <x:c r="I18" i="19"/>
  <x:c r="J18" i="19"/>
  <x:c r="K18" i="19"/>
  <x:c r="L18" i="19"/>
  <x:c r="O18" i="19"/>
  <x:c r="X18" i="19"/>
  <x:c r="B19" i="19"/>
  <x:c r="C19" i="19"/>
  <x:c r="D19" i="19"/>
  <x:c r="E19" i="19"/>
  <x:c r="F19" i="19"/>
  <x:c r="G19" i="19"/>
  <x:c r="H19" i="19"/>
  <x:c r="I19" i="19"/>
  <x:c r="J19" i="19"/>
  <x:c r="K19" i="19"/>
  <x:c r="L19" i="19"/>
  <x:c r="O19" i="19"/>
  <x:c r="X19" i="19"/>
  <x:c r="B20" i="19"/>
  <x:c r="C20" i="19"/>
  <x:c r="D20" i="19"/>
  <x:c r="E20" i="19"/>
  <x:c r="F20" i="19"/>
  <x:c r="G20" i="19"/>
  <x:c r="H20" i="19"/>
  <x:c r="I20" i="19"/>
  <x:c r="J20" i="19"/>
  <x:c r="K20" i="19"/>
  <x:c r="L20" i="19"/>
  <x:c r="O20" i="19"/>
  <x:c r="X20" i="19"/>
  <x:c r="B21" i="19"/>
  <x:c r="C21" i="19"/>
  <x:c r="D21" i="19"/>
  <x:c r="E21" i="19"/>
  <x:c r="F21" i="19"/>
  <x:c r="G21" i="19"/>
  <x:c r="H21" i="19"/>
  <x:c r="I21" i="19"/>
  <x:c r="J21" i="19"/>
  <x:c r="K21" i="19"/>
  <x:c r="L21" i="19"/>
  <x:c r="O21" i="19"/>
  <x:c r="X21" i="19"/>
  <x:c r="B22" i="19"/>
  <x:c r="C22" i="19"/>
  <x:c r="D22" i="19"/>
  <x:c r="E22" i="19"/>
  <x:c r="F22" i="19"/>
  <x:c r="G22" i="19"/>
  <x:c r="H22" i="19"/>
  <x:c r="I22" i="19"/>
  <x:c r="J22" i="19"/>
  <x:c r="K22" i="19"/>
  <x:c r="L22" i="19"/>
  <x:c r="B23" i="19"/>
  <x:c r="C23" i="19"/>
  <x:c r="D23" i="19"/>
  <x:c r="E23" i="19"/>
  <x:c r="F23" i="19"/>
  <x:c r="G23" i="19"/>
  <x:c r="H23" i="19"/>
  <x:c r="I23" i="19"/>
  <x:c r="J23" i="19"/>
  <x:c r="K23" i="19"/>
  <x:c r="L23" i="19"/>
  <x:c r="O23" i="19"/>
  <x:c r="A30" i="19"/>
  <x:c r="O35" i="19"/>
  <x:c r="S35" i="19"/>
  <x:c r="T35" i="19"/>
  <x:c r="Q36" i="19"/>
  <x:c r="R36" i="19"/>
  <x:c r="S36" i="19"/>
  <x:c r="T36" i="19"/>
  <x:c r="Q37" i="19"/>
  <x:c r="R37" i="19"/>
  <x:c r="S37" i="19"/>
  <x:c r="T37" i="19"/>
  <x:c r="Q38" i="19"/>
  <x:c r="R38" i="19"/>
  <x:c r="S38" i="19"/>
  <x:c r="T38" i="19"/>
  <x:c r="Q39" i="19"/>
  <x:c r="R39" i="19"/>
  <x:c r="S39" i="19"/>
  <x:c r="T39" i="19"/>
  <x:c r="Q40" i="19"/>
  <x:c r="R40" i="19"/>
  <x:c r="S40" i="19"/>
  <x:c r="T40" i="19"/>
  <x:c r="Q41" i="19"/>
  <x:c r="R41" i="19"/>
  <x:c r="S41" i="19"/>
  <x:c r="T41" i="19"/>
  <x:c r="Q42" i="19"/>
  <x:c r="R42" i="19"/>
  <x:c r="S42" i="19"/>
  <x:c r="T42" i="19"/>
  <x:c r="Q43" i="19"/>
  <x:c r="R43" i="19"/>
  <x:c r="S43" i="19"/>
  <x:c r="T43" i="19"/>
  <x:c r="Q44" i="19"/>
  <x:c r="R44" i="19"/>
  <x:c r="S44" i="19"/>
  <x:c r="T44" i="19"/>
  <x:c r="Q45" i="19"/>
  <x:c r="R45" i="19"/>
  <x:c r="S45" i="19"/>
  <x:c r="T45" i="19"/>
  <x:c r="Q46" i="19"/>
  <x:c r="Q47" i="19"/>
  <x:c r="Q48" i="19"/>
  <x:c r="Q49" i="19"/>
  <x:c r="Q50" i="19"/>
  <x:c r="B51" i="19"/>
  <x:c r="C51" i="19"/>
  <x:c r="D51" i="19"/>
  <x:c r="E51" i="19"/>
  <x:c r="F51" i="19"/>
  <x:c r="G51" i="19"/>
  <x:c r="H51" i="19"/>
  <x:c r="I51" i="19"/>
  <x:c r="J51" i="19"/>
  <x:c r="K51" i="19"/>
  <x:c r="L51" i="19"/>
  <x:c r="Q52" i="19"/>
  <x:c r="B65" i="19"/>
  <x:c r="C65" i="19"/>
  <x:c r="D65" i="19"/>
  <x:c r="E65" i="19"/>
  <x:c r="F65" i="19"/>
  <x:c r="G65" i="19"/>
  <x:c r="H65" i="19"/>
  <x:c r="I65" i="19"/>
  <x:c r="J65" i="19"/>
  <x:c r="K65" i="19"/>
  <x:c r="L65" i="19"/>
  <x:c r="C66" i="19"/>
  <x:c r="D66" i="19"/>
  <x:c r="E66" i="19"/>
  <x:c r="F66" i="19"/>
  <x:c r="G66" i="19"/>
  <x:c r="H66" i="19"/>
  <x:c r="I66" i="19"/>
  <x:c r="J66" i="19"/>
  <x:c r="K66" i="19"/>
  <x:c r="L66" i="19"/>
  <x:c r="B67" i="19"/>
  <x:c r="C67" i="19"/>
  <x:c r="D67" i="19"/>
  <x:c r="E67" i="19"/>
  <x:c r="F67" i="19"/>
  <x:c r="G67" i="19"/>
  <x:c r="H67" i="19"/>
  <x:c r="I67" i="19"/>
  <x:c r="J67" i="19"/>
  <x:c r="K67" i="19"/>
  <x:c r="L67" i="19"/>
  <x:c r="B68" i="19"/>
  <x:c r="C68" i="19"/>
  <x:c r="D68" i="19"/>
  <x:c r="E68" i="19"/>
  <x:c r="F68" i="19"/>
  <x:c r="G68" i="19"/>
  <x:c r="H68" i="19"/>
  <x:c r="I68" i="19"/>
  <x:c r="J68" i="19"/>
  <x:c r="K68" i="19"/>
  <x:c r="L68" i="19"/>
  <x:c r="B70" i="19"/>
  <x:c r="O1" i="39"/>
  <x:c r="Q1" i="39"/>
  <x:c r="R1" i="39"/>
  <x:c r="P2" i="39"/>
  <x:c r="Q2" i="39"/>
  <x:c r="R2" i="39"/>
  <x:c r="S2" i="39"/>
  <x:c r="T2" i="39"/>
  <x:c r="U2" i="39"/>
  <x:c r="V2" i="39"/>
  <x:c r="W2" i="39"/>
  <x:c r="X2" i="39"/>
  <x:c r="Y2" i="39"/>
  <x:c r="Z2" i="39"/>
  <x:c r="B6" i="39"/>
  <x:c r="C6" i="39"/>
  <x:c r="D6" i="39"/>
  <x:c r="E6" i="39"/>
  <x:c r="F6" i="39"/>
  <x:c r="G6" i="39"/>
  <x:c r="H6" i="39"/>
  <x:c r="I6" i="39"/>
  <x:c r="J6" i="39"/>
  <x:c r="K6" i="39"/>
  <x:c r="L6" i="39"/>
  <x:c r="O6" i="39"/>
  <x:c r="S6" i="39"/>
  <x:c r="T6" i="39"/>
  <x:c r="B7" i="39"/>
  <x:c r="C7" i="39"/>
  <x:c r="D7" i="39"/>
  <x:c r="E7" i="39"/>
  <x:c r="F7" i="39"/>
  <x:c r="G7" i="39"/>
  <x:c r="H7" i="39"/>
  <x:c r="I7" i="39"/>
  <x:c r="J7" i="39"/>
  <x:c r="K7" i="39"/>
  <x:c r="L7" i="39"/>
  <x:c r="O7" i="39"/>
  <x:c r="R7" i="39"/>
  <x:c r="S7" i="39"/>
  <x:c r="T7" i="39"/>
  <x:c r="B8" i="39"/>
  <x:c r="C8" i="39"/>
  <x:c r="D8" i="39"/>
  <x:c r="E8" i="39"/>
  <x:c r="F8" i="39"/>
  <x:c r="G8" i="39"/>
  <x:c r="H8" i="39"/>
  <x:c r="I8" i="39"/>
  <x:c r="J8" i="39"/>
  <x:c r="K8" i="39"/>
  <x:c r="L8" i="39"/>
  <x:c r="O8" i="39"/>
  <x:c r="R8" i="39"/>
  <x:c r="S8" i="39"/>
  <x:c r="T8" i="39"/>
  <x:c r="X8" i="39"/>
  <x:c r="B9" i="39"/>
  <x:c r="C9" i="39"/>
  <x:c r="D9" i="39"/>
  <x:c r="E9" i="39"/>
  <x:c r="F9" i="39"/>
  <x:c r="G9" i="39"/>
  <x:c r="H9" i="39"/>
  <x:c r="I9" i="39"/>
  <x:c r="J9" i="39"/>
  <x:c r="K9" i="39"/>
  <x:c r="L9" i="39"/>
  <x:c r="O9" i="39"/>
  <x:c r="R9" i="39"/>
  <x:c r="S9" i="39"/>
  <x:c r="T9" i="39"/>
  <x:c r="X9" i="39"/>
  <x:c r="B10" i="39"/>
  <x:c r="C10" i="39"/>
  <x:c r="D10" i="39"/>
  <x:c r="E10" i="39"/>
  <x:c r="F10" i="39"/>
  <x:c r="G10" i="39"/>
  <x:c r="H10" i="39"/>
  <x:c r="I10" i="39"/>
  <x:c r="J10" i="39"/>
  <x:c r="K10" i="39"/>
  <x:c r="L10" i="39"/>
  <x:c r="O10" i="39"/>
  <x:c r="R10" i="39"/>
  <x:c r="S10" i="39"/>
  <x:c r="T10" i="39"/>
  <x:c r="X10" i="39"/>
  <x:c r="B11" i="39"/>
  <x:c r="C11" i="39"/>
  <x:c r="D11" i="39"/>
  <x:c r="E11" i="39"/>
  <x:c r="F11" i="39"/>
  <x:c r="G11" i="39"/>
  <x:c r="H11" i="39"/>
  <x:c r="I11" i="39"/>
  <x:c r="J11" i="39"/>
  <x:c r="K11" i="39"/>
  <x:c r="L11" i="39"/>
  <x:c r="O11" i="39"/>
  <x:c r="R11" i="39"/>
  <x:c r="S11" i="39"/>
  <x:c r="T11" i="39"/>
  <x:c r="X11" i="39"/>
  <x:c r="B12" i="39"/>
  <x:c r="C12" i="39"/>
  <x:c r="D12" i="39"/>
  <x:c r="E12" i="39"/>
  <x:c r="F12" i="39"/>
  <x:c r="G12" i="39"/>
  <x:c r="H12" i="39"/>
  <x:c r="I12" i="39"/>
  <x:c r="J12" i="39"/>
  <x:c r="K12" i="39"/>
  <x:c r="L12" i="39"/>
  <x:c r="O12" i="39"/>
  <x:c r="R12" i="39"/>
  <x:c r="S12" i="39"/>
  <x:c r="T12" i="39"/>
  <x:c r="X12" i="39"/>
  <x:c r="B13" i="39"/>
  <x:c r="C13" i="39"/>
  <x:c r="D13" i="39"/>
  <x:c r="E13" i="39"/>
  <x:c r="F13" i="39"/>
  <x:c r="G13" i="39"/>
  <x:c r="H13" i="39"/>
  <x:c r="I13" i="39"/>
  <x:c r="J13" i="39"/>
  <x:c r="K13" i="39"/>
  <x:c r="L13" i="39"/>
  <x:c r="O13" i="39"/>
  <x:c r="R13" i="39"/>
  <x:c r="S13" i="39"/>
  <x:c r="T13" i="39"/>
  <x:c r="X13" i="39"/>
  <x:c r="B14" i="39"/>
  <x:c r="C14" i="39"/>
  <x:c r="D14" i="39"/>
  <x:c r="E14" i="39"/>
  <x:c r="F14" i="39"/>
  <x:c r="G14" i="39"/>
  <x:c r="H14" i="39"/>
  <x:c r="I14" i="39"/>
  <x:c r="J14" i="39"/>
  <x:c r="K14" i="39"/>
  <x:c r="L14" i="39"/>
  <x:c r="O14" i="39"/>
  <x:c r="R14" i="39"/>
  <x:c r="S14" i="39"/>
  <x:c r="T14" i="39"/>
  <x:c r="X14" i="39"/>
  <x:c r="B15" i="39"/>
  <x:c r="C15" i="39"/>
  <x:c r="D15" i="39"/>
  <x:c r="E15" i="39"/>
  <x:c r="F15" i="39"/>
  <x:c r="G15" i="39"/>
  <x:c r="H15" i="39"/>
  <x:c r="I15" i="39"/>
  <x:c r="J15" i="39"/>
  <x:c r="K15" i="39"/>
  <x:c r="L15" i="39"/>
  <x:c r="O15" i="39"/>
  <x:c r="R15" i="39"/>
  <x:c r="S15" i="39"/>
  <x:c r="T15" i="39"/>
  <x:c r="X15" i="39"/>
  <x:c r="B16" i="39"/>
  <x:c r="C16" i="39"/>
  <x:c r="D16" i="39"/>
  <x:c r="E16" i="39"/>
  <x:c r="F16" i="39"/>
  <x:c r="G16" i="39"/>
  <x:c r="H16" i="39"/>
  <x:c r="I16" i="39"/>
  <x:c r="J16" i="39"/>
  <x:c r="K16" i="39"/>
  <x:c r="L16" i="39"/>
  <x:c r="O16" i="39"/>
  <x:c r="R16" i="39"/>
  <x:c r="S16" i="39"/>
  <x:c r="T16" i="39"/>
  <x:c r="X16" i="39"/>
  <x:c r="B17" i="39"/>
  <x:c r="C17" i="39"/>
  <x:c r="D17" i="39"/>
  <x:c r="E17" i="39"/>
  <x:c r="F17" i="39"/>
  <x:c r="G17" i="39"/>
  <x:c r="H17" i="39"/>
  <x:c r="I17" i="39"/>
  <x:c r="J17" i="39"/>
  <x:c r="K17" i="39"/>
  <x:c r="L17" i="39"/>
  <x:c r="O17" i="39"/>
  <x:c r="X17" i="39"/>
  <x:c r="B18" i="39"/>
  <x:c r="C18" i="39"/>
  <x:c r="D18" i="39"/>
  <x:c r="E18" i="39"/>
  <x:c r="F18" i="39"/>
  <x:c r="G18" i="39"/>
  <x:c r="H18" i="39"/>
  <x:c r="I18" i="39"/>
  <x:c r="J18" i="39"/>
  <x:c r="K18" i="39"/>
  <x:c r="L18" i="39"/>
  <x:c r="O18" i="39"/>
  <x:c r="X18" i="39"/>
  <x:c r="B19" i="39"/>
  <x:c r="C19" i="39"/>
  <x:c r="D19" i="39"/>
  <x:c r="E19" i="39"/>
  <x:c r="F19" i="39"/>
  <x:c r="G19" i="39"/>
  <x:c r="H19" i="39"/>
  <x:c r="I19" i="39"/>
  <x:c r="J19" i="39"/>
  <x:c r="K19" i="39"/>
  <x:c r="L19" i="39"/>
  <x:c r="O19" i="39"/>
  <x:c r="X19" i="39"/>
  <x:c r="B20" i="39"/>
  <x:c r="C20" i="39"/>
  <x:c r="D20" i="39"/>
  <x:c r="E20" i="39"/>
  <x:c r="F20" i="39"/>
  <x:c r="G20" i="39"/>
  <x:c r="H20" i="39"/>
  <x:c r="I20" i="39"/>
  <x:c r="J20" i="39"/>
  <x:c r="K20" i="39"/>
  <x:c r="L20" i="39"/>
  <x:c r="O20" i="39"/>
  <x:c r="X20" i="39"/>
  <x:c r="B21" i="39"/>
  <x:c r="C21" i="39"/>
  <x:c r="D21" i="39"/>
  <x:c r="E21" i="39"/>
  <x:c r="F21" i="39"/>
  <x:c r="G21" i="39"/>
  <x:c r="H21" i="39"/>
  <x:c r="I21" i="39"/>
  <x:c r="J21" i="39"/>
  <x:c r="K21" i="39"/>
  <x:c r="L21" i="39"/>
  <x:c r="O21" i="39"/>
  <x:c r="X21" i="39"/>
  <x:c r="B22" i="39"/>
  <x:c r="C22" i="39"/>
  <x:c r="D22" i="39"/>
  <x:c r="E22" i="39"/>
  <x:c r="F22" i="39"/>
  <x:c r="G22" i="39"/>
  <x:c r="H22" i="39"/>
  <x:c r="I22" i="39"/>
  <x:c r="J22" i="39"/>
  <x:c r="K22" i="39"/>
  <x:c r="L22" i="39"/>
  <x:c r="B23" i="39"/>
  <x:c r="C23" i="39"/>
  <x:c r="D23" i="39"/>
  <x:c r="E23" i="39"/>
  <x:c r="F23" i="39"/>
  <x:c r="G23" i="39"/>
  <x:c r="H23" i="39"/>
  <x:c r="I23" i="39"/>
  <x:c r="J23" i="39"/>
  <x:c r="K23" i="39"/>
  <x:c r="L23" i="39"/>
  <x:c r="O23" i="39"/>
  <x:c r="A30" i="39"/>
  <x:c r="O35" i="39"/>
  <x:c r="S35" i="39"/>
  <x:c r="T35" i="39"/>
  <x:c r="Q36" i="39"/>
  <x:c r="R36" i="39"/>
  <x:c r="S36" i="39"/>
  <x:c r="T36" i="39"/>
  <x:c r="Q37" i="39"/>
  <x:c r="R37" i="39"/>
  <x:c r="S37" i="39"/>
  <x:c r="T37" i="39"/>
  <x:c r="Q38" i="39"/>
  <x:c r="R38" i="39"/>
  <x:c r="S38" i="39"/>
  <x:c r="T38" i="39"/>
  <x:c r="Q39" i="39"/>
  <x:c r="R39" i="39"/>
  <x:c r="S39" i="39"/>
  <x:c r="T39" i="39"/>
  <x:c r="Q40" i="39"/>
  <x:c r="R40" i="39"/>
  <x:c r="S40" i="39"/>
  <x:c r="T40" i="39"/>
  <x:c r="Q41" i="39"/>
  <x:c r="R41" i="39"/>
  <x:c r="S41" i="39"/>
  <x:c r="T41" i="39"/>
  <x:c r="Q42" i="39"/>
  <x:c r="R42" i="39"/>
  <x:c r="S42" i="39"/>
  <x:c r="T42" i="39"/>
  <x:c r="Q43" i="39"/>
  <x:c r="R43" i="39"/>
  <x:c r="S43" i="39"/>
  <x:c r="T43" i="39"/>
  <x:c r="Q44" i="39"/>
  <x:c r="R44" i="39"/>
  <x:c r="S44" i="39"/>
  <x:c r="T44" i="39"/>
  <x:c r="Q45" i="39"/>
  <x:c r="R45" i="39"/>
  <x:c r="S45" i="39"/>
  <x:c r="T45" i="39"/>
  <x:c r="Q46" i="39"/>
  <x:c r="Q47" i="39"/>
  <x:c r="Q48" i="39"/>
  <x:c r="Q49" i="39"/>
  <x:c r="Q50" i="39"/>
  <x:c r="B51" i="39"/>
  <x:c r="C51" i="39"/>
  <x:c r="D51" i="39"/>
  <x:c r="E51" i="39"/>
  <x:c r="F51" i="39"/>
  <x:c r="G51" i="39"/>
  <x:c r="H51" i="39"/>
  <x:c r="I51" i="39"/>
  <x:c r="J51" i="39"/>
  <x:c r="K51" i="39"/>
  <x:c r="L51" i="39"/>
  <x:c r="Q52" i="39"/>
  <x:c r="B65" i="39"/>
  <x:c r="C65" i="39"/>
  <x:c r="D65" i="39"/>
  <x:c r="E65" i="39"/>
  <x:c r="F65" i="39"/>
  <x:c r="G65" i="39"/>
  <x:c r="H65" i="39"/>
  <x:c r="I65" i="39"/>
  <x:c r="J65" i="39"/>
  <x:c r="K65" i="39"/>
  <x:c r="L65" i="39"/>
  <x:c r="C66" i="39"/>
  <x:c r="D66" i="39"/>
  <x:c r="E66" i="39"/>
  <x:c r="F66" i="39"/>
  <x:c r="G66" i="39"/>
  <x:c r="H66" i="39"/>
  <x:c r="I66" i="39"/>
  <x:c r="J66" i="39"/>
  <x:c r="K66" i="39"/>
  <x:c r="L66" i="39"/>
  <x:c r="B67" i="39"/>
  <x:c r="C67" i="39"/>
  <x:c r="D67" i="39"/>
  <x:c r="E67" i="39"/>
  <x:c r="F67" i="39"/>
  <x:c r="G67" i="39"/>
  <x:c r="H67" i="39"/>
  <x:c r="I67" i="39"/>
  <x:c r="J67" i="39"/>
  <x:c r="K67" i="39"/>
  <x:c r="L67" i="39"/>
  <x:c r="B68" i="39"/>
  <x:c r="C68" i="39"/>
  <x:c r="D68" i="39"/>
  <x:c r="E68" i="39"/>
  <x:c r="F68" i="39"/>
  <x:c r="G68" i="39"/>
  <x:c r="H68" i="39"/>
  <x:c r="I68" i="39"/>
  <x:c r="J68" i="39"/>
  <x:c r="K68" i="39"/>
  <x:c r="L68" i="39"/>
  <x:c r="B70" i="39"/>
  <x:c r="O1" i="36"/>
  <x:c r="Q1" i="36"/>
  <x:c r="R1" i="36"/>
  <x:c r="P2" i="36"/>
  <x:c r="Q2" i="36"/>
  <x:c r="R2" i="36"/>
  <x:c r="S2" i="36"/>
  <x:c r="T2" i="36"/>
  <x:c r="U2" i="36"/>
  <x:c r="V2" i="36"/>
  <x:c r="W2" i="36"/>
  <x:c r="X2" i="36"/>
  <x:c r="Y2" i="36"/>
  <x:c r="Z2" i="36"/>
  <x:c r="B6" i="36"/>
  <x:c r="C6" i="36"/>
  <x:c r="D6" i="36"/>
  <x:c r="E6" i="36"/>
  <x:c r="F6" i="36"/>
  <x:c r="G6" i="36"/>
  <x:c r="H6" i="36"/>
  <x:c r="I6" i="36"/>
  <x:c r="J6" i="36"/>
  <x:c r="K6" i="36"/>
  <x:c r="L6" i="36"/>
  <x:c r="O6" i="36"/>
  <x:c r="S6" i="36"/>
  <x:c r="T6" i="36"/>
  <x:c r="B7" i="36"/>
  <x:c r="C7" i="36"/>
  <x:c r="D7" i="36"/>
  <x:c r="E7" i="36"/>
  <x:c r="F7" i="36"/>
  <x:c r="G7" i="36"/>
  <x:c r="H7" i="36"/>
  <x:c r="I7" i="36"/>
  <x:c r="J7" i="36"/>
  <x:c r="K7" i="36"/>
  <x:c r="L7" i="36"/>
  <x:c r="O7" i="36"/>
  <x:c r="R7" i="36"/>
  <x:c r="S7" i="36"/>
  <x:c r="T7" i="36"/>
  <x:c r="B8" i="36"/>
  <x:c r="C8" i="36"/>
  <x:c r="D8" i="36"/>
  <x:c r="E8" i="36"/>
  <x:c r="F8" i="36"/>
  <x:c r="G8" i="36"/>
  <x:c r="H8" i="36"/>
  <x:c r="I8" i="36"/>
  <x:c r="J8" i="36"/>
  <x:c r="K8" i="36"/>
  <x:c r="L8" i="36"/>
  <x:c r="O8" i="36"/>
  <x:c r="R8" i="36"/>
  <x:c r="S8" i="36"/>
  <x:c r="T8" i="36"/>
  <x:c r="X8" i="36"/>
  <x:c r="B9" i="36"/>
  <x:c r="C9" i="36"/>
  <x:c r="D9" i="36"/>
  <x:c r="E9" i="36"/>
  <x:c r="F9" i="36"/>
  <x:c r="G9" i="36"/>
  <x:c r="H9" i="36"/>
  <x:c r="I9" i="36"/>
  <x:c r="J9" i="36"/>
  <x:c r="K9" i="36"/>
  <x:c r="L9" i="36"/>
  <x:c r="O9" i="36"/>
  <x:c r="R9" i="36"/>
  <x:c r="S9" i="36"/>
  <x:c r="T9" i="36"/>
  <x:c r="X9" i="36"/>
  <x:c r="B10" i="36"/>
  <x:c r="C10" i="36"/>
  <x:c r="D10" i="36"/>
  <x:c r="E10" i="36"/>
  <x:c r="F10" i="36"/>
  <x:c r="G10" i="36"/>
  <x:c r="H10" i="36"/>
  <x:c r="I10" i="36"/>
  <x:c r="J10" i="36"/>
  <x:c r="K10" i="36"/>
  <x:c r="L10" i="36"/>
  <x:c r="O10" i="36"/>
  <x:c r="R10" i="36"/>
  <x:c r="S10" i="36"/>
  <x:c r="T10" i="36"/>
  <x:c r="X10" i="36"/>
  <x:c r="B11" i="36"/>
  <x:c r="C11" i="36"/>
  <x:c r="D11" i="36"/>
  <x:c r="E11" i="36"/>
  <x:c r="F11" i="36"/>
  <x:c r="G11" i="36"/>
  <x:c r="H11" i="36"/>
  <x:c r="I11" i="36"/>
  <x:c r="J11" i="36"/>
  <x:c r="K11" i="36"/>
  <x:c r="L11" i="36"/>
  <x:c r="O11" i="36"/>
  <x:c r="R11" i="36"/>
  <x:c r="S11" i="36"/>
  <x:c r="T11" i="36"/>
  <x:c r="X11" i="36"/>
  <x:c r="B12" i="36"/>
  <x:c r="C12" i="36"/>
  <x:c r="D12" i="36"/>
  <x:c r="E12" i="36"/>
  <x:c r="F12" i="36"/>
  <x:c r="G12" i="36"/>
  <x:c r="H12" i="36"/>
  <x:c r="I12" i="36"/>
  <x:c r="J12" i="36"/>
  <x:c r="K12" i="36"/>
  <x:c r="L12" i="36"/>
  <x:c r="O12" i="36"/>
  <x:c r="R12" i="36"/>
  <x:c r="S12" i="36"/>
  <x:c r="T12" i="36"/>
  <x:c r="X12" i="36"/>
  <x:c r="B13" i="36"/>
  <x:c r="C13" i="36"/>
  <x:c r="D13" i="36"/>
  <x:c r="E13" i="36"/>
  <x:c r="F13" i="36"/>
  <x:c r="G13" i="36"/>
  <x:c r="H13" i="36"/>
  <x:c r="I13" i="36"/>
  <x:c r="J13" i="36"/>
  <x:c r="K13" i="36"/>
  <x:c r="L13" i="36"/>
  <x:c r="O13" i="36"/>
  <x:c r="R13" i="36"/>
  <x:c r="S13" i="36"/>
  <x:c r="T13" i="36"/>
  <x:c r="X13" i="36"/>
  <x:c r="B14" i="36"/>
  <x:c r="C14" i="36"/>
  <x:c r="D14" i="36"/>
  <x:c r="E14" i="36"/>
  <x:c r="F14" i="36"/>
  <x:c r="G14" i="36"/>
  <x:c r="H14" i="36"/>
  <x:c r="I14" i="36"/>
  <x:c r="J14" i="36"/>
  <x:c r="K14" i="36"/>
  <x:c r="L14" i="36"/>
  <x:c r="O14" i="36"/>
  <x:c r="R14" i="36"/>
  <x:c r="S14" i="36"/>
  <x:c r="T14" i="36"/>
  <x:c r="X14" i="36"/>
  <x:c r="B15" i="36"/>
  <x:c r="C15" i="36"/>
  <x:c r="D15" i="36"/>
  <x:c r="E15" i="36"/>
  <x:c r="F15" i="36"/>
  <x:c r="G15" i="36"/>
  <x:c r="H15" i="36"/>
  <x:c r="I15" i="36"/>
  <x:c r="J15" i="36"/>
  <x:c r="K15" i="36"/>
  <x:c r="L15" i="36"/>
  <x:c r="O15" i="36"/>
  <x:c r="R15" i="36"/>
  <x:c r="S15" i="36"/>
  <x:c r="T15" i="36"/>
  <x:c r="X15" i="36"/>
  <x:c r="B16" i="36"/>
  <x:c r="C16" i="36"/>
  <x:c r="D16" i="36"/>
  <x:c r="E16" i="36"/>
  <x:c r="F16" i="36"/>
  <x:c r="G16" i="36"/>
  <x:c r="H16" i="36"/>
  <x:c r="I16" i="36"/>
  <x:c r="J16" i="36"/>
  <x:c r="K16" i="36"/>
  <x:c r="L16" i="36"/>
  <x:c r="O16" i="36"/>
  <x:c r="R16" i="36"/>
  <x:c r="S16" i="36"/>
  <x:c r="T16" i="36"/>
  <x:c r="X16" i="36"/>
  <x:c r="B17" i="36"/>
  <x:c r="C17" i="36"/>
  <x:c r="D17" i="36"/>
  <x:c r="E17" i="36"/>
  <x:c r="F17" i="36"/>
  <x:c r="G17" i="36"/>
  <x:c r="H17" i="36"/>
  <x:c r="I17" i="36"/>
  <x:c r="J17" i="36"/>
  <x:c r="K17" i="36"/>
  <x:c r="L17" i="36"/>
  <x:c r="O17" i="36"/>
  <x:c r="X17" i="36"/>
  <x:c r="B18" i="36"/>
  <x:c r="C18" i="36"/>
  <x:c r="D18" i="36"/>
  <x:c r="E18" i="36"/>
  <x:c r="F18" i="36"/>
  <x:c r="G18" i="36"/>
  <x:c r="H18" i="36"/>
  <x:c r="I18" i="36"/>
  <x:c r="J18" i="36"/>
  <x:c r="K18" i="36"/>
  <x:c r="L18" i="36"/>
  <x:c r="O18" i="36"/>
  <x:c r="X18" i="36"/>
  <x:c r="B19" i="36"/>
  <x:c r="C19" i="36"/>
  <x:c r="D19" i="36"/>
  <x:c r="E19" i="36"/>
  <x:c r="F19" i="36"/>
  <x:c r="G19" i="36"/>
  <x:c r="H19" i="36"/>
  <x:c r="I19" i="36"/>
  <x:c r="J19" i="36"/>
  <x:c r="K19" i="36"/>
  <x:c r="L19" i="36"/>
  <x:c r="O19" i="36"/>
  <x:c r="X19" i="36"/>
  <x:c r="B20" i="36"/>
  <x:c r="C20" i="36"/>
  <x:c r="D20" i="36"/>
  <x:c r="E20" i="36"/>
  <x:c r="F20" i="36"/>
  <x:c r="G20" i="36"/>
  <x:c r="H20" i="36"/>
  <x:c r="I20" i="36"/>
  <x:c r="J20" i="36"/>
  <x:c r="K20" i="36"/>
  <x:c r="L20" i="36"/>
  <x:c r="O20" i="36"/>
  <x:c r="X20" i="36"/>
  <x:c r="B21" i="36"/>
  <x:c r="C21" i="36"/>
  <x:c r="D21" i="36"/>
  <x:c r="E21" i="36"/>
  <x:c r="F21" i="36"/>
  <x:c r="G21" i="36"/>
  <x:c r="H21" i="36"/>
  <x:c r="I21" i="36"/>
  <x:c r="J21" i="36"/>
  <x:c r="K21" i="36"/>
  <x:c r="L21" i="36"/>
  <x:c r="O21" i="36"/>
  <x:c r="X21" i="36"/>
  <x:c r="B22" i="36"/>
  <x:c r="C22" i="36"/>
  <x:c r="D22" i="36"/>
  <x:c r="E22" i="36"/>
  <x:c r="F22" i="36"/>
  <x:c r="G22" i="36"/>
  <x:c r="H22" i="36"/>
  <x:c r="I22" i="36"/>
  <x:c r="J22" i="36"/>
  <x:c r="K22" i="36"/>
  <x:c r="L22" i="36"/>
  <x:c r="B23" i="36"/>
  <x:c r="C23" i="36"/>
  <x:c r="D23" i="36"/>
  <x:c r="E23" i="36"/>
  <x:c r="F23" i="36"/>
  <x:c r="G23" i="36"/>
  <x:c r="H23" i="36"/>
  <x:c r="I23" i="36"/>
  <x:c r="J23" i="36"/>
  <x:c r="K23" i="36"/>
  <x:c r="L23" i="36"/>
  <x:c r="O23" i="36"/>
  <x:c r="A30" i="36"/>
  <x:c r="O35" i="36"/>
  <x:c r="S35" i="36"/>
  <x:c r="T35" i="36"/>
  <x:c r="Q36" i="36"/>
  <x:c r="R36" i="36"/>
  <x:c r="S36" i="36"/>
  <x:c r="T36" i="36"/>
  <x:c r="Q37" i="36"/>
  <x:c r="R37" i="36"/>
  <x:c r="S37" i="36"/>
  <x:c r="T37" i="36"/>
  <x:c r="Q38" i="36"/>
  <x:c r="R38" i="36"/>
  <x:c r="S38" i="36"/>
  <x:c r="T38" i="36"/>
  <x:c r="Q39" i="36"/>
  <x:c r="R39" i="36"/>
  <x:c r="S39" i="36"/>
  <x:c r="T39" i="36"/>
  <x:c r="Q40" i="36"/>
  <x:c r="R40" i="36"/>
  <x:c r="S40" i="36"/>
  <x:c r="T40" i="36"/>
  <x:c r="Q41" i="36"/>
  <x:c r="R41" i="36"/>
  <x:c r="S41" i="36"/>
  <x:c r="T41" i="36"/>
  <x:c r="Q42" i="36"/>
  <x:c r="R42" i="36"/>
  <x:c r="S42" i="36"/>
  <x:c r="T42" i="36"/>
  <x:c r="Q43" i="36"/>
  <x:c r="R43" i="36"/>
  <x:c r="S43" i="36"/>
  <x:c r="T43" i="36"/>
  <x:c r="Q44" i="36"/>
  <x:c r="R44" i="36"/>
  <x:c r="S44" i="36"/>
  <x:c r="T44" i="36"/>
  <x:c r="Q45" i="36"/>
  <x:c r="R45" i="36"/>
  <x:c r="S45" i="36"/>
  <x:c r="T45" i="36"/>
  <x:c r="Q46" i="36"/>
  <x:c r="Q47" i="36"/>
  <x:c r="Q48" i="36"/>
  <x:c r="Q49" i="36"/>
  <x:c r="Q50" i="36"/>
  <x:c r="B51" i="36"/>
  <x:c r="C51" i="36"/>
  <x:c r="D51" i="36"/>
  <x:c r="E51" i="36"/>
  <x:c r="F51" i="36"/>
  <x:c r="G51" i="36"/>
  <x:c r="H51" i="36"/>
  <x:c r="I51" i="36"/>
  <x:c r="J51" i="36"/>
  <x:c r="K51" i="36"/>
  <x:c r="L51" i="36"/>
  <x:c r="Q52" i="36"/>
  <x:c r="B65" i="36"/>
  <x:c r="C65" i="36"/>
  <x:c r="D65" i="36"/>
  <x:c r="E65" i="36"/>
  <x:c r="F65" i="36"/>
  <x:c r="G65" i="36"/>
  <x:c r="H65" i="36"/>
  <x:c r="I65" i="36"/>
  <x:c r="J65" i="36"/>
  <x:c r="K65" i="36"/>
  <x:c r="L65" i="36"/>
  <x:c r="C66" i="36"/>
  <x:c r="D66" i="36"/>
  <x:c r="E66" i="36"/>
  <x:c r="F66" i="36"/>
  <x:c r="G66" i="36"/>
  <x:c r="H66" i="36"/>
  <x:c r="I66" i="36"/>
  <x:c r="J66" i="36"/>
  <x:c r="K66" i="36"/>
  <x:c r="L66" i="36"/>
  <x:c r="B67" i="36"/>
  <x:c r="C67" i="36"/>
  <x:c r="D67" i="36"/>
  <x:c r="E67" i="36"/>
  <x:c r="F67" i="36"/>
  <x:c r="G67" i="36"/>
  <x:c r="H67" i="36"/>
  <x:c r="I67" i="36"/>
  <x:c r="J67" i="36"/>
  <x:c r="K67" i="36"/>
  <x:c r="L67" i="36"/>
  <x:c r="B68" i="36"/>
  <x:c r="C68" i="36"/>
  <x:c r="D68" i="36"/>
  <x:c r="E68" i="36"/>
  <x:c r="F68" i="36"/>
  <x:c r="G68" i="36"/>
  <x:c r="H68" i="36"/>
  <x:c r="I68" i="36"/>
  <x:c r="J68" i="36"/>
  <x:c r="K68" i="36"/>
  <x:c r="L68" i="36"/>
  <x:c r="B70" i="36"/>
  <x:c r="O1" i="20"/>
  <x:c r="Q1" i="20"/>
  <x:c r="R1" i="20"/>
  <x:c r="P2" i="20"/>
  <x:c r="Q2" i="20"/>
  <x:c r="R2" i="20"/>
  <x:c r="S2" i="20"/>
  <x:c r="T2" i="20"/>
  <x:c r="U2" i="20"/>
  <x:c r="V2" i="20"/>
  <x:c r="W2" i="20"/>
  <x:c r="X2" i="20"/>
  <x:c r="Y2" i="20"/>
  <x:c r="Z2" i="20"/>
  <x:c r="B6" i="20"/>
  <x:c r="C6" i="20"/>
  <x:c r="D6" i="20"/>
  <x:c r="E6" i="20"/>
  <x:c r="F6" i="20"/>
  <x:c r="G6" i="20"/>
  <x:c r="H6" i="20"/>
  <x:c r="I6" i="20"/>
  <x:c r="J6" i="20"/>
  <x:c r="K6" i="20"/>
  <x:c r="L6" i="20"/>
  <x:c r="O6" i="20"/>
  <x:c r="S6" i="20"/>
  <x:c r="T6" i="20"/>
  <x:c r="B7" i="20"/>
  <x:c r="C7" i="20"/>
  <x:c r="D7" i="20"/>
  <x:c r="E7" i="20"/>
  <x:c r="F7" i="20"/>
  <x:c r="G7" i="20"/>
  <x:c r="H7" i="20"/>
  <x:c r="I7" i="20"/>
  <x:c r="J7" i="20"/>
  <x:c r="K7" i="20"/>
  <x:c r="L7" i="20"/>
  <x:c r="O7" i="20"/>
  <x:c r="R7" i="20"/>
  <x:c r="S7" i="20"/>
  <x:c r="T7" i="20"/>
  <x:c r="B8" i="20"/>
  <x:c r="C8" i="20"/>
  <x:c r="D8" i="20"/>
  <x:c r="E8" i="20"/>
  <x:c r="F8" i="20"/>
  <x:c r="G8" i="20"/>
  <x:c r="H8" i="20"/>
  <x:c r="I8" i="20"/>
  <x:c r="J8" i="20"/>
  <x:c r="K8" i="20"/>
  <x:c r="L8" i="20"/>
  <x:c r="O8" i="20"/>
  <x:c r="R8" i="20"/>
  <x:c r="S8" i="20"/>
  <x:c r="T8" i="20"/>
  <x:c r="X8" i="20"/>
  <x:c r="B9" i="20"/>
  <x:c r="C9" i="20"/>
  <x:c r="D9" i="20"/>
  <x:c r="E9" i="20"/>
  <x:c r="F9" i="20"/>
  <x:c r="G9" i="20"/>
  <x:c r="H9" i="20"/>
  <x:c r="I9" i="20"/>
  <x:c r="J9" i="20"/>
  <x:c r="K9" i="20"/>
  <x:c r="L9" i="20"/>
  <x:c r="O9" i="20"/>
  <x:c r="R9" i="20"/>
  <x:c r="S9" i="20"/>
  <x:c r="T9" i="20"/>
  <x:c r="X9" i="20"/>
  <x:c r="B10" i="20"/>
  <x:c r="C10" i="20"/>
  <x:c r="D10" i="20"/>
  <x:c r="E10" i="20"/>
  <x:c r="F10" i="20"/>
  <x:c r="G10" i="20"/>
  <x:c r="H10" i="20"/>
  <x:c r="I10" i="20"/>
  <x:c r="J10" i="20"/>
  <x:c r="K10" i="20"/>
  <x:c r="L10" i="20"/>
  <x:c r="O10" i="20"/>
  <x:c r="R10" i="20"/>
  <x:c r="S10" i="20"/>
  <x:c r="T10" i="20"/>
  <x:c r="X10" i="20"/>
  <x:c r="B11" i="20"/>
  <x:c r="C11" i="20"/>
  <x:c r="D11" i="20"/>
  <x:c r="E11" i="20"/>
  <x:c r="F11" i="20"/>
  <x:c r="G11" i="20"/>
  <x:c r="H11" i="20"/>
  <x:c r="I11" i="20"/>
  <x:c r="J11" i="20"/>
  <x:c r="K11" i="20"/>
  <x:c r="L11" i="20"/>
  <x:c r="O11" i="20"/>
  <x:c r="R11" i="20"/>
  <x:c r="S11" i="20"/>
  <x:c r="T11" i="20"/>
  <x:c r="X11" i="20"/>
  <x:c r="B12" i="20"/>
  <x:c r="C12" i="20"/>
  <x:c r="D12" i="20"/>
  <x:c r="E12" i="20"/>
  <x:c r="F12" i="20"/>
  <x:c r="G12" i="20"/>
  <x:c r="H12" i="20"/>
  <x:c r="I12" i="20"/>
  <x:c r="J12" i="20"/>
  <x:c r="K12" i="20"/>
  <x:c r="L12" i="20"/>
  <x:c r="O12" i="20"/>
  <x:c r="R12" i="20"/>
  <x:c r="S12" i="20"/>
  <x:c r="T12" i="20"/>
  <x:c r="X12" i="20"/>
  <x:c r="B13" i="20"/>
  <x:c r="C13" i="20"/>
  <x:c r="D13" i="20"/>
  <x:c r="E13" i="20"/>
  <x:c r="F13" i="20"/>
  <x:c r="G13" i="20"/>
  <x:c r="H13" i="20"/>
  <x:c r="I13" i="20"/>
  <x:c r="J13" i="20"/>
  <x:c r="K13" i="20"/>
  <x:c r="L13" i="20"/>
  <x:c r="O13" i="20"/>
  <x:c r="R13" i="20"/>
  <x:c r="S13" i="20"/>
  <x:c r="T13" i="20"/>
  <x:c r="X13" i="20"/>
  <x:c r="B14" i="20"/>
  <x:c r="C14" i="20"/>
  <x:c r="D14" i="20"/>
  <x:c r="E14" i="20"/>
  <x:c r="F14" i="20"/>
  <x:c r="G14" i="20"/>
  <x:c r="H14" i="20"/>
  <x:c r="I14" i="20"/>
  <x:c r="J14" i="20"/>
  <x:c r="K14" i="20"/>
  <x:c r="L14" i="20"/>
  <x:c r="O14" i="20"/>
  <x:c r="R14" i="20"/>
  <x:c r="S14" i="20"/>
  <x:c r="T14" i="20"/>
  <x:c r="X14" i="20"/>
  <x:c r="B15" i="20"/>
  <x:c r="C15" i="20"/>
  <x:c r="D15" i="20"/>
  <x:c r="E15" i="20"/>
  <x:c r="F15" i="20"/>
  <x:c r="G15" i="20"/>
  <x:c r="H15" i="20"/>
  <x:c r="I15" i="20"/>
  <x:c r="J15" i="20"/>
  <x:c r="K15" i="20"/>
  <x:c r="L15" i="20"/>
  <x:c r="O15" i="20"/>
  <x:c r="R15" i="20"/>
  <x:c r="S15" i="20"/>
  <x:c r="T15" i="20"/>
  <x:c r="X15" i="20"/>
  <x:c r="B16" i="20"/>
  <x:c r="C16" i="20"/>
  <x:c r="D16" i="20"/>
  <x:c r="E16" i="20"/>
  <x:c r="F16" i="20"/>
  <x:c r="G16" i="20"/>
  <x:c r="H16" i="20"/>
  <x:c r="I16" i="20"/>
  <x:c r="J16" i="20"/>
  <x:c r="K16" i="20"/>
  <x:c r="L16" i="20"/>
  <x:c r="O16" i="20"/>
  <x:c r="R16" i="20"/>
  <x:c r="S16" i="20"/>
  <x:c r="T16" i="20"/>
  <x:c r="X16" i="20"/>
  <x:c r="B17" i="20"/>
  <x:c r="C17" i="20"/>
  <x:c r="D17" i="20"/>
  <x:c r="E17" i="20"/>
  <x:c r="F17" i="20"/>
  <x:c r="G17" i="20"/>
  <x:c r="H17" i="20"/>
  <x:c r="I17" i="20"/>
  <x:c r="J17" i="20"/>
  <x:c r="K17" i="20"/>
  <x:c r="L17" i="20"/>
  <x:c r="O17" i="20"/>
  <x:c r="X17" i="20"/>
  <x:c r="B18" i="20"/>
  <x:c r="C18" i="20"/>
  <x:c r="D18" i="20"/>
  <x:c r="E18" i="20"/>
  <x:c r="F18" i="20"/>
  <x:c r="G18" i="20"/>
  <x:c r="H18" i="20"/>
  <x:c r="I18" i="20"/>
  <x:c r="J18" i="20"/>
  <x:c r="K18" i="20"/>
  <x:c r="L18" i="20"/>
  <x:c r="O18" i="20"/>
  <x:c r="X18" i="20"/>
  <x:c r="B19" i="20"/>
  <x:c r="C19" i="20"/>
  <x:c r="D19" i="20"/>
  <x:c r="E19" i="20"/>
  <x:c r="F19" i="20"/>
  <x:c r="G19" i="20"/>
  <x:c r="H19" i="20"/>
  <x:c r="I19" i="20"/>
  <x:c r="J19" i="20"/>
  <x:c r="K19" i="20"/>
  <x:c r="L19" i="20"/>
  <x:c r="O19" i="20"/>
  <x:c r="X19" i="20"/>
  <x:c r="B20" i="20"/>
  <x:c r="C20" i="20"/>
  <x:c r="D20" i="20"/>
  <x:c r="E20" i="20"/>
  <x:c r="F20" i="20"/>
  <x:c r="G20" i="20"/>
  <x:c r="H20" i="20"/>
  <x:c r="I20" i="20"/>
  <x:c r="J20" i="20"/>
  <x:c r="K20" i="20"/>
  <x:c r="L20" i="20"/>
  <x:c r="O20" i="20"/>
  <x:c r="X20" i="20"/>
  <x:c r="B21" i="20"/>
  <x:c r="C21" i="20"/>
  <x:c r="D21" i="20"/>
  <x:c r="E21" i="20"/>
  <x:c r="F21" i="20"/>
  <x:c r="G21" i="20"/>
  <x:c r="H21" i="20"/>
  <x:c r="I21" i="20"/>
  <x:c r="J21" i="20"/>
  <x:c r="K21" i="20"/>
  <x:c r="L21" i="20"/>
  <x:c r="O21" i="20"/>
  <x:c r="X21" i="20"/>
  <x:c r="B22" i="20"/>
  <x:c r="C22" i="20"/>
  <x:c r="D22" i="20"/>
  <x:c r="E22" i="20"/>
  <x:c r="F22" i="20"/>
  <x:c r="G22" i="20"/>
  <x:c r="H22" i="20"/>
  <x:c r="I22" i="20"/>
  <x:c r="J22" i="20"/>
  <x:c r="K22" i="20"/>
  <x:c r="L22" i="20"/>
  <x:c r="B23" i="20"/>
  <x:c r="C23" i="20"/>
  <x:c r="D23" i="20"/>
  <x:c r="E23" i="20"/>
  <x:c r="F23" i="20"/>
  <x:c r="G23" i="20"/>
  <x:c r="H23" i="20"/>
  <x:c r="I23" i="20"/>
  <x:c r="J23" i="20"/>
  <x:c r="K23" i="20"/>
  <x:c r="L23" i="20"/>
  <x:c r="O23" i="20"/>
  <x:c r="A30" i="20"/>
  <x:c r="O35" i="20"/>
  <x:c r="S35" i="20"/>
  <x:c r="T35" i="20"/>
  <x:c r="Q36" i="20"/>
  <x:c r="R36" i="20"/>
  <x:c r="S36" i="20"/>
  <x:c r="T36" i="20"/>
  <x:c r="Q37" i="20"/>
  <x:c r="R37" i="20"/>
  <x:c r="S37" i="20"/>
  <x:c r="T37" i="20"/>
  <x:c r="Q38" i="20"/>
  <x:c r="R38" i="20"/>
  <x:c r="S38" i="20"/>
  <x:c r="T38" i="20"/>
  <x:c r="Q39" i="20"/>
  <x:c r="R39" i="20"/>
  <x:c r="S39" i="20"/>
  <x:c r="T39" i="20"/>
  <x:c r="Q40" i="20"/>
  <x:c r="R40" i="20"/>
  <x:c r="S40" i="20"/>
  <x:c r="T40" i="20"/>
  <x:c r="Q41" i="20"/>
  <x:c r="R41" i="20"/>
  <x:c r="S41" i="20"/>
  <x:c r="T41" i="20"/>
  <x:c r="Q42" i="20"/>
  <x:c r="R42" i="20"/>
  <x:c r="S42" i="20"/>
  <x:c r="T42" i="20"/>
  <x:c r="Q43" i="20"/>
  <x:c r="R43" i="20"/>
  <x:c r="S43" i="20"/>
  <x:c r="T43" i="20"/>
  <x:c r="Q44" i="20"/>
  <x:c r="R44" i="20"/>
  <x:c r="S44" i="20"/>
  <x:c r="T44" i="20"/>
  <x:c r="Q45" i="20"/>
  <x:c r="R45" i="20"/>
  <x:c r="S45" i="20"/>
  <x:c r="T45" i="20"/>
  <x:c r="Q46" i="20"/>
  <x:c r="Q47" i="20"/>
  <x:c r="Q48" i="20"/>
  <x:c r="Q49" i="20"/>
  <x:c r="Q50" i="20"/>
  <x:c r="B51" i="20"/>
  <x:c r="C51" i="20"/>
  <x:c r="D51" i="20"/>
  <x:c r="E51" i="20"/>
  <x:c r="F51" i="20"/>
  <x:c r="G51" i="20"/>
  <x:c r="H51" i="20"/>
  <x:c r="I51" i="20"/>
  <x:c r="J51" i="20"/>
  <x:c r="K51" i="20"/>
  <x:c r="L51" i="20"/>
  <x:c r="Q52" i="20"/>
  <x:c r="B65" i="20"/>
  <x:c r="C65" i="20"/>
  <x:c r="D65" i="20"/>
  <x:c r="E65" i="20"/>
  <x:c r="F65" i="20"/>
  <x:c r="G65" i="20"/>
  <x:c r="H65" i="20"/>
  <x:c r="I65" i="20"/>
  <x:c r="J65" i="20"/>
  <x:c r="K65" i="20"/>
  <x:c r="L65" i="20"/>
  <x:c r="C66" i="20"/>
  <x:c r="D66" i="20"/>
  <x:c r="E66" i="20"/>
  <x:c r="F66" i="20"/>
  <x:c r="G66" i="20"/>
  <x:c r="H66" i="20"/>
  <x:c r="I66" i="20"/>
  <x:c r="J66" i="20"/>
  <x:c r="K66" i="20"/>
  <x:c r="L66" i="20"/>
  <x:c r="B67" i="20"/>
  <x:c r="C67" i="20"/>
  <x:c r="D67" i="20"/>
  <x:c r="E67" i="20"/>
  <x:c r="F67" i="20"/>
  <x:c r="G67" i="20"/>
  <x:c r="H67" i="20"/>
  <x:c r="I67" i="20"/>
  <x:c r="J67" i="20"/>
  <x:c r="K67" i="20"/>
  <x:c r="L67" i="20"/>
  <x:c r="B68" i="20"/>
  <x:c r="C68" i="20"/>
  <x:c r="D68" i="20"/>
  <x:c r="E68" i="20"/>
  <x:c r="F68" i="20"/>
  <x:c r="G68" i="20"/>
  <x:c r="H68" i="20"/>
  <x:c r="I68" i="20"/>
  <x:c r="J68" i="20"/>
  <x:c r="K68" i="20"/>
  <x:c r="L68" i="20"/>
  <x:c r="B70" i="20"/>
  <x:c r="O1" i="21"/>
  <x:c r="Q1" i="21"/>
  <x:c r="R1" i="21"/>
  <x:c r="P2" i="21"/>
  <x:c r="Q2" i="21"/>
  <x:c r="R2" i="21"/>
  <x:c r="S2" i="21"/>
  <x:c r="T2" i="21"/>
  <x:c r="U2" i="21"/>
  <x:c r="V2" i="21"/>
  <x:c r="W2" i="21"/>
  <x:c r="X2" i="21"/>
  <x:c r="Y2" i="21"/>
  <x:c r="Z2" i="21"/>
  <x:c r="B6" i="21"/>
  <x:c r="C6" i="21"/>
  <x:c r="D6" i="21"/>
  <x:c r="E6" i="21"/>
  <x:c r="F6" i="21"/>
  <x:c r="G6" i="21"/>
  <x:c r="H6" i="21"/>
  <x:c r="I6" i="21"/>
  <x:c r="J6" i="21"/>
  <x:c r="K6" i="21"/>
  <x:c r="L6" i="21"/>
  <x:c r="O6" i="21"/>
  <x:c r="S6" i="21"/>
  <x:c r="T6" i="21"/>
  <x:c r="B7" i="21"/>
  <x:c r="C7" i="21"/>
  <x:c r="D7" i="21"/>
  <x:c r="E7" i="21"/>
  <x:c r="F7" i="21"/>
  <x:c r="G7" i="21"/>
  <x:c r="H7" i="21"/>
  <x:c r="I7" i="21"/>
  <x:c r="J7" i="21"/>
  <x:c r="K7" i="21"/>
  <x:c r="L7" i="21"/>
  <x:c r="O7" i="21"/>
  <x:c r="R7" i="21"/>
  <x:c r="S7" i="21"/>
  <x:c r="T7" i="21"/>
  <x:c r="B8" i="21"/>
  <x:c r="C8" i="21"/>
  <x:c r="D8" i="21"/>
  <x:c r="E8" i="21"/>
  <x:c r="F8" i="21"/>
  <x:c r="G8" i="21"/>
  <x:c r="H8" i="21"/>
  <x:c r="I8" i="21"/>
  <x:c r="J8" i="21"/>
  <x:c r="K8" i="21"/>
  <x:c r="L8" i="21"/>
  <x:c r="O8" i="21"/>
  <x:c r="R8" i="21"/>
  <x:c r="S8" i="21"/>
  <x:c r="T8" i="21"/>
  <x:c r="X8" i="21"/>
  <x:c r="B9" i="21"/>
  <x:c r="C9" i="21"/>
  <x:c r="D9" i="21"/>
  <x:c r="E9" i="21"/>
  <x:c r="F9" i="21"/>
  <x:c r="G9" i="21"/>
  <x:c r="H9" i="21"/>
  <x:c r="I9" i="21"/>
  <x:c r="J9" i="21"/>
  <x:c r="K9" i="21"/>
  <x:c r="L9" i="21"/>
  <x:c r="O9" i="21"/>
  <x:c r="R9" i="21"/>
  <x:c r="S9" i="21"/>
  <x:c r="T9" i="21"/>
  <x:c r="X9" i="21"/>
  <x:c r="B10" i="21"/>
  <x:c r="C10" i="21"/>
  <x:c r="D10" i="21"/>
  <x:c r="E10" i="21"/>
  <x:c r="F10" i="21"/>
  <x:c r="G10" i="21"/>
  <x:c r="H10" i="21"/>
  <x:c r="I10" i="21"/>
  <x:c r="J10" i="21"/>
  <x:c r="K10" i="21"/>
  <x:c r="L10" i="21"/>
  <x:c r="O10" i="21"/>
  <x:c r="R10" i="21"/>
  <x:c r="S10" i="21"/>
  <x:c r="T10" i="21"/>
  <x:c r="X10" i="21"/>
  <x:c r="B11" i="21"/>
  <x:c r="C11" i="21"/>
  <x:c r="D11" i="21"/>
  <x:c r="E11" i="21"/>
  <x:c r="F11" i="21"/>
  <x:c r="G11" i="21"/>
  <x:c r="H11" i="21"/>
  <x:c r="I11" i="21"/>
  <x:c r="J11" i="21"/>
  <x:c r="K11" i="21"/>
  <x:c r="L11" i="21"/>
  <x:c r="O11" i="21"/>
  <x:c r="R11" i="21"/>
  <x:c r="S11" i="21"/>
  <x:c r="T11" i="21"/>
  <x:c r="X11" i="21"/>
  <x:c r="B12" i="21"/>
  <x:c r="C12" i="21"/>
  <x:c r="D12" i="21"/>
  <x:c r="E12" i="21"/>
  <x:c r="F12" i="21"/>
  <x:c r="G12" i="21"/>
  <x:c r="H12" i="21"/>
  <x:c r="I12" i="21"/>
  <x:c r="J12" i="21"/>
  <x:c r="K12" i="21"/>
  <x:c r="L12" i="21"/>
  <x:c r="O12" i="21"/>
  <x:c r="R12" i="21"/>
  <x:c r="S12" i="21"/>
  <x:c r="T12" i="21"/>
  <x:c r="X12" i="21"/>
  <x:c r="B13" i="21"/>
  <x:c r="C13" i="21"/>
  <x:c r="D13" i="21"/>
  <x:c r="E13" i="21"/>
  <x:c r="F13" i="21"/>
  <x:c r="G13" i="21"/>
  <x:c r="H13" i="21"/>
  <x:c r="I13" i="21"/>
  <x:c r="J13" i="21"/>
  <x:c r="K13" i="21"/>
  <x:c r="L13" i="21"/>
  <x:c r="O13" i="21"/>
  <x:c r="R13" i="21"/>
  <x:c r="S13" i="21"/>
  <x:c r="T13" i="21"/>
  <x:c r="X13" i="21"/>
  <x:c r="B14" i="21"/>
  <x:c r="C14" i="21"/>
  <x:c r="D14" i="21"/>
  <x:c r="E14" i="21"/>
  <x:c r="F14" i="21"/>
  <x:c r="G14" i="21"/>
  <x:c r="H14" i="21"/>
  <x:c r="I14" i="21"/>
  <x:c r="J14" i="21"/>
  <x:c r="K14" i="21"/>
  <x:c r="L14" i="21"/>
  <x:c r="O14" i="21"/>
  <x:c r="R14" i="21"/>
  <x:c r="S14" i="21"/>
  <x:c r="T14" i="21"/>
  <x:c r="X14" i="21"/>
  <x:c r="B15" i="21"/>
  <x:c r="C15" i="21"/>
  <x:c r="D15" i="21"/>
  <x:c r="E15" i="21"/>
  <x:c r="F15" i="21"/>
  <x:c r="G15" i="21"/>
  <x:c r="H15" i="21"/>
  <x:c r="I15" i="21"/>
  <x:c r="J15" i="21"/>
  <x:c r="K15" i="21"/>
  <x:c r="L15" i="21"/>
  <x:c r="O15" i="21"/>
  <x:c r="R15" i="21"/>
  <x:c r="S15" i="21"/>
  <x:c r="T15" i="21"/>
  <x:c r="X15" i="21"/>
  <x:c r="B16" i="21"/>
  <x:c r="C16" i="21"/>
  <x:c r="D16" i="21"/>
  <x:c r="E16" i="21"/>
  <x:c r="F16" i="21"/>
  <x:c r="G16" i="21"/>
  <x:c r="H16" i="21"/>
  <x:c r="I16" i="21"/>
  <x:c r="J16" i="21"/>
  <x:c r="K16" i="21"/>
  <x:c r="L16" i="21"/>
  <x:c r="O16" i="21"/>
  <x:c r="R16" i="21"/>
  <x:c r="S16" i="21"/>
  <x:c r="T16" i="21"/>
  <x:c r="X16" i="21"/>
  <x:c r="B17" i="21"/>
  <x:c r="C17" i="21"/>
  <x:c r="D17" i="21"/>
  <x:c r="E17" i="21"/>
  <x:c r="F17" i="21"/>
  <x:c r="G17" i="21"/>
  <x:c r="H17" i="21"/>
  <x:c r="I17" i="21"/>
  <x:c r="J17" i="21"/>
  <x:c r="K17" i="21"/>
  <x:c r="L17" i="21"/>
  <x:c r="O17" i="21"/>
  <x:c r="X17" i="21"/>
  <x:c r="B18" i="21"/>
  <x:c r="C18" i="21"/>
  <x:c r="D18" i="21"/>
  <x:c r="E18" i="21"/>
  <x:c r="F18" i="21"/>
  <x:c r="G18" i="21"/>
  <x:c r="H18" i="21"/>
  <x:c r="I18" i="21"/>
  <x:c r="J18" i="21"/>
  <x:c r="K18" i="21"/>
  <x:c r="L18" i="21"/>
  <x:c r="O18" i="21"/>
  <x:c r="X18" i="21"/>
  <x:c r="B19" i="21"/>
  <x:c r="C19" i="21"/>
  <x:c r="D19" i="21"/>
  <x:c r="E19" i="21"/>
  <x:c r="F19" i="21"/>
  <x:c r="G19" i="21"/>
  <x:c r="H19" i="21"/>
  <x:c r="I19" i="21"/>
  <x:c r="J19" i="21"/>
  <x:c r="K19" i="21"/>
  <x:c r="L19" i="21"/>
  <x:c r="O19" i="21"/>
  <x:c r="X19" i="21"/>
  <x:c r="B20" i="21"/>
  <x:c r="C20" i="21"/>
  <x:c r="D20" i="21"/>
  <x:c r="E20" i="21"/>
  <x:c r="F20" i="21"/>
  <x:c r="G20" i="21"/>
  <x:c r="H20" i="21"/>
  <x:c r="I20" i="21"/>
  <x:c r="J20" i="21"/>
  <x:c r="K20" i="21"/>
  <x:c r="L20" i="21"/>
  <x:c r="O20" i="21"/>
  <x:c r="X20" i="21"/>
  <x:c r="B21" i="21"/>
  <x:c r="C21" i="21"/>
  <x:c r="D21" i="21"/>
  <x:c r="E21" i="21"/>
  <x:c r="F21" i="21"/>
  <x:c r="G21" i="21"/>
  <x:c r="H21" i="21"/>
  <x:c r="I21" i="21"/>
  <x:c r="J21" i="21"/>
  <x:c r="K21" i="21"/>
  <x:c r="L21" i="21"/>
  <x:c r="O21" i="21"/>
  <x:c r="X21" i="21"/>
  <x:c r="B22" i="21"/>
  <x:c r="C22" i="21"/>
  <x:c r="D22" i="21"/>
  <x:c r="E22" i="21"/>
  <x:c r="F22" i="21"/>
  <x:c r="G22" i="21"/>
  <x:c r="H22" i="21"/>
  <x:c r="I22" i="21"/>
  <x:c r="J22" i="21"/>
  <x:c r="K22" i="21"/>
  <x:c r="L22" i="21"/>
  <x:c r="B23" i="21"/>
  <x:c r="C23" i="21"/>
  <x:c r="D23" i="21"/>
  <x:c r="E23" i="21"/>
  <x:c r="F23" i="21"/>
  <x:c r="G23" i="21"/>
  <x:c r="H23" i="21"/>
  <x:c r="I23" i="21"/>
  <x:c r="J23" i="21"/>
  <x:c r="K23" i="21"/>
  <x:c r="L23" i="21"/>
  <x:c r="O23" i="21"/>
  <x:c r="A30" i="21"/>
  <x:c r="O35" i="21"/>
  <x:c r="S35" i="21"/>
  <x:c r="T35" i="21"/>
  <x:c r="Q36" i="21"/>
  <x:c r="R36" i="21"/>
  <x:c r="S36" i="21"/>
  <x:c r="T36" i="21"/>
  <x:c r="Q37" i="21"/>
  <x:c r="R37" i="21"/>
  <x:c r="S37" i="21"/>
  <x:c r="T37" i="21"/>
  <x:c r="Q38" i="21"/>
  <x:c r="R38" i="21"/>
  <x:c r="S38" i="21"/>
  <x:c r="T38" i="21"/>
  <x:c r="Q39" i="21"/>
  <x:c r="R39" i="21"/>
  <x:c r="S39" i="21"/>
  <x:c r="T39" i="21"/>
  <x:c r="Q40" i="21"/>
  <x:c r="R40" i="21"/>
  <x:c r="S40" i="21"/>
  <x:c r="T40" i="21"/>
  <x:c r="Q41" i="21"/>
  <x:c r="R41" i="21"/>
  <x:c r="S41" i="21"/>
  <x:c r="T41" i="21"/>
  <x:c r="Q42" i="21"/>
  <x:c r="R42" i="21"/>
  <x:c r="S42" i="21"/>
  <x:c r="T42" i="21"/>
  <x:c r="Q43" i="21"/>
  <x:c r="R43" i="21"/>
  <x:c r="S43" i="21"/>
  <x:c r="T43" i="21"/>
  <x:c r="Q44" i="21"/>
  <x:c r="R44" i="21"/>
  <x:c r="S44" i="21"/>
  <x:c r="T44" i="21"/>
  <x:c r="Q45" i="21"/>
  <x:c r="R45" i="21"/>
  <x:c r="S45" i="21"/>
  <x:c r="T45" i="21"/>
  <x:c r="Q46" i="21"/>
  <x:c r="Q47" i="21"/>
  <x:c r="Q48" i="21"/>
  <x:c r="Q49" i="21"/>
  <x:c r="Q50" i="21"/>
  <x:c r="B51" i="21"/>
  <x:c r="C51" i="21"/>
  <x:c r="D51" i="21"/>
  <x:c r="E51" i="21"/>
  <x:c r="F51" i="21"/>
  <x:c r="G51" i="21"/>
  <x:c r="H51" i="21"/>
  <x:c r="I51" i="21"/>
  <x:c r="J51" i="21"/>
  <x:c r="K51" i="21"/>
  <x:c r="L51" i="21"/>
  <x:c r="Q52" i="21"/>
  <x:c r="B65" i="21"/>
  <x:c r="C65" i="21"/>
  <x:c r="D65" i="21"/>
  <x:c r="E65" i="21"/>
  <x:c r="F65" i="21"/>
  <x:c r="G65" i="21"/>
  <x:c r="H65" i="21"/>
  <x:c r="I65" i="21"/>
  <x:c r="J65" i="21"/>
  <x:c r="K65" i="21"/>
  <x:c r="L65" i="21"/>
  <x:c r="C66" i="21"/>
  <x:c r="D66" i="21"/>
  <x:c r="E66" i="21"/>
  <x:c r="F66" i="21"/>
  <x:c r="G66" i="21"/>
  <x:c r="H66" i="21"/>
  <x:c r="I66" i="21"/>
  <x:c r="J66" i="21"/>
  <x:c r="K66" i="21"/>
  <x:c r="L66" i="21"/>
  <x:c r="B67" i="21"/>
  <x:c r="C67" i="21"/>
  <x:c r="D67" i="21"/>
  <x:c r="E67" i="21"/>
  <x:c r="F67" i="21"/>
  <x:c r="G67" i="21"/>
  <x:c r="H67" i="21"/>
  <x:c r="I67" i="21"/>
  <x:c r="J67" i="21"/>
  <x:c r="K67" i="21"/>
  <x:c r="L67" i="21"/>
  <x:c r="B68" i="21"/>
  <x:c r="C68" i="21"/>
  <x:c r="D68" i="21"/>
  <x:c r="E68" i="21"/>
  <x:c r="F68" i="21"/>
  <x:c r="G68" i="21"/>
  <x:c r="H68" i="21"/>
  <x:c r="I68" i="21"/>
  <x:c r="J68" i="21"/>
  <x:c r="K68" i="21"/>
  <x:c r="L68" i="21"/>
  <x:c r="B70" i="21"/>
  <x:c r="O1" i="22"/>
  <x:c r="Q1" i="22"/>
  <x:c r="R1" i="22"/>
  <x:c r="P2" i="22"/>
  <x:c r="Q2" i="22"/>
  <x:c r="R2" i="22"/>
  <x:c r="S2" i="22"/>
  <x:c r="T2" i="22"/>
  <x:c r="U2" i="22"/>
  <x:c r="V2" i="22"/>
  <x:c r="W2" i="22"/>
  <x:c r="X2" i="22"/>
  <x:c r="Y2" i="22"/>
  <x:c r="Z2" i="22"/>
  <x:c r="B6" i="22"/>
  <x:c r="C6" i="22"/>
  <x:c r="D6" i="22"/>
  <x:c r="E6" i="22"/>
  <x:c r="F6" i="22"/>
  <x:c r="G6" i="22"/>
  <x:c r="H6" i="22"/>
  <x:c r="I6" i="22"/>
  <x:c r="J6" i="22"/>
  <x:c r="K6" i="22"/>
  <x:c r="L6" i="22"/>
  <x:c r="O6" i="22"/>
  <x:c r="S6" i="22"/>
  <x:c r="T6" i="22"/>
  <x:c r="B7" i="22"/>
  <x:c r="C7" i="22"/>
  <x:c r="D7" i="22"/>
  <x:c r="E7" i="22"/>
  <x:c r="F7" i="22"/>
  <x:c r="G7" i="22"/>
  <x:c r="H7" i="22"/>
  <x:c r="I7" i="22"/>
  <x:c r="J7" i="22"/>
  <x:c r="K7" i="22"/>
  <x:c r="L7" i="22"/>
  <x:c r="O7" i="22"/>
  <x:c r="R7" i="22"/>
  <x:c r="S7" i="22"/>
  <x:c r="T7" i="22"/>
  <x:c r="B8" i="22"/>
  <x:c r="C8" i="22"/>
  <x:c r="D8" i="22"/>
  <x:c r="E8" i="22"/>
  <x:c r="F8" i="22"/>
  <x:c r="G8" i="22"/>
  <x:c r="H8" i="22"/>
  <x:c r="I8" i="22"/>
  <x:c r="J8" i="22"/>
  <x:c r="K8" i="22"/>
  <x:c r="L8" i="22"/>
  <x:c r="O8" i="22"/>
  <x:c r="R8" i="22"/>
  <x:c r="S8" i="22"/>
  <x:c r="T8" i="22"/>
  <x:c r="X8" i="22"/>
  <x:c r="B9" i="22"/>
  <x:c r="C9" i="22"/>
  <x:c r="D9" i="22"/>
  <x:c r="E9" i="22"/>
  <x:c r="F9" i="22"/>
  <x:c r="G9" i="22"/>
  <x:c r="H9" i="22"/>
  <x:c r="I9" i="22"/>
  <x:c r="J9" i="22"/>
  <x:c r="K9" i="22"/>
  <x:c r="L9" i="22"/>
  <x:c r="O9" i="22"/>
  <x:c r="R9" i="22"/>
  <x:c r="S9" i="22"/>
  <x:c r="T9" i="22"/>
  <x:c r="X9" i="22"/>
  <x:c r="B10" i="22"/>
  <x:c r="C10" i="22"/>
  <x:c r="D10" i="22"/>
  <x:c r="E10" i="22"/>
  <x:c r="F10" i="22"/>
  <x:c r="G10" i="22"/>
  <x:c r="H10" i="22"/>
  <x:c r="I10" i="22"/>
  <x:c r="J10" i="22"/>
  <x:c r="K10" i="22"/>
  <x:c r="L10" i="22"/>
  <x:c r="O10" i="22"/>
  <x:c r="R10" i="22"/>
  <x:c r="S10" i="22"/>
  <x:c r="T10" i="22"/>
  <x:c r="X10" i="22"/>
  <x:c r="B11" i="22"/>
  <x:c r="C11" i="22"/>
  <x:c r="D11" i="22"/>
  <x:c r="E11" i="22"/>
  <x:c r="F11" i="22"/>
  <x:c r="G11" i="22"/>
  <x:c r="H11" i="22"/>
  <x:c r="I11" i="22"/>
  <x:c r="J11" i="22"/>
  <x:c r="K11" i="22"/>
  <x:c r="L11" i="22"/>
  <x:c r="O11" i="22"/>
  <x:c r="R11" i="22"/>
  <x:c r="S11" i="22"/>
  <x:c r="T11" i="22"/>
  <x:c r="X11" i="22"/>
  <x:c r="B12" i="22"/>
  <x:c r="C12" i="22"/>
  <x:c r="D12" i="22"/>
  <x:c r="E12" i="22"/>
  <x:c r="F12" i="22"/>
  <x:c r="G12" i="22"/>
  <x:c r="H12" i="22"/>
  <x:c r="I12" i="22"/>
  <x:c r="J12" i="22"/>
  <x:c r="K12" i="22"/>
  <x:c r="L12" i="22"/>
  <x:c r="O12" i="22"/>
  <x:c r="R12" i="22"/>
  <x:c r="S12" i="22"/>
  <x:c r="T12" i="22"/>
  <x:c r="X12" i="22"/>
  <x:c r="B13" i="22"/>
  <x:c r="C13" i="22"/>
  <x:c r="D13" i="22"/>
  <x:c r="E13" i="22"/>
  <x:c r="F13" i="22"/>
  <x:c r="G13" i="22"/>
  <x:c r="H13" i="22"/>
  <x:c r="I13" i="22"/>
  <x:c r="J13" i="22"/>
  <x:c r="K13" i="22"/>
  <x:c r="L13" i="22"/>
  <x:c r="O13" i="22"/>
  <x:c r="R13" i="22"/>
  <x:c r="S13" i="22"/>
  <x:c r="T13" i="22"/>
  <x:c r="X13" i="22"/>
  <x:c r="B14" i="22"/>
  <x:c r="C14" i="22"/>
  <x:c r="D14" i="22"/>
  <x:c r="E14" i="22"/>
  <x:c r="F14" i="22"/>
  <x:c r="G14" i="22"/>
  <x:c r="H14" i="22"/>
  <x:c r="I14" i="22"/>
  <x:c r="J14" i="22"/>
  <x:c r="K14" i="22"/>
  <x:c r="L14" i="22"/>
  <x:c r="O14" i="22"/>
  <x:c r="R14" i="22"/>
  <x:c r="S14" i="22"/>
  <x:c r="T14" i="22"/>
  <x:c r="X14" i="22"/>
  <x:c r="B15" i="22"/>
  <x:c r="C15" i="22"/>
  <x:c r="D15" i="22"/>
  <x:c r="E15" i="22"/>
  <x:c r="F15" i="22"/>
  <x:c r="G15" i="22"/>
  <x:c r="H15" i="22"/>
  <x:c r="I15" i="22"/>
  <x:c r="J15" i="22"/>
  <x:c r="K15" i="22"/>
  <x:c r="L15" i="22"/>
  <x:c r="O15" i="22"/>
  <x:c r="R15" i="22"/>
  <x:c r="S15" i="22"/>
  <x:c r="T15" i="22"/>
  <x:c r="X15" i="22"/>
  <x:c r="B16" i="22"/>
  <x:c r="C16" i="22"/>
  <x:c r="D16" i="22"/>
  <x:c r="E16" i="22"/>
  <x:c r="F16" i="22"/>
  <x:c r="G16" i="22"/>
  <x:c r="H16" i="22"/>
  <x:c r="I16" i="22"/>
  <x:c r="J16" i="22"/>
  <x:c r="K16" i="22"/>
  <x:c r="L16" i="22"/>
  <x:c r="O16" i="22"/>
  <x:c r="R16" i="22"/>
  <x:c r="S16" i="22"/>
  <x:c r="T16" i="22"/>
  <x:c r="X16" i="22"/>
  <x:c r="B17" i="22"/>
  <x:c r="C17" i="22"/>
  <x:c r="D17" i="22"/>
  <x:c r="E17" i="22"/>
  <x:c r="F17" i="22"/>
  <x:c r="G17" i="22"/>
  <x:c r="H17" i="22"/>
  <x:c r="I17" i="22"/>
  <x:c r="J17" i="22"/>
  <x:c r="K17" i="22"/>
  <x:c r="L17" i="22"/>
  <x:c r="O17" i="22"/>
  <x:c r="X17" i="22"/>
  <x:c r="B18" i="22"/>
  <x:c r="C18" i="22"/>
  <x:c r="D18" i="22"/>
  <x:c r="E18" i="22"/>
  <x:c r="F18" i="22"/>
  <x:c r="G18" i="22"/>
  <x:c r="H18" i="22"/>
  <x:c r="I18" i="22"/>
  <x:c r="J18" i="22"/>
  <x:c r="K18" i="22"/>
  <x:c r="L18" i="22"/>
  <x:c r="O18" i="22"/>
  <x:c r="X18" i="22"/>
  <x:c r="B19" i="22"/>
  <x:c r="C19" i="22"/>
  <x:c r="D19" i="22"/>
  <x:c r="E19" i="22"/>
  <x:c r="F19" i="22"/>
  <x:c r="G19" i="22"/>
  <x:c r="H19" i="22"/>
  <x:c r="I19" i="22"/>
  <x:c r="J19" i="22"/>
  <x:c r="K19" i="22"/>
  <x:c r="L19" i="22"/>
  <x:c r="O19" i="22"/>
  <x:c r="X19" i="22"/>
  <x:c r="B20" i="22"/>
  <x:c r="C20" i="22"/>
  <x:c r="D20" i="22"/>
  <x:c r="E20" i="22"/>
  <x:c r="F20" i="22"/>
  <x:c r="G20" i="22"/>
  <x:c r="H20" i="22"/>
  <x:c r="I20" i="22"/>
  <x:c r="J20" i="22"/>
  <x:c r="K20" i="22"/>
  <x:c r="L20" i="22"/>
  <x:c r="O20" i="22"/>
  <x:c r="X20" i="22"/>
  <x:c r="B21" i="22"/>
  <x:c r="C21" i="22"/>
  <x:c r="D21" i="22"/>
  <x:c r="E21" i="22"/>
  <x:c r="F21" i="22"/>
  <x:c r="G21" i="22"/>
  <x:c r="H21" i="22"/>
  <x:c r="I21" i="22"/>
  <x:c r="J21" i="22"/>
  <x:c r="K21" i="22"/>
  <x:c r="L21" i="22"/>
  <x:c r="O21" i="22"/>
  <x:c r="X21" i="22"/>
  <x:c r="B22" i="22"/>
  <x:c r="C22" i="22"/>
  <x:c r="D22" i="22"/>
  <x:c r="E22" i="22"/>
  <x:c r="F22" i="22"/>
  <x:c r="G22" i="22"/>
  <x:c r="H22" i="22"/>
  <x:c r="I22" i="22"/>
  <x:c r="J22" i="22"/>
  <x:c r="K22" i="22"/>
  <x:c r="L22" i="22"/>
  <x:c r="B23" i="22"/>
  <x:c r="C23" i="22"/>
  <x:c r="D23" i="22"/>
  <x:c r="E23" i="22"/>
  <x:c r="F23" i="22"/>
  <x:c r="G23" i="22"/>
  <x:c r="H23" i="22"/>
  <x:c r="I23" i="22"/>
  <x:c r="J23" i="22"/>
  <x:c r="K23" i="22"/>
  <x:c r="L23" i="22"/>
  <x:c r="O23" i="22"/>
  <x:c r="A30" i="22"/>
  <x:c r="O35" i="22"/>
  <x:c r="S35" i="22"/>
  <x:c r="T35" i="22"/>
  <x:c r="Q36" i="22"/>
  <x:c r="R36" i="22"/>
  <x:c r="S36" i="22"/>
  <x:c r="T36" i="22"/>
  <x:c r="Q37" i="22"/>
  <x:c r="R37" i="22"/>
  <x:c r="S37" i="22"/>
  <x:c r="T37" i="22"/>
  <x:c r="Q38" i="22"/>
  <x:c r="R38" i="22"/>
  <x:c r="S38" i="22"/>
  <x:c r="T38" i="22"/>
  <x:c r="Q39" i="22"/>
  <x:c r="R39" i="22"/>
  <x:c r="S39" i="22"/>
  <x:c r="T39" i="22"/>
  <x:c r="Q40" i="22"/>
  <x:c r="R40" i="22"/>
  <x:c r="S40" i="22"/>
  <x:c r="T40" i="22"/>
  <x:c r="Q41" i="22"/>
  <x:c r="R41" i="22"/>
  <x:c r="S41" i="22"/>
  <x:c r="T41" i="22"/>
  <x:c r="Q42" i="22"/>
  <x:c r="R42" i="22"/>
  <x:c r="S42" i="22"/>
  <x:c r="T42" i="22"/>
  <x:c r="Q43" i="22"/>
  <x:c r="R43" i="22"/>
  <x:c r="S43" i="22"/>
  <x:c r="T43" i="22"/>
  <x:c r="Q44" i="22"/>
  <x:c r="R44" i="22"/>
  <x:c r="S44" i="22"/>
  <x:c r="T44" i="22"/>
  <x:c r="Q45" i="22"/>
  <x:c r="R45" i="22"/>
  <x:c r="S45" i="22"/>
  <x:c r="T45" i="22"/>
  <x:c r="Q46" i="22"/>
  <x:c r="Q47" i="22"/>
  <x:c r="Q48" i="22"/>
  <x:c r="Q49" i="22"/>
  <x:c r="Q50" i="22"/>
  <x:c r="B51" i="22"/>
  <x:c r="C51" i="22"/>
  <x:c r="D51" i="22"/>
  <x:c r="E51" i="22"/>
  <x:c r="F51" i="22"/>
  <x:c r="G51" i="22"/>
  <x:c r="H51" i="22"/>
  <x:c r="I51" i="22"/>
  <x:c r="J51" i="22"/>
  <x:c r="K51" i="22"/>
  <x:c r="L51" i="22"/>
  <x:c r="Q52" i="22"/>
  <x:c r="B65" i="22"/>
  <x:c r="C65" i="22"/>
  <x:c r="D65" i="22"/>
  <x:c r="E65" i="22"/>
  <x:c r="F65" i="22"/>
  <x:c r="G65" i="22"/>
  <x:c r="H65" i="22"/>
  <x:c r="I65" i="22"/>
  <x:c r="J65" i="22"/>
  <x:c r="K65" i="22"/>
  <x:c r="L65" i="22"/>
  <x:c r="C66" i="22"/>
  <x:c r="D66" i="22"/>
  <x:c r="E66" i="22"/>
  <x:c r="F66" i="22"/>
  <x:c r="G66" i="22"/>
  <x:c r="H66" i="22"/>
  <x:c r="I66" i="22"/>
  <x:c r="J66" i="22"/>
  <x:c r="K66" i="22"/>
  <x:c r="L66" i="22"/>
  <x:c r="B67" i="22"/>
  <x:c r="C67" i="22"/>
  <x:c r="D67" i="22"/>
  <x:c r="E67" i="22"/>
  <x:c r="F67" i="22"/>
  <x:c r="G67" i="22"/>
  <x:c r="H67" i="22"/>
  <x:c r="I67" i="22"/>
  <x:c r="J67" i="22"/>
  <x:c r="K67" i="22"/>
  <x:c r="L67" i="22"/>
  <x:c r="B68" i="22"/>
  <x:c r="C68" i="22"/>
  <x:c r="D68" i="22"/>
  <x:c r="E68" i="22"/>
  <x:c r="F68" i="22"/>
  <x:c r="G68" i="22"/>
  <x:c r="H68" i="22"/>
  <x:c r="I68" i="22"/>
  <x:c r="J68" i="22"/>
  <x:c r="K68" i="22"/>
  <x:c r="L68" i="22"/>
  <x:c r="B70" i="22"/>
  <x:c r="O1" i="23"/>
  <x:c r="Q1" i="23"/>
  <x:c r="R1" i="23"/>
  <x:c r="P2" i="23"/>
  <x:c r="Q2" i="23"/>
  <x:c r="R2" i="23"/>
  <x:c r="S2" i="23"/>
  <x:c r="T2" i="23"/>
  <x:c r="U2" i="23"/>
  <x:c r="V2" i="23"/>
  <x:c r="W2" i="23"/>
  <x:c r="X2" i="23"/>
  <x:c r="Y2" i="23"/>
  <x:c r="Z2" i="23"/>
  <x:c r="B6" i="23"/>
  <x:c r="C6" i="23"/>
  <x:c r="D6" i="23"/>
  <x:c r="E6" i="23"/>
  <x:c r="F6" i="23"/>
  <x:c r="G6" i="23"/>
  <x:c r="H6" i="23"/>
  <x:c r="I6" i="23"/>
  <x:c r="J6" i="23"/>
  <x:c r="K6" i="23"/>
  <x:c r="L6" i="23"/>
  <x:c r="O6" i="23"/>
  <x:c r="S6" i="23"/>
  <x:c r="T6" i="23"/>
  <x:c r="B7" i="23"/>
  <x:c r="C7" i="23"/>
  <x:c r="D7" i="23"/>
  <x:c r="E7" i="23"/>
  <x:c r="F7" i="23"/>
  <x:c r="G7" i="23"/>
  <x:c r="H7" i="23"/>
  <x:c r="I7" i="23"/>
  <x:c r="J7" i="23"/>
  <x:c r="K7" i="23"/>
  <x:c r="L7" i="23"/>
  <x:c r="O7" i="23"/>
  <x:c r="R7" i="23"/>
  <x:c r="S7" i="23"/>
  <x:c r="T7" i="23"/>
  <x:c r="B8" i="23"/>
  <x:c r="C8" i="23"/>
  <x:c r="D8" i="23"/>
  <x:c r="E8" i="23"/>
  <x:c r="F8" i="23"/>
  <x:c r="G8" i="23"/>
  <x:c r="H8" i="23"/>
  <x:c r="I8" i="23"/>
  <x:c r="J8" i="23"/>
  <x:c r="K8" i="23"/>
  <x:c r="L8" i="23"/>
  <x:c r="O8" i="23"/>
  <x:c r="R8" i="23"/>
  <x:c r="S8" i="23"/>
  <x:c r="T8" i="23"/>
  <x:c r="X8" i="23"/>
  <x:c r="B9" i="23"/>
  <x:c r="C9" i="23"/>
  <x:c r="D9" i="23"/>
  <x:c r="E9" i="23"/>
  <x:c r="F9" i="23"/>
  <x:c r="G9" i="23"/>
  <x:c r="H9" i="23"/>
  <x:c r="I9" i="23"/>
  <x:c r="J9" i="23"/>
  <x:c r="K9" i="23"/>
  <x:c r="L9" i="23"/>
  <x:c r="O9" i="23"/>
  <x:c r="R9" i="23"/>
  <x:c r="S9" i="23"/>
  <x:c r="T9" i="23"/>
  <x:c r="X9" i="23"/>
  <x:c r="B10" i="23"/>
  <x:c r="C10" i="23"/>
  <x:c r="D10" i="23"/>
  <x:c r="E10" i="23"/>
  <x:c r="F10" i="23"/>
  <x:c r="G10" i="23"/>
  <x:c r="H10" i="23"/>
  <x:c r="I10" i="23"/>
  <x:c r="J10" i="23"/>
  <x:c r="K10" i="23"/>
  <x:c r="L10" i="23"/>
  <x:c r="O10" i="23"/>
  <x:c r="R10" i="23"/>
  <x:c r="S10" i="23"/>
  <x:c r="T10" i="23"/>
  <x:c r="X10" i="23"/>
  <x:c r="B11" i="23"/>
  <x:c r="C11" i="23"/>
  <x:c r="D11" i="23"/>
  <x:c r="E11" i="23"/>
  <x:c r="F11" i="23"/>
  <x:c r="G11" i="23"/>
  <x:c r="H11" i="23"/>
  <x:c r="I11" i="23"/>
  <x:c r="J11" i="23"/>
  <x:c r="K11" i="23"/>
  <x:c r="L11" i="23"/>
  <x:c r="O11" i="23"/>
  <x:c r="R11" i="23"/>
  <x:c r="S11" i="23"/>
  <x:c r="T11" i="23"/>
  <x:c r="X11" i="23"/>
  <x:c r="B12" i="23"/>
  <x:c r="C12" i="23"/>
  <x:c r="D12" i="23"/>
  <x:c r="E12" i="23"/>
  <x:c r="F12" i="23"/>
  <x:c r="G12" i="23"/>
  <x:c r="H12" i="23"/>
  <x:c r="I12" i="23"/>
  <x:c r="J12" i="23"/>
  <x:c r="K12" i="23"/>
  <x:c r="L12" i="23"/>
  <x:c r="O12" i="23"/>
  <x:c r="R12" i="23"/>
  <x:c r="S12" i="23"/>
  <x:c r="T12" i="23"/>
  <x:c r="X12" i="23"/>
  <x:c r="B13" i="23"/>
  <x:c r="C13" i="23"/>
  <x:c r="D13" i="23"/>
  <x:c r="E13" i="23"/>
  <x:c r="F13" i="23"/>
  <x:c r="G13" i="23"/>
  <x:c r="H13" i="23"/>
  <x:c r="I13" i="23"/>
  <x:c r="J13" i="23"/>
  <x:c r="K13" i="23"/>
  <x:c r="L13" i="23"/>
  <x:c r="O13" i="23"/>
  <x:c r="R13" i="23"/>
  <x:c r="S13" i="23"/>
  <x:c r="T13" i="23"/>
  <x:c r="X13" i="23"/>
  <x:c r="B14" i="23"/>
  <x:c r="C14" i="23"/>
  <x:c r="D14" i="23"/>
  <x:c r="E14" i="23"/>
  <x:c r="F14" i="23"/>
  <x:c r="G14" i="23"/>
  <x:c r="H14" i="23"/>
  <x:c r="I14" i="23"/>
  <x:c r="J14" i="23"/>
  <x:c r="K14" i="23"/>
  <x:c r="L14" i="23"/>
  <x:c r="O14" i="23"/>
  <x:c r="R14" i="23"/>
  <x:c r="S14" i="23"/>
  <x:c r="T14" i="23"/>
  <x:c r="X14" i="23"/>
  <x:c r="B15" i="23"/>
  <x:c r="C15" i="23"/>
  <x:c r="D15" i="23"/>
  <x:c r="E15" i="23"/>
  <x:c r="F15" i="23"/>
  <x:c r="G15" i="23"/>
  <x:c r="H15" i="23"/>
  <x:c r="I15" i="23"/>
  <x:c r="J15" i="23"/>
  <x:c r="K15" i="23"/>
  <x:c r="L15" i="23"/>
  <x:c r="O15" i="23"/>
  <x:c r="R15" i="23"/>
  <x:c r="S15" i="23"/>
  <x:c r="T15" i="23"/>
  <x:c r="X15" i="23"/>
  <x:c r="B16" i="23"/>
  <x:c r="C16" i="23"/>
  <x:c r="D16" i="23"/>
  <x:c r="E16" i="23"/>
  <x:c r="F16" i="23"/>
  <x:c r="G16" i="23"/>
  <x:c r="H16" i="23"/>
  <x:c r="I16" i="23"/>
  <x:c r="J16" i="23"/>
  <x:c r="K16" i="23"/>
  <x:c r="L16" i="23"/>
  <x:c r="O16" i="23"/>
  <x:c r="R16" i="23"/>
  <x:c r="S16" i="23"/>
  <x:c r="T16" i="23"/>
  <x:c r="X16" i="23"/>
  <x:c r="B17" i="23"/>
  <x:c r="C17" i="23"/>
  <x:c r="D17" i="23"/>
  <x:c r="E17" i="23"/>
  <x:c r="F17" i="23"/>
  <x:c r="G17" i="23"/>
  <x:c r="H17" i="23"/>
  <x:c r="I17" i="23"/>
  <x:c r="J17" i="23"/>
  <x:c r="K17" i="23"/>
  <x:c r="L17" i="23"/>
  <x:c r="O17" i="23"/>
  <x:c r="X17" i="23"/>
  <x:c r="B18" i="23"/>
  <x:c r="C18" i="23"/>
  <x:c r="D18" i="23"/>
  <x:c r="E18" i="23"/>
  <x:c r="F18" i="23"/>
  <x:c r="G18" i="23"/>
  <x:c r="H18" i="23"/>
  <x:c r="I18" i="23"/>
  <x:c r="J18" i="23"/>
  <x:c r="K18" i="23"/>
  <x:c r="L18" i="23"/>
  <x:c r="O18" i="23"/>
  <x:c r="X18" i="23"/>
  <x:c r="B19" i="23"/>
  <x:c r="C19" i="23"/>
  <x:c r="D19" i="23"/>
  <x:c r="E19" i="23"/>
  <x:c r="F19" i="23"/>
  <x:c r="G19" i="23"/>
  <x:c r="H19" i="23"/>
  <x:c r="I19" i="23"/>
  <x:c r="J19" i="23"/>
  <x:c r="K19" i="23"/>
  <x:c r="L19" i="23"/>
  <x:c r="O19" i="23"/>
  <x:c r="X19" i="23"/>
  <x:c r="B20" i="23"/>
  <x:c r="C20" i="23"/>
  <x:c r="D20" i="23"/>
  <x:c r="E20" i="23"/>
  <x:c r="F20" i="23"/>
  <x:c r="G20" i="23"/>
  <x:c r="H20" i="23"/>
  <x:c r="I20" i="23"/>
  <x:c r="J20" i="23"/>
  <x:c r="K20" i="23"/>
  <x:c r="L20" i="23"/>
  <x:c r="O20" i="23"/>
  <x:c r="X20" i="23"/>
  <x:c r="B21" i="23"/>
  <x:c r="C21" i="23"/>
  <x:c r="D21" i="23"/>
  <x:c r="E21" i="23"/>
  <x:c r="F21" i="23"/>
  <x:c r="G21" i="23"/>
  <x:c r="H21" i="23"/>
  <x:c r="I21" i="23"/>
  <x:c r="J21" i="23"/>
  <x:c r="K21" i="23"/>
  <x:c r="L21" i="23"/>
  <x:c r="O21" i="23"/>
  <x:c r="X21" i="23"/>
  <x:c r="B22" i="23"/>
  <x:c r="C22" i="23"/>
  <x:c r="D22" i="23"/>
  <x:c r="E22" i="23"/>
  <x:c r="F22" i="23"/>
  <x:c r="G22" i="23"/>
  <x:c r="H22" i="23"/>
  <x:c r="I22" i="23"/>
  <x:c r="J22" i="23"/>
  <x:c r="K22" i="23"/>
  <x:c r="L22" i="23"/>
  <x:c r="B23" i="23"/>
  <x:c r="C23" i="23"/>
  <x:c r="D23" i="23"/>
  <x:c r="E23" i="23"/>
  <x:c r="F23" i="23"/>
  <x:c r="G23" i="23"/>
  <x:c r="H23" i="23"/>
  <x:c r="I23" i="23"/>
  <x:c r="J23" i="23"/>
  <x:c r="K23" i="23"/>
  <x:c r="L23" i="23"/>
  <x:c r="O23" i="23"/>
  <x:c r="A30" i="23"/>
  <x:c r="O35" i="23"/>
  <x:c r="S35" i="23"/>
  <x:c r="T35" i="23"/>
  <x:c r="Q36" i="23"/>
  <x:c r="R36" i="23"/>
  <x:c r="S36" i="23"/>
  <x:c r="T36" i="23"/>
  <x:c r="Q37" i="23"/>
  <x:c r="R37" i="23"/>
  <x:c r="S37" i="23"/>
  <x:c r="T37" i="23"/>
  <x:c r="Q38" i="23"/>
  <x:c r="R38" i="23"/>
  <x:c r="S38" i="23"/>
  <x:c r="T38" i="23"/>
  <x:c r="Q39" i="23"/>
  <x:c r="R39" i="23"/>
  <x:c r="S39" i="23"/>
  <x:c r="T39" i="23"/>
  <x:c r="Q40" i="23"/>
  <x:c r="R40" i="23"/>
  <x:c r="S40" i="23"/>
  <x:c r="T40" i="23"/>
  <x:c r="Q41" i="23"/>
  <x:c r="R41" i="23"/>
  <x:c r="S41" i="23"/>
  <x:c r="T41" i="23"/>
  <x:c r="Q42" i="23"/>
  <x:c r="R42" i="23"/>
  <x:c r="S42" i="23"/>
  <x:c r="T42" i="23"/>
  <x:c r="Q43" i="23"/>
  <x:c r="R43" i="23"/>
  <x:c r="S43" i="23"/>
  <x:c r="T43" i="23"/>
  <x:c r="Q44" i="23"/>
  <x:c r="R44" i="23"/>
  <x:c r="S44" i="23"/>
  <x:c r="T44" i="23"/>
  <x:c r="Q45" i="23"/>
  <x:c r="R45" i="23"/>
  <x:c r="S45" i="23"/>
  <x:c r="T45" i="23"/>
  <x:c r="Q46" i="23"/>
  <x:c r="Q47" i="23"/>
  <x:c r="Q48" i="23"/>
  <x:c r="Q49" i="23"/>
  <x:c r="Q50" i="23"/>
  <x:c r="B51" i="23"/>
  <x:c r="C51" i="23"/>
  <x:c r="D51" i="23"/>
  <x:c r="E51" i="23"/>
  <x:c r="F51" i="23"/>
  <x:c r="G51" i="23"/>
  <x:c r="H51" i="23"/>
  <x:c r="I51" i="23"/>
  <x:c r="J51" i="23"/>
  <x:c r="K51" i="23"/>
  <x:c r="L51" i="23"/>
  <x:c r="Q52" i="23"/>
  <x:c r="B65" i="23"/>
  <x:c r="C65" i="23"/>
  <x:c r="D65" i="23"/>
  <x:c r="E65" i="23"/>
  <x:c r="F65" i="23"/>
  <x:c r="G65" i="23"/>
  <x:c r="H65" i="23"/>
  <x:c r="I65" i="23"/>
  <x:c r="J65" i="23"/>
  <x:c r="K65" i="23"/>
  <x:c r="L65" i="23"/>
  <x:c r="C66" i="23"/>
  <x:c r="D66" i="23"/>
  <x:c r="E66" i="23"/>
  <x:c r="F66" i="23"/>
  <x:c r="G66" i="23"/>
  <x:c r="H66" i="23"/>
  <x:c r="I66" i="23"/>
  <x:c r="J66" i="23"/>
  <x:c r="K66" i="23"/>
  <x:c r="L66" i="23"/>
  <x:c r="B67" i="23"/>
  <x:c r="C67" i="23"/>
  <x:c r="D67" i="23"/>
  <x:c r="E67" i="23"/>
  <x:c r="F67" i="23"/>
  <x:c r="G67" i="23"/>
  <x:c r="H67" i="23"/>
  <x:c r="I67" i="23"/>
  <x:c r="J67" i="23"/>
  <x:c r="K67" i="23"/>
  <x:c r="L67" i="23"/>
  <x:c r="B68" i="23"/>
  <x:c r="C68" i="23"/>
  <x:c r="D68" i="23"/>
  <x:c r="E68" i="23"/>
  <x:c r="F68" i="23"/>
  <x:c r="G68" i="23"/>
  <x:c r="H68" i="23"/>
  <x:c r="I68" i="23"/>
  <x:c r="J68" i="23"/>
  <x:c r="K68" i="23"/>
  <x:c r="L68" i="23"/>
  <x:c r="B70" i="23"/>
  <x:c r="O1" i="24"/>
  <x:c r="Q1" i="24"/>
  <x:c r="R1" i="24"/>
  <x:c r="P2" i="24"/>
  <x:c r="Q2" i="24"/>
  <x:c r="R2" i="24"/>
  <x:c r="S2" i="24"/>
  <x:c r="T2" i="24"/>
  <x:c r="U2" i="24"/>
  <x:c r="V2" i="24"/>
  <x:c r="W2" i="24"/>
  <x:c r="X2" i="24"/>
  <x:c r="Y2" i="24"/>
  <x:c r="Z2" i="24"/>
  <x:c r="B6" i="24"/>
  <x:c r="C6" i="24"/>
  <x:c r="D6" i="24"/>
  <x:c r="E6" i="24"/>
  <x:c r="F6" i="24"/>
  <x:c r="G6" i="24"/>
  <x:c r="H6" i="24"/>
  <x:c r="I6" i="24"/>
  <x:c r="J6" i="24"/>
  <x:c r="K6" i="24"/>
  <x:c r="L6" i="24"/>
  <x:c r="O6" i="24"/>
  <x:c r="S6" i="24"/>
  <x:c r="T6" i="24"/>
  <x:c r="B7" i="24"/>
  <x:c r="C7" i="24"/>
  <x:c r="D7" i="24"/>
  <x:c r="E7" i="24"/>
  <x:c r="F7" i="24"/>
  <x:c r="G7" i="24"/>
  <x:c r="H7" i="24"/>
  <x:c r="I7" i="24"/>
  <x:c r="J7" i="24"/>
  <x:c r="K7" i="24"/>
  <x:c r="L7" i="24"/>
  <x:c r="O7" i="24"/>
  <x:c r="R7" i="24"/>
  <x:c r="S7" i="24"/>
  <x:c r="T7" i="24"/>
  <x:c r="B8" i="24"/>
  <x:c r="C8" i="24"/>
  <x:c r="D8" i="24"/>
  <x:c r="E8" i="24"/>
  <x:c r="F8" i="24"/>
  <x:c r="G8" i="24"/>
  <x:c r="H8" i="24"/>
  <x:c r="I8" i="24"/>
  <x:c r="J8" i="24"/>
  <x:c r="K8" i="24"/>
  <x:c r="L8" i="24"/>
  <x:c r="O8" i="24"/>
  <x:c r="R8" i="24"/>
  <x:c r="S8" i="24"/>
  <x:c r="T8" i="24"/>
  <x:c r="X8" i="24"/>
  <x:c r="B9" i="24"/>
  <x:c r="C9" i="24"/>
  <x:c r="D9" i="24"/>
  <x:c r="E9" i="24"/>
  <x:c r="F9" i="24"/>
  <x:c r="G9" i="24"/>
  <x:c r="H9" i="24"/>
  <x:c r="I9" i="24"/>
  <x:c r="J9" i="24"/>
  <x:c r="K9" i="24"/>
  <x:c r="L9" i="24"/>
  <x:c r="O9" i="24"/>
  <x:c r="R9" i="24"/>
  <x:c r="S9" i="24"/>
  <x:c r="T9" i="24"/>
  <x:c r="X9" i="24"/>
  <x:c r="B10" i="24"/>
  <x:c r="C10" i="24"/>
  <x:c r="D10" i="24"/>
  <x:c r="E10" i="24"/>
  <x:c r="F10" i="24"/>
  <x:c r="G10" i="24"/>
  <x:c r="H10" i="24"/>
  <x:c r="I10" i="24"/>
  <x:c r="J10" i="24"/>
  <x:c r="K10" i="24"/>
  <x:c r="L10" i="24"/>
  <x:c r="O10" i="24"/>
  <x:c r="R10" i="24"/>
  <x:c r="S10" i="24"/>
  <x:c r="T10" i="24"/>
  <x:c r="X10" i="24"/>
  <x:c r="B11" i="24"/>
  <x:c r="C11" i="24"/>
  <x:c r="D11" i="24"/>
  <x:c r="E11" i="24"/>
  <x:c r="F11" i="24"/>
  <x:c r="G11" i="24"/>
  <x:c r="H11" i="24"/>
  <x:c r="I11" i="24"/>
  <x:c r="J11" i="24"/>
  <x:c r="K11" i="24"/>
  <x:c r="L11" i="24"/>
  <x:c r="O11" i="24"/>
  <x:c r="R11" i="24"/>
  <x:c r="S11" i="24"/>
  <x:c r="T11" i="24"/>
  <x:c r="X11" i="24"/>
  <x:c r="B12" i="24"/>
  <x:c r="C12" i="24"/>
  <x:c r="D12" i="24"/>
  <x:c r="E12" i="24"/>
  <x:c r="F12" i="24"/>
  <x:c r="G12" i="24"/>
  <x:c r="H12" i="24"/>
  <x:c r="I12" i="24"/>
  <x:c r="J12" i="24"/>
  <x:c r="K12" i="24"/>
  <x:c r="L12" i="24"/>
  <x:c r="O12" i="24"/>
  <x:c r="R12" i="24"/>
  <x:c r="S12" i="24"/>
  <x:c r="T12" i="24"/>
  <x:c r="X12" i="24"/>
  <x:c r="B13" i="24"/>
  <x:c r="C13" i="24"/>
  <x:c r="D13" i="24"/>
  <x:c r="E13" i="24"/>
  <x:c r="F13" i="24"/>
  <x:c r="G13" i="24"/>
  <x:c r="H13" i="24"/>
  <x:c r="I13" i="24"/>
  <x:c r="J13" i="24"/>
  <x:c r="K13" i="24"/>
  <x:c r="L13" i="24"/>
  <x:c r="O13" i="24"/>
  <x:c r="R13" i="24"/>
  <x:c r="S13" i="24"/>
  <x:c r="T13" i="24"/>
  <x:c r="X13" i="24"/>
  <x:c r="B14" i="24"/>
  <x:c r="C14" i="24"/>
  <x:c r="D14" i="24"/>
  <x:c r="E14" i="24"/>
  <x:c r="F14" i="24"/>
  <x:c r="G14" i="24"/>
  <x:c r="H14" i="24"/>
  <x:c r="I14" i="24"/>
  <x:c r="J14" i="24"/>
  <x:c r="K14" i="24"/>
  <x:c r="L14" i="24"/>
  <x:c r="O14" i="24"/>
  <x:c r="R14" i="24"/>
  <x:c r="S14" i="24"/>
  <x:c r="T14" i="24"/>
  <x:c r="X14" i="24"/>
  <x:c r="B15" i="24"/>
  <x:c r="C15" i="24"/>
  <x:c r="D15" i="24"/>
  <x:c r="E15" i="24"/>
  <x:c r="F15" i="24"/>
  <x:c r="G15" i="24"/>
  <x:c r="H15" i="24"/>
  <x:c r="I15" i="24"/>
  <x:c r="J15" i="24"/>
  <x:c r="K15" i="24"/>
  <x:c r="L15" i="24"/>
  <x:c r="O15" i="24"/>
  <x:c r="R15" i="24"/>
  <x:c r="S15" i="24"/>
  <x:c r="T15" i="24"/>
  <x:c r="X15" i="24"/>
  <x:c r="B16" i="24"/>
  <x:c r="C16" i="24"/>
  <x:c r="D16" i="24"/>
  <x:c r="E16" i="24"/>
  <x:c r="F16" i="24"/>
  <x:c r="G16" i="24"/>
  <x:c r="H16" i="24"/>
  <x:c r="I16" i="24"/>
  <x:c r="J16" i="24"/>
  <x:c r="K16" i="24"/>
  <x:c r="L16" i="24"/>
  <x:c r="O16" i="24"/>
  <x:c r="R16" i="24"/>
  <x:c r="S16" i="24"/>
  <x:c r="T16" i="24"/>
  <x:c r="X16" i="24"/>
  <x:c r="B17" i="24"/>
  <x:c r="C17" i="24"/>
  <x:c r="D17" i="24"/>
  <x:c r="E17" i="24"/>
  <x:c r="F17" i="24"/>
  <x:c r="G17" i="24"/>
  <x:c r="H17" i="24"/>
  <x:c r="I17" i="24"/>
  <x:c r="J17" i="24"/>
  <x:c r="K17" i="24"/>
  <x:c r="L17" i="24"/>
  <x:c r="O17" i="24"/>
  <x:c r="X17" i="24"/>
  <x:c r="B18" i="24"/>
  <x:c r="C18" i="24"/>
  <x:c r="D18" i="24"/>
  <x:c r="E18" i="24"/>
  <x:c r="F18" i="24"/>
  <x:c r="G18" i="24"/>
  <x:c r="H18" i="24"/>
  <x:c r="I18" i="24"/>
  <x:c r="J18" i="24"/>
  <x:c r="K18" i="24"/>
  <x:c r="L18" i="24"/>
  <x:c r="O18" i="24"/>
  <x:c r="X18" i="24"/>
  <x:c r="B19" i="24"/>
  <x:c r="C19" i="24"/>
  <x:c r="D19" i="24"/>
  <x:c r="E19" i="24"/>
  <x:c r="F19" i="24"/>
  <x:c r="G19" i="24"/>
  <x:c r="H19" i="24"/>
  <x:c r="I19" i="24"/>
  <x:c r="J19" i="24"/>
  <x:c r="K19" i="24"/>
  <x:c r="L19" i="24"/>
  <x:c r="O19" i="24"/>
  <x:c r="X19" i="24"/>
  <x:c r="B20" i="24"/>
  <x:c r="C20" i="24"/>
  <x:c r="D20" i="24"/>
  <x:c r="E20" i="24"/>
  <x:c r="F20" i="24"/>
  <x:c r="G20" i="24"/>
  <x:c r="H20" i="24"/>
  <x:c r="I20" i="24"/>
  <x:c r="J20" i="24"/>
  <x:c r="K20" i="24"/>
  <x:c r="L20" i="24"/>
  <x:c r="O20" i="24"/>
  <x:c r="X20" i="24"/>
  <x:c r="B21" i="24"/>
  <x:c r="C21" i="24"/>
  <x:c r="D21" i="24"/>
  <x:c r="E21" i="24"/>
  <x:c r="F21" i="24"/>
  <x:c r="G21" i="24"/>
  <x:c r="H21" i="24"/>
  <x:c r="I21" i="24"/>
  <x:c r="J21" i="24"/>
  <x:c r="K21" i="24"/>
  <x:c r="L21" i="24"/>
  <x:c r="O21" i="24"/>
  <x:c r="X21" i="24"/>
  <x:c r="B22" i="24"/>
  <x:c r="C22" i="24"/>
  <x:c r="D22" i="24"/>
  <x:c r="E22" i="24"/>
  <x:c r="F22" i="24"/>
  <x:c r="G22" i="24"/>
  <x:c r="H22" i="24"/>
  <x:c r="I22" i="24"/>
  <x:c r="J22" i="24"/>
  <x:c r="K22" i="24"/>
  <x:c r="L22" i="24"/>
  <x:c r="B23" i="24"/>
  <x:c r="C23" i="24"/>
  <x:c r="D23" i="24"/>
  <x:c r="E23" i="24"/>
  <x:c r="F23" i="24"/>
  <x:c r="G23" i="24"/>
  <x:c r="H23" i="24"/>
  <x:c r="I23" i="24"/>
  <x:c r="J23" i="24"/>
  <x:c r="K23" i="24"/>
  <x:c r="L23" i="24"/>
  <x:c r="O23" i="24"/>
  <x:c r="A30" i="24"/>
  <x:c r="O35" i="24"/>
  <x:c r="S35" i="24"/>
  <x:c r="T35" i="24"/>
  <x:c r="Q36" i="24"/>
  <x:c r="R36" i="24"/>
  <x:c r="S36" i="24"/>
  <x:c r="T36" i="24"/>
  <x:c r="Q37" i="24"/>
  <x:c r="R37" i="24"/>
  <x:c r="S37" i="24"/>
  <x:c r="T37" i="24"/>
  <x:c r="Q38" i="24"/>
  <x:c r="R38" i="24"/>
  <x:c r="S38" i="24"/>
  <x:c r="T38" i="24"/>
  <x:c r="Q39" i="24"/>
  <x:c r="R39" i="24"/>
  <x:c r="S39" i="24"/>
  <x:c r="T39" i="24"/>
  <x:c r="Q40" i="24"/>
  <x:c r="R40" i="24"/>
  <x:c r="S40" i="24"/>
  <x:c r="T40" i="24"/>
  <x:c r="Q41" i="24"/>
  <x:c r="R41" i="24"/>
  <x:c r="S41" i="24"/>
  <x:c r="T41" i="24"/>
  <x:c r="Q42" i="24"/>
  <x:c r="R42" i="24"/>
  <x:c r="S42" i="24"/>
  <x:c r="T42" i="24"/>
  <x:c r="Q43" i="24"/>
  <x:c r="R43" i="24"/>
  <x:c r="S43" i="24"/>
  <x:c r="T43" i="24"/>
  <x:c r="Q44" i="24"/>
  <x:c r="R44" i="24"/>
  <x:c r="S44" i="24"/>
  <x:c r="T44" i="24"/>
  <x:c r="Q45" i="24"/>
  <x:c r="R45" i="24"/>
  <x:c r="S45" i="24"/>
  <x:c r="T45" i="24"/>
  <x:c r="Q46" i="24"/>
  <x:c r="Q47" i="24"/>
  <x:c r="Q48" i="24"/>
  <x:c r="Q49" i="24"/>
  <x:c r="Q50" i="24"/>
  <x:c r="B51" i="24"/>
  <x:c r="C51" i="24"/>
  <x:c r="D51" i="24"/>
  <x:c r="E51" i="24"/>
  <x:c r="F51" i="24"/>
  <x:c r="G51" i="24"/>
  <x:c r="H51" i="24"/>
  <x:c r="I51" i="24"/>
  <x:c r="J51" i="24"/>
  <x:c r="K51" i="24"/>
  <x:c r="L51" i="24"/>
  <x:c r="Q52" i="24"/>
  <x:c r="B65" i="24"/>
  <x:c r="C65" i="24"/>
  <x:c r="D65" i="24"/>
  <x:c r="E65" i="24"/>
  <x:c r="F65" i="24"/>
  <x:c r="G65" i="24"/>
  <x:c r="H65" i="24"/>
  <x:c r="I65" i="24"/>
  <x:c r="J65" i="24"/>
  <x:c r="K65" i="24"/>
  <x:c r="L65" i="24"/>
  <x:c r="C66" i="24"/>
  <x:c r="D66" i="24"/>
  <x:c r="E66" i="24"/>
  <x:c r="F66" i="24"/>
  <x:c r="G66" i="24"/>
  <x:c r="H66" i="24"/>
  <x:c r="I66" i="24"/>
  <x:c r="J66" i="24"/>
  <x:c r="K66" i="24"/>
  <x:c r="L66" i="24"/>
  <x:c r="B67" i="24"/>
  <x:c r="C67" i="24"/>
  <x:c r="D67" i="24"/>
  <x:c r="E67" i="24"/>
  <x:c r="F67" i="24"/>
  <x:c r="G67" i="24"/>
  <x:c r="H67" i="24"/>
  <x:c r="I67" i="24"/>
  <x:c r="J67" i="24"/>
  <x:c r="K67" i="24"/>
  <x:c r="L67" i="24"/>
  <x:c r="B68" i="24"/>
  <x:c r="C68" i="24"/>
  <x:c r="D68" i="24"/>
  <x:c r="E68" i="24"/>
  <x:c r="F68" i="24"/>
  <x:c r="G68" i="24"/>
  <x:c r="H68" i="24"/>
  <x:c r="I68" i="24"/>
  <x:c r="J68" i="24"/>
  <x:c r="K68" i="24"/>
  <x:c r="L68" i="24"/>
  <x:c r="B70" i="24"/>
  <x:c r="O1" i="25"/>
  <x:c r="Q1" i="25"/>
  <x:c r="R1" i="25"/>
  <x:c r="P2" i="25"/>
  <x:c r="Q2" i="25"/>
  <x:c r="R2" i="25"/>
  <x:c r="S2" i="25"/>
  <x:c r="T2" i="25"/>
  <x:c r="U2" i="25"/>
  <x:c r="V2" i="25"/>
  <x:c r="W2" i="25"/>
  <x:c r="X2" i="25"/>
  <x:c r="Y2" i="25"/>
  <x:c r="Z2" i="25"/>
  <x:c r="B6" i="25"/>
  <x:c r="C6" i="25"/>
  <x:c r="D6" i="25"/>
  <x:c r="E6" i="25"/>
  <x:c r="F6" i="25"/>
  <x:c r="G6" i="25"/>
  <x:c r="H6" i="25"/>
  <x:c r="I6" i="25"/>
  <x:c r="J6" i="25"/>
  <x:c r="K6" i="25"/>
  <x:c r="L6" i="25"/>
  <x:c r="O6" i="25"/>
  <x:c r="S6" i="25"/>
  <x:c r="T6" i="25"/>
  <x:c r="B7" i="25"/>
  <x:c r="C7" i="25"/>
  <x:c r="D7" i="25"/>
  <x:c r="E7" i="25"/>
  <x:c r="F7" i="25"/>
  <x:c r="G7" i="25"/>
  <x:c r="H7" i="25"/>
  <x:c r="I7" i="25"/>
  <x:c r="J7" i="25"/>
  <x:c r="K7" i="25"/>
  <x:c r="L7" i="25"/>
  <x:c r="O7" i="25"/>
  <x:c r="R7" i="25"/>
  <x:c r="S7" i="25"/>
  <x:c r="T7" i="25"/>
  <x:c r="B8" i="25"/>
  <x:c r="C8" i="25"/>
  <x:c r="D8" i="25"/>
  <x:c r="E8" i="25"/>
  <x:c r="F8" i="25"/>
  <x:c r="G8" i="25"/>
  <x:c r="H8" i="25"/>
  <x:c r="I8" i="25"/>
  <x:c r="J8" i="25"/>
  <x:c r="K8" i="25"/>
  <x:c r="L8" i="25"/>
  <x:c r="O8" i="25"/>
  <x:c r="R8" i="25"/>
  <x:c r="S8" i="25"/>
  <x:c r="T8" i="25"/>
  <x:c r="X8" i="25"/>
  <x:c r="B9" i="25"/>
  <x:c r="C9" i="25"/>
  <x:c r="D9" i="25"/>
  <x:c r="E9" i="25"/>
  <x:c r="F9" i="25"/>
  <x:c r="G9" i="25"/>
  <x:c r="H9" i="25"/>
  <x:c r="I9" i="25"/>
  <x:c r="J9" i="25"/>
  <x:c r="K9" i="25"/>
  <x:c r="L9" i="25"/>
  <x:c r="O9" i="25"/>
  <x:c r="R9" i="25"/>
  <x:c r="S9" i="25"/>
  <x:c r="T9" i="25"/>
  <x:c r="X9" i="25"/>
  <x:c r="B10" i="25"/>
  <x:c r="C10" i="25"/>
  <x:c r="D10" i="25"/>
  <x:c r="E10" i="25"/>
  <x:c r="F10" i="25"/>
  <x:c r="G10" i="25"/>
  <x:c r="H10" i="25"/>
  <x:c r="I10" i="25"/>
  <x:c r="J10" i="25"/>
  <x:c r="K10" i="25"/>
  <x:c r="L10" i="25"/>
  <x:c r="O10" i="25"/>
  <x:c r="R10" i="25"/>
  <x:c r="S10" i="25"/>
  <x:c r="T10" i="25"/>
  <x:c r="X10" i="25"/>
  <x:c r="B11" i="25"/>
  <x:c r="C11" i="25"/>
  <x:c r="D11" i="25"/>
  <x:c r="E11" i="25"/>
  <x:c r="F11" i="25"/>
  <x:c r="G11" i="25"/>
  <x:c r="H11" i="25"/>
  <x:c r="I11" i="25"/>
  <x:c r="J11" i="25"/>
  <x:c r="K11" i="25"/>
  <x:c r="L11" i="25"/>
  <x:c r="O11" i="25"/>
  <x:c r="R11" i="25"/>
  <x:c r="S11" i="25"/>
  <x:c r="T11" i="25"/>
  <x:c r="X11" i="25"/>
  <x:c r="B12" i="25"/>
  <x:c r="C12" i="25"/>
  <x:c r="D12" i="25"/>
  <x:c r="E12" i="25"/>
  <x:c r="F12" i="25"/>
  <x:c r="G12" i="25"/>
  <x:c r="H12" i="25"/>
  <x:c r="I12" i="25"/>
  <x:c r="J12" i="25"/>
  <x:c r="K12" i="25"/>
  <x:c r="L12" i="25"/>
  <x:c r="O12" i="25"/>
  <x:c r="R12" i="25"/>
  <x:c r="S12" i="25"/>
  <x:c r="T12" i="25"/>
  <x:c r="X12" i="25"/>
  <x:c r="B13" i="25"/>
  <x:c r="C13" i="25"/>
  <x:c r="D13" i="25"/>
  <x:c r="E13" i="25"/>
  <x:c r="F13" i="25"/>
  <x:c r="G13" i="25"/>
  <x:c r="H13" i="25"/>
  <x:c r="I13" i="25"/>
  <x:c r="J13" i="25"/>
  <x:c r="K13" i="25"/>
  <x:c r="L13" i="25"/>
  <x:c r="O13" i="25"/>
  <x:c r="R13" i="25"/>
  <x:c r="S13" i="25"/>
  <x:c r="T13" i="25"/>
  <x:c r="X13" i="25"/>
  <x:c r="B14" i="25"/>
  <x:c r="C14" i="25"/>
  <x:c r="D14" i="25"/>
  <x:c r="E14" i="25"/>
  <x:c r="F14" i="25"/>
  <x:c r="G14" i="25"/>
  <x:c r="H14" i="25"/>
  <x:c r="I14" i="25"/>
  <x:c r="J14" i="25"/>
  <x:c r="K14" i="25"/>
  <x:c r="L14" i="25"/>
  <x:c r="O14" i="25"/>
  <x:c r="R14" i="25"/>
  <x:c r="S14" i="25"/>
  <x:c r="T14" i="25"/>
  <x:c r="X14" i="25"/>
  <x:c r="B15" i="25"/>
  <x:c r="C15" i="25"/>
  <x:c r="D15" i="25"/>
  <x:c r="E15" i="25"/>
  <x:c r="F15" i="25"/>
  <x:c r="G15" i="25"/>
  <x:c r="H15" i="25"/>
  <x:c r="I15" i="25"/>
  <x:c r="J15" i="25"/>
  <x:c r="K15" i="25"/>
  <x:c r="L15" i="25"/>
  <x:c r="O15" i="25"/>
  <x:c r="R15" i="25"/>
  <x:c r="S15" i="25"/>
  <x:c r="T15" i="25"/>
  <x:c r="X15" i="25"/>
  <x:c r="B16" i="25"/>
  <x:c r="C16" i="25"/>
  <x:c r="D16" i="25"/>
  <x:c r="E16" i="25"/>
  <x:c r="F16" i="25"/>
  <x:c r="G16" i="25"/>
  <x:c r="H16" i="25"/>
  <x:c r="I16" i="25"/>
  <x:c r="J16" i="25"/>
  <x:c r="K16" i="25"/>
  <x:c r="L16" i="25"/>
  <x:c r="O16" i="25"/>
  <x:c r="R16" i="25"/>
  <x:c r="S16" i="25"/>
  <x:c r="T16" i="25"/>
  <x:c r="X16" i="25"/>
  <x:c r="B17" i="25"/>
  <x:c r="C17" i="25"/>
  <x:c r="D17" i="25"/>
  <x:c r="E17" i="25"/>
  <x:c r="F17" i="25"/>
  <x:c r="G17" i="25"/>
  <x:c r="H17" i="25"/>
  <x:c r="I17" i="25"/>
  <x:c r="J17" i="25"/>
  <x:c r="K17" i="25"/>
  <x:c r="L17" i="25"/>
  <x:c r="O17" i="25"/>
  <x:c r="X17" i="25"/>
  <x:c r="B18" i="25"/>
  <x:c r="C18" i="25"/>
  <x:c r="D18" i="25"/>
  <x:c r="E18" i="25"/>
  <x:c r="F18" i="25"/>
  <x:c r="G18" i="25"/>
  <x:c r="H18" i="25"/>
  <x:c r="I18" i="25"/>
  <x:c r="J18" i="25"/>
  <x:c r="K18" i="25"/>
  <x:c r="L18" i="25"/>
  <x:c r="O18" i="25"/>
  <x:c r="X18" i="25"/>
  <x:c r="B19" i="25"/>
  <x:c r="C19" i="25"/>
  <x:c r="D19" i="25"/>
  <x:c r="E19" i="25"/>
  <x:c r="F19" i="25"/>
  <x:c r="G19" i="25"/>
  <x:c r="H19" i="25"/>
  <x:c r="I19" i="25"/>
  <x:c r="J19" i="25"/>
  <x:c r="K19" i="25"/>
  <x:c r="L19" i="25"/>
  <x:c r="O19" i="25"/>
  <x:c r="X19" i="25"/>
  <x:c r="B20" i="25"/>
  <x:c r="C20" i="25"/>
  <x:c r="D20" i="25"/>
  <x:c r="E20" i="25"/>
  <x:c r="F20" i="25"/>
  <x:c r="G20" i="25"/>
  <x:c r="H20" i="25"/>
  <x:c r="I20" i="25"/>
  <x:c r="J20" i="25"/>
  <x:c r="K20" i="25"/>
  <x:c r="L20" i="25"/>
  <x:c r="O20" i="25"/>
  <x:c r="X20" i="25"/>
  <x:c r="B21" i="25"/>
  <x:c r="C21" i="25"/>
  <x:c r="D21" i="25"/>
  <x:c r="E21" i="25"/>
  <x:c r="F21" i="25"/>
  <x:c r="G21" i="25"/>
  <x:c r="H21" i="25"/>
  <x:c r="I21" i="25"/>
  <x:c r="J21" i="25"/>
  <x:c r="K21" i="25"/>
  <x:c r="L21" i="25"/>
  <x:c r="O21" i="25"/>
  <x:c r="X21" i="25"/>
  <x:c r="B22" i="25"/>
  <x:c r="C22" i="25"/>
  <x:c r="D22" i="25"/>
  <x:c r="E22" i="25"/>
  <x:c r="F22" i="25"/>
  <x:c r="G22" i="25"/>
  <x:c r="H22" i="25"/>
  <x:c r="I22" i="25"/>
  <x:c r="J22" i="25"/>
  <x:c r="K22" i="25"/>
  <x:c r="L22" i="25"/>
  <x:c r="B23" i="25"/>
  <x:c r="C23" i="25"/>
  <x:c r="D23" i="25"/>
  <x:c r="E23" i="25"/>
  <x:c r="F23" i="25"/>
  <x:c r="G23" i="25"/>
  <x:c r="H23" i="25"/>
  <x:c r="I23" i="25"/>
  <x:c r="J23" i="25"/>
  <x:c r="K23" i="25"/>
  <x:c r="L23" i="25"/>
  <x:c r="O23" i="25"/>
  <x:c r="A30" i="25"/>
  <x:c r="O35" i="25"/>
  <x:c r="S35" i="25"/>
  <x:c r="T35" i="25"/>
  <x:c r="Q36" i="25"/>
  <x:c r="R36" i="25"/>
  <x:c r="S36" i="25"/>
  <x:c r="T36" i="25"/>
  <x:c r="Q37" i="25"/>
  <x:c r="R37" i="25"/>
  <x:c r="S37" i="25"/>
  <x:c r="T37" i="25"/>
  <x:c r="Q38" i="25"/>
  <x:c r="R38" i="25"/>
  <x:c r="S38" i="25"/>
  <x:c r="T38" i="25"/>
  <x:c r="Q39" i="25"/>
  <x:c r="R39" i="25"/>
  <x:c r="S39" i="25"/>
  <x:c r="T39" i="25"/>
  <x:c r="Q40" i="25"/>
  <x:c r="R40" i="25"/>
  <x:c r="S40" i="25"/>
  <x:c r="T40" i="25"/>
  <x:c r="Q41" i="25"/>
  <x:c r="R41" i="25"/>
  <x:c r="S41" i="25"/>
  <x:c r="T41" i="25"/>
  <x:c r="Q42" i="25"/>
  <x:c r="R42" i="25"/>
  <x:c r="S42" i="25"/>
  <x:c r="T42" i="25"/>
  <x:c r="Q43" i="25"/>
  <x:c r="R43" i="25"/>
  <x:c r="S43" i="25"/>
  <x:c r="T43" i="25"/>
  <x:c r="Q44" i="25"/>
  <x:c r="R44" i="25"/>
  <x:c r="S44" i="25"/>
  <x:c r="T44" i="25"/>
  <x:c r="Q45" i="25"/>
  <x:c r="R45" i="25"/>
  <x:c r="S45" i="25"/>
  <x:c r="T45" i="25"/>
  <x:c r="Q46" i="25"/>
  <x:c r="Q47" i="25"/>
  <x:c r="Q48" i="25"/>
  <x:c r="Q49" i="25"/>
  <x:c r="Q50" i="25"/>
  <x:c r="B51" i="25"/>
  <x:c r="C51" i="25"/>
  <x:c r="D51" i="25"/>
  <x:c r="E51" i="25"/>
  <x:c r="F51" i="25"/>
  <x:c r="G51" i="25"/>
  <x:c r="H51" i="25"/>
  <x:c r="I51" i="25"/>
  <x:c r="J51" i="25"/>
  <x:c r="K51" i="25"/>
  <x:c r="L51" i="25"/>
  <x:c r="Q52" i="25"/>
  <x:c r="B65" i="25"/>
  <x:c r="C65" i="25"/>
  <x:c r="D65" i="25"/>
  <x:c r="E65" i="25"/>
  <x:c r="F65" i="25"/>
  <x:c r="G65" i="25"/>
  <x:c r="H65" i="25"/>
  <x:c r="I65" i="25"/>
  <x:c r="J65" i="25"/>
  <x:c r="K65" i="25"/>
  <x:c r="L65" i="25"/>
  <x:c r="C66" i="25"/>
  <x:c r="D66" i="25"/>
  <x:c r="E66" i="25"/>
  <x:c r="F66" i="25"/>
  <x:c r="G66" i="25"/>
  <x:c r="H66" i="25"/>
  <x:c r="I66" i="25"/>
  <x:c r="J66" i="25"/>
  <x:c r="K66" i="25"/>
  <x:c r="L66" i="25"/>
  <x:c r="B67" i="25"/>
  <x:c r="C67" i="25"/>
  <x:c r="D67" i="25"/>
  <x:c r="E67" i="25"/>
  <x:c r="F67" i="25"/>
  <x:c r="G67" i="25"/>
  <x:c r="H67" i="25"/>
  <x:c r="I67" i="25"/>
  <x:c r="J67" i="25"/>
  <x:c r="K67" i="25"/>
  <x:c r="L67" i="25"/>
  <x:c r="B68" i="25"/>
  <x:c r="C68" i="25"/>
  <x:c r="D68" i="25"/>
  <x:c r="E68" i="25"/>
  <x:c r="F68" i="25"/>
  <x:c r="G68" i="25"/>
  <x:c r="H68" i="25"/>
  <x:c r="I68" i="25"/>
  <x:c r="J68" i="25"/>
  <x:c r="K68" i="25"/>
  <x:c r="L68" i="25"/>
  <x:c r="B70" i="25"/>
  <x:c r="O1" i="26"/>
  <x:c r="Q1" i="26"/>
  <x:c r="R1" i="26"/>
  <x:c r="P2" i="26"/>
  <x:c r="Q2" i="26"/>
  <x:c r="R2" i="26"/>
  <x:c r="S2" i="26"/>
  <x:c r="T2" i="26"/>
  <x:c r="U2" i="26"/>
  <x:c r="V2" i="26"/>
  <x:c r="W2" i="26"/>
  <x:c r="X2" i="26"/>
  <x:c r="Y2" i="26"/>
  <x:c r="Z2" i="26"/>
  <x:c r="B6" i="26"/>
  <x:c r="C6" i="26"/>
  <x:c r="D6" i="26"/>
  <x:c r="E6" i="26"/>
  <x:c r="F6" i="26"/>
  <x:c r="G6" i="26"/>
  <x:c r="H6" i="26"/>
  <x:c r="I6" i="26"/>
  <x:c r="J6" i="26"/>
  <x:c r="K6" i="26"/>
  <x:c r="L6" i="26"/>
  <x:c r="O6" i="26"/>
  <x:c r="S6" i="26"/>
  <x:c r="T6" i="26"/>
  <x:c r="B7" i="26"/>
  <x:c r="C7" i="26"/>
  <x:c r="D7" i="26"/>
  <x:c r="E7" i="26"/>
  <x:c r="F7" i="26"/>
  <x:c r="G7" i="26"/>
  <x:c r="H7" i="26"/>
  <x:c r="I7" i="26"/>
  <x:c r="J7" i="26"/>
  <x:c r="K7" i="26"/>
  <x:c r="L7" i="26"/>
  <x:c r="O7" i="26"/>
  <x:c r="R7" i="26"/>
  <x:c r="S7" i="26"/>
  <x:c r="T7" i="26"/>
  <x:c r="B8" i="26"/>
  <x:c r="C8" i="26"/>
  <x:c r="D8" i="26"/>
  <x:c r="E8" i="26"/>
  <x:c r="F8" i="26"/>
  <x:c r="G8" i="26"/>
  <x:c r="H8" i="26"/>
  <x:c r="I8" i="26"/>
  <x:c r="J8" i="26"/>
  <x:c r="K8" i="26"/>
  <x:c r="L8" i="26"/>
  <x:c r="O8" i="26"/>
  <x:c r="R8" i="26"/>
  <x:c r="S8" i="26"/>
  <x:c r="T8" i="26"/>
  <x:c r="X8" i="26"/>
  <x:c r="B9" i="26"/>
  <x:c r="C9" i="26"/>
  <x:c r="D9" i="26"/>
  <x:c r="E9" i="26"/>
  <x:c r="F9" i="26"/>
  <x:c r="G9" i="26"/>
  <x:c r="H9" i="26"/>
  <x:c r="I9" i="26"/>
  <x:c r="J9" i="26"/>
  <x:c r="K9" i="26"/>
  <x:c r="L9" i="26"/>
  <x:c r="O9" i="26"/>
  <x:c r="R9" i="26"/>
  <x:c r="S9" i="26"/>
  <x:c r="T9" i="26"/>
  <x:c r="X9" i="26"/>
  <x:c r="B10" i="26"/>
  <x:c r="C10" i="26"/>
  <x:c r="D10" i="26"/>
  <x:c r="E10" i="26"/>
  <x:c r="F10" i="26"/>
  <x:c r="G10" i="26"/>
  <x:c r="H10" i="26"/>
  <x:c r="I10" i="26"/>
  <x:c r="J10" i="26"/>
  <x:c r="K10" i="26"/>
  <x:c r="L10" i="26"/>
  <x:c r="O10" i="26"/>
  <x:c r="R10" i="26"/>
  <x:c r="S10" i="26"/>
  <x:c r="T10" i="26"/>
  <x:c r="X10" i="26"/>
  <x:c r="B11" i="26"/>
  <x:c r="C11" i="26"/>
  <x:c r="D11" i="26"/>
  <x:c r="E11" i="26"/>
  <x:c r="F11" i="26"/>
  <x:c r="G11" i="26"/>
  <x:c r="H11" i="26"/>
  <x:c r="I11" i="26"/>
  <x:c r="J11" i="26"/>
  <x:c r="K11" i="26"/>
  <x:c r="L11" i="26"/>
  <x:c r="O11" i="26"/>
  <x:c r="R11" i="26"/>
  <x:c r="S11" i="26"/>
  <x:c r="T11" i="26"/>
  <x:c r="X11" i="26"/>
  <x:c r="B12" i="26"/>
  <x:c r="C12" i="26"/>
  <x:c r="D12" i="26"/>
  <x:c r="E12" i="26"/>
  <x:c r="F12" i="26"/>
  <x:c r="G12" i="26"/>
  <x:c r="H12" i="26"/>
  <x:c r="I12" i="26"/>
  <x:c r="J12" i="26"/>
  <x:c r="K12" i="26"/>
  <x:c r="L12" i="26"/>
  <x:c r="O12" i="26"/>
  <x:c r="R12" i="26"/>
  <x:c r="S12" i="26"/>
  <x:c r="T12" i="26"/>
  <x:c r="X12" i="26"/>
  <x:c r="B13" i="26"/>
  <x:c r="C13" i="26"/>
  <x:c r="D13" i="26"/>
  <x:c r="E13" i="26"/>
  <x:c r="F13" i="26"/>
  <x:c r="G13" i="26"/>
  <x:c r="H13" i="26"/>
  <x:c r="I13" i="26"/>
  <x:c r="J13" i="26"/>
  <x:c r="K13" i="26"/>
  <x:c r="L13" i="26"/>
  <x:c r="O13" i="26"/>
  <x:c r="R13" i="26"/>
  <x:c r="S13" i="26"/>
  <x:c r="T13" i="26"/>
  <x:c r="X13" i="26"/>
  <x:c r="B14" i="26"/>
  <x:c r="C14" i="26"/>
  <x:c r="D14" i="26"/>
  <x:c r="E14" i="26"/>
  <x:c r="F14" i="26"/>
  <x:c r="G14" i="26"/>
  <x:c r="H14" i="26"/>
  <x:c r="I14" i="26"/>
  <x:c r="J14" i="26"/>
  <x:c r="K14" i="26"/>
  <x:c r="L14" i="26"/>
  <x:c r="O14" i="26"/>
  <x:c r="R14" i="26"/>
  <x:c r="S14" i="26"/>
  <x:c r="T14" i="26"/>
  <x:c r="X14" i="26"/>
  <x:c r="B15" i="26"/>
  <x:c r="C15" i="26"/>
  <x:c r="D15" i="26"/>
  <x:c r="E15" i="26"/>
  <x:c r="F15" i="26"/>
  <x:c r="G15" i="26"/>
  <x:c r="H15" i="26"/>
  <x:c r="I15" i="26"/>
  <x:c r="J15" i="26"/>
  <x:c r="K15" i="26"/>
  <x:c r="L15" i="26"/>
  <x:c r="O15" i="26"/>
  <x:c r="R15" i="26"/>
  <x:c r="S15" i="26"/>
  <x:c r="T15" i="26"/>
  <x:c r="X15" i="26"/>
  <x:c r="B16" i="26"/>
  <x:c r="C16" i="26"/>
  <x:c r="D16" i="26"/>
  <x:c r="E16" i="26"/>
  <x:c r="F16" i="26"/>
  <x:c r="G16" i="26"/>
  <x:c r="H16" i="26"/>
  <x:c r="I16" i="26"/>
  <x:c r="J16" i="26"/>
  <x:c r="K16" i="26"/>
  <x:c r="L16" i="26"/>
  <x:c r="O16" i="26"/>
  <x:c r="R16" i="26"/>
  <x:c r="S16" i="26"/>
  <x:c r="T16" i="26"/>
  <x:c r="X16" i="26"/>
  <x:c r="B17" i="26"/>
  <x:c r="C17" i="26"/>
  <x:c r="D17" i="26"/>
  <x:c r="E17" i="26"/>
  <x:c r="F17" i="26"/>
  <x:c r="G17" i="26"/>
  <x:c r="H17" i="26"/>
  <x:c r="I17" i="26"/>
  <x:c r="J17" i="26"/>
  <x:c r="K17" i="26"/>
  <x:c r="L17" i="26"/>
  <x:c r="O17" i="26"/>
  <x:c r="X17" i="26"/>
  <x:c r="B18" i="26"/>
  <x:c r="C18" i="26"/>
  <x:c r="D18" i="26"/>
  <x:c r="E18" i="26"/>
  <x:c r="F18" i="26"/>
  <x:c r="G18" i="26"/>
  <x:c r="H18" i="26"/>
  <x:c r="I18" i="26"/>
  <x:c r="J18" i="26"/>
  <x:c r="K18" i="26"/>
  <x:c r="L18" i="26"/>
  <x:c r="O18" i="26"/>
  <x:c r="X18" i="26"/>
  <x:c r="B19" i="26"/>
  <x:c r="C19" i="26"/>
  <x:c r="D19" i="26"/>
  <x:c r="E19" i="26"/>
  <x:c r="F19" i="26"/>
  <x:c r="G19" i="26"/>
  <x:c r="H19" i="26"/>
  <x:c r="I19" i="26"/>
  <x:c r="J19" i="26"/>
  <x:c r="K19" i="26"/>
  <x:c r="L19" i="26"/>
  <x:c r="O19" i="26"/>
  <x:c r="X19" i="26"/>
  <x:c r="B20" i="26"/>
  <x:c r="C20" i="26"/>
  <x:c r="D20" i="26"/>
  <x:c r="E20" i="26"/>
  <x:c r="F20" i="26"/>
  <x:c r="G20" i="26"/>
  <x:c r="H20" i="26"/>
  <x:c r="I20" i="26"/>
  <x:c r="J20" i="26"/>
  <x:c r="K20" i="26"/>
  <x:c r="L20" i="26"/>
  <x:c r="O20" i="26"/>
  <x:c r="X20" i="26"/>
  <x:c r="B21" i="26"/>
  <x:c r="C21" i="26"/>
  <x:c r="D21" i="26"/>
  <x:c r="E21" i="26"/>
  <x:c r="F21" i="26"/>
  <x:c r="G21" i="26"/>
  <x:c r="H21" i="26"/>
  <x:c r="I21" i="26"/>
  <x:c r="J21" i="26"/>
  <x:c r="K21" i="26"/>
  <x:c r="L21" i="26"/>
  <x:c r="O21" i="26"/>
  <x:c r="X21" i="26"/>
  <x:c r="B22" i="26"/>
  <x:c r="C22" i="26"/>
  <x:c r="D22" i="26"/>
  <x:c r="E22" i="26"/>
  <x:c r="F22" i="26"/>
  <x:c r="G22" i="26"/>
  <x:c r="H22" i="26"/>
  <x:c r="I22" i="26"/>
  <x:c r="J22" i="26"/>
  <x:c r="K22" i="26"/>
  <x:c r="L22" i="26"/>
  <x:c r="B23" i="26"/>
  <x:c r="C23" i="26"/>
  <x:c r="D23" i="26"/>
  <x:c r="E23" i="26"/>
  <x:c r="F23" i="26"/>
  <x:c r="G23" i="26"/>
  <x:c r="H23" i="26"/>
  <x:c r="I23" i="26"/>
  <x:c r="J23" i="26"/>
  <x:c r="K23" i="26"/>
  <x:c r="L23" i="26"/>
  <x:c r="O23" i="26"/>
  <x:c r="A30" i="26"/>
  <x:c r="O35" i="26"/>
  <x:c r="S35" i="26"/>
  <x:c r="T35" i="26"/>
  <x:c r="Q36" i="26"/>
  <x:c r="R36" i="26"/>
  <x:c r="S36" i="26"/>
  <x:c r="T36" i="26"/>
  <x:c r="Q37" i="26"/>
  <x:c r="R37" i="26"/>
  <x:c r="S37" i="26"/>
  <x:c r="T37" i="26"/>
  <x:c r="Q38" i="26"/>
  <x:c r="R38" i="26"/>
  <x:c r="S38" i="26"/>
  <x:c r="T38" i="26"/>
  <x:c r="Q39" i="26"/>
  <x:c r="R39" i="26"/>
  <x:c r="S39" i="26"/>
  <x:c r="T39" i="26"/>
  <x:c r="Q40" i="26"/>
  <x:c r="R40" i="26"/>
  <x:c r="S40" i="26"/>
  <x:c r="T40" i="26"/>
  <x:c r="Q41" i="26"/>
  <x:c r="R41" i="26"/>
  <x:c r="S41" i="26"/>
  <x:c r="T41" i="26"/>
  <x:c r="Q42" i="26"/>
  <x:c r="R42" i="26"/>
  <x:c r="S42" i="26"/>
  <x:c r="T42" i="26"/>
  <x:c r="Q43" i="26"/>
  <x:c r="R43" i="26"/>
  <x:c r="S43" i="26"/>
  <x:c r="T43" i="26"/>
  <x:c r="Q44" i="26"/>
  <x:c r="R44" i="26"/>
  <x:c r="S44" i="26"/>
  <x:c r="T44" i="26"/>
  <x:c r="Q45" i="26"/>
  <x:c r="R45" i="26"/>
  <x:c r="S45" i="26"/>
  <x:c r="T45" i="26"/>
  <x:c r="Q46" i="26"/>
  <x:c r="Q47" i="26"/>
  <x:c r="Q48" i="26"/>
  <x:c r="Q49" i="26"/>
  <x:c r="Q50" i="26"/>
  <x:c r="B51" i="26"/>
  <x:c r="C51" i="26"/>
  <x:c r="D51" i="26"/>
  <x:c r="E51" i="26"/>
  <x:c r="F51" i="26"/>
  <x:c r="G51" i="26"/>
  <x:c r="H51" i="26"/>
  <x:c r="I51" i="26"/>
  <x:c r="J51" i="26"/>
  <x:c r="K51" i="26"/>
  <x:c r="L51" i="26"/>
  <x:c r="Q52" i="26"/>
  <x:c r="B65" i="26"/>
  <x:c r="C65" i="26"/>
  <x:c r="D65" i="26"/>
  <x:c r="E65" i="26"/>
  <x:c r="F65" i="26"/>
  <x:c r="G65" i="26"/>
  <x:c r="H65" i="26"/>
  <x:c r="I65" i="26"/>
  <x:c r="J65" i="26"/>
  <x:c r="K65" i="26"/>
  <x:c r="L65" i="26"/>
  <x:c r="C66" i="26"/>
  <x:c r="D66" i="26"/>
  <x:c r="E66" i="26"/>
  <x:c r="F66" i="26"/>
  <x:c r="G66" i="26"/>
  <x:c r="H66" i="26"/>
  <x:c r="I66" i="26"/>
  <x:c r="J66" i="26"/>
  <x:c r="K66" i="26"/>
  <x:c r="L66" i="26"/>
  <x:c r="B67" i="26"/>
  <x:c r="C67" i="26"/>
  <x:c r="D67" i="26"/>
  <x:c r="E67" i="26"/>
  <x:c r="F67" i="26"/>
  <x:c r="G67" i="26"/>
  <x:c r="H67" i="26"/>
  <x:c r="I67" i="26"/>
  <x:c r="J67" i="26"/>
  <x:c r="K67" i="26"/>
  <x:c r="L67" i="26"/>
  <x:c r="B68" i="26"/>
  <x:c r="C68" i="26"/>
  <x:c r="D68" i="26"/>
  <x:c r="E68" i="26"/>
  <x:c r="F68" i="26"/>
  <x:c r="G68" i="26"/>
  <x:c r="H68" i="26"/>
  <x:c r="I68" i="26"/>
  <x:c r="J68" i="26"/>
  <x:c r="K68" i="26"/>
  <x:c r="L68" i="26"/>
  <x:c r="B70" i="26"/>
  <x:c r="O1" i="38"/>
  <x:c r="Q1" i="38"/>
  <x:c r="R1" i="38"/>
  <x:c r="P2" i="38"/>
  <x:c r="Q2" i="38"/>
  <x:c r="R2" i="38"/>
  <x:c r="S2" i="38"/>
  <x:c r="T2" i="38"/>
  <x:c r="U2" i="38"/>
  <x:c r="V2" i="38"/>
  <x:c r="W2" i="38"/>
  <x:c r="X2" i="38"/>
  <x:c r="Y2" i="38"/>
  <x:c r="Z2" i="38"/>
  <x:c r="B6" i="38"/>
  <x:c r="C6" i="38"/>
  <x:c r="D6" i="38"/>
  <x:c r="E6" i="38"/>
  <x:c r="F6" i="38"/>
  <x:c r="G6" i="38"/>
  <x:c r="H6" i="38"/>
  <x:c r="I6" i="38"/>
  <x:c r="J6" i="38"/>
  <x:c r="K6" i="38"/>
  <x:c r="L6" i="38"/>
  <x:c r="O6" i="38"/>
  <x:c r="S6" i="38"/>
  <x:c r="T6" i="38"/>
  <x:c r="B7" i="38"/>
  <x:c r="C7" i="38"/>
  <x:c r="D7" i="38"/>
  <x:c r="E7" i="38"/>
  <x:c r="F7" i="38"/>
  <x:c r="G7" i="38"/>
  <x:c r="H7" i="38"/>
  <x:c r="I7" i="38"/>
  <x:c r="J7" i="38"/>
  <x:c r="K7" i="38"/>
  <x:c r="L7" i="38"/>
  <x:c r="O7" i="38"/>
  <x:c r="R7" i="38"/>
  <x:c r="S7" i="38"/>
  <x:c r="T7" i="38"/>
  <x:c r="B8" i="38"/>
  <x:c r="C8" i="38"/>
  <x:c r="D8" i="38"/>
  <x:c r="E8" i="38"/>
  <x:c r="F8" i="38"/>
  <x:c r="G8" i="38"/>
  <x:c r="H8" i="38"/>
  <x:c r="I8" i="38"/>
  <x:c r="J8" i="38"/>
  <x:c r="K8" i="38"/>
  <x:c r="L8" i="38"/>
  <x:c r="O8" i="38"/>
  <x:c r="R8" i="38"/>
  <x:c r="S8" i="38"/>
  <x:c r="T8" i="38"/>
  <x:c r="X8" i="38"/>
  <x:c r="B9" i="38"/>
  <x:c r="C9" i="38"/>
  <x:c r="D9" i="38"/>
  <x:c r="E9" i="38"/>
  <x:c r="F9" i="38"/>
  <x:c r="G9" i="38"/>
  <x:c r="H9" i="38"/>
  <x:c r="I9" i="38"/>
  <x:c r="J9" i="38"/>
  <x:c r="K9" i="38"/>
  <x:c r="L9" i="38"/>
  <x:c r="O9" i="38"/>
  <x:c r="R9" i="38"/>
  <x:c r="S9" i="38"/>
  <x:c r="T9" i="38"/>
  <x:c r="X9" i="38"/>
  <x:c r="B10" i="38"/>
  <x:c r="C10" i="38"/>
  <x:c r="D10" i="38"/>
  <x:c r="E10" i="38"/>
  <x:c r="F10" i="38"/>
  <x:c r="G10" i="38"/>
  <x:c r="H10" i="38"/>
  <x:c r="I10" i="38"/>
  <x:c r="J10" i="38"/>
  <x:c r="K10" i="38"/>
  <x:c r="L10" i="38"/>
  <x:c r="O10" i="38"/>
  <x:c r="R10" i="38"/>
  <x:c r="S10" i="38"/>
  <x:c r="T10" i="38"/>
  <x:c r="X10" i="38"/>
  <x:c r="B11" i="38"/>
  <x:c r="C11" i="38"/>
  <x:c r="D11" i="38"/>
  <x:c r="E11" i="38"/>
  <x:c r="F11" i="38"/>
  <x:c r="G11" i="38"/>
  <x:c r="H11" i="38"/>
  <x:c r="I11" i="38"/>
  <x:c r="J11" i="38"/>
  <x:c r="K11" i="38"/>
  <x:c r="L11" i="38"/>
  <x:c r="O11" i="38"/>
  <x:c r="R11" i="38"/>
  <x:c r="S11" i="38"/>
  <x:c r="T11" i="38"/>
  <x:c r="X11" i="38"/>
  <x:c r="B12" i="38"/>
  <x:c r="C12" i="38"/>
  <x:c r="D12" i="38"/>
  <x:c r="E12" i="38"/>
  <x:c r="F12" i="38"/>
  <x:c r="G12" i="38"/>
  <x:c r="H12" i="38"/>
  <x:c r="I12" i="38"/>
  <x:c r="J12" i="38"/>
  <x:c r="K12" i="38"/>
  <x:c r="L12" i="38"/>
  <x:c r="O12" i="38"/>
  <x:c r="R12" i="38"/>
  <x:c r="S12" i="38"/>
  <x:c r="T12" i="38"/>
  <x:c r="X12" i="38"/>
  <x:c r="B13" i="38"/>
  <x:c r="C13" i="38"/>
  <x:c r="D13" i="38"/>
  <x:c r="E13" i="38"/>
  <x:c r="F13" i="38"/>
  <x:c r="G13" i="38"/>
  <x:c r="H13" i="38"/>
  <x:c r="I13" i="38"/>
  <x:c r="J13" i="38"/>
  <x:c r="K13" i="38"/>
  <x:c r="L13" i="38"/>
  <x:c r="O13" i="38"/>
  <x:c r="R13" i="38"/>
  <x:c r="S13" i="38"/>
  <x:c r="T13" i="38"/>
  <x:c r="X13" i="38"/>
  <x:c r="B14" i="38"/>
  <x:c r="C14" i="38"/>
  <x:c r="D14" i="38"/>
  <x:c r="E14" i="38"/>
  <x:c r="F14" i="38"/>
  <x:c r="G14" i="38"/>
  <x:c r="H14" i="38"/>
  <x:c r="I14" i="38"/>
  <x:c r="J14" i="38"/>
  <x:c r="K14" i="38"/>
  <x:c r="L14" i="38"/>
  <x:c r="O14" i="38"/>
  <x:c r="R14" i="38"/>
  <x:c r="S14" i="38"/>
  <x:c r="T14" i="38"/>
  <x:c r="X14" i="38"/>
  <x:c r="B15" i="38"/>
  <x:c r="C15" i="38"/>
  <x:c r="D15" i="38"/>
  <x:c r="E15" i="38"/>
  <x:c r="F15" i="38"/>
  <x:c r="G15" i="38"/>
  <x:c r="H15" i="38"/>
  <x:c r="I15" i="38"/>
  <x:c r="J15" i="38"/>
  <x:c r="K15" i="38"/>
  <x:c r="L15" i="38"/>
  <x:c r="O15" i="38"/>
  <x:c r="R15" i="38"/>
  <x:c r="S15" i="38"/>
  <x:c r="T15" i="38"/>
  <x:c r="X15" i="38"/>
  <x:c r="B16" i="38"/>
  <x:c r="C16" i="38"/>
  <x:c r="D16" i="38"/>
  <x:c r="E16" i="38"/>
  <x:c r="F16" i="38"/>
  <x:c r="G16" i="38"/>
  <x:c r="H16" i="38"/>
  <x:c r="I16" i="38"/>
  <x:c r="J16" i="38"/>
  <x:c r="K16" i="38"/>
  <x:c r="L16" i="38"/>
  <x:c r="O16" i="38"/>
  <x:c r="R16" i="38"/>
  <x:c r="S16" i="38"/>
  <x:c r="T16" i="38"/>
  <x:c r="X16" i="38"/>
  <x:c r="B17" i="38"/>
  <x:c r="C17" i="38"/>
  <x:c r="D17" i="38"/>
  <x:c r="E17" i="38"/>
  <x:c r="F17" i="38"/>
  <x:c r="G17" i="38"/>
  <x:c r="H17" i="38"/>
  <x:c r="I17" i="38"/>
  <x:c r="J17" i="38"/>
  <x:c r="K17" i="38"/>
  <x:c r="L17" i="38"/>
  <x:c r="O17" i="38"/>
  <x:c r="X17" i="38"/>
  <x:c r="B18" i="38"/>
  <x:c r="C18" i="38"/>
  <x:c r="D18" i="38"/>
  <x:c r="E18" i="38"/>
  <x:c r="F18" i="38"/>
  <x:c r="G18" i="38"/>
  <x:c r="H18" i="38"/>
  <x:c r="I18" i="38"/>
  <x:c r="J18" i="38"/>
  <x:c r="K18" i="38"/>
  <x:c r="L18" i="38"/>
  <x:c r="O18" i="38"/>
  <x:c r="X18" i="38"/>
  <x:c r="B19" i="38"/>
  <x:c r="C19" i="38"/>
  <x:c r="D19" i="38"/>
  <x:c r="E19" i="38"/>
  <x:c r="F19" i="38"/>
  <x:c r="G19" i="38"/>
  <x:c r="H19" i="38"/>
  <x:c r="I19" i="38"/>
  <x:c r="J19" i="38"/>
  <x:c r="K19" i="38"/>
  <x:c r="L19" i="38"/>
  <x:c r="O19" i="38"/>
  <x:c r="X19" i="38"/>
  <x:c r="B20" i="38"/>
  <x:c r="C20" i="38"/>
  <x:c r="D20" i="38"/>
  <x:c r="E20" i="38"/>
  <x:c r="F20" i="38"/>
  <x:c r="G20" i="38"/>
  <x:c r="H20" i="38"/>
  <x:c r="I20" i="38"/>
  <x:c r="J20" i="38"/>
  <x:c r="K20" i="38"/>
  <x:c r="L20" i="38"/>
  <x:c r="O20" i="38"/>
  <x:c r="X20" i="38"/>
  <x:c r="B21" i="38"/>
  <x:c r="C21" i="38"/>
  <x:c r="D21" i="38"/>
  <x:c r="E21" i="38"/>
  <x:c r="F21" i="38"/>
  <x:c r="G21" i="38"/>
  <x:c r="H21" i="38"/>
  <x:c r="I21" i="38"/>
  <x:c r="J21" i="38"/>
  <x:c r="K21" i="38"/>
  <x:c r="L21" i="38"/>
  <x:c r="O21" i="38"/>
  <x:c r="X21" i="38"/>
  <x:c r="B22" i="38"/>
  <x:c r="C22" i="38"/>
  <x:c r="D22" i="38"/>
  <x:c r="E22" i="38"/>
  <x:c r="F22" i="38"/>
  <x:c r="G22" i="38"/>
  <x:c r="H22" i="38"/>
  <x:c r="I22" i="38"/>
  <x:c r="J22" i="38"/>
  <x:c r="K22" i="38"/>
  <x:c r="L22" i="38"/>
  <x:c r="B23" i="38"/>
  <x:c r="C23" i="38"/>
  <x:c r="D23" i="38"/>
  <x:c r="E23" i="38"/>
  <x:c r="F23" i="38"/>
  <x:c r="G23" i="38"/>
  <x:c r="H23" i="38"/>
  <x:c r="I23" i="38"/>
  <x:c r="J23" i="38"/>
  <x:c r="K23" i="38"/>
  <x:c r="L23" i="38"/>
  <x:c r="O23" i="38"/>
  <x:c r="A30" i="38"/>
  <x:c r="O35" i="38"/>
  <x:c r="S35" i="38"/>
  <x:c r="T35" i="38"/>
  <x:c r="Q36" i="38"/>
  <x:c r="R36" i="38"/>
  <x:c r="S36" i="38"/>
  <x:c r="T36" i="38"/>
  <x:c r="Q37" i="38"/>
  <x:c r="R37" i="38"/>
  <x:c r="S37" i="38"/>
  <x:c r="T37" i="38"/>
  <x:c r="Q38" i="38"/>
  <x:c r="R38" i="38"/>
  <x:c r="S38" i="38"/>
  <x:c r="T38" i="38"/>
  <x:c r="Q39" i="38"/>
  <x:c r="R39" i="38"/>
  <x:c r="S39" i="38"/>
  <x:c r="T39" i="38"/>
  <x:c r="Q40" i="38"/>
  <x:c r="R40" i="38"/>
  <x:c r="S40" i="38"/>
  <x:c r="T40" i="38"/>
  <x:c r="Q41" i="38"/>
  <x:c r="R41" i="38"/>
  <x:c r="S41" i="38"/>
  <x:c r="T41" i="38"/>
  <x:c r="Q42" i="38"/>
  <x:c r="R42" i="38"/>
  <x:c r="S42" i="38"/>
  <x:c r="T42" i="38"/>
  <x:c r="Q43" i="38"/>
  <x:c r="R43" i="38"/>
  <x:c r="S43" i="38"/>
  <x:c r="T43" i="38"/>
  <x:c r="Q44" i="38"/>
  <x:c r="R44" i="38"/>
  <x:c r="S44" i="38"/>
  <x:c r="T44" i="38"/>
  <x:c r="Q45" i="38"/>
  <x:c r="R45" i="38"/>
  <x:c r="S45" i="38"/>
  <x:c r="T45" i="38"/>
  <x:c r="Q46" i="38"/>
  <x:c r="Q47" i="38"/>
  <x:c r="Q48" i="38"/>
  <x:c r="Q49" i="38"/>
  <x:c r="Q50" i="38"/>
  <x:c r="B51" i="38"/>
  <x:c r="C51" i="38"/>
  <x:c r="D51" i="38"/>
  <x:c r="E51" i="38"/>
  <x:c r="F51" i="38"/>
  <x:c r="G51" i="38"/>
  <x:c r="H51" i="38"/>
  <x:c r="I51" i="38"/>
  <x:c r="J51" i="38"/>
  <x:c r="K51" i="38"/>
  <x:c r="L51" i="38"/>
  <x:c r="Q52" i="38"/>
  <x:c r="B65" i="38"/>
  <x:c r="C65" i="38"/>
  <x:c r="D65" i="38"/>
  <x:c r="E65" i="38"/>
  <x:c r="F65" i="38"/>
  <x:c r="G65" i="38"/>
  <x:c r="H65" i="38"/>
  <x:c r="I65" i="38"/>
  <x:c r="J65" i="38"/>
  <x:c r="K65" i="38"/>
  <x:c r="L65" i="38"/>
  <x:c r="C66" i="38"/>
  <x:c r="D66" i="38"/>
  <x:c r="E66" i="38"/>
  <x:c r="F66" i="38"/>
  <x:c r="G66" i="38"/>
  <x:c r="H66" i="38"/>
  <x:c r="I66" i="38"/>
  <x:c r="J66" i="38"/>
  <x:c r="K66" i="38"/>
  <x:c r="L66" i="38"/>
  <x:c r="B67" i="38"/>
  <x:c r="C67" i="38"/>
  <x:c r="D67" i="38"/>
  <x:c r="E67" i="38"/>
  <x:c r="F67" i="38"/>
  <x:c r="G67" i="38"/>
  <x:c r="H67" i="38"/>
  <x:c r="I67" i="38"/>
  <x:c r="J67" i="38"/>
  <x:c r="K67" i="38"/>
  <x:c r="L67" i="38"/>
  <x:c r="B68" i="38"/>
  <x:c r="C68" i="38"/>
  <x:c r="D68" i="38"/>
  <x:c r="E68" i="38"/>
  <x:c r="F68" i="38"/>
  <x:c r="G68" i="38"/>
  <x:c r="H68" i="38"/>
  <x:c r="I68" i="38"/>
  <x:c r="J68" i="38"/>
  <x:c r="K68" i="38"/>
  <x:c r="L68" i="38"/>
  <x:c r="B70" i="38"/>
  <x:c r="O1" i="27"/>
  <x:c r="Q1" i="27"/>
  <x:c r="R1" i="27"/>
  <x:c r="P2" i="27"/>
  <x:c r="Q2" i="27"/>
  <x:c r="R2" i="27"/>
  <x:c r="S2" i="27"/>
  <x:c r="T2" i="27"/>
  <x:c r="U2" i="27"/>
  <x:c r="V2" i="27"/>
  <x:c r="W2" i="27"/>
  <x:c r="X2" i="27"/>
  <x:c r="Y2" i="27"/>
  <x:c r="Z2" i="27"/>
  <x:c r="B6" i="27"/>
  <x:c r="C6" i="27"/>
  <x:c r="D6" i="27"/>
  <x:c r="E6" i="27"/>
  <x:c r="F6" i="27"/>
  <x:c r="G6" i="27"/>
  <x:c r="H6" i="27"/>
  <x:c r="I6" i="27"/>
  <x:c r="J6" i="27"/>
  <x:c r="K6" i="27"/>
  <x:c r="L6" i="27"/>
  <x:c r="O6" i="27"/>
  <x:c r="S6" i="27"/>
  <x:c r="T6" i="27"/>
  <x:c r="B7" i="27"/>
  <x:c r="C7" i="27"/>
  <x:c r="D7" i="27"/>
  <x:c r="E7" i="27"/>
  <x:c r="F7" i="27"/>
  <x:c r="G7" i="27"/>
  <x:c r="H7" i="27"/>
  <x:c r="I7" i="27"/>
  <x:c r="J7" i="27"/>
  <x:c r="K7" i="27"/>
  <x:c r="L7" i="27"/>
  <x:c r="O7" i="27"/>
  <x:c r="R7" i="27"/>
  <x:c r="S7" i="27"/>
  <x:c r="T7" i="27"/>
  <x:c r="B8" i="27"/>
  <x:c r="C8" i="27"/>
  <x:c r="D8" i="27"/>
  <x:c r="E8" i="27"/>
  <x:c r="F8" i="27"/>
  <x:c r="G8" i="27"/>
  <x:c r="H8" i="27"/>
  <x:c r="I8" i="27"/>
  <x:c r="J8" i="27"/>
  <x:c r="K8" i="27"/>
  <x:c r="L8" i="27"/>
  <x:c r="O8" i="27"/>
  <x:c r="R8" i="27"/>
  <x:c r="S8" i="27"/>
  <x:c r="T8" i="27"/>
  <x:c r="X8" i="27"/>
  <x:c r="B9" i="27"/>
  <x:c r="C9" i="27"/>
  <x:c r="D9" i="27"/>
  <x:c r="E9" i="27"/>
  <x:c r="F9" i="27"/>
  <x:c r="G9" i="27"/>
  <x:c r="H9" i="27"/>
  <x:c r="I9" i="27"/>
  <x:c r="J9" i="27"/>
  <x:c r="K9" i="27"/>
  <x:c r="L9" i="27"/>
  <x:c r="O9" i="27"/>
  <x:c r="R9" i="27"/>
  <x:c r="S9" i="27"/>
  <x:c r="T9" i="27"/>
  <x:c r="X9" i="27"/>
  <x:c r="B10" i="27"/>
  <x:c r="C10" i="27"/>
  <x:c r="D10" i="27"/>
  <x:c r="E10" i="27"/>
  <x:c r="F10" i="27"/>
  <x:c r="G10" i="27"/>
  <x:c r="H10" i="27"/>
  <x:c r="I10" i="27"/>
  <x:c r="J10" i="27"/>
  <x:c r="K10" i="27"/>
  <x:c r="L10" i="27"/>
  <x:c r="O10" i="27"/>
  <x:c r="R10" i="27"/>
  <x:c r="S10" i="27"/>
  <x:c r="T10" i="27"/>
  <x:c r="X10" i="27"/>
  <x:c r="B11" i="27"/>
  <x:c r="C11" i="27"/>
  <x:c r="D11" i="27"/>
  <x:c r="E11" i="27"/>
  <x:c r="F11" i="27"/>
  <x:c r="G11" i="27"/>
  <x:c r="H11" i="27"/>
  <x:c r="I11" i="27"/>
  <x:c r="J11" i="27"/>
  <x:c r="K11" i="27"/>
  <x:c r="L11" i="27"/>
  <x:c r="O11" i="27"/>
  <x:c r="R11" i="27"/>
  <x:c r="S11" i="27"/>
  <x:c r="T11" i="27"/>
  <x:c r="X11" i="27"/>
  <x:c r="B12" i="27"/>
  <x:c r="C12" i="27"/>
  <x:c r="D12" i="27"/>
  <x:c r="E12" i="27"/>
  <x:c r="F12" i="27"/>
  <x:c r="G12" i="27"/>
  <x:c r="H12" i="27"/>
  <x:c r="I12" i="27"/>
  <x:c r="J12" i="27"/>
  <x:c r="K12" i="27"/>
  <x:c r="L12" i="27"/>
  <x:c r="O12" i="27"/>
  <x:c r="R12" i="27"/>
  <x:c r="S12" i="27"/>
  <x:c r="T12" i="27"/>
  <x:c r="X12" i="27"/>
  <x:c r="B13" i="27"/>
  <x:c r="C13" i="27"/>
  <x:c r="D13" i="27"/>
  <x:c r="E13" i="27"/>
  <x:c r="F13" i="27"/>
  <x:c r="G13" i="27"/>
  <x:c r="H13" i="27"/>
  <x:c r="I13" i="27"/>
  <x:c r="J13" i="27"/>
  <x:c r="K13" i="27"/>
  <x:c r="L13" i="27"/>
  <x:c r="O13" i="27"/>
  <x:c r="R13" i="27"/>
  <x:c r="S13" i="27"/>
  <x:c r="T13" i="27"/>
  <x:c r="X13" i="27"/>
  <x:c r="B14" i="27"/>
  <x:c r="C14" i="27"/>
  <x:c r="D14" i="27"/>
  <x:c r="E14" i="27"/>
  <x:c r="F14" i="27"/>
  <x:c r="G14" i="27"/>
  <x:c r="H14" i="27"/>
  <x:c r="I14" i="27"/>
  <x:c r="J14" i="27"/>
  <x:c r="K14" i="27"/>
  <x:c r="L14" i="27"/>
  <x:c r="O14" i="27"/>
  <x:c r="R14" i="27"/>
  <x:c r="S14" i="27"/>
  <x:c r="T14" i="27"/>
  <x:c r="X14" i="27"/>
  <x:c r="B15" i="27"/>
  <x:c r="C15" i="27"/>
  <x:c r="D15" i="27"/>
  <x:c r="E15" i="27"/>
  <x:c r="F15" i="27"/>
  <x:c r="G15" i="27"/>
  <x:c r="H15" i="27"/>
  <x:c r="I15" i="27"/>
  <x:c r="J15" i="27"/>
  <x:c r="K15" i="27"/>
  <x:c r="L15" i="27"/>
  <x:c r="O15" i="27"/>
  <x:c r="R15" i="27"/>
  <x:c r="S15" i="27"/>
  <x:c r="T15" i="27"/>
  <x:c r="X15" i="27"/>
  <x:c r="B16" i="27"/>
  <x:c r="C16" i="27"/>
  <x:c r="D16" i="27"/>
  <x:c r="E16" i="27"/>
  <x:c r="F16" i="27"/>
  <x:c r="G16" i="27"/>
  <x:c r="H16" i="27"/>
  <x:c r="I16" i="27"/>
  <x:c r="J16" i="27"/>
  <x:c r="K16" i="27"/>
  <x:c r="L16" i="27"/>
  <x:c r="O16" i="27"/>
  <x:c r="R16" i="27"/>
  <x:c r="S16" i="27"/>
  <x:c r="T16" i="27"/>
  <x:c r="X16" i="27"/>
  <x:c r="B17" i="27"/>
  <x:c r="C17" i="27"/>
  <x:c r="D17" i="27"/>
  <x:c r="E17" i="27"/>
  <x:c r="F17" i="27"/>
  <x:c r="G17" i="27"/>
  <x:c r="H17" i="27"/>
  <x:c r="I17" i="27"/>
  <x:c r="J17" i="27"/>
  <x:c r="K17" i="27"/>
  <x:c r="L17" i="27"/>
  <x:c r="O17" i="27"/>
  <x:c r="X17" i="27"/>
  <x:c r="B18" i="27"/>
  <x:c r="C18" i="27"/>
  <x:c r="D18" i="27"/>
  <x:c r="E18" i="27"/>
  <x:c r="F18" i="27"/>
  <x:c r="G18" i="27"/>
  <x:c r="H18" i="27"/>
  <x:c r="I18" i="27"/>
  <x:c r="J18" i="27"/>
  <x:c r="K18" i="27"/>
  <x:c r="L18" i="27"/>
  <x:c r="O18" i="27"/>
  <x:c r="X18" i="27"/>
  <x:c r="B19" i="27"/>
  <x:c r="C19" i="27"/>
  <x:c r="D19" i="27"/>
  <x:c r="E19" i="27"/>
  <x:c r="F19" i="27"/>
  <x:c r="G19" i="27"/>
  <x:c r="H19" i="27"/>
  <x:c r="I19" i="27"/>
  <x:c r="J19" i="27"/>
  <x:c r="K19" i="27"/>
  <x:c r="L19" i="27"/>
  <x:c r="O19" i="27"/>
  <x:c r="X19" i="27"/>
  <x:c r="B20" i="27"/>
  <x:c r="C20" i="27"/>
  <x:c r="D20" i="27"/>
  <x:c r="E20" i="27"/>
  <x:c r="F20" i="27"/>
  <x:c r="G20" i="27"/>
  <x:c r="H20" i="27"/>
  <x:c r="I20" i="27"/>
  <x:c r="J20" i="27"/>
  <x:c r="K20" i="27"/>
  <x:c r="L20" i="27"/>
  <x:c r="O20" i="27"/>
  <x:c r="X20" i="27"/>
  <x:c r="B21" i="27"/>
  <x:c r="C21" i="27"/>
  <x:c r="D21" i="27"/>
  <x:c r="E21" i="27"/>
  <x:c r="F21" i="27"/>
  <x:c r="G21" i="27"/>
  <x:c r="H21" i="27"/>
  <x:c r="I21" i="27"/>
  <x:c r="J21" i="27"/>
  <x:c r="K21" i="27"/>
  <x:c r="L21" i="27"/>
  <x:c r="O21" i="27"/>
  <x:c r="X21" i="27"/>
  <x:c r="B22" i="27"/>
  <x:c r="C22" i="27"/>
  <x:c r="D22" i="27"/>
  <x:c r="E22" i="27"/>
  <x:c r="F22" i="27"/>
  <x:c r="G22" i="27"/>
  <x:c r="H22" i="27"/>
  <x:c r="I22" i="27"/>
  <x:c r="J22" i="27"/>
  <x:c r="K22" i="27"/>
  <x:c r="L22" i="27"/>
  <x:c r="B23" i="27"/>
  <x:c r="C23" i="27"/>
  <x:c r="D23" i="27"/>
  <x:c r="E23" i="27"/>
  <x:c r="F23" i="27"/>
  <x:c r="G23" i="27"/>
  <x:c r="H23" i="27"/>
  <x:c r="I23" i="27"/>
  <x:c r="J23" i="27"/>
  <x:c r="K23" i="27"/>
  <x:c r="L23" i="27"/>
  <x:c r="O23" i="27"/>
  <x:c r="A30" i="27"/>
  <x:c r="O35" i="27"/>
  <x:c r="S35" i="27"/>
  <x:c r="T35" i="27"/>
  <x:c r="Q36" i="27"/>
  <x:c r="R36" i="27"/>
  <x:c r="S36" i="27"/>
  <x:c r="T36" i="27"/>
  <x:c r="Q37" i="27"/>
  <x:c r="R37" i="27"/>
  <x:c r="S37" i="27"/>
  <x:c r="T37" i="27"/>
  <x:c r="Q38" i="27"/>
  <x:c r="R38" i="27"/>
  <x:c r="S38" i="27"/>
  <x:c r="T38" i="27"/>
  <x:c r="Q39" i="27"/>
  <x:c r="R39" i="27"/>
  <x:c r="S39" i="27"/>
  <x:c r="T39" i="27"/>
  <x:c r="Q40" i="27"/>
  <x:c r="R40" i="27"/>
  <x:c r="S40" i="27"/>
  <x:c r="T40" i="27"/>
  <x:c r="Q41" i="27"/>
  <x:c r="R41" i="27"/>
  <x:c r="S41" i="27"/>
  <x:c r="T41" i="27"/>
  <x:c r="Q42" i="27"/>
  <x:c r="R42" i="27"/>
  <x:c r="S42" i="27"/>
  <x:c r="T42" i="27"/>
  <x:c r="Q43" i="27"/>
  <x:c r="R43" i="27"/>
  <x:c r="S43" i="27"/>
  <x:c r="T43" i="27"/>
  <x:c r="Q44" i="27"/>
  <x:c r="R44" i="27"/>
  <x:c r="S44" i="27"/>
  <x:c r="T44" i="27"/>
  <x:c r="Q45" i="27"/>
  <x:c r="R45" i="27"/>
  <x:c r="S45" i="27"/>
  <x:c r="T45" i="27"/>
  <x:c r="Q46" i="27"/>
  <x:c r="Q47" i="27"/>
  <x:c r="Q48" i="27"/>
  <x:c r="Q49" i="27"/>
  <x:c r="Q50" i="27"/>
  <x:c r="B51" i="27"/>
  <x:c r="C51" i="27"/>
  <x:c r="D51" i="27"/>
  <x:c r="E51" i="27"/>
  <x:c r="F51" i="27"/>
  <x:c r="G51" i="27"/>
  <x:c r="H51" i="27"/>
  <x:c r="I51" i="27"/>
  <x:c r="J51" i="27"/>
  <x:c r="K51" i="27"/>
  <x:c r="L51" i="27"/>
  <x:c r="Q52" i="27"/>
  <x:c r="B65" i="27"/>
  <x:c r="C65" i="27"/>
  <x:c r="D65" i="27"/>
  <x:c r="E65" i="27"/>
  <x:c r="F65" i="27"/>
  <x:c r="G65" i="27"/>
  <x:c r="H65" i="27"/>
  <x:c r="I65" i="27"/>
  <x:c r="J65" i="27"/>
  <x:c r="K65" i="27"/>
  <x:c r="L65" i="27"/>
  <x:c r="C66" i="27"/>
  <x:c r="D66" i="27"/>
  <x:c r="E66" i="27"/>
  <x:c r="F66" i="27"/>
  <x:c r="G66" i="27"/>
  <x:c r="H66" i="27"/>
  <x:c r="I66" i="27"/>
  <x:c r="J66" i="27"/>
  <x:c r="K66" i="27"/>
  <x:c r="L66" i="27"/>
  <x:c r="B67" i="27"/>
  <x:c r="C67" i="27"/>
  <x:c r="D67" i="27"/>
  <x:c r="E67" i="27"/>
  <x:c r="F67" i="27"/>
  <x:c r="G67" i="27"/>
  <x:c r="H67" i="27"/>
  <x:c r="I67" i="27"/>
  <x:c r="J67" i="27"/>
  <x:c r="K67" i="27"/>
  <x:c r="L67" i="27"/>
  <x:c r="B68" i="27"/>
  <x:c r="C68" i="27"/>
  <x:c r="D68" i="27"/>
  <x:c r="E68" i="27"/>
  <x:c r="F68" i="27"/>
  <x:c r="G68" i="27"/>
  <x:c r="H68" i="27"/>
  <x:c r="I68" i="27"/>
  <x:c r="J68" i="27"/>
  <x:c r="K68" i="27"/>
  <x:c r="L68" i="27"/>
  <x:c r="B70" i="27"/>
  <x:c r="O1" i="28"/>
  <x:c r="Q1" i="28"/>
  <x:c r="R1" i="28"/>
  <x:c r="P2" i="28"/>
  <x:c r="Q2" i="28"/>
  <x:c r="R2" i="28"/>
  <x:c r="S2" i="28"/>
  <x:c r="T2" i="28"/>
  <x:c r="U2" i="28"/>
  <x:c r="V2" i="28"/>
  <x:c r="W2" i="28"/>
  <x:c r="X2" i="28"/>
  <x:c r="Y2" i="28"/>
  <x:c r="Z2" i="28"/>
  <x:c r="B6" i="28"/>
  <x:c r="C6" i="28"/>
  <x:c r="D6" i="28"/>
  <x:c r="E6" i="28"/>
  <x:c r="F6" i="28"/>
  <x:c r="G6" i="28"/>
  <x:c r="H6" i="28"/>
  <x:c r="I6" i="28"/>
  <x:c r="J6" i="28"/>
  <x:c r="K6" i="28"/>
  <x:c r="L6" i="28"/>
  <x:c r="O6" i="28"/>
  <x:c r="S6" i="28"/>
  <x:c r="T6" i="28"/>
  <x:c r="B7" i="28"/>
  <x:c r="C7" i="28"/>
  <x:c r="D7" i="28"/>
  <x:c r="E7" i="28"/>
  <x:c r="F7" i="28"/>
  <x:c r="G7" i="28"/>
  <x:c r="H7" i="28"/>
  <x:c r="I7" i="28"/>
  <x:c r="J7" i="28"/>
  <x:c r="K7" i="28"/>
  <x:c r="L7" i="28"/>
  <x:c r="O7" i="28"/>
  <x:c r="R7" i="28"/>
  <x:c r="S7" i="28"/>
  <x:c r="T7" i="28"/>
  <x:c r="B8" i="28"/>
  <x:c r="C8" i="28"/>
  <x:c r="D8" i="28"/>
  <x:c r="E8" i="28"/>
  <x:c r="F8" i="28"/>
  <x:c r="G8" i="28"/>
  <x:c r="H8" i="28"/>
  <x:c r="I8" i="28"/>
  <x:c r="J8" i="28"/>
  <x:c r="K8" i="28"/>
  <x:c r="L8" i="28"/>
  <x:c r="O8" i="28"/>
  <x:c r="R8" i="28"/>
  <x:c r="S8" i="28"/>
  <x:c r="T8" i="28"/>
  <x:c r="X8" i="28"/>
  <x:c r="B9" i="28"/>
  <x:c r="C9" i="28"/>
  <x:c r="D9" i="28"/>
  <x:c r="E9" i="28"/>
  <x:c r="F9" i="28"/>
  <x:c r="G9" i="28"/>
  <x:c r="H9" i="28"/>
  <x:c r="I9" i="28"/>
  <x:c r="J9" i="28"/>
  <x:c r="K9" i="28"/>
  <x:c r="L9" i="28"/>
  <x:c r="O9" i="28"/>
  <x:c r="R9" i="28"/>
  <x:c r="S9" i="28"/>
  <x:c r="T9" i="28"/>
  <x:c r="X9" i="28"/>
  <x:c r="B10" i="28"/>
  <x:c r="C10" i="28"/>
  <x:c r="D10" i="28"/>
  <x:c r="E10" i="28"/>
  <x:c r="F10" i="28"/>
  <x:c r="G10" i="28"/>
  <x:c r="H10" i="28"/>
  <x:c r="I10" i="28"/>
  <x:c r="J10" i="28"/>
  <x:c r="K10" i="28"/>
  <x:c r="L10" i="28"/>
  <x:c r="O10" i="28"/>
  <x:c r="R10" i="28"/>
  <x:c r="S10" i="28"/>
  <x:c r="T10" i="28"/>
  <x:c r="X10" i="28"/>
  <x:c r="B11" i="28"/>
  <x:c r="C11" i="28"/>
  <x:c r="D11" i="28"/>
  <x:c r="E11" i="28"/>
  <x:c r="F11" i="28"/>
  <x:c r="G11" i="28"/>
  <x:c r="H11" i="28"/>
  <x:c r="I11" i="28"/>
  <x:c r="J11" i="28"/>
  <x:c r="K11" i="28"/>
  <x:c r="L11" i="28"/>
  <x:c r="O11" i="28"/>
  <x:c r="R11" i="28"/>
  <x:c r="S11" i="28"/>
  <x:c r="T11" i="28"/>
  <x:c r="X11" i="28"/>
  <x:c r="B12" i="28"/>
  <x:c r="C12" i="28"/>
  <x:c r="D12" i="28"/>
  <x:c r="E12" i="28"/>
  <x:c r="F12" i="28"/>
  <x:c r="G12" i="28"/>
  <x:c r="H12" i="28"/>
  <x:c r="I12" i="28"/>
  <x:c r="J12" i="28"/>
  <x:c r="K12" i="28"/>
  <x:c r="L12" i="28"/>
  <x:c r="O12" i="28"/>
  <x:c r="R12" i="28"/>
  <x:c r="S12" i="28"/>
  <x:c r="T12" i="28"/>
  <x:c r="X12" i="28"/>
  <x:c r="B13" i="28"/>
  <x:c r="C13" i="28"/>
  <x:c r="D13" i="28"/>
  <x:c r="E13" i="28"/>
  <x:c r="F13" i="28"/>
  <x:c r="G13" i="28"/>
  <x:c r="H13" i="28"/>
  <x:c r="I13" i="28"/>
  <x:c r="J13" i="28"/>
  <x:c r="K13" i="28"/>
  <x:c r="L13" i="28"/>
  <x:c r="O13" i="28"/>
  <x:c r="R13" i="28"/>
  <x:c r="S13" i="28"/>
  <x:c r="T13" i="28"/>
  <x:c r="X13" i="28"/>
  <x:c r="B14" i="28"/>
  <x:c r="C14" i="28"/>
  <x:c r="D14" i="28"/>
  <x:c r="E14" i="28"/>
  <x:c r="F14" i="28"/>
  <x:c r="G14" i="28"/>
  <x:c r="H14" i="28"/>
  <x:c r="I14" i="28"/>
  <x:c r="J14" i="28"/>
  <x:c r="K14" i="28"/>
  <x:c r="L14" i="28"/>
  <x:c r="O14" i="28"/>
  <x:c r="R14" i="28"/>
  <x:c r="S14" i="28"/>
  <x:c r="T14" i="28"/>
  <x:c r="X14" i="28"/>
  <x:c r="B15" i="28"/>
  <x:c r="C15" i="28"/>
  <x:c r="D15" i="28"/>
  <x:c r="E15" i="28"/>
  <x:c r="F15" i="28"/>
  <x:c r="G15" i="28"/>
  <x:c r="H15" i="28"/>
  <x:c r="I15" i="28"/>
  <x:c r="J15" i="28"/>
  <x:c r="K15" i="28"/>
  <x:c r="L15" i="28"/>
  <x:c r="O15" i="28"/>
  <x:c r="R15" i="28"/>
  <x:c r="S15" i="28"/>
  <x:c r="T15" i="28"/>
  <x:c r="X15" i="28"/>
  <x:c r="B16" i="28"/>
  <x:c r="C16" i="28"/>
  <x:c r="D16" i="28"/>
  <x:c r="E16" i="28"/>
  <x:c r="F16" i="28"/>
  <x:c r="G16" i="28"/>
  <x:c r="H16" i="28"/>
  <x:c r="I16" i="28"/>
  <x:c r="J16" i="28"/>
  <x:c r="K16" i="28"/>
  <x:c r="L16" i="28"/>
  <x:c r="O16" i="28"/>
  <x:c r="R16" i="28"/>
  <x:c r="S16" i="28"/>
  <x:c r="T16" i="28"/>
  <x:c r="X16" i="28"/>
  <x:c r="B17" i="28"/>
  <x:c r="C17" i="28"/>
  <x:c r="D17" i="28"/>
  <x:c r="E17" i="28"/>
  <x:c r="F17" i="28"/>
  <x:c r="G17" i="28"/>
  <x:c r="H17" i="28"/>
  <x:c r="I17" i="28"/>
  <x:c r="J17" i="28"/>
  <x:c r="K17" i="28"/>
  <x:c r="L17" i="28"/>
  <x:c r="O17" i="28"/>
  <x:c r="X17" i="28"/>
  <x:c r="B18" i="28"/>
  <x:c r="C18" i="28"/>
  <x:c r="D18" i="28"/>
  <x:c r="E18" i="28"/>
  <x:c r="F18" i="28"/>
  <x:c r="G18" i="28"/>
  <x:c r="H18" i="28"/>
  <x:c r="I18" i="28"/>
  <x:c r="J18" i="28"/>
  <x:c r="K18" i="28"/>
  <x:c r="L18" i="28"/>
  <x:c r="O18" i="28"/>
  <x:c r="X18" i="28"/>
  <x:c r="B19" i="28"/>
  <x:c r="C19" i="28"/>
  <x:c r="D19" i="28"/>
  <x:c r="E19" i="28"/>
  <x:c r="F19" i="28"/>
  <x:c r="G19" i="28"/>
  <x:c r="H19" i="28"/>
  <x:c r="I19" i="28"/>
  <x:c r="J19" i="28"/>
  <x:c r="K19" i="28"/>
  <x:c r="L19" i="28"/>
  <x:c r="O19" i="28"/>
  <x:c r="X19" i="28"/>
  <x:c r="B20" i="28"/>
  <x:c r="C20" i="28"/>
  <x:c r="D20" i="28"/>
  <x:c r="E20" i="28"/>
  <x:c r="F20" i="28"/>
  <x:c r="G20" i="28"/>
  <x:c r="H20" i="28"/>
  <x:c r="I20" i="28"/>
  <x:c r="J20" i="28"/>
  <x:c r="K20" i="28"/>
  <x:c r="L20" i="28"/>
  <x:c r="O20" i="28"/>
  <x:c r="X20" i="28"/>
  <x:c r="B21" i="28"/>
  <x:c r="C21" i="28"/>
  <x:c r="D21" i="28"/>
  <x:c r="E21" i="28"/>
  <x:c r="F21" i="28"/>
  <x:c r="G21" i="28"/>
  <x:c r="H21" i="28"/>
  <x:c r="I21" i="28"/>
  <x:c r="J21" i="28"/>
  <x:c r="K21" i="28"/>
  <x:c r="L21" i="28"/>
  <x:c r="O21" i="28"/>
  <x:c r="X21" i="28"/>
  <x:c r="B22" i="28"/>
  <x:c r="C22" i="28"/>
  <x:c r="D22" i="28"/>
  <x:c r="E22" i="28"/>
  <x:c r="F22" i="28"/>
  <x:c r="G22" i="28"/>
  <x:c r="H22" i="28"/>
  <x:c r="I22" i="28"/>
  <x:c r="J22" i="28"/>
  <x:c r="K22" i="28"/>
  <x:c r="L22" i="28"/>
  <x:c r="B23" i="28"/>
  <x:c r="C23" i="28"/>
  <x:c r="D23" i="28"/>
  <x:c r="E23" i="28"/>
  <x:c r="F23" i="28"/>
  <x:c r="G23" i="28"/>
  <x:c r="H23" i="28"/>
  <x:c r="I23" i="28"/>
  <x:c r="J23" i="28"/>
  <x:c r="K23" i="28"/>
  <x:c r="L23" i="28"/>
  <x:c r="O23" i="28"/>
  <x:c r="A30" i="28"/>
  <x:c r="O35" i="28"/>
  <x:c r="S35" i="28"/>
  <x:c r="T35" i="28"/>
  <x:c r="Q36" i="28"/>
  <x:c r="R36" i="28"/>
  <x:c r="S36" i="28"/>
  <x:c r="T36" i="28"/>
  <x:c r="Q37" i="28"/>
  <x:c r="R37" i="28"/>
  <x:c r="S37" i="28"/>
  <x:c r="T37" i="28"/>
  <x:c r="Q38" i="28"/>
  <x:c r="R38" i="28"/>
  <x:c r="S38" i="28"/>
  <x:c r="T38" i="28"/>
  <x:c r="Q39" i="28"/>
  <x:c r="R39" i="28"/>
  <x:c r="S39" i="28"/>
  <x:c r="T39" i="28"/>
  <x:c r="Q40" i="28"/>
  <x:c r="R40" i="28"/>
  <x:c r="S40" i="28"/>
  <x:c r="T40" i="28"/>
  <x:c r="Q41" i="28"/>
  <x:c r="R41" i="28"/>
  <x:c r="S41" i="28"/>
  <x:c r="T41" i="28"/>
  <x:c r="Q42" i="28"/>
  <x:c r="R42" i="28"/>
  <x:c r="S42" i="28"/>
  <x:c r="T42" i="28"/>
  <x:c r="Q43" i="28"/>
  <x:c r="R43" i="28"/>
  <x:c r="S43" i="28"/>
  <x:c r="T43" i="28"/>
  <x:c r="Q44" i="28"/>
  <x:c r="R44" i="28"/>
  <x:c r="S44" i="28"/>
  <x:c r="T44" i="28"/>
  <x:c r="Q45" i="28"/>
  <x:c r="R45" i="28"/>
  <x:c r="S45" i="28"/>
  <x:c r="T45" i="28"/>
  <x:c r="Q46" i="28"/>
  <x:c r="Q47" i="28"/>
  <x:c r="Q48" i="28"/>
  <x:c r="Q49" i="28"/>
  <x:c r="Q50" i="28"/>
  <x:c r="B51" i="28"/>
  <x:c r="C51" i="28"/>
  <x:c r="D51" i="28"/>
  <x:c r="E51" i="28"/>
  <x:c r="F51" i="28"/>
  <x:c r="G51" i="28"/>
  <x:c r="H51" i="28"/>
  <x:c r="I51" i="28"/>
  <x:c r="J51" i="28"/>
  <x:c r="K51" i="28"/>
  <x:c r="L51" i="28"/>
  <x:c r="Q52" i="28"/>
  <x:c r="B65" i="28"/>
  <x:c r="C65" i="28"/>
  <x:c r="D65" i="28"/>
  <x:c r="E65" i="28"/>
  <x:c r="F65" i="28"/>
  <x:c r="G65" i="28"/>
  <x:c r="H65" i="28"/>
  <x:c r="I65" i="28"/>
  <x:c r="J65" i="28"/>
  <x:c r="K65" i="28"/>
  <x:c r="L65" i="28"/>
  <x:c r="C66" i="28"/>
  <x:c r="D66" i="28"/>
  <x:c r="E66" i="28"/>
  <x:c r="F66" i="28"/>
  <x:c r="G66" i="28"/>
  <x:c r="H66" i="28"/>
  <x:c r="I66" i="28"/>
  <x:c r="J66" i="28"/>
  <x:c r="K66" i="28"/>
  <x:c r="L66" i="28"/>
  <x:c r="B67" i="28"/>
  <x:c r="C67" i="28"/>
  <x:c r="D67" i="28"/>
  <x:c r="E67" i="28"/>
  <x:c r="F67" i="28"/>
  <x:c r="G67" i="28"/>
  <x:c r="H67" i="28"/>
  <x:c r="I67" i="28"/>
  <x:c r="J67" i="28"/>
  <x:c r="K67" i="28"/>
  <x:c r="L67" i="28"/>
  <x:c r="B68" i="28"/>
  <x:c r="C68" i="28"/>
  <x:c r="D68" i="28"/>
  <x:c r="E68" i="28"/>
  <x:c r="F68" i="28"/>
  <x:c r="G68" i="28"/>
  <x:c r="H68" i="28"/>
  <x:c r="I68" i="28"/>
  <x:c r="J68" i="28"/>
  <x:c r="K68" i="28"/>
  <x:c r="L68" i="28"/>
  <x:c r="B70" i="28"/>
  <x:c r="O1" i="29"/>
  <x:c r="Q1" i="29"/>
  <x:c r="R1" i="29"/>
  <x:c r="P2" i="29"/>
  <x:c r="Q2" i="29"/>
  <x:c r="R2" i="29"/>
  <x:c r="S2" i="29"/>
  <x:c r="T2" i="29"/>
  <x:c r="U2" i="29"/>
  <x:c r="V2" i="29"/>
  <x:c r="W2" i="29"/>
  <x:c r="X2" i="29"/>
  <x:c r="Y2" i="29"/>
  <x:c r="Z2" i="29"/>
  <x:c r="B6" i="29"/>
  <x:c r="C6" i="29"/>
  <x:c r="D6" i="29"/>
  <x:c r="E6" i="29"/>
  <x:c r="F6" i="29"/>
  <x:c r="G6" i="29"/>
  <x:c r="H6" i="29"/>
  <x:c r="I6" i="29"/>
  <x:c r="J6" i="29"/>
  <x:c r="K6" i="29"/>
  <x:c r="L6" i="29"/>
  <x:c r="O6" i="29"/>
  <x:c r="S6" i="29"/>
  <x:c r="T6" i="29"/>
  <x:c r="B7" i="29"/>
  <x:c r="C7" i="29"/>
  <x:c r="D7" i="29"/>
  <x:c r="E7" i="29"/>
  <x:c r="F7" i="29"/>
  <x:c r="G7" i="29"/>
  <x:c r="H7" i="29"/>
  <x:c r="I7" i="29"/>
  <x:c r="J7" i="29"/>
  <x:c r="K7" i="29"/>
  <x:c r="L7" i="29"/>
  <x:c r="O7" i="29"/>
  <x:c r="R7" i="29"/>
  <x:c r="S7" i="29"/>
  <x:c r="T7" i="29"/>
  <x:c r="B8" i="29"/>
  <x:c r="C8" i="29"/>
  <x:c r="D8" i="29"/>
  <x:c r="E8" i="29"/>
  <x:c r="F8" i="29"/>
  <x:c r="G8" i="29"/>
  <x:c r="H8" i="29"/>
  <x:c r="I8" i="29"/>
  <x:c r="J8" i="29"/>
  <x:c r="K8" i="29"/>
  <x:c r="L8" i="29"/>
  <x:c r="O8" i="29"/>
  <x:c r="R8" i="29"/>
  <x:c r="S8" i="29"/>
  <x:c r="T8" i="29"/>
  <x:c r="X8" i="29"/>
  <x:c r="B9" i="29"/>
  <x:c r="C9" i="29"/>
  <x:c r="D9" i="29"/>
  <x:c r="E9" i="29"/>
  <x:c r="F9" i="29"/>
  <x:c r="G9" i="29"/>
  <x:c r="H9" i="29"/>
  <x:c r="I9" i="29"/>
  <x:c r="J9" i="29"/>
  <x:c r="K9" i="29"/>
  <x:c r="L9" i="29"/>
  <x:c r="O9" i="29"/>
  <x:c r="R9" i="29"/>
  <x:c r="S9" i="29"/>
  <x:c r="T9" i="29"/>
  <x:c r="X9" i="29"/>
  <x:c r="B10" i="29"/>
  <x:c r="C10" i="29"/>
  <x:c r="D10" i="29"/>
  <x:c r="E10" i="29"/>
  <x:c r="F10" i="29"/>
  <x:c r="G10" i="29"/>
  <x:c r="H10" i="29"/>
  <x:c r="I10" i="29"/>
  <x:c r="J10" i="29"/>
  <x:c r="K10" i="29"/>
  <x:c r="L10" i="29"/>
  <x:c r="O10" i="29"/>
  <x:c r="R10" i="29"/>
  <x:c r="S10" i="29"/>
  <x:c r="T10" i="29"/>
  <x:c r="X10" i="29"/>
  <x:c r="B11" i="29"/>
  <x:c r="C11" i="29"/>
  <x:c r="D11" i="29"/>
  <x:c r="E11" i="29"/>
  <x:c r="F11" i="29"/>
  <x:c r="G11" i="29"/>
  <x:c r="H11" i="29"/>
  <x:c r="I11" i="29"/>
  <x:c r="J11" i="29"/>
  <x:c r="K11" i="29"/>
  <x:c r="L11" i="29"/>
  <x:c r="O11" i="29"/>
  <x:c r="R11" i="29"/>
  <x:c r="S11" i="29"/>
  <x:c r="T11" i="29"/>
  <x:c r="X11" i="29"/>
  <x:c r="B12" i="29"/>
  <x:c r="C12" i="29"/>
  <x:c r="D12" i="29"/>
  <x:c r="E12" i="29"/>
  <x:c r="F12" i="29"/>
  <x:c r="G12" i="29"/>
  <x:c r="H12" i="29"/>
  <x:c r="I12" i="29"/>
  <x:c r="J12" i="29"/>
  <x:c r="K12" i="29"/>
  <x:c r="L12" i="29"/>
  <x:c r="O12" i="29"/>
  <x:c r="R12" i="29"/>
  <x:c r="S12" i="29"/>
  <x:c r="T12" i="29"/>
  <x:c r="X12" i="29"/>
  <x:c r="B13" i="29"/>
  <x:c r="C13" i="29"/>
  <x:c r="D13" i="29"/>
  <x:c r="E13" i="29"/>
  <x:c r="F13" i="29"/>
  <x:c r="G13" i="29"/>
  <x:c r="H13" i="29"/>
  <x:c r="I13" i="29"/>
  <x:c r="J13" i="29"/>
  <x:c r="K13" i="29"/>
  <x:c r="L13" i="29"/>
  <x:c r="O13" i="29"/>
  <x:c r="R13" i="29"/>
  <x:c r="S13" i="29"/>
  <x:c r="T13" i="29"/>
  <x:c r="X13" i="29"/>
  <x:c r="B14" i="29"/>
  <x:c r="C14" i="29"/>
  <x:c r="D14" i="29"/>
  <x:c r="E14" i="29"/>
  <x:c r="F14" i="29"/>
  <x:c r="G14" i="29"/>
  <x:c r="H14" i="29"/>
  <x:c r="I14" i="29"/>
  <x:c r="J14" i="29"/>
  <x:c r="K14" i="29"/>
  <x:c r="L14" i="29"/>
  <x:c r="O14" i="29"/>
  <x:c r="R14" i="29"/>
  <x:c r="S14" i="29"/>
  <x:c r="T14" i="29"/>
  <x:c r="X14" i="29"/>
  <x:c r="B15" i="29"/>
  <x:c r="C15" i="29"/>
  <x:c r="D15" i="29"/>
  <x:c r="E15" i="29"/>
  <x:c r="F15" i="29"/>
  <x:c r="G15" i="29"/>
  <x:c r="H15" i="29"/>
  <x:c r="I15" i="29"/>
  <x:c r="J15" i="29"/>
  <x:c r="K15" i="29"/>
  <x:c r="L15" i="29"/>
  <x:c r="O15" i="29"/>
  <x:c r="R15" i="29"/>
  <x:c r="S15" i="29"/>
  <x:c r="T15" i="29"/>
  <x:c r="X15" i="29"/>
  <x:c r="B16" i="29"/>
  <x:c r="C16" i="29"/>
  <x:c r="D16" i="29"/>
  <x:c r="E16" i="29"/>
  <x:c r="F16" i="29"/>
  <x:c r="G16" i="29"/>
  <x:c r="H16" i="29"/>
  <x:c r="I16" i="29"/>
  <x:c r="J16" i="29"/>
  <x:c r="K16" i="29"/>
  <x:c r="L16" i="29"/>
  <x:c r="O16" i="29"/>
  <x:c r="R16" i="29"/>
  <x:c r="S16" i="29"/>
  <x:c r="T16" i="29"/>
  <x:c r="X16" i="29"/>
  <x:c r="B17" i="29"/>
  <x:c r="C17" i="29"/>
  <x:c r="D17" i="29"/>
  <x:c r="E17" i="29"/>
  <x:c r="F17" i="29"/>
  <x:c r="G17" i="29"/>
  <x:c r="H17" i="29"/>
  <x:c r="I17" i="29"/>
  <x:c r="J17" i="29"/>
  <x:c r="K17" i="29"/>
  <x:c r="L17" i="29"/>
  <x:c r="O17" i="29"/>
  <x:c r="X17" i="29"/>
  <x:c r="B18" i="29"/>
  <x:c r="C18" i="29"/>
  <x:c r="D18" i="29"/>
  <x:c r="E18" i="29"/>
  <x:c r="F18" i="29"/>
  <x:c r="G18" i="29"/>
  <x:c r="H18" i="29"/>
  <x:c r="I18" i="29"/>
  <x:c r="J18" i="29"/>
  <x:c r="K18" i="29"/>
  <x:c r="L18" i="29"/>
  <x:c r="O18" i="29"/>
  <x:c r="X18" i="29"/>
  <x:c r="B19" i="29"/>
  <x:c r="C19" i="29"/>
  <x:c r="D19" i="29"/>
  <x:c r="E19" i="29"/>
  <x:c r="F19" i="29"/>
  <x:c r="G19" i="29"/>
  <x:c r="H19" i="29"/>
  <x:c r="I19" i="29"/>
  <x:c r="J19" i="29"/>
  <x:c r="K19" i="29"/>
  <x:c r="L19" i="29"/>
  <x:c r="O19" i="29"/>
  <x:c r="X19" i="29"/>
  <x:c r="B20" i="29"/>
  <x:c r="C20" i="29"/>
  <x:c r="D20" i="29"/>
  <x:c r="E20" i="29"/>
  <x:c r="F20" i="29"/>
  <x:c r="G20" i="29"/>
  <x:c r="H20" i="29"/>
  <x:c r="I20" i="29"/>
  <x:c r="J20" i="29"/>
  <x:c r="K20" i="29"/>
  <x:c r="L20" i="29"/>
  <x:c r="O20" i="29"/>
  <x:c r="X20" i="29"/>
  <x:c r="B21" i="29"/>
  <x:c r="C21" i="29"/>
  <x:c r="D21" i="29"/>
  <x:c r="E21" i="29"/>
  <x:c r="F21" i="29"/>
  <x:c r="G21" i="29"/>
  <x:c r="H21" i="29"/>
  <x:c r="I21" i="29"/>
  <x:c r="J21" i="29"/>
  <x:c r="K21" i="29"/>
  <x:c r="L21" i="29"/>
  <x:c r="O21" i="29"/>
  <x:c r="X21" i="29"/>
  <x:c r="B22" i="29"/>
  <x:c r="C22" i="29"/>
  <x:c r="D22" i="29"/>
  <x:c r="E22" i="29"/>
  <x:c r="F22" i="29"/>
  <x:c r="G22" i="29"/>
  <x:c r="H22" i="29"/>
  <x:c r="I22" i="29"/>
  <x:c r="J22" i="29"/>
  <x:c r="K22" i="29"/>
  <x:c r="L22" i="29"/>
  <x:c r="B23" i="29"/>
  <x:c r="C23" i="29"/>
  <x:c r="D23" i="29"/>
  <x:c r="E23" i="29"/>
  <x:c r="F23" i="29"/>
  <x:c r="G23" i="29"/>
  <x:c r="H23" i="29"/>
  <x:c r="I23" i="29"/>
  <x:c r="J23" i="29"/>
  <x:c r="K23" i="29"/>
  <x:c r="L23" i="29"/>
  <x:c r="O23" i="29"/>
  <x:c r="A30" i="29"/>
  <x:c r="O35" i="29"/>
  <x:c r="S35" i="29"/>
  <x:c r="T35" i="29"/>
  <x:c r="Q36" i="29"/>
  <x:c r="R36" i="29"/>
  <x:c r="S36" i="29"/>
  <x:c r="T36" i="29"/>
  <x:c r="Q37" i="29"/>
  <x:c r="R37" i="29"/>
  <x:c r="S37" i="29"/>
  <x:c r="T37" i="29"/>
  <x:c r="Q38" i="29"/>
  <x:c r="R38" i="29"/>
  <x:c r="S38" i="29"/>
  <x:c r="T38" i="29"/>
  <x:c r="Q39" i="29"/>
  <x:c r="R39" i="29"/>
  <x:c r="S39" i="29"/>
  <x:c r="T39" i="29"/>
  <x:c r="Q40" i="29"/>
  <x:c r="R40" i="29"/>
  <x:c r="S40" i="29"/>
  <x:c r="T40" i="29"/>
  <x:c r="Q41" i="29"/>
  <x:c r="R41" i="29"/>
  <x:c r="S41" i="29"/>
  <x:c r="T41" i="29"/>
  <x:c r="Q42" i="29"/>
  <x:c r="R42" i="29"/>
  <x:c r="S42" i="29"/>
  <x:c r="T42" i="29"/>
  <x:c r="Q43" i="29"/>
  <x:c r="R43" i="29"/>
  <x:c r="S43" i="29"/>
  <x:c r="T43" i="29"/>
  <x:c r="Q44" i="29"/>
  <x:c r="R44" i="29"/>
  <x:c r="S44" i="29"/>
  <x:c r="T44" i="29"/>
  <x:c r="Q45" i="29"/>
  <x:c r="R45" i="29"/>
  <x:c r="S45" i="29"/>
  <x:c r="T45" i="29"/>
  <x:c r="Q46" i="29"/>
  <x:c r="Q47" i="29"/>
  <x:c r="Q48" i="29"/>
  <x:c r="Q49" i="29"/>
  <x:c r="Q50" i="29"/>
  <x:c r="B51" i="29"/>
  <x:c r="C51" i="29"/>
  <x:c r="D51" i="29"/>
  <x:c r="E51" i="29"/>
  <x:c r="F51" i="29"/>
  <x:c r="G51" i="29"/>
  <x:c r="H51" i="29"/>
  <x:c r="I51" i="29"/>
  <x:c r="J51" i="29"/>
  <x:c r="K51" i="29"/>
  <x:c r="L51" i="29"/>
  <x:c r="Q52" i="29"/>
  <x:c r="B65" i="29"/>
  <x:c r="C65" i="29"/>
  <x:c r="D65" i="29"/>
  <x:c r="E65" i="29"/>
  <x:c r="F65" i="29"/>
  <x:c r="G65" i="29"/>
  <x:c r="H65" i="29"/>
  <x:c r="I65" i="29"/>
  <x:c r="J65" i="29"/>
  <x:c r="K65" i="29"/>
  <x:c r="L65" i="29"/>
  <x:c r="C66" i="29"/>
  <x:c r="D66" i="29"/>
  <x:c r="E66" i="29"/>
  <x:c r="F66" i="29"/>
  <x:c r="G66" i="29"/>
  <x:c r="H66" i="29"/>
  <x:c r="I66" i="29"/>
  <x:c r="J66" i="29"/>
  <x:c r="K66" i="29"/>
  <x:c r="L66" i="29"/>
  <x:c r="B67" i="29"/>
  <x:c r="C67" i="29"/>
  <x:c r="D67" i="29"/>
  <x:c r="E67" i="29"/>
  <x:c r="F67" i="29"/>
  <x:c r="G67" i="29"/>
  <x:c r="H67" i="29"/>
  <x:c r="I67" i="29"/>
  <x:c r="J67" i="29"/>
  <x:c r="K67" i="29"/>
  <x:c r="L67" i="29"/>
  <x:c r="B68" i="29"/>
  <x:c r="C68" i="29"/>
  <x:c r="D68" i="29"/>
  <x:c r="E68" i="29"/>
  <x:c r="F68" i="29"/>
  <x:c r="G68" i="29"/>
  <x:c r="H68" i="29"/>
  <x:c r="I68" i="29"/>
  <x:c r="J68" i="29"/>
  <x:c r="K68" i="29"/>
  <x:c r="L68" i="29"/>
  <x:c r="B70" i="29"/>
  <x:c r="O1" i="30"/>
  <x:c r="Q1" i="30"/>
  <x:c r="R1" i="30"/>
  <x:c r="P2" i="30"/>
  <x:c r="Q2" i="30"/>
  <x:c r="R2" i="30"/>
  <x:c r="S2" i="30"/>
  <x:c r="T2" i="30"/>
  <x:c r="U2" i="30"/>
  <x:c r="V2" i="30"/>
  <x:c r="W2" i="30"/>
  <x:c r="X2" i="30"/>
  <x:c r="Y2" i="30"/>
  <x:c r="Z2" i="30"/>
  <x:c r="B6" i="30"/>
  <x:c r="C6" i="30"/>
  <x:c r="D6" i="30"/>
  <x:c r="E6" i="30"/>
  <x:c r="F6" i="30"/>
  <x:c r="G6" i="30"/>
  <x:c r="H6" i="30"/>
  <x:c r="I6" i="30"/>
  <x:c r="J6" i="30"/>
  <x:c r="K6" i="30"/>
  <x:c r="L6" i="30"/>
  <x:c r="O6" i="30"/>
  <x:c r="S6" i="30"/>
  <x:c r="T6" i="30"/>
  <x:c r="B7" i="30"/>
  <x:c r="C7" i="30"/>
  <x:c r="D7" i="30"/>
  <x:c r="E7" i="30"/>
  <x:c r="F7" i="30"/>
  <x:c r="G7" i="30"/>
  <x:c r="H7" i="30"/>
  <x:c r="I7" i="30"/>
  <x:c r="J7" i="30"/>
  <x:c r="K7" i="30"/>
  <x:c r="L7" i="30"/>
  <x:c r="O7" i="30"/>
  <x:c r="R7" i="30"/>
  <x:c r="S7" i="30"/>
  <x:c r="T7" i="30"/>
  <x:c r="B8" i="30"/>
  <x:c r="C8" i="30"/>
  <x:c r="D8" i="30"/>
  <x:c r="E8" i="30"/>
  <x:c r="F8" i="30"/>
  <x:c r="G8" i="30"/>
  <x:c r="H8" i="30"/>
  <x:c r="I8" i="30"/>
  <x:c r="J8" i="30"/>
  <x:c r="K8" i="30"/>
  <x:c r="L8" i="30"/>
  <x:c r="O8" i="30"/>
  <x:c r="R8" i="30"/>
  <x:c r="S8" i="30"/>
  <x:c r="T8" i="30"/>
  <x:c r="X8" i="30"/>
  <x:c r="B9" i="30"/>
  <x:c r="C9" i="30"/>
  <x:c r="D9" i="30"/>
  <x:c r="E9" i="30"/>
  <x:c r="F9" i="30"/>
  <x:c r="G9" i="30"/>
  <x:c r="H9" i="30"/>
  <x:c r="I9" i="30"/>
  <x:c r="J9" i="30"/>
  <x:c r="K9" i="30"/>
  <x:c r="L9" i="30"/>
  <x:c r="O9" i="30"/>
  <x:c r="R9" i="30"/>
  <x:c r="S9" i="30"/>
  <x:c r="T9" i="30"/>
  <x:c r="X9" i="30"/>
  <x:c r="B10" i="30"/>
  <x:c r="C10" i="30"/>
  <x:c r="D10" i="30"/>
  <x:c r="E10" i="30"/>
  <x:c r="F10" i="30"/>
  <x:c r="G10" i="30"/>
  <x:c r="H10" i="30"/>
  <x:c r="I10" i="30"/>
  <x:c r="J10" i="30"/>
  <x:c r="K10" i="30"/>
  <x:c r="L10" i="30"/>
  <x:c r="O10" i="30"/>
  <x:c r="R10" i="30"/>
  <x:c r="S10" i="30"/>
  <x:c r="T10" i="30"/>
  <x:c r="X10" i="30"/>
  <x:c r="B11" i="30"/>
  <x:c r="C11" i="30"/>
  <x:c r="D11" i="30"/>
  <x:c r="E11" i="30"/>
  <x:c r="F11" i="30"/>
  <x:c r="G11" i="30"/>
  <x:c r="H11" i="30"/>
  <x:c r="I11" i="30"/>
  <x:c r="J11" i="30"/>
  <x:c r="K11" i="30"/>
  <x:c r="L11" i="30"/>
  <x:c r="O11" i="30"/>
  <x:c r="R11" i="30"/>
  <x:c r="S11" i="30"/>
  <x:c r="T11" i="30"/>
  <x:c r="X11" i="30"/>
  <x:c r="B12" i="30"/>
  <x:c r="C12" i="30"/>
  <x:c r="D12" i="30"/>
  <x:c r="E12" i="30"/>
  <x:c r="F12" i="30"/>
  <x:c r="G12" i="30"/>
  <x:c r="H12" i="30"/>
  <x:c r="I12" i="30"/>
  <x:c r="J12" i="30"/>
  <x:c r="K12" i="30"/>
  <x:c r="L12" i="30"/>
  <x:c r="O12" i="30"/>
  <x:c r="R12" i="30"/>
  <x:c r="S12" i="30"/>
  <x:c r="T12" i="30"/>
  <x:c r="X12" i="30"/>
  <x:c r="B13" i="30"/>
  <x:c r="C13" i="30"/>
  <x:c r="D13" i="30"/>
  <x:c r="E13" i="30"/>
  <x:c r="F13" i="30"/>
  <x:c r="G13" i="30"/>
  <x:c r="H13" i="30"/>
  <x:c r="I13" i="30"/>
  <x:c r="J13" i="30"/>
  <x:c r="K13" i="30"/>
  <x:c r="L13" i="30"/>
  <x:c r="O13" i="30"/>
  <x:c r="R13" i="30"/>
  <x:c r="S13" i="30"/>
  <x:c r="T13" i="30"/>
  <x:c r="X13" i="30"/>
  <x:c r="B14" i="30"/>
  <x:c r="C14" i="30"/>
  <x:c r="D14" i="30"/>
  <x:c r="E14" i="30"/>
  <x:c r="F14" i="30"/>
  <x:c r="G14" i="30"/>
  <x:c r="H14" i="30"/>
  <x:c r="I14" i="30"/>
  <x:c r="J14" i="30"/>
  <x:c r="K14" i="30"/>
  <x:c r="L14" i="30"/>
  <x:c r="O14" i="30"/>
  <x:c r="R14" i="30"/>
  <x:c r="S14" i="30"/>
  <x:c r="T14" i="30"/>
  <x:c r="X14" i="30"/>
  <x:c r="B15" i="30"/>
  <x:c r="C15" i="30"/>
  <x:c r="D15" i="30"/>
  <x:c r="E15" i="30"/>
  <x:c r="F15" i="30"/>
  <x:c r="G15" i="30"/>
  <x:c r="H15" i="30"/>
  <x:c r="I15" i="30"/>
  <x:c r="J15" i="30"/>
  <x:c r="K15" i="30"/>
  <x:c r="L15" i="30"/>
  <x:c r="O15" i="30"/>
  <x:c r="R15" i="30"/>
  <x:c r="S15" i="30"/>
  <x:c r="T15" i="30"/>
  <x:c r="X15" i="30"/>
  <x:c r="B16" i="30"/>
  <x:c r="C16" i="30"/>
  <x:c r="D16" i="30"/>
  <x:c r="E16" i="30"/>
  <x:c r="F16" i="30"/>
  <x:c r="G16" i="30"/>
  <x:c r="H16" i="30"/>
  <x:c r="I16" i="30"/>
  <x:c r="J16" i="30"/>
  <x:c r="K16" i="30"/>
  <x:c r="L16" i="30"/>
  <x:c r="O16" i="30"/>
  <x:c r="R16" i="30"/>
  <x:c r="S16" i="30"/>
  <x:c r="T16" i="30"/>
  <x:c r="X16" i="30"/>
  <x:c r="B17" i="30"/>
  <x:c r="C17" i="30"/>
  <x:c r="D17" i="30"/>
  <x:c r="E17" i="30"/>
  <x:c r="F17" i="30"/>
  <x:c r="G17" i="30"/>
  <x:c r="H17" i="30"/>
  <x:c r="I17" i="30"/>
  <x:c r="J17" i="30"/>
  <x:c r="K17" i="30"/>
  <x:c r="L17" i="30"/>
  <x:c r="O17" i="30"/>
  <x:c r="X17" i="30"/>
  <x:c r="B18" i="30"/>
  <x:c r="C18" i="30"/>
  <x:c r="D18" i="30"/>
  <x:c r="E18" i="30"/>
  <x:c r="F18" i="30"/>
  <x:c r="G18" i="30"/>
  <x:c r="H18" i="30"/>
  <x:c r="I18" i="30"/>
  <x:c r="J18" i="30"/>
  <x:c r="K18" i="30"/>
  <x:c r="L18" i="30"/>
  <x:c r="O18" i="30"/>
  <x:c r="X18" i="30"/>
  <x:c r="B19" i="30"/>
  <x:c r="C19" i="30"/>
  <x:c r="D19" i="30"/>
  <x:c r="E19" i="30"/>
  <x:c r="F19" i="30"/>
  <x:c r="G19" i="30"/>
  <x:c r="H19" i="30"/>
  <x:c r="I19" i="30"/>
  <x:c r="J19" i="30"/>
  <x:c r="K19" i="30"/>
  <x:c r="L19" i="30"/>
  <x:c r="O19" i="30"/>
  <x:c r="X19" i="30"/>
  <x:c r="B20" i="30"/>
  <x:c r="C20" i="30"/>
  <x:c r="D20" i="30"/>
  <x:c r="E20" i="30"/>
  <x:c r="F20" i="30"/>
  <x:c r="G20" i="30"/>
  <x:c r="H20" i="30"/>
  <x:c r="I20" i="30"/>
  <x:c r="J20" i="30"/>
  <x:c r="K20" i="30"/>
  <x:c r="L20" i="30"/>
  <x:c r="O20" i="30"/>
  <x:c r="X20" i="30"/>
  <x:c r="B21" i="30"/>
  <x:c r="C21" i="30"/>
  <x:c r="D21" i="30"/>
  <x:c r="E21" i="30"/>
  <x:c r="F21" i="30"/>
  <x:c r="G21" i="30"/>
  <x:c r="H21" i="30"/>
  <x:c r="I21" i="30"/>
  <x:c r="J21" i="30"/>
  <x:c r="K21" i="30"/>
  <x:c r="L21" i="30"/>
  <x:c r="O21" i="30"/>
  <x:c r="X21" i="30"/>
  <x:c r="B22" i="30"/>
  <x:c r="C22" i="30"/>
  <x:c r="D22" i="30"/>
  <x:c r="E22" i="30"/>
  <x:c r="F22" i="30"/>
  <x:c r="G22" i="30"/>
  <x:c r="H22" i="30"/>
  <x:c r="I22" i="30"/>
  <x:c r="J22" i="30"/>
  <x:c r="K22" i="30"/>
  <x:c r="L22" i="30"/>
  <x:c r="B23" i="30"/>
  <x:c r="C23" i="30"/>
  <x:c r="D23" i="30"/>
  <x:c r="E23" i="30"/>
  <x:c r="F23" i="30"/>
  <x:c r="G23" i="30"/>
  <x:c r="H23" i="30"/>
  <x:c r="I23" i="30"/>
  <x:c r="J23" i="30"/>
  <x:c r="K23" i="30"/>
  <x:c r="L23" i="30"/>
  <x:c r="O23" i="30"/>
  <x:c r="A30" i="30"/>
  <x:c r="O35" i="30"/>
  <x:c r="S35" i="30"/>
  <x:c r="T35" i="30"/>
  <x:c r="Q36" i="30"/>
  <x:c r="R36" i="30"/>
  <x:c r="S36" i="30"/>
  <x:c r="T36" i="30"/>
  <x:c r="Q37" i="30"/>
  <x:c r="R37" i="30"/>
  <x:c r="S37" i="30"/>
  <x:c r="T37" i="30"/>
  <x:c r="Q38" i="30"/>
  <x:c r="R38" i="30"/>
  <x:c r="S38" i="30"/>
  <x:c r="T38" i="30"/>
  <x:c r="Q39" i="30"/>
  <x:c r="R39" i="30"/>
  <x:c r="S39" i="30"/>
  <x:c r="T39" i="30"/>
  <x:c r="Q40" i="30"/>
  <x:c r="R40" i="30"/>
  <x:c r="S40" i="30"/>
  <x:c r="T40" i="30"/>
  <x:c r="Q41" i="30"/>
  <x:c r="R41" i="30"/>
  <x:c r="S41" i="30"/>
  <x:c r="T41" i="30"/>
  <x:c r="Q42" i="30"/>
  <x:c r="R42" i="30"/>
  <x:c r="S42" i="30"/>
  <x:c r="T42" i="30"/>
  <x:c r="Q43" i="30"/>
  <x:c r="R43" i="30"/>
  <x:c r="S43" i="30"/>
  <x:c r="T43" i="30"/>
  <x:c r="Q44" i="30"/>
  <x:c r="R44" i="30"/>
  <x:c r="S44" i="30"/>
  <x:c r="T44" i="30"/>
  <x:c r="Q45" i="30"/>
  <x:c r="R45" i="30"/>
  <x:c r="S45" i="30"/>
  <x:c r="T45" i="30"/>
  <x:c r="Q46" i="30"/>
  <x:c r="Q47" i="30"/>
  <x:c r="Q48" i="30"/>
  <x:c r="Q49" i="30"/>
  <x:c r="Q50" i="30"/>
  <x:c r="B51" i="30"/>
  <x:c r="C51" i="30"/>
  <x:c r="D51" i="30"/>
  <x:c r="E51" i="30"/>
  <x:c r="F51" i="30"/>
  <x:c r="G51" i="30"/>
  <x:c r="H51" i="30"/>
  <x:c r="I51" i="30"/>
  <x:c r="J51" i="30"/>
  <x:c r="K51" i="30"/>
  <x:c r="L51" i="30"/>
  <x:c r="Q52" i="30"/>
  <x:c r="B65" i="30"/>
  <x:c r="C65" i="30"/>
  <x:c r="D65" i="30"/>
  <x:c r="E65" i="30"/>
  <x:c r="F65" i="30"/>
  <x:c r="G65" i="30"/>
  <x:c r="H65" i="30"/>
  <x:c r="I65" i="30"/>
  <x:c r="J65" i="30"/>
  <x:c r="K65" i="30"/>
  <x:c r="L65" i="30"/>
  <x:c r="C66" i="30"/>
  <x:c r="D66" i="30"/>
  <x:c r="E66" i="30"/>
  <x:c r="F66" i="30"/>
  <x:c r="G66" i="30"/>
  <x:c r="H66" i="30"/>
  <x:c r="I66" i="30"/>
  <x:c r="J66" i="30"/>
  <x:c r="K66" i="30"/>
  <x:c r="L66" i="30"/>
  <x:c r="B67" i="30"/>
  <x:c r="C67" i="30"/>
  <x:c r="D67" i="30"/>
  <x:c r="E67" i="30"/>
  <x:c r="F67" i="30"/>
  <x:c r="G67" i="30"/>
  <x:c r="H67" i="30"/>
  <x:c r="I67" i="30"/>
  <x:c r="J67" i="30"/>
  <x:c r="K67" i="30"/>
  <x:c r="L67" i="30"/>
  <x:c r="B68" i="30"/>
  <x:c r="C68" i="30"/>
  <x:c r="D68" i="30"/>
  <x:c r="E68" i="30"/>
  <x:c r="F68" i="30"/>
  <x:c r="G68" i="30"/>
  <x:c r="H68" i="30"/>
  <x:c r="I68" i="30"/>
  <x:c r="J68" i="30"/>
  <x:c r="K68" i="30"/>
  <x:c r="L68" i="30"/>
  <x:c r="B70" i="30"/>
  <x:c r="O1" i="31"/>
  <x:c r="Q1" i="31"/>
  <x:c r="R1" i="31"/>
  <x:c r="P2" i="31"/>
  <x:c r="Q2" i="31"/>
  <x:c r="R2" i="31"/>
  <x:c r="S2" i="31"/>
  <x:c r="T2" i="31"/>
  <x:c r="U2" i="31"/>
  <x:c r="V2" i="31"/>
  <x:c r="W2" i="31"/>
  <x:c r="X2" i="31"/>
  <x:c r="Y2" i="31"/>
  <x:c r="Z2" i="31"/>
  <x:c r="B6" i="31"/>
  <x:c r="C6" i="31"/>
  <x:c r="D6" i="31"/>
  <x:c r="E6" i="31"/>
  <x:c r="F6" i="31"/>
  <x:c r="G6" i="31"/>
  <x:c r="H6" i="31"/>
  <x:c r="I6" i="31"/>
  <x:c r="J6" i="31"/>
  <x:c r="K6" i="31"/>
  <x:c r="L6" i="31"/>
  <x:c r="O6" i="31"/>
  <x:c r="S6" i="31"/>
  <x:c r="T6" i="31"/>
  <x:c r="B7" i="31"/>
  <x:c r="C7" i="31"/>
  <x:c r="D7" i="31"/>
  <x:c r="E7" i="31"/>
  <x:c r="F7" i="31"/>
  <x:c r="G7" i="31"/>
  <x:c r="H7" i="31"/>
  <x:c r="I7" i="31"/>
  <x:c r="J7" i="31"/>
  <x:c r="K7" i="31"/>
  <x:c r="L7" i="31"/>
  <x:c r="O7" i="31"/>
  <x:c r="R7" i="31"/>
  <x:c r="S7" i="31"/>
  <x:c r="T7" i="31"/>
  <x:c r="B8" i="31"/>
  <x:c r="C8" i="31"/>
  <x:c r="D8" i="31"/>
  <x:c r="E8" i="31"/>
  <x:c r="F8" i="31"/>
  <x:c r="G8" i="31"/>
  <x:c r="H8" i="31"/>
  <x:c r="I8" i="31"/>
  <x:c r="J8" i="31"/>
  <x:c r="K8" i="31"/>
  <x:c r="L8" i="31"/>
  <x:c r="O8" i="31"/>
  <x:c r="R8" i="31"/>
  <x:c r="S8" i="31"/>
  <x:c r="T8" i="31"/>
  <x:c r="X8" i="31"/>
  <x:c r="B9" i="31"/>
  <x:c r="C9" i="31"/>
  <x:c r="D9" i="31"/>
  <x:c r="E9" i="31"/>
  <x:c r="F9" i="31"/>
  <x:c r="G9" i="31"/>
  <x:c r="H9" i="31"/>
  <x:c r="I9" i="31"/>
  <x:c r="J9" i="31"/>
  <x:c r="K9" i="31"/>
  <x:c r="L9" i="31"/>
  <x:c r="O9" i="31"/>
  <x:c r="R9" i="31"/>
  <x:c r="S9" i="31"/>
  <x:c r="T9" i="31"/>
  <x:c r="X9" i="31"/>
  <x:c r="B10" i="31"/>
  <x:c r="C10" i="31"/>
  <x:c r="D10" i="31"/>
  <x:c r="E10" i="31"/>
  <x:c r="F10" i="31"/>
  <x:c r="G10" i="31"/>
  <x:c r="H10" i="31"/>
  <x:c r="I10" i="31"/>
  <x:c r="J10" i="31"/>
  <x:c r="K10" i="31"/>
  <x:c r="L10" i="31"/>
  <x:c r="O10" i="31"/>
  <x:c r="R10" i="31"/>
  <x:c r="S10" i="31"/>
  <x:c r="T10" i="31"/>
  <x:c r="X10" i="31"/>
  <x:c r="B11" i="31"/>
  <x:c r="C11" i="31"/>
  <x:c r="D11" i="31"/>
  <x:c r="E11" i="31"/>
  <x:c r="F11" i="31"/>
  <x:c r="G11" i="31"/>
  <x:c r="H11" i="31"/>
  <x:c r="I11" i="31"/>
  <x:c r="J11" i="31"/>
  <x:c r="K11" i="31"/>
  <x:c r="L11" i="31"/>
  <x:c r="O11" i="31"/>
  <x:c r="R11" i="31"/>
  <x:c r="S11" i="31"/>
  <x:c r="T11" i="31"/>
  <x:c r="X11" i="31"/>
  <x:c r="B12" i="31"/>
  <x:c r="C12" i="31"/>
  <x:c r="D12" i="31"/>
  <x:c r="E12" i="31"/>
  <x:c r="F12" i="31"/>
  <x:c r="G12" i="31"/>
  <x:c r="H12" i="31"/>
  <x:c r="I12" i="31"/>
  <x:c r="J12" i="31"/>
  <x:c r="K12" i="31"/>
  <x:c r="L12" i="31"/>
  <x:c r="O12" i="31"/>
  <x:c r="R12" i="31"/>
  <x:c r="S12" i="31"/>
  <x:c r="T12" i="31"/>
  <x:c r="X12" i="31"/>
  <x:c r="B13" i="31"/>
  <x:c r="C13" i="31"/>
  <x:c r="D13" i="31"/>
  <x:c r="E13" i="31"/>
  <x:c r="F13" i="31"/>
  <x:c r="G13" i="31"/>
  <x:c r="H13" i="31"/>
  <x:c r="I13" i="31"/>
  <x:c r="J13" i="31"/>
  <x:c r="K13" i="31"/>
  <x:c r="L13" i="31"/>
  <x:c r="O13" i="31"/>
  <x:c r="R13" i="31"/>
  <x:c r="S13" i="31"/>
  <x:c r="T13" i="31"/>
  <x:c r="X13" i="31"/>
  <x:c r="B14" i="31"/>
  <x:c r="C14" i="31"/>
  <x:c r="D14" i="31"/>
  <x:c r="E14" i="31"/>
  <x:c r="F14" i="31"/>
  <x:c r="G14" i="31"/>
  <x:c r="H14" i="31"/>
  <x:c r="I14" i="31"/>
  <x:c r="J14" i="31"/>
  <x:c r="K14" i="31"/>
  <x:c r="L14" i="31"/>
  <x:c r="O14" i="31"/>
  <x:c r="R14" i="31"/>
  <x:c r="S14" i="31"/>
  <x:c r="T14" i="31"/>
  <x:c r="X14" i="31"/>
  <x:c r="B15" i="31"/>
  <x:c r="C15" i="31"/>
  <x:c r="D15" i="31"/>
  <x:c r="E15" i="31"/>
  <x:c r="F15" i="31"/>
  <x:c r="G15" i="31"/>
  <x:c r="H15" i="31"/>
  <x:c r="I15" i="31"/>
  <x:c r="J15" i="31"/>
  <x:c r="K15" i="31"/>
  <x:c r="L15" i="31"/>
  <x:c r="O15" i="31"/>
  <x:c r="R15" i="31"/>
  <x:c r="S15" i="31"/>
  <x:c r="T15" i="31"/>
  <x:c r="X15" i="31"/>
  <x:c r="B16" i="31"/>
  <x:c r="C16" i="31"/>
  <x:c r="D16" i="31"/>
  <x:c r="E16" i="31"/>
  <x:c r="F16" i="31"/>
  <x:c r="G16" i="31"/>
  <x:c r="H16" i="31"/>
  <x:c r="I16" i="31"/>
  <x:c r="J16" i="31"/>
  <x:c r="K16" i="31"/>
  <x:c r="L16" i="31"/>
  <x:c r="O16" i="31"/>
  <x:c r="R16" i="31"/>
  <x:c r="S16" i="31"/>
  <x:c r="T16" i="31"/>
  <x:c r="X16" i="31"/>
  <x:c r="B17" i="31"/>
  <x:c r="C17" i="31"/>
  <x:c r="D17" i="31"/>
  <x:c r="E17" i="31"/>
  <x:c r="F17" i="31"/>
  <x:c r="G17" i="31"/>
  <x:c r="H17" i="31"/>
  <x:c r="I17" i="31"/>
  <x:c r="J17" i="31"/>
  <x:c r="K17" i="31"/>
  <x:c r="L17" i="31"/>
  <x:c r="O17" i="31"/>
  <x:c r="X17" i="31"/>
  <x:c r="B18" i="31"/>
  <x:c r="C18" i="31"/>
  <x:c r="D18" i="31"/>
  <x:c r="E18" i="31"/>
  <x:c r="F18" i="31"/>
  <x:c r="G18" i="31"/>
  <x:c r="H18" i="31"/>
  <x:c r="I18" i="31"/>
  <x:c r="J18" i="31"/>
  <x:c r="K18" i="31"/>
  <x:c r="L18" i="31"/>
  <x:c r="O18" i="31"/>
  <x:c r="X18" i="31"/>
  <x:c r="B19" i="31"/>
  <x:c r="C19" i="31"/>
  <x:c r="D19" i="31"/>
  <x:c r="E19" i="31"/>
  <x:c r="F19" i="31"/>
  <x:c r="G19" i="31"/>
  <x:c r="H19" i="31"/>
  <x:c r="I19" i="31"/>
  <x:c r="J19" i="31"/>
  <x:c r="K19" i="31"/>
  <x:c r="L19" i="31"/>
  <x:c r="O19" i="31"/>
  <x:c r="X19" i="31"/>
  <x:c r="B20" i="31"/>
  <x:c r="C20" i="31"/>
  <x:c r="D20" i="31"/>
  <x:c r="E20" i="31"/>
  <x:c r="F20" i="31"/>
  <x:c r="G20" i="31"/>
  <x:c r="H20" i="31"/>
  <x:c r="I20" i="31"/>
  <x:c r="J20" i="31"/>
  <x:c r="K20" i="31"/>
  <x:c r="L20" i="31"/>
  <x:c r="O20" i="31"/>
  <x:c r="X20" i="31"/>
  <x:c r="B21" i="31"/>
  <x:c r="C21" i="31"/>
  <x:c r="D21" i="31"/>
  <x:c r="E21" i="31"/>
  <x:c r="F21" i="31"/>
  <x:c r="G21" i="31"/>
  <x:c r="H21" i="31"/>
  <x:c r="I21" i="31"/>
  <x:c r="J21" i="31"/>
  <x:c r="K21" i="31"/>
  <x:c r="L21" i="31"/>
  <x:c r="O21" i="31"/>
  <x:c r="X21" i="31"/>
  <x:c r="B22" i="31"/>
  <x:c r="C22" i="31"/>
  <x:c r="D22" i="31"/>
  <x:c r="E22" i="31"/>
  <x:c r="F22" i="31"/>
  <x:c r="G22" i="31"/>
  <x:c r="H22" i="31"/>
  <x:c r="I22" i="31"/>
  <x:c r="J22" i="31"/>
  <x:c r="K22" i="31"/>
  <x:c r="L22" i="31"/>
  <x:c r="B23" i="31"/>
  <x:c r="C23" i="31"/>
  <x:c r="D23" i="31"/>
  <x:c r="E23" i="31"/>
  <x:c r="F23" i="31"/>
  <x:c r="G23" i="31"/>
  <x:c r="H23" i="31"/>
  <x:c r="I23" i="31"/>
  <x:c r="J23" i="31"/>
  <x:c r="K23" i="31"/>
  <x:c r="L23" i="31"/>
  <x:c r="O23" i="31"/>
  <x:c r="A30" i="31"/>
  <x:c r="O35" i="31"/>
  <x:c r="S35" i="31"/>
  <x:c r="T35" i="31"/>
  <x:c r="Q36" i="31"/>
  <x:c r="R36" i="31"/>
  <x:c r="S36" i="31"/>
  <x:c r="T36" i="31"/>
  <x:c r="Q37" i="31"/>
  <x:c r="R37" i="31"/>
  <x:c r="S37" i="31"/>
  <x:c r="T37" i="31"/>
  <x:c r="Q38" i="31"/>
  <x:c r="R38" i="31"/>
  <x:c r="S38" i="31"/>
  <x:c r="T38" i="31"/>
  <x:c r="Q39" i="31"/>
  <x:c r="R39" i="31"/>
  <x:c r="S39" i="31"/>
  <x:c r="T39" i="31"/>
  <x:c r="Q40" i="31"/>
  <x:c r="R40" i="31"/>
  <x:c r="S40" i="31"/>
  <x:c r="T40" i="31"/>
  <x:c r="Q41" i="31"/>
  <x:c r="R41" i="31"/>
  <x:c r="S41" i="31"/>
  <x:c r="T41" i="31"/>
  <x:c r="Q42" i="31"/>
  <x:c r="R42" i="31"/>
  <x:c r="S42" i="31"/>
  <x:c r="T42" i="31"/>
  <x:c r="Q43" i="31"/>
  <x:c r="R43" i="31"/>
  <x:c r="S43" i="31"/>
  <x:c r="T43" i="31"/>
  <x:c r="Q44" i="31"/>
  <x:c r="R44" i="31"/>
  <x:c r="S44" i="31"/>
  <x:c r="T44" i="31"/>
  <x:c r="Q45" i="31"/>
  <x:c r="R45" i="31"/>
  <x:c r="S45" i="31"/>
  <x:c r="T45" i="31"/>
  <x:c r="Q46" i="31"/>
  <x:c r="Q47" i="31"/>
  <x:c r="Q48" i="31"/>
  <x:c r="Q49" i="31"/>
  <x:c r="Q50" i="31"/>
  <x:c r="B51" i="31"/>
  <x:c r="C51" i="31"/>
  <x:c r="D51" i="31"/>
  <x:c r="E51" i="31"/>
  <x:c r="F51" i="31"/>
  <x:c r="G51" i="31"/>
  <x:c r="H51" i="31"/>
  <x:c r="I51" i="31"/>
  <x:c r="J51" i="31"/>
  <x:c r="K51" i="31"/>
  <x:c r="L51" i="31"/>
  <x:c r="Q52" i="31"/>
  <x:c r="B65" i="31"/>
  <x:c r="C65" i="31"/>
  <x:c r="D65" i="31"/>
  <x:c r="E65" i="31"/>
  <x:c r="F65" i="31"/>
  <x:c r="G65" i="31"/>
  <x:c r="H65" i="31"/>
  <x:c r="I65" i="31"/>
  <x:c r="J65" i="31"/>
  <x:c r="K65" i="31"/>
  <x:c r="L65" i="31"/>
  <x:c r="C66" i="31"/>
  <x:c r="D66" i="31"/>
  <x:c r="E66" i="31"/>
  <x:c r="F66" i="31"/>
  <x:c r="G66" i="31"/>
  <x:c r="H66" i="31"/>
  <x:c r="I66" i="31"/>
  <x:c r="J66" i="31"/>
  <x:c r="K66" i="31"/>
  <x:c r="L66" i="31"/>
  <x:c r="B67" i="31"/>
  <x:c r="C67" i="31"/>
  <x:c r="D67" i="31"/>
  <x:c r="E67" i="31"/>
  <x:c r="F67" i="31"/>
  <x:c r="G67" i="31"/>
  <x:c r="H67" i="31"/>
  <x:c r="I67" i="31"/>
  <x:c r="J67" i="31"/>
  <x:c r="K67" i="31"/>
  <x:c r="L67" i="31"/>
  <x:c r="B68" i="31"/>
  <x:c r="C68" i="31"/>
  <x:c r="D68" i="31"/>
  <x:c r="E68" i="31"/>
  <x:c r="F68" i="31"/>
  <x:c r="G68" i="31"/>
  <x:c r="H68" i="31"/>
  <x:c r="I68" i="31"/>
  <x:c r="J68" i="31"/>
  <x:c r="K68" i="31"/>
  <x:c r="L68" i="31"/>
  <x:c r="B70" i="31"/>
  <x:c r="O1" i="32"/>
  <x:c r="Q1" i="32"/>
  <x:c r="R1" i="32"/>
  <x:c r="P2" i="32"/>
  <x:c r="Q2" i="32"/>
  <x:c r="R2" i="32"/>
  <x:c r="S2" i="32"/>
  <x:c r="T2" i="32"/>
  <x:c r="U2" i="32"/>
  <x:c r="V2" i="32"/>
  <x:c r="W2" i="32"/>
  <x:c r="X2" i="32"/>
  <x:c r="Y2" i="32"/>
  <x:c r="Z2" i="32"/>
  <x:c r="B6" i="32"/>
  <x:c r="C6" i="32"/>
  <x:c r="D6" i="32"/>
  <x:c r="E6" i="32"/>
  <x:c r="F6" i="32"/>
  <x:c r="G6" i="32"/>
  <x:c r="H6" i="32"/>
  <x:c r="I6" i="32"/>
  <x:c r="J6" i="32"/>
  <x:c r="K6" i="32"/>
  <x:c r="L6" i="32"/>
  <x:c r="O6" i="32"/>
  <x:c r="S6" i="32"/>
  <x:c r="T6" i="32"/>
  <x:c r="B7" i="32"/>
  <x:c r="C7" i="32"/>
  <x:c r="D7" i="32"/>
  <x:c r="E7" i="32"/>
  <x:c r="F7" i="32"/>
  <x:c r="G7" i="32"/>
  <x:c r="H7" i="32"/>
  <x:c r="I7" i="32"/>
  <x:c r="J7" i="32"/>
  <x:c r="K7" i="32"/>
  <x:c r="L7" i="32"/>
  <x:c r="O7" i="32"/>
  <x:c r="R7" i="32"/>
  <x:c r="S7" i="32"/>
  <x:c r="T7" i="32"/>
  <x:c r="B8" i="32"/>
  <x:c r="C8" i="32"/>
  <x:c r="D8" i="32"/>
  <x:c r="E8" i="32"/>
  <x:c r="F8" i="32"/>
  <x:c r="G8" i="32"/>
  <x:c r="H8" i="32"/>
  <x:c r="I8" i="32"/>
  <x:c r="J8" i="32"/>
  <x:c r="K8" i="32"/>
  <x:c r="L8" i="32"/>
  <x:c r="O8" i="32"/>
  <x:c r="R8" i="32"/>
  <x:c r="S8" i="32"/>
  <x:c r="T8" i="32"/>
  <x:c r="X8" i="32"/>
  <x:c r="B9" i="32"/>
  <x:c r="C9" i="32"/>
  <x:c r="D9" i="32"/>
  <x:c r="E9" i="32"/>
  <x:c r="F9" i="32"/>
  <x:c r="G9" i="32"/>
  <x:c r="H9" i="32"/>
  <x:c r="I9" i="32"/>
  <x:c r="J9" i="32"/>
  <x:c r="K9" i="32"/>
  <x:c r="L9" i="32"/>
  <x:c r="O9" i="32"/>
  <x:c r="R9" i="32"/>
  <x:c r="S9" i="32"/>
  <x:c r="T9" i="32"/>
  <x:c r="X9" i="32"/>
  <x:c r="B10" i="32"/>
  <x:c r="C10" i="32"/>
  <x:c r="D10" i="32"/>
  <x:c r="E10" i="32"/>
  <x:c r="F10" i="32"/>
  <x:c r="G10" i="32"/>
  <x:c r="H10" i="32"/>
  <x:c r="I10" i="32"/>
  <x:c r="J10" i="32"/>
  <x:c r="K10" i="32"/>
  <x:c r="L10" i="32"/>
  <x:c r="O10" i="32"/>
  <x:c r="R10" i="32"/>
  <x:c r="S10" i="32"/>
  <x:c r="T10" i="32"/>
  <x:c r="X10" i="32"/>
  <x:c r="B11" i="32"/>
  <x:c r="C11" i="32"/>
  <x:c r="D11" i="32"/>
  <x:c r="E11" i="32"/>
  <x:c r="F11" i="32"/>
  <x:c r="G11" i="32"/>
  <x:c r="H11" i="32"/>
  <x:c r="I11" i="32"/>
  <x:c r="J11" i="32"/>
  <x:c r="K11" i="32"/>
  <x:c r="L11" i="32"/>
  <x:c r="O11" i="32"/>
  <x:c r="R11" i="32"/>
  <x:c r="S11" i="32"/>
  <x:c r="T11" i="32"/>
  <x:c r="X11" i="32"/>
  <x:c r="B12" i="32"/>
  <x:c r="C12" i="32"/>
  <x:c r="D12" i="32"/>
  <x:c r="E12" i="32"/>
  <x:c r="F12" i="32"/>
  <x:c r="G12" i="32"/>
  <x:c r="H12" i="32"/>
  <x:c r="I12" i="32"/>
  <x:c r="J12" i="32"/>
  <x:c r="K12" i="32"/>
  <x:c r="L12" i="32"/>
  <x:c r="O12" i="32"/>
  <x:c r="R12" i="32"/>
  <x:c r="S12" i="32"/>
  <x:c r="T12" i="32"/>
  <x:c r="X12" i="32"/>
  <x:c r="B13" i="32"/>
  <x:c r="C13" i="32"/>
  <x:c r="D13" i="32"/>
  <x:c r="E13" i="32"/>
  <x:c r="F13" i="32"/>
  <x:c r="G13" i="32"/>
  <x:c r="H13" i="32"/>
  <x:c r="I13" i="32"/>
  <x:c r="J13" i="32"/>
  <x:c r="K13" i="32"/>
  <x:c r="L13" i="32"/>
  <x:c r="O13" i="32"/>
  <x:c r="R13" i="32"/>
  <x:c r="S13" i="32"/>
  <x:c r="T13" i="32"/>
  <x:c r="X13" i="32"/>
  <x:c r="B14" i="32"/>
  <x:c r="C14" i="32"/>
  <x:c r="D14" i="32"/>
  <x:c r="E14" i="32"/>
  <x:c r="F14" i="32"/>
  <x:c r="G14" i="32"/>
  <x:c r="H14" i="32"/>
  <x:c r="I14" i="32"/>
  <x:c r="J14" i="32"/>
  <x:c r="K14" i="32"/>
  <x:c r="L14" i="32"/>
  <x:c r="O14" i="32"/>
  <x:c r="R14" i="32"/>
  <x:c r="S14" i="32"/>
  <x:c r="T14" i="32"/>
  <x:c r="X14" i="32"/>
  <x:c r="B15" i="32"/>
  <x:c r="C15" i="32"/>
  <x:c r="D15" i="32"/>
  <x:c r="E15" i="32"/>
  <x:c r="F15" i="32"/>
  <x:c r="G15" i="32"/>
  <x:c r="H15" i="32"/>
  <x:c r="I15" i="32"/>
  <x:c r="J15" i="32"/>
  <x:c r="K15" i="32"/>
  <x:c r="L15" i="32"/>
  <x:c r="O15" i="32"/>
  <x:c r="R15" i="32"/>
  <x:c r="S15" i="32"/>
  <x:c r="T15" i="32"/>
  <x:c r="X15" i="32"/>
  <x:c r="B16" i="32"/>
  <x:c r="C16" i="32"/>
  <x:c r="D16" i="32"/>
  <x:c r="E16" i="32"/>
  <x:c r="F16" i="32"/>
  <x:c r="G16" i="32"/>
  <x:c r="H16" i="32"/>
  <x:c r="I16" i="32"/>
  <x:c r="J16" i="32"/>
  <x:c r="K16" i="32"/>
  <x:c r="L16" i="32"/>
  <x:c r="O16" i="32"/>
  <x:c r="R16" i="32"/>
  <x:c r="S16" i="32"/>
  <x:c r="T16" i="32"/>
  <x:c r="X16" i="32"/>
  <x:c r="B17" i="32"/>
  <x:c r="C17" i="32"/>
  <x:c r="D17" i="32"/>
  <x:c r="E17" i="32"/>
  <x:c r="F17" i="32"/>
  <x:c r="G17" i="32"/>
  <x:c r="H17" i="32"/>
  <x:c r="I17" i="32"/>
  <x:c r="J17" i="32"/>
  <x:c r="K17" i="32"/>
  <x:c r="L17" i="32"/>
  <x:c r="O17" i="32"/>
  <x:c r="X17" i="32"/>
  <x:c r="B18" i="32"/>
  <x:c r="C18" i="32"/>
  <x:c r="D18" i="32"/>
  <x:c r="E18" i="32"/>
  <x:c r="F18" i="32"/>
  <x:c r="G18" i="32"/>
  <x:c r="H18" i="32"/>
  <x:c r="I18" i="32"/>
  <x:c r="J18" i="32"/>
  <x:c r="K18" i="32"/>
  <x:c r="L18" i="32"/>
  <x:c r="O18" i="32"/>
  <x:c r="X18" i="32"/>
  <x:c r="B19" i="32"/>
  <x:c r="C19" i="32"/>
  <x:c r="D19" i="32"/>
  <x:c r="E19" i="32"/>
  <x:c r="F19" i="32"/>
  <x:c r="G19" i="32"/>
  <x:c r="H19" i="32"/>
  <x:c r="I19" i="32"/>
  <x:c r="J19" i="32"/>
  <x:c r="K19" i="32"/>
  <x:c r="L19" i="32"/>
  <x:c r="O19" i="32"/>
  <x:c r="X19" i="32"/>
  <x:c r="B20" i="32"/>
  <x:c r="C20" i="32"/>
  <x:c r="D20" i="32"/>
  <x:c r="E20" i="32"/>
  <x:c r="F20" i="32"/>
  <x:c r="G20" i="32"/>
  <x:c r="H20" i="32"/>
  <x:c r="I20" i="32"/>
  <x:c r="J20" i="32"/>
  <x:c r="K20" i="32"/>
  <x:c r="L20" i="32"/>
  <x:c r="O20" i="32"/>
  <x:c r="X20" i="32"/>
  <x:c r="B21" i="32"/>
  <x:c r="C21" i="32"/>
  <x:c r="D21" i="32"/>
  <x:c r="E21" i="32"/>
  <x:c r="F21" i="32"/>
  <x:c r="G21" i="32"/>
  <x:c r="H21" i="32"/>
  <x:c r="I21" i="32"/>
  <x:c r="J21" i="32"/>
  <x:c r="K21" i="32"/>
  <x:c r="L21" i="32"/>
  <x:c r="O21" i="32"/>
  <x:c r="X21" i="32"/>
  <x:c r="B22" i="32"/>
  <x:c r="C22" i="32"/>
  <x:c r="D22" i="32"/>
  <x:c r="E22" i="32"/>
  <x:c r="F22" i="32"/>
  <x:c r="G22" i="32"/>
  <x:c r="H22" i="32"/>
  <x:c r="I22" i="32"/>
  <x:c r="J22" i="32"/>
  <x:c r="K22" i="32"/>
  <x:c r="L22" i="32"/>
  <x:c r="B23" i="32"/>
  <x:c r="C23" i="32"/>
  <x:c r="D23" i="32"/>
  <x:c r="E23" i="32"/>
  <x:c r="F23" i="32"/>
  <x:c r="G23" i="32"/>
  <x:c r="H23" i="32"/>
  <x:c r="I23" i="32"/>
  <x:c r="J23" i="32"/>
  <x:c r="K23" i="32"/>
  <x:c r="L23" i="32"/>
  <x:c r="O23" i="32"/>
  <x:c r="A30" i="32"/>
  <x:c r="O35" i="32"/>
  <x:c r="S35" i="32"/>
  <x:c r="T35" i="32"/>
  <x:c r="Q36" i="32"/>
  <x:c r="R36" i="32"/>
  <x:c r="S36" i="32"/>
  <x:c r="T36" i="32"/>
  <x:c r="Q37" i="32"/>
  <x:c r="R37" i="32"/>
  <x:c r="S37" i="32"/>
  <x:c r="T37" i="32"/>
  <x:c r="Q38" i="32"/>
  <x:c r="R38" i="32"/>
  <x:c r="S38" i="32"/>
  <x:c r="T38" i="32"/>
  <x:c r="Q39" i="32"/>
  <x:c r="R39" i="32"/>
  <x:c r="S39" i="32"/>
  <x:c r="T39" i="32"/>
  <x:c r="Q40" i="32"/>
  <x:c r="R40" i="32"/>
  <x:c r="S40" i="32"/>
  <x:c r="T40" i="32"/>
  <x:c r="Q41" i="32"/>
  <x:c r="R41" i="32"/>
  <x:c r="S41" i="32"/>
  <x:c r="T41" i="32"/>
  <x:c r="Q42" i="32"/>
  <x:c r="R42" i="32"/>
  <x:c r="S42" i="32"/>
  <x:c r="T42" i="32"/>
  <x:c r="Q43" i="32"/>
  <x:c r="R43" i="32"/>
  <x:c r="S43" i="32"/>
  <x:c r="T43" i="32"/>
  <x:c r="Q44" i="32"/>
  <x:c r="R44" i="32"/>
  <x:c r="S44" i="32"/>
  <x:c r="T44" i="32"/>
  <x:c r="Q45" i="32"/>
  <x:c r="R45" i="32"/>
  <x:c r="S45" i="32"/>
  <x:c r="T45" i="32"/>
  <x:c r="Q46" i="32"/>
  <x:c r="Q47" i="32"/>
  <x:c r="Q48" i="32"/>
  <x:c r="Q49" i="32"/>
  <x:c r="Q50" i="32"/>
  <x:c r="B51" i="32"/>
  <x:c r="C51" i="32"/>
  <x:c r="D51" i="32"/>
  <x:c r="E51" i="32"/>
  <x:c r="F51" i="32"/>
  <x:c r="G51" i="32"/>
  <x:c r="H51" i="32"/>
  <x:c r="I51" i="32"/>
  <x:c r="J51" i="32"/>
  <x:c r="K51" i="32"/>
  <x:c r="L51" i="32"/>
  <x:c r="Q52" i="32"/>
  <x:c r="B65" i="32"/>
  <x:c r="C65" i="32"/>
  <x:c r="D65" i="32"/>
  <x:c r="E65" i="32"/>
  <x:c r="F65" i="32"/>
  <x:c r="G65" i="32"/>
  <x:c r="H65" i="32"/>
  <x:c r="I65" i="32"/>
  <x:c r="J65" i="32"/>
  <x:c r="K65" i="32"/>
  <x:c r="L65" i="32"/>
  <x:c r="C66" i="32"/>
  <x:c r="D66" i="32"/>
  <x:c r="E66" i="32"/>
  <x:c r="F66" i="32"/>
  <x:c r="G66" i="32"/>
  <x:c r="H66" i="32"/>
  <x:c r="I66" i="32"/>
  <x:c r="J66" i="32"/>
  <x:c r="K66" i="32"/>
  <x:c r="L66" i="32"/>
  <x:c r="B67" i="32"/>
  <x:c r="C67" i="32"/>
  <x:c r="D67" i="32"/>
  <x:c r="E67" i="32"/>
  <x:c r="F67" i="32"/>
  <x:c r="G67" i="32"/>
  <x:c r="H67" i="32"/>
  <x:c r="I67" i="32"/>
  <x:c r="J67" i="32"/>
  <x:c r="K67" i="32"/>
  <x:c r="L67" i="32"/>
  <x:c r="B68" i="32"/>
  <x:c r="C68" i="32"/>
  <x:c r="D68" i="32"/>
  <x:c r="E68" i="32"/>
  <x:c r="F68" i="32"/>
  <x:c r="G68" i="32"/>
  <x:c r="H68" i="32"/>
  <x:c r="I68" i="32"/>
  <x:c r="J68" i="32"/>
  <x:c r="K68" i="32"/>
  <x:c r="L68" i="32"/>
  <x:c r="B70" i="32"/>
  <x:c r="O1" i="33"/>
  <x:c r="Q1" i="33"/>
  <x:c r="R1" i="33"/>
  <x:c r="P2" i="33"/>
  <x:c r="Q2" i="33"/>
  <x:c r="R2" i="33"/>
  <x:c r="S2" i="33"/>
  <x:c r="T2" i="33"/>
  <x:c r="U2" i="33"/>
  <x:c r="V2" i="33"/>
  <x:c r="W2" i="33"/>
  <x:c r="X2" i="33"/>
  <x:c r="Y2" i="33"/>
  <x:c r="Z2" i="33"/>
  <x:c r="B6" i="33"/>
  <x:c r="C6" i="33"/>
  <x:c r="D6" i="33"/>
  <x:c r="E6" i="33"/>
  <x:c r="F6" i="33"/>
  <x:c r="G6" i="33"/>
  <x:c r="H6" i="33"/>
  <x:c r="I6" i="33"/>
  <x:c r="J6" i="33"/>
  <x:c r="K6" i="33"/>
  <x:c r="L6" i="33"/>
  <x:c r="O6" i="33"/>
  <x:c r="S6" i="33"/>
  <x:c r="T6" i="33"/>
  <x:c r="B7" i="33"/>
  <x:c r="C7" i="33"/>
  <x:c r="D7" i="33"/>
  <x:c r="E7" i="33"/>
  <x:c r="F7" i="33"/>
  <x:c r="G7" i="33"/>
  <x:c r="H7" i="33"/>
  <x:c r="I7" i="33"/>
  <x:c r="J7" i="33"/>
  <x:c r="K7" i="33"/>
  <x:c r="L7" i="33"/>
  <x:c r="O7" i="33"/>
  <x:c r="R7" i="33"/>
  <x:c r="S7" i="33"/>
  <x:c r="T7" i="33"/>
  <x:c r="B8" i="33"/>
  <x:c r="C8" i="33"/>
  <x:c r="D8" i="33"/>
  <x:c r="E8" i="33"/>
  <x:c r="F8" i="33"/>
  <x:c r="G8" i="33"/>
  <x:c r="H8" i="33"/>
  <x:c r="I8" i="33"/>
  <x:c r="J8" i="33"/>
  <x:c r="K8" i="33"/>
  <x:c r="L8" i="33"/>
  <x:c r="O8" i="33"/>
  <x:c r="R8" i="33"/>
  <x:c r="S8" i="33"/>
  <x:c r="T8" i="33"/>
  <x:c r="X8" i="33"/>
  <x:c r="B9" i="33"/>
  <x:c r="C9" i="33"/>
  <x:c r="D9" i="33"/>
  <x:c r="E9" i="33"/>
  <x:c r="F9" i="33"/>
  <x:c r="G9" i="33"/>
  <x:c r="H9" i="33"/>
  <x:c r="I9" i="33"/>
  <x:c r="J9" i="33"/>
  <x:c r="K9" i="33"/>
  <x:c r="L9" i="33"/>
  <x:c r="O9" i="33"/>
  <x:c r="R9" i="33"/>
  <x:c r="S9" i="33"/>
  <x:c r="T9" i="33"/>
  <x:c r="X9" i="33"/>
  <x:c r="B10" i="33"/>
  <x:c r="C10" i="33"/>
  <x:c r="D10" i="33"/>
  <x:c r="E10" i="33"/>
  <x:c r="F10" i="33"/>
  <x:c r="G10" i="33"/>
  <x:c r="H10" i="33"/>
  <x:c r="I10" i="33"/>
  <x:c r="J10" i="33"/>
  <x:c r="K10" i="33"/>
  <x:c r="L10" i="33"/>
  <x:c r="O10" i="33"/>
  <x:c r="R10" i="33"/>
  <x:c r="S10" i="33"/>
  <x:c r="T10" i="33"/>
  <x:c r="X10" i="33"/>
  <x:c r="B11" i="33"/>
  <x:c r="C11" i="33"/>
  <x:c r="D11" i="33"/>
  <x:c r="E11" i="33"/>
  <x:c r="F11" i="33"/>
  <x:c r="G11" i="33"/>
  <x:c r="H11" i="33"/>
  <x:c r="I11" i="33"/>
  <x:c r="J11" i="33"/>
  <x:c r="K11" i="33"/>
  <x:c r="L11" i="33"/>
  <x:c r="O11" i="33"/>
  <x:c r="R11" i="33"/>
  <x:c r="S11" i="33"/>
  <x:c r="T11" i="33"/>
  <x:c r="X11" i="33"/>
  <x:c r="B12" i="33"/>
  <x:c r="C12" i="33"/>
  <x:c r="D12" i="33"/>
  <x:c r="E12" i="33"/>
  <x:c r="F12" i="33"/>
  <x:c r="G12" i="33"/>
  <x:c r="H12" i="33"/>
  <x:c r="I12" i="33"/>
  <x:c r="J12" i="33"/>
  <x:c r="K12" i="33"/>
  <x:c r="L12" i="33"/>
  <x:c r="O12" i="33"/>
  <x:c r="R12" i="33"/>
  <x:c r="S12" i="33"/>
  <x:c r="T12" i="33"/>
  <x:c r="X12" i="33"/>
  <x:c r="B13" i="33"/>
  <x:c r="C13" i="33"/>
  <x:c r="D13" i="33"/>
  <x:c r="E13" i="33"/>
  <x:c r="F13" i="33"/>
  <x:c r="G13" i="33"/>
  <x:c r="H13" i="33"/>
  <x:c r="I13" i="33"/>
  <x:c r="J13" i="33"/>
  <x:c r="K13" i="33"/>
  <x:c r="L13" i="33"/>
  <x:c r="O13" i="33"/>
  <x:c r="R13" i="33"/>
  <x:c r="S13" i="33"/>
  <x:c r="T13" i="33"/>
  <x:c r="X13" i="33"/>
  <x:c r="B14" i="33"/>
  <x:c r="C14" i="33"/>
  <x:c r="D14" i="33"/>
  <x:c r="E14" i="33"/>
  <x:c r="F14" i="33"/>
  <x:c r="G14" i="33"/>
  <x:c r="H14" i="33"/>
  <x:c r="I14" i="33"/>
  <x:c r="J14" i="33"/>
  <x:c r="K14" i="33"/>
  <x:c r="L14" i="33"/>
  <x:c r="O14" i="33"/>
  <x:c r="R14" i="33"/>
  <x:c r="S14" i="33"/>
  <x:c r="T14" i="33"/>
  <x:c r="X14" i="33"/>
  <x:c r="B15" i="33"/>
  <x:c r="C15" i="33"/>
  <x:c r="D15" i="33"/>
  <x:c r="E15" i="33"/>
  <x:c r="F15" i="33"/>
  <x:c r="G15" i="33"/>
  <x:c r="H15" i="33"/>
  <x:c r="I15" i="33"/>
  <x:c r="J15" i="33"/>
  <x:c r="K15" i="33"/>
  <x:c r="L15" i="33"/>
  <x:c r="O15" i="33"/>
  <x:c r="R15" i="33"/>
  <x:c r="S15" i="33"/>
  <x:c r="T15" i="33"/>
  <x:c r="X15" i="33"/>
  <x:c r="B16" i="33"/>
  <x:c r="C16" i="33"/>
  <x:c r="D16" i="33"/>
  <x:c r="E16" i="33"/>
  <x:c r="F16" i="33"/>
  <x:c r="G16" i="33"/>
  <x:c r="H16" i="33"/>
  <x:c r="I16" i="33"/>
  <x:c r="J16" i="33"/>
  <x:c r="K16" i="33"/>
  <x:c r="L16" i="33"/>
  <x:c r="O16" i="33"/>
  <x:c r="R16" i="33"/>
  <x:c r="S16" i="33"/>
  <x:c r="T16" i="33"/>
  <x:c r="X16" i="33"/>
  <x:c r="B17" i="33"/>
  <x:c r="C17" i="33"/>
  <x:c r="D17" i="33"/>
  <x:c r="E17" i="33"/>
  <x:c r="F17" i="33"/>
  <x:c r="G17" i="33"/>
  <x:c r="H17" i="33"/>
  <x:c r="I17" i="33"/>
  <x:c r="J17" i="33"/>
  <x:c r="K17" i="33"/>
  <x:c r="L17" i="33"/>
  <x:c r="O17" i="33"/>
  <x:c r="X17" i="33"/>
  <x:c r="B18" i="33"/>
  <x:c r="C18" i="33"/>
  <x:c r="D18" i="33"/>
  <x:c r="E18" i="33"/>
  <x:c r="F18" i="33"/>
  <x:c r="G18" i="33"/>
  <x:c r="H18" i="33"/>
  <x:c r="I18" i="33"/>
  <x:c r="J18" i="33"/>
  <x:c r="K18" i="33"/>
  <x:c r="L18" i="33"/>
  <x:c r="O18" i="33"/>
  <x:c r="X18" i="33"/>
  <x:c r="B19" i="33"/>
  <x:c r="C19" i="33"/>
  <x:c r="D19" i="33"/>
  <x:c r="E19" i="33"/>
  <x:c r="F19" i="33"/>
  <x:c r="G19" i="33"/>
  <x:c r="H19" i="33"/>
  <x:c r="I19" i="33"/>
  <x:c r="J19" i="33"/>
  <x:c r="K19" i="33"/>
  <x:c r="L19" i="33"/>
  <x:c r="O19" i="33"/>
  <x:c r="X19" i="33"/>
  <x:c r="B20" i="33"/>
  <x:c r="C20" i="33"/>
  <x:c r="D20" i="33"/>
  <x:c r="E20" i="33"/>
  <x:c r="F20" i="33"/>
  <x:c r="G20" i="33"/>
  <x:c r="H20" i="33"/>
  <x:c r="I20" i="33"/>
  <x:c r="J20" i="33"/>
  <x:c r="K20" i="33"/>
  <x:c r="L20" i="33"/>
  <x:c r="O20" i="33"/>
  <x:c r="X20" i="33"/>
  <x:c r="B21" i="33"/>
  <x:c r="C21" i="33"/>
  <x:c r="D21" i="33"/>
  <x:c r="E21" i="33"/>
  <x:c r="F21" i="33"/>
  <x:c r="G21" i="33"/>
  <x:c r="H21" i="33"/>
  <x:c r="I21" i="33"/>
  <x:c r="J21" i="33"/>
  <x:c r="K21" i="33"/>
  <x:c r="L21" i="33"/>
  <x:c r="O21" i="33"/>
  <x:c r="X21" i="33"/>
  <x:c r="B22" i="33"/>
  <x:c r="C22" i="33"/>
  <x:c r="D22" i="33"/>
  <x:c r="E22" i="33"/>
  <x:c r="F22" i="33"/>
  <x:c r="G22" i="33"/>
  <x:c r="H22" i="33"/>
  <x:c r="I22" i="33"/>
  <x:c r="J22" i="33"/>
  <x:c r="K22" i="33"/>
  <x:c r="L22" i="33"/>
  <x:c r="B23" i="33"/>
  <x:c r="C23" i="33"/>
  <x:c r="D23" i="33"/>
  <x:c r="E23" i="33"/>
  <x:c r="F23" i="33"/>
  <x:c r="G23" i="33"/>
  <x:c r="H23" i="33"/>
  <x:c r="I23" i="33"/>
  <x:c r="J23" i="33"/>
  <x:c r="K23" i="33"/>
  <x:c r="L23" i="33"/>
  <x:c r="O23" i="33"/>
  <x:c r="A30" i="33"/>
  <x:c r="O35" i="33"/>
  <x:c r="S35" i="33"/>
  <x:c r="T35" i="33"/>
  <x:c r="Q36" i="33"/>
  <x:c r="R36" i="33"/>
  <x:c r="S36" i="33"/>
  <x:c r="T36" i="33"/>
  <x:c r="Q37" i="33"/>
  <x:c r="R37" i="33"/>
  <x:c r="S37" i="33"/>
  <x:c r="T37" i="33"/>
  <x:c r="Q38" i="33"/>
  <x:c r="R38" i="33"/>
  <x:c r="S38" i="33"/>
  <x:c r="T38" i="33"/>
  <x:c r="Q39" i="33"/>
  <x:c r="R39" i="33"/>
  <x:c r="S39" i="33"/>
  <x:c r="T39" i="33"/>
  <x:c r="Q40" i="33"/>
  <x:c r="R40" i="33"/>
  <x:c r="S40" i="33"/>
  <x:c r="T40" i="33"/>
  <x:c r="Q41" i="33"/>
  <x:c r="R41" i="33"/>
  <x:c r="S41" i="33"/>
  <x:c r="T41" i="33"/>
  <x:c r="Q42" i="33"/>
  <x:c r="R42" i="33"/>
  <x:c r="S42" i="33"/>
  <x:c r="T42" i="33"/>
  <x:c r="Q43" i="33"/>
  <x:c r="R43" i="33"/>
  <x:c r="S43" i="33"/>
  <x:c r="T43" i="33"/>
  <x:c r="Q44" i="33"/>
  <x:c r="R44" i="33"/>
  <x:c r="S44" i="33"/>
  <x:c r="T44" i="33"/>
  <x:c r="Q45" i="33"/>
  <x:c r="R45" i="33"/>
  <x:c r="S45" i="33"/>
  <x:c r="T45" i="33"/>
  <x:c r="Q46" i="33"/>
  <x:c r="Q47" i="33"/>
  <x:c r="Q48" i="33"/>
  <x:c r="Q49" i="33"/>
  <x:c r="Q50" i="33"/>
  <x:c r="B51" i="33"/>
  <x:c r="C51" i="33"/>
  <x:c r="D51" i="33"/>
  <x:c r="E51" i="33"/>
  <x:c r="F51" i="33"/>
  <x:c r="G51" i="33"/>
  <x:c r="H51" i="33"/>
  <x:c r="I51" i="33"/>
  <x:c r="J51" i="33"/>
  <x:c r="K51" i="33"/>
  <x:c r="L51" i="33"/>
  <x:c r="Q52" i="33"/>
  <x:c r="B65" i="33"/>
  <x:c r="C65" i="33"/>
  <x:c r="D65" i="33"/>
  <x:c r="E65" i="33"/>
  <x:c r="F65" i="33"/>
  <x:c r="G65" i="33"/>
  <x:c r="H65" i="33"/>
  <x:c r="I65" i="33"/>
  <x:c r="J65" i="33"/>
  <x:c r="K65" i="33"/>
  <x:c r="L65" i="33"/>
  <x:c r="C66" i="33"/>
  <x:c r="D66" i="33"/>
  <x:c r="E66" i="33"/>
  <x:c r="F66" i="33"/>
  <x:c r="G66" i="33"/>
  <x:c r="H66" i="33"/>
  <x:c r="I66" i="33"/>
  <x:c r="J66" i="33"/>
  <x:c r="K66" i="33"/>
  <x:c r="L66" i="33"/>
  <x:c r="B67" i="33"/>
  <x:c r="C67" i="33"/>
  <x:c r="D67" i="33"/>
  <x:c r="E67" i="33"/>
  <x:c r="F67" i="33"/>
  <x:c r="G67" i="33"/>
  <x:c r="H67" i="33"/>
  <x:c r="I67" i="33"/>
  <x:c r="J67" i="33"/>
  <x:c r="K67" i="33"/>
  <x:c r="L67" i="33"/>
  <x:c r="B68" i="33"/>
  <x:c r="C68" i="33"/>
  <x:c r="D68" i="33"/>
  <x:c r="E68" i="33"/>
  <x:c r="F68" i="33"/>
  <x:c r="G68" i="33"/>
  <x:c r="H68" i="33"/>
  <x:c r="I68" i="33"/>
  <x:c r="J68" i="33"/>
  <x:c r="K68" i="33"/>
  <x:c r="L68" i="33"/>
  <x:c r="B70" i="33"/>
  <x:c r="O1" i="34"/>
  <x:c r="Q1" i="34"/>
  <x:c r="R1" i="34"/>
  <x:c r="P2" i="34"/>
  <x:c r="Q2" i="34"/>
  <x:c r="R2" i="34"/>
  <x:c r="S2" i="34"/>
  <x:c r="T2" i="34"/>
  <x:c r="U2" i="34"/>
  <x:c r="V2" i="34"/>
  <x:c r="W2" i="34"/>
  <x:c r="X2" i="34"/>
  <x:c r="Y2" i="34"/>
  <x:c r="Z2" i="34"/>
  <x:c r="B6" i="34"/>
  <x:c r="C6" i="34"/>
  <x:c r="D6" i="34"/>
  <x:c r="E6" i="34"/>
  <x:c r="F6" i="34"/>
  <x:c r="G6" i="34"/>
  <x:c r="H6" i="34"/>
  <x:c r="I6" i="34"/>
  <x:c r="J6" i="34"/>
  <x:c r="K6" i="34"/>
  <x:c r="L6" i="34"/>
  <x:c r="O6" i="34"/>
  <x:c r="S6" i="34"/>
  <x:c r="T6" i="34"/>
  <x:c r="B7" i="34"/>
  <x:c r="C7" i="34"/>
  <x:c r="D7" i="34"/>
  <x:c r="E7" i="34"/>
  <x:c r="F7" i="34"/>
  <x:c r="G7" i="34"/>
  <x:c r="H7" i="34"/>
  <x:c r="I7" i="34"/>
  <x:c r="J7" i="34"/>
  <x:c r="K7" i="34"/>
  <x:c r="L7" i="34"/>
  <x:c r="O7" i="34"/>
  <x:c r="R7" i="34"/>
  <x:c r="S7" i="34"/>
  <x:c r="T7" i="34"/>
  <x:c r="B8" i="34"/>
  <x:c r="C8" i="34"/>
  <x:c r="D8" i="34"/>
  <x:c r="E8" i="34"/>
  <x:c r="F8" i="34"/>
  <x:c r="G8" i="34"/>
  <x:c r="H8" i="34"/>
  <x:c r="I8" i="34"/>
  <x:c r="J8" i="34"/>
  <x:c r="K8" i="34"/>
  <x:c r="L8" i="34"/>
  <x:c r="O8" i="34"/>
  <x:c r="R8" i="34"/>
  <x:c r="S8" i="34"/>
  <x:c r="T8" i="34"/>
  <x:c r="X8" i="34"/>
  <x:c r="B9" i="34"/>
  <x:c r="C9" i="34"/>
  <x:c r="D9" i="34"/>
  <x:c r="E9" i="34"/>
  <x:c r="F9" i="34"/>
  <x:c r="G9" i="34"/>
  <x:c r="H9" i="34"/>
  <x:c r="I9" i="34"/>
  <x:c r="J9" i="34"/>
  <x:c r="K9" i="34"/>
  <x:c r="L9" i="34"/>
  <x:c r="O9" i="34"/>
  <x:c r="R9" i="34"/>
  <x:c r="S9" i="34"/>
  <x:c r="T9" i="34"/>
  <x:c r="X9" i="34"/>
  <x:c r="B10" i="34"/>
  <x:c r="C10" i="34"/>
  <x:c r="D10" i="34"/>
  <x:c r="E10" i="34"/>
  <x:c r="F10" i="34"/>
  <x:c r="G10" i="34"/>
  <x:c r="H10" i="34"/>
  <x:c r="I10" i="34"/>
  <x:c r="J10" i="34"/>
  <x:c r="K10" i="34"/>
  <x:c r="L10" i="34"/>
  <x:c r="O10" i="34"/>
  <x:c r="R10" i="34"/>
  <x:c r="S10" i="34"/>
  <x:c r="T10" i="34"/>
  <x:c r="X10" i="34"/>
  <x:c r="B11" i="34"/>
  <x:c r="C11" i="34"/>
  <x:c r="D11" i="34"/>
  <x:c r="E11" i="34"/>
  <x:c r="F11" i="34"/>
  <x:c r="G11" i="34"/>
  <x:c r="H11" i="34"/>
  <x:c r="I11" i="34"/>
  <x:c r="J11" i="34"/>
  <x:c r="K11" i="34"/>
  <x:c r="L11" i="34"/>
  <x:c r="O11" i="34"/>
  <x:c r="R11" i="34"/>
  <x:c r="S11" i="34"/>
  <x:c r="T11" i="34"/>
  <x:c r="X11" i="34"/>
  <x:c r="B12" i="34"/>
  <x:c r="C12" i="34"/>
  <x:c r="D12" i="34"/>
  <x:c r="E12" i="34"/>
  <x:c r="F12" i="34"/>
  <x:c r="G12" i="34"/>
  <x:c r="H12" i="34"/>
  <x:c r="I12" i="34"/>
  <x:c r="J12" i="34"/>
  <x:c r="K12" i="34"/>
  <x:c r="L12" i="34"/>
  <x:c r="O12" i="34"/>
  <x:c r="R12" i="34"/>
  <x:c r="S12" i="34"/>
  <x:c r="T12" i="34"/>
  <x:c r="X12" i="34"/>
  <x:c r="B13" i="34"/>
  <x:c r="C13" i="34"/>
  <x:c r="D13" i="34"/>
  <x:c r="E13" i="34"/>
  <x:c r="F13" i="34"/>
  <x:c r="G13" i="34"/>
  <x:c r="H13" i="34"/>
  <x:c r="I13" i="34"/>
  <x:c r="J13" i="34"/>
  <x:c r="K13" i="34"/>
  <x:c r="L13" i="34"/>
  <x:c r="O13" i="34"/>
  <x:c r="R13" i="34"/>
  <x:c r="S13" i="34"/>
  <x:c r="T13" i="34"/>
  <x:c r="X13" i="34"/>
  <x:c r="B14" i="34"/>
  <x:c r="C14" i="34"/>
  <x:c r="D14" i="34"/>
  <x:c r="E14" i="34"/>
  <x:c r="F14" i="34"/>
  <x:c r="G14" i="34"/>
  <x:c r="H14" i="34"/>
  <x:c r="I14" i="34"/>
  <x:c r="J14" i="34"/>
  <x:c r="K14" i="34"/>
  <x:c r="L14" i="34"/>
  <x:c r="O14" i="34"/>
  <x:c r="R14" i="34"/>
  <x:c r="S14" i="34"/>
  <x:c r="T14" i="34"/>
  <x:c r="X14" i="34"/>
  <x:c r="B15" i="34"/>
  <x:c r="C15" i="34"/>
  <x:c r="D15" i="34"/>
  <x:c r="E15" i="34"/>
  <x:c r="F15" i="34"/>
  <x:c r="G15" i="34"/>
  <x:c r="H15" i="34"/>
  <x:c r="I15" i="34"/>
  <x:c r="J15" i="34"/>
  <x:c r="K15" i="34"/>
  <x:c r="L15" i="34"/>
  <x:c r="O15" i="34"/>
  <x:c r="R15" i="34"/>
  <x:c r="S15" i="34"/>
  <x:c r="T15" i="34"/>
  <x:c r="X15" i="34"/>
  <x:c r="B16" i="34"/>
  <x:c r="C16" i="34"/>
  <x:c r="D16" i="34"/>
  <x:c r="E16" i="34"/>
  <x:c r="F16" i="34"/>
  <x:c r="G16" i="34"/>
  <x:c r="H16" i="34"/>
  <x:c r="I16" i="34"/>
  <x:c r="J16" i="34"/>
  <x:c r="K16" i="34"/>
  <x:c r="L16" i="34"/>
  <x:c r="O16" i="34"/>
  <x:c r="R16" i="34"/>
  <x:c r="S16" i="34"/>
  <x:c r="T16" i="34"/>
  <x:c r="X16" i="34"/>
  <x:c r="B17" i="34"/>
  <x:c r="C17" i="34"/>
  <x:c r="D17" i="34"/>
  <x:c r="E17" i="34"/>
  <x:c r="F17" i="34"/>
  <x:c r="G17" i="34"/>
  <x:c r="H17" i="34"/>
  <x:c r="I17" i="34"/>
  <x:c r="J17" i="34"/>
  <x:c r="K17" i="34"/>
  <x:c r="L17" i="34"/>
  <x:c r="O17" i="34"/>
  <x:c r="X17" i="34"/>
  <x:c r="B18" i="34"/>
  <x:c r="C18" i="34"/>
  <x:c r="D18" i="34"/>
  <x:c r="E18" i="34"/>
  <x:c r="F18" i="34"/>
  <x:c r="G18" i="34"/>
  <x:c r="H18" i="34"/>
  <x:c r="I18" i="34"/>
  <x:c r="J18" i="34"/>
  <x:c r="K18" i="34"/>
  <x:c r="L18" i="34"/>
  <x:c r="O18" i="34"/>
  <x:c r="X18" i="34"/>
  <x:c r="B19" i="34"/>
  <x:c r="C19" i="34"/>
  <x:c r="D19" i="34"/>
  <x:c r="E19" i="34"/>
  <x:c r="F19" i="34"/>
  <x:c r="G19" i="34"/>
  <x:c r="H19" i="34"/>
  <x:c r="I19" i="34"/>
  <x:c r="J19" i="34"/>
  <x:c r="K19" i="34"/>
  <x:c r="L19" i="34"/>
  <x:c r="O19" i="34"/>
  <x:c r="X19" i="34"/>
  <x:c r="B20" i="34"/>
  <x:c r="C20" i="34"/>
  <x:c r="D20" i="34"/>
  <x:c r="E20" i="34"/>
  <x:c r="F20" i="34"/>
  <x:c r="G20" i="34"/>
  <x:c r="H20" i="34"/>
  <x:c r="I20" i="34"/>
  <x:c r="J20" i="34"/>
  <x:c r="K20" i="34"/>
  <x:c r="L20" i="34"/>
  <x:c r="O20" i="34"/>
  <x:c r="X20" i="34"/>
  <x:c r="B21" i="34"/>
  <x:c r="C21" i="34"/>
  <x:c r="D21" i="34"/>
  <x:c r="E21" i="34"/>
  <x:c r="F21" i="34"/>
  <x:c r="G21" i="34"/>
  <x:c r="H21" i="34"/>
  <x:c r="I21" i="34"/>
  <x:c r="J21" i="34"/>
  <x:c r="K21" i="34"/>
  <x:c r="L21" i="34"/>
  <x:c r="O21" i="34"/>
  <x:c r="X21" i="34"/>
  <x:c r="B22" i="34"/>
  <x:c r="C22" i="34"/>
  <x:c r="D22" i="34"/>
  <x:c r="E22" i="34"/>
  <x:c r="F22" i="34"/>
  <x:c r="G22" i="34"/>
  <x:c r="H22" i="34"/>
  <x:c r="I22" i="34"/>
  <x:c r="J22" i="34"/>
  <x:c r="K22" i="34"/>
  <x:c r="L22" i="34"/>
  <x:c r="B23" i="34"/>
  <x:c r="C23" i="34"/>
  <x:c r="D23" i="34"/>
  <x:c r="E23" i="34"/>
  <x:c r="F23" i="34"/>
  <x:c r="G23" i="34"/>
  <x:c r="H23" i="34"/>
  <x:c r="I23" i="34"/>
  <x:c r="J23" i="34"/>
  <x:c r="K23" i="34"/>
  <x:c r="L23" i="34"/>
  <x:c r="O23" i="34"/>
  <x:c r="A30" i="34"/>
  <x:c r="O35" i="34"/>
  <x:c r="S35" i="34"/>
  <x:c r="T35" i="34"/>
  <x:c r="Q36" i="34"/>
  <x:c r="R36" i="34"/>
  <x:c r="S36" i="34"/>
  <x:c r="T36" i="34"/>
  <x:c r="Q37" i="34"/>
  <x:c r="R37" i="34"/>
  <x:c r="S37" i="34"/>
  <x:c r="T37" i="34"/>
  <x:c r="Q38" i="34"/>
  <x:c r="R38" i="34"/>
  <x:c r="S38" i="34"/>
  <x:c r="T38" i="34"/>
  <x:c r="Q39" i="34"/>
  <x:c r="R39" i="34"/>
  <x:c r="S39" i="34"/>
  <x:c r="T39" i="34"/>
  <x:c r="Q40" i="34"/>
  <x:c r="R40" i="34"/>
  <x:c r="S40" i="34"/>
  <x:c r="T40" i="34"/>
  <x:c r="Q41" i="34"/>
  <x:c r="R41" i="34"/>
  <x:c r="S41" i="34"/>
  <x:c r="T41" i="34"/>
  <x:c r="Q42" i="34"/>
  <x:c r="R42" i="34"/>
  <x:c r="S42" i="34"/>
  <x:c r="T42" i="34"/>
  <x:c r="Q43" i="34"/>
  <x:c r="R43" i="34"/>
  <x:c r="S43" i="34"/>
  <x:c r="T43" i="34"/>
  <x:c r="Q44" i="34"/>
  <x:c r="R44" i="34"/>
  <x:c r="S44" i="34"/>
  <x:c r="T44" i="34"/>
  <x:c r="Q45" i="34"/>
  <x:c r="R45" i="34"/>
  <x:c r="S45" i="34"/>
  <x:c r="T45" i="34"/>
  <x:c r="Q46" i="34"/>
  <x:c r="Q47" i="34"/>
  <x:c r="Q48" i="34"/>
  <x:c r="Q49" i="34"/>
  <x:c r="Q50" i="34"/>
  <x:c r="B51" i="34"/>
  <x:c r="C51" i="34"/>
  <x:c r="D51" i="34"/>
  <x:c r="E51" i="34"/>
  <x:c r="F51" i="34"/>
  <x:c r="G51" i="34"/>
  <x:c r="H51" i="34"/>
  <x:c r="I51" i="34"/>
  <x:c r="J51" i="34"/>
  <x:c r="K51" i="34"/>
  <x:c r="L51" i="34"/>
  <x:c r="Q52" i="34"/>
  <x:c r="B65" i="34"/>
  <x:c r="C65" i="34"/>
  <x:c r="D65" i="34"/>
  <x:c r="E65" i="34"/>
  <x:c r="F65" i="34"/>
  <x:c r="G65" i="34"/>
  <x:c r="H65" i="34"/>
  <x:c r="I65" i="34"/>
  <x:c r="J65" i="34"/>
  <x:c r="K65" i="34"/>
  <x:c r="L65" i="34"/>
  <x:c r="C66" i="34"/>
  <x:c r="D66" i="34"/>
  <x:c r="E66" i="34"/>
  <x:c r="F66" i="34"/>
  <x:c r="G66" i="34"/>
  <x:c r="H66" i="34"/>
  <x:c r="I66" i="34"/>
  <x:c r="J66" i="34"/>
  <x:c r="K66" i="34"/>
  <x:c r="L66" i="34"/>
  <x:c r="B67" i="34"/>
  <x:c r="C67" i="34"/>
  <x:c r="D67" i="34"/>
  <x:c r="E67" i="34"/>
  <x:c r="F67" i="34"/>
  <x:c r="G67" i="34"/>
  <x:c r="H67" i="34"/>
  <x:c r="I67" i="34"/>
  <x:c r="J67" i="34"/>
  <x:c r="K67" i="34"/>
  <x:c r="L67" i="34"/>
  <x:c r="B68" i="34"/>
  <x:c r="C68" i="34"/>
  <x:c r="D68" i="34"/>
  <x:c r="E68" i="34"/>
  <x:c r="F68" i="34"/>
  <x:c r="G68" i="34"/>
  <x:c r="H68" i="34"/>
  <x:c r="I68" i="34"/>
  <x:c r="J68" i="34"/>
  <x:c r="K68" i="34"/>
  <x:c r="L68" i="34"/>
  <x:c r="B70" i="34"/>
  <x:c r="O1" i="35"/>
  <x:c r="Q1" i="35"/>
  <x:c r="R1" i="35"/>
  <x:c r="P2" i="35"/>
  <x:c r="Q2" i="35"/>
  <x:c r="R2" i="35"/>
  <x:c r="S2" i="35"/>
  <x:c r="T2" i="35"/>
  <x:c r="U2" i="35"/>
  <x:c r="V2" i="35"/>
  <x:c r="W2" i="35"/>
  <x:c r="X2" i="35"/>
  <x:c r="Y2" i="35"/>
  <x:c r="Z2" i="35"/>
  <x:c r="B6" i="35"/>
  <x:c r="C6" i="35"/>
  <x:c r="D6" i="35"/>
  <x:c r="E6" i="35"/>
  <x:c r="F6" i="35"/>
  <x:c r="G6" i="35"/>
  <x:c r="H6" i="35"/>
  <x:c r="I6" i="35"/>
  <x:c r="J6" i="35"/>
  <x:c r="K6" i="35"/>
  <x:c r="L6" i="35"/>
  <x:c r="O6" i="35"/>
  <x:c r="S6" i="35"/>
  <x:c r="T6" i="35"/>
  <x:c r="B7" i="35"/>
  <x:c r="C7" i="35"/>
  <x:c r="D7" i="35"/>
  <x:c r="E7" i="35"/>
  <x:c r="F7" i="35"/>
  <x:c r="G7" i="35"/>
  <x:c r="H7" i="35"/>
  <x:c r="I7" i="35"/>
  <x:c r="J7" i="35"/>
  <x:c r="K7" i="35"/>
  <x:c r="L7" i="35"/>
  <x:c r="O7" i="35"/>
  <x:c r="R7" i="35"/>
  <x:c r="S7" i="35"/>
  <x:c r="T7" i="35"/>
  <x:c r="B8" i="35"/>
  <x:c r="C8" i="35"/>
  <x:c r="D8" i="35"/>
  <x:c r="E8" i="35"/>
  <x:c r="F8" i="35"/>
  <x:c r="G8" i="35"/>
  <x:c r="H8" i="35"/>
  <x:c r="I8" i="35"/>
  <x:c r="J8" i="35"/>
  <x:c r="K8" i="35"/>
  <x:c r="L8" i="35"/>
  <x:c r="O8" i="35"/>
  <x:c r="R8" i="35"/>
  <x:c r="S8" i="35"/>
  <x:c r="T8" i="35"/>
  <x:c r="X8" i="35"/>
  <x:c r="B9" i="35"/>
  <x:c r="C9" i="35"/>
  <x:c r="D9" i="35"/>
  <x:c r="E9" i="35"/>
  <x:c r="F9" i="35"/>
  <x:c r="G9" i="35"/>
  <x:c r="H9" i="35"/>
  <x:c r="I9" i="35"/>
  <x:c r="J9" i="35"/>
  <x:c r="K9" i="35"/>
  <x:c r="L9" i="35"/>
  <x:c r="O9" i="35"/>
  <x:c r="R9" i="35"/>
  <x:c r="S9" i="35"/>
  <x:c r="T9" i="35"/>
  <x:c r="X9" i="35"/>
  <x:c r="B10" i="35"/>
  <x:c r="C10" i="35"/>
  <x:c r="D10" i="35"/>
  <x:c r="E10" i="35"/>
  <x:c r="F10" i="35"/>
  <x:c r="G10" i="35"/>
  <x:c r="H10" i="35"/>
  <x:c r="I10" i="35"/>
  <x:c r="J10" i="35"/>
  <x:c r="K10" i="35"/>
  <x:c r="L10" i="35"/>
  <x:c r="O10" i="35"/>
  <x:c r="R10" i="35"/>
  <x:c r="S10" i="35"/>
  <x:c r="T10" i="35"/>
  <x:c r="X10" i="35"/>
  <x:c r="B11" i="35"/>
  <x:c r="C11" i="35"/>
  <x:c r="D11" i="35"/>
  <x:c r="E11" i="35"/>
  <x:c r="F11" i="35"/>
  <x:c r="G11" i="35"/>
  <x:c r="H11" i="35"/>
  <x:c r="I11" i="35"/>
  <x:c r="J11" i="35"/>
  <x:c r="K11" i="35"/>
  <x:c r="L11" i="35"/>
  <x:c r="O11" i="35"/>
  <x:c r="R11" i="35"/>
  <x:c r="S11" i="35"/>
  <x:c r="T11" i="35"/>
  <x:c r="X11" i="35"/>
  <x:c r="B12" i="35"/>
  <x:c r="C12" i="35"/>
  <x:c r="D12" i="35"/>
  <x:c r="E12" i="35"/>
  <x:c r="F12" i="35"/>
  <x:c r="G12" i="35"/>
  <x:c r="H12" i="35"/>
  <x:c r="I12" i="35"/>
  <x:c r="J12" i="35"/>
  <x:c r="K12" i="35"/>
  <x:c r="L12" i="35"/>
  <x:c r="O12" i="35"/>
  <x:c r="R12" i="35"/>
  <x:c r="S12" i="35"/>
  <x:c r="T12" i="35"/>
  <x:c r="X12" i="35"/>
  <x:c r="B13" i="35"/>
  <x:c r="C13" i="35"/>
  <x:c r="D13" i="35"/>
  <x:c r="E13" i="35"/>
  <x:c r="F13" i="35"/>
  <x:c r="G13" i="35"/>
  <x:c r="H13" i="35"/>
  <x:c r="I13" i="35"/>
  <x:c r="J13" i="35"/>
  <x:c r="K13" i="35"/>
  <x:c r="L13" i="35"/>
  <x:c r="O13" i="35"/>
  <x:c r="R13" i="35"/>
  <x:c r="S13" i="35"/>
  <x:c r="T13" i="35"/>
  <x:c r="X13" i="35"/>
  <x:c r="B14" i="35"/>
  <x:c r="C14" i="35"/>
  <x:c r="D14" i="35"/>
  <x:c r="E14" i="35"/>
  <x:c r="F14" i="35"/>
  <x:c r="G14" i="35"/>
  <x:c r="H14" i="35"/>
  <x:c r="I14" i="35"/>
  <x:c r="J14" i="35"/>
  <x:c r="K14" i="35"/>
  <x:c r="L14" i="35"/>
  <x:c r="O14" i="35"/>
  <x:c r="R14" i="35"/>
  <x:c r="S14" i="35"/>
  <x:c r="T14" i="35"/>
  <x:c r="X14" i="35"/>
  <x:c r="B15" i="35"/>
  <x:c r="C15" i="35"/>
  <x:c r="D15" i="35"/>
  <x:c r="E15" i="35"/>
  <x:c r="F15" i="35"/>
  <x:c r="G15" i="35"/>
  <x:c r="H15" i="35"/>
  <x:c r="I15" i="35"/>
  <x:c r="J15" i="35"/>
  <x:c r="K15" i="35"/>
  <x:c r="L15" i="35"/>
  <x:c r="O15" i="35"/>
  <x:c r="R15" i="35"/>
  <x:c r="S15" i="35"/>
  <x:c r="T15" i="35"/>
  <x:c r="X15" i="35"/>
  <x:c r="B16" i="35"/>
  <x:c r="C16" i="35"/>
  <x:c r="D16" i="35"/>
  <x:c r="E16" i="35"/>
  <x:c r="F16" i="35"/>
  <x:c r="G16" i="35"/>
  <x:c r="H16" i="35"/>
  <x:c r="I16" i="35"/>
  <x:c r="J16" i="35"/>
  <x:c r="K16" i="35"/>
  <x:c r="L16" i="35"/>
  <x:c r="O16" i="35"/>
  <x:c r="R16" i="35"/>
  <x:c r="S16" i="35"/>
  <x:c r="T16" i="35"/>
  <x:c r="X16" i="35"/>
  <x:c r="B17" i="35"/>
  <x:c r="C17" i="35"/>
  <x:c r="D17" i="35"/>
  <x:c r="E17" i="35"/>
  <x:c r="F17" i="35"/>
  <x:c r="G17" i="35"/>
  <x:c r="H17" i="35"/>
  <x:c r="I17" i="35"/>
  <x:c r="J17" i="35"/>
  <x:c r="K17" i="35"/>
  <x:c r="L17" i="35"/>
  <x:c r="O17" i="35"/>
  <x:c r="X17" i="35"/>
  <x:c r="B18" i="35"/>
  <x:c r="C18" i="35"/>
  <x:c r="D18" i="35"/>
  <x:c r="E18" i="35"/>
  <x:c r="F18" i="35"/>
  <x:c r="G18" i="35"/>
  <x:c r="H18" i="35"/>
  <x:c r="I18" i="35"/>
  <x:c r="J18" i="35"/>
  <x:c r="K18" i="35"/>
  <x:c r="L18" i="35"/>
  <x:c r="O18" i="35"/>
  <x:c r="X18" i="35"/>
  <x:c r="B19" i="35"/>
  <x:c r="C19" i="35"/>
  <x:c r="D19" i="35"/>
  <x:c r="E19" i="35"/>
  <x:c r="F19" i="35"/>
  <x:c r="G19" i="35"/>
  <x:c r="H19" i="35"/>
  <x:c r="I19" i="35"/>
  <x:c r="J19" i="35"/>
  <x:c r="K19" i="35"/>
  <x:c r="L19" i="35"/>
  <x:c r="O19" i="35"/>
  <x:c r="X19" i="35"/>
  <x:c r="B20" i="35"/>
  <x:c r="C20" i="35"/>
  <x:c r="D20" i="35"/>
  <x:c r="E20" i="35"/>
  <x:c r="F20" i="35"/>
  <x:c r="G20" i="35"/>
  <x:c r="H20" i="35"/>
  <x:c r="I20" i="35"/>
  <x:c r="J20" i="35"/>
  <x:c r="K20" i="35"/>
  <x:c r="L20" i="35"/>
  <x:c r="O20" i="35"/>
  <x:c r="X20" i="35"/>
  <x:c r="B21" i="35"/>
  <x:c r="C21" i="35"/>
  <x:c r="D21" i="35"/>
  <x:c r="E21" i="35"/>
  <x:c r="F21" i="35"/>
  <x:c r="G21" i="35"/>
  <x:c r="H21" i="35"/>
  <x:c r="I21" i="35"/>
  <x:c r="J21" i="35"/>
  <x:c r="K21" i="35"/>
  <x:c r="L21" i="35"/>
  <x:c r="O21" i="35"/>
  <x:c r="X21" i="35"/>
  <x:c r="B22" i="35"/>
  <x:c r="C22" i="35"/>
  <x:c r="D22" i="35"/>
  <x:c r="E22" i="35"/>
  <x:c r="F22" i="35"/>
  <x:c r="G22" i="35"/>
  <x:c r="H22" i="35"/>
  <x:c r="I22" i="35"/>
  <x:c r="J22" i="35"/>
  <x:c r="K22" i="35"/>
  <x:c r="L22" i="35"/>
  <x:c r="B23" i="35"/>
  <x:c r="C23" i="35"/>
  <x:c r="D23" i="35"/>
  <x:c r="E23" i="35"/>
  <x:c r="F23" i="35"/>
  <x:c r="G23" i="35"/>
  <x:c r="H23" i="35"/>
  <x:c r="I23" i="35"/>
  <x:c r="J23" i="35"/>
  <x:c r="K23" i="35"/>
  <x:c r="L23" i="35"/>
  <x:c r="O23" i="35"/>
  <x:c r="A30" i="35"/>
  <x:c r="O35" i="35"/>
  <x:c r="S35" i="35"/>
  <x:c r="T35" i="35"/>
  <x:c r="Q36" i="35"/>
  <x:c r="R36" i="35"/>
  <x:c r="S36" i="35"/>
  <x:c r="T36" i="35"/>
  <x:c r="Q37" i="35"/>
  <x:c r="R37" i="35"/>
  <x:c r="S37" i="35"/>
  <x:c r="T37" i="35"/>
  <x:c r="Q38" i="35"/>
  <x:c r="R38" i="35"/>
  <x:c r="S38" i="35"/>
  <x:c r="T38" i="35"/>
  <x:c r="Q39" i="35"/>
  <x:c r="R39" i="35"/>
  <x:c r="S39" i="35"/>
  <x:c r="T39" i="35"/>
  <x:c r="Q40" i="35"/>
  <x:c r="R40" i="35"/>
  <x:c r="S40" i="35"/>
  <x:c r="T40" i="35"/>
  <x:c r="Q41" i="35"/>
  <x:c r="R41" i="35"/>
  <x:c r="S41" i="35"/>
  <x:c r="T41" i="35"/>
  <x:c r="Q42" i="35"/>
  <x:c r="R42" i="35"/>
  <x:c r="S42" i="35"/>
  <x:c r="T42" i="35"/>
  <x:c r="Q43" i="35"/>
  <x:c r="R43" i="35"/>
  <x:c r="S43" i="35"/>
  <x:c r="T43" i="35"/>
  <x:c r="Q44" i="35"/>
  <x:c r="R44" i="35"/>
  <x:c r="S44" i="35"/>
  <x:c r="T44" i="35"/>
  <x:c r="Q45" i="35"/>
  <x:c r="R45" i="35"/>
  <x:c r="S45" i="35"/>
  <x:c r="T45" i="35"/>
  <x:c r="Q46" i="35"/>
  <x:c r="Q47" i="35"/>
  <x:c r="Q48" i="35"/>
  <x:c r="Q49" i="35"/>
  <x:c r="Q50" i="35"/>
  <x:c r="B51" i="35"/>
  <x:c r="C51" i="35"/>
  <x:c r="D51" i="35"/>
  <x:c r="E51" i="35"/>
  <x:c r="F51" i="35"/>
  <x:c r="G51" i="35"/>
  <x:c r="H51" i="35"/>
  <x:c r="I51" i="35"/>
  <x:c r="J51" i="35"/>
  <x:c r="K51" i="35"/>
  <x:c r="L51" i="35"/>
  <x:c r="Q52" i="35"/>
  <x:c r="B65" i="35"/>
  <x:c r="C65" i="35"/>
  <x:c r="D65" i="35"/>
  <x:c r="E65" i="35"/>
  <x:c r="F65" i="35"/>
  <x:c r="G65" i="35"/>
  <x:c r="H65" i="35"/>
  <x:c r="I65" i="35"/>
  <x:c r="J65" i="35"/>
  <x:c r="K65" i="35"/>
  <x:c r="L65" i="35"/>
  <x:c r="C66" i="35"/>
  <x:c r="D66" i="35"/>
  <x:c r="E66" i="35"/>
  <x:c r="F66" i="35"/>
  <x:c r="G66" i="35"/>
  <x:c r="H66" i="35"/>
  <x:c r="I66" i="35"/>
  <x:c r="J66" i="35"/>
  <x:c r="K66" i="35"/>
  <x:c r="L66" i="35"/>
  <x:c r="B67" i="35"/>
  <x:c r="C67" i="35"/>
  <x:c r="D67" i="35"/>
  <x:c r="E67" i="35"/>
  <x:c r="F67" i="35"/>
  <x:c r="G67" i="35"/>
  <x:c r="H67" i="35"/>
  <x:c r="I67" i="35"/>
  <x:c r="J67" i="35"/>
  <x:c r="K67" i="35"/>
  <x:c r="L67" i="35"/>
  <x:c r="B68" i="35"/>
  <x:c r="C68" i="35"/>
  <x:c r="D68" i="35"/>
  <x:c r="E68" i="35"/>
  <x:c r="F68" i="35"/>
  <x:c r="G68" i="35"/>
  <x:c r="H68" i="35"/>
  <x:c r="I68" i="35"/>
  <x:c r="J68" i="35"/>
  <x:c r="K68" i="35"/>
  <x:c r="L68" i="35"/>
  <x:c r="B70" i="35"/>
  <x:c r="O1" i="37"/>
  <x:c r="Q1" i="37"/>
  <x:c r="R1" i="37"/>
  <x:c r="P2" i="37"/>
  <x:c r="Q2" i="37"/>
  <x:c r="R2" i="37"/>
  <x:c r="S2" i="37"/>
  <x:c r="T2" i="37"/>
  <x:c r="U2" i="37"/>
  <x:c r="V2" i="37"/>
  <x:c r="W2" i="37"/>
  <x:c r="X2" i="37"/>
  <x:c r="Y2" i="37"/>
  <x:c r="Z2" i="37"/>
  <x:c r="B6" i="37"/>
  <x:c r="C6" i="37"/>
  <x:c r="D6" i="37"/>
  <x:c r="E6" i="37"/>
  <x:c r="F6" i="37"/>
  <x:c r="G6" i="37"/>
  <x:c r="H6" i="37"/>
  <x:c r="I6" i="37"/>
  <x:c r="J6" i="37"/>
  <x:c r="K6" i="37"/>
  <x:c r="L6" i="37"/>
  <x:c r="O6" i="37"/>
  <x:c r="S6" i="37"/>
  <x:c r="T6" i="37"/>
  <x:c r="B7" i="37"/>
  <x:c r="C7" i="37"/>
  <x:c r="D7" i="37"/>
  <x:c r="E7" i="37"/>
  <x:c r="F7" i="37"/>
  <x:c r="G7" i="37"/>
  <x:c r="H7" i="37"/>
  <x:c r="I7" i="37"/>
  <x:c r="J7" i="37"/>
  <x:c r="K7" i="37"/>
  <x:c r="L7" i="37"/>
  <x:c r="O7" i="37"/>
  <x:c r="R7" i="37"/>
  <x:c r="S7" i="37"/>
  <x:c r="T7" i="37"/>
  <x:c r="B8" i="37"/>
  <x:c r="C8" i="37"/>
  <x:c r="D8" i="37"/>
  <x:c r="E8" i="37"/>
  <x:c r="F8" i="37"/>
  <x:c r="G8" i="37"/>
  <x:c r="H8" i="37"/>
  <x:c r="I8" i="37"/>
  <x:c r="J8" i="37"/>
  <x:c r="K8" i="37"/>
  <x:c r="L8" i="37"/>
  <x:c r="O8" i="37"/>
  <x:c r="R8" i="37"/>
  <x:c r="S8" i="37"/>
  <x:c r="T8" i="37"/>
  <x:c r="X8" i="37"/>
  <x:c r="B9" i="37"/>
  <x:c r="C9" i="37"/>
  <x:c r="D9" i="37"/>
  <x:c r="E9" i="37"/>
  <x:c r="F9" i="37"/>
  <x:c r="G9" i="37"/>
  <x:c r="H9" i="37"/>
  <x:c r="I9" i="37"/>
  <x:c r="J9" i="37"/>
  <x:c r="K9" i="37"/>
  <x:c r="L9" i="37"/>
  <x:c r="O9" i="37"/>
  <x:c r="R9" i="37"/>
  <x:c r="S9" i="37"/>
  <x:c r="T9" i="37"/>
  <x:c r="X9" i="37"/>
  <x:c r="B10" i="37"/>
  <x:c r="C10" i="37"/>
  <x:c r="D10" i="37"/>
  <x:c r="E10" i="37"/>
  <x:c r="F10" i="37"/>
  <x:c r="G10" i="37"/>
  <x:c r="H10" i="37"/>
  <x:c r="I10" i="37"/>
  <x:c r="J10" i="37"/>
  <x:c r="K10" i="37"/>
  <x:c r="L10" i="37"/>
  <x:c r="O10" i="37"/>
  <x:c r="R10" i="37"/>
  <x:c r="S10" i="37"/>
  <x:c r="T10" i="37"/>
  <x:c r="X10" i="37"/>
  <x:c r="B11" i="37"/>
  <x:c r="C11" i="37"/>
  <x:c r="D11" i="37"/>
  <x:c r="E11" i="37"/>
  <x:c r="F11" i="37"/>
  <x:c r="G11" i="37"/>
  <x:c r="H11" i="37"/>
  <x:c r="I11" i="37"/>
  <x:c r="J11" i="37"/>
  <x:c r="K11" i="37"/>
  <x:c r="L11" i="37"/>
  <x:c r="O11" i="37"/>
  <x:c r="R11" i="37"/>
  <x:c r="S11" i="37"/>
  <x:c r="T11" i="37"/>
  <x:c r="X11" i="37"/>
  <x:c r="B12" i="37"/>
  <x:c r="C12" i="37"/>
  <x:c r="D12" i="37"/>
  <x:c r="E12" i="37"/>
  <x:c r="F12" i="37"/>
  <x:c r="G12" i="37"/>
  <x:c r="H12" i="37"/>
  <x:c r="I12" i="37"/>
  <x:c r="J12" i="37"/>
  <x:c r="K12" i="37"/>
  <x:c r="L12" i="37"/>
  <x:c r="O12" i="37"/>
  <x:c r="R12" i="37"/>
  <x:c r="S12" i="37"/>
  <x:c r="T12" i="37"/>
  <x:c r="X12" i="37"/>
  <x:c r="B13" i="37"/>
  <x:c r="C13" i="37"/>
  <x:c r="D13" i="37"/>
  <x:c r="E13" i="37"/>
  <x:c r="F13" i="37"/>
  <x:c r="G13" i="37"/>
  <x:c r="H13" i="37"/>
  <x:c r="I13" i="37"/>
  <x:c r="J13" i="37"/>
  <x:c r="K13" i="37"/>
  <x:c r="L13" i="37"/>
  <x:c r="O13" i="37"/>
  <x:c r="R13" i="37"/>
  <x:c r="S13" i="37"/>
  <x:c r="T13" i="37"/>
  <x:c r="X13" i="37"/>
  <x:c r="B14" i="37"/>
  <x:c r="C14" i="37"/>
  <x:c r="D14" i="37"/>
  <x:c r="E14" i="37"/>
  <x:c r="F14" i="37"/>
  <x:c r="G14" i="37"/>
  <x:c r="H14" i="37"/>
  <x:c r="I14" i="37"/>
  <x:c r="J14" i="37"/>
  <x:c r="K14" i="37"/>
  <x:c r="L14" i="37"/>
  <x:c r="O14" i="37"/>
  <x:c r="R14" i="37"/>
  <x:c r="S14" i="37"/>
  <x:c r="T14" i="37"/>
  <x:c r="X14" i="37"/>
  <x:c r="B15" i="37"/>
  <x:c r="C15" i="37"/>
  <x:c r="D15" i="37"/>
  <x:c r="E15" i="37"/>
  <x:c r="F15" i="37"/>
  <x:c r="G15" i="37"/>
  <x:c r="H15" i="37"/>
  <x:c r="I15" i="37"/>
  <x:c r="J15" i="37"/>
  <x:c r="K15" i="37"/>
  <x:c r="L15" i="37"/>
  <x:c r="O15" i="37"/>
  <x:c r="R15" i="37"/>
  <x:c r="S15" i="37"/>
  <x:c r="T15" i="37"/>
  <x:c r="X15" i="37"/>
  <x:c r="B16" i="37"/>
  <x:c r="C16" i="37"/>
  <x:c r="D16" i="37"/>
  <x:c r="E16" i="37"/>
  <x:c r="F16" i="37"/>
  <x:c r="G16" i="37"/>
  <x:c r="H16" i="37"/>
  <x:c r="I16" i="37"/>
  <x:c r="J16" i="37"/>
  <x:c r="K16" i="37"/>
  <x:c r="L16" i="37"/>
  <x:c r="O16" i="37"/>
  <x:c r="R16" i="37"/>
  <x:c r="S16" i="37"/>
  <x:c r="T16" i="37"/>
  <x:c r="X16" i="37"/>
  <x:c r="B17" i="37"/>
  <x:c r="C17" i="37"/>
  <x:c r="D17" i="37"/>
  <x:c r="E17" i="37"/>
  <x:c r="F17" i="37"/>
  <x:c r="G17" i="37"/>
  <x:c r="H17" i="37"/>
  <x:c r="I17" i="37"/>
  <x:c r="J17" i="37"/>
  <x:c r="K17" i="37"/>
  <x:c r="L17" i="37"/>
  <x:c r="O17" i="37"/>
  <x:c r="X17" i="37"/>
  <x:c r="B18" i="37"/>
  <x:c r="C18" i="37"/>
  <x:c r="D18" i="37"/>
  <x:c r="E18" i="37"/>
  <x:c r="F18" i="37"/>
  <x:c r="G18" i="37"/>
  <x:c r="H18" i="37"/>
  <x:c r="I18" i="37"/>
  <x:c r="J18" i="37"/>
  <x:c r="K18" i="37"/>
  <x:c r="L18" i="37"/>
  <x:c r="O18" i="37"/>
  <x:c r="X18" i="37"/>
  <x:c r="B19" i="37"/>
  <x:c r="C19" i="37"/>
  <x:c r="D19" i="37"/>
  <x:c r="E19" i="37"/>
  <x:c r="F19" i="37"/>
  <x:c r="G19" i="37"/>
  <x:c r="H19" i="37"/>
  <x:c r="I19" i="37"/>
  <x:c r="J19" i="37"/>
  <x:c r="K19" i="37"/>
  <x:c r="L19" i="37"/>
  <x:c r="O19" i="37"/>
  <x:c r="X19" i="37"/>
  <x:c r="B20" i="37"/>
  <x:c r="C20" i="37"/>
  <x:c r="D20" i="37"/>
  <x:c r="E20" i="37"/>
  <x:c r="F20" i="37"/>
  <x:c r="G20" i="37"/>
  <x:c r="H20" i="37"/>
  <x:c r="I20" i="37"/>
  <x:c r="J20" i="37"/>
  <x:c r="K20" i="37"/>
  <x:c r="L20" i="37"/>
  <x:c r="O20" i="37"/>
  <x:c r="X20" i="37"/>
  <x:c r="B21" i="37"/>
  <x:c r="C21" i="37"/>
  <x:c r="D21" i="37"/>
  <x:c r="E21" i="37"/>
  <x:c r="F21" i="37"/>
  <x:c r="G21" i="37"/>
  <x:c r="H21" i="37"/>
  <x:c r="I21" i="37"/>
  <x:c r="J21" i="37"/>
  <x:c r="K21" i="37"/>
  <x:c r="L21" i="37"/>
  <x:c r="O21" i="37"/>
  <x:c r="X21" i="37"/>
  <x:c r="B22" i="37"/>
  <x:c r="C22" i="37"/>
  <x:c r="D22" i="37"/>
  <x:c r="E22" i="37"/>
  <x:c r="F22" i="37"/>
  <x:c r="G22" i="37"/>
  <x:c r="H22" i="37"/>
  <x:c r="I22" i="37"/>
  <x:c r="J22" i="37"/>
  <x:c r="K22" i="37"/>
  <x:c r="L22" i="37"/>
  <x:c r="B23" i="37"/>
  <x:c r="C23" i="37"/>
  <x:c r="D23" i="37"/>
  <x:c r="E23" i="37"/>
  <x:c r="F23" i="37"/>
  <x:c r="G23" i="37"/>
  <x:c r="H23" i="37"/>
  <x:c r="I23" i="37"/>
  <x:c r="J23" i="37"/>
  <x:c r="K23" i="37"/>
  <x:c r="L23" i="37"/>
  <x:c r="O23" i="37"/>
  <x:c r="A30" i="37"/>
  <x:c r="O35" i="37"/>
  <x:c r="S35" i="37"/>
  <x:c r="T35" i="37"/>
  <x:c r="Q36" i="37"/>
  <x:c r="R36" i="37"/>
  <x:c r="S36" i="37"/>
  <x:c r="T36" i="37"/>
  <x:c r="Q37" i="37"/>
  <x:c r="R37" i="37"/>
  <x:c r="S37" i="37"/>
  <x:c r="T37" i="37"/>
  <x:c r="Q38" i="37"/>
  <x:c r="R38" i="37"/>
  <x:c r="S38" i="37"/>
  <x:c r="T38" i="37"/>
  <x:c r="Q39" i="37"/>
  <x:c r="R39" i="37"/>
  <x:c r="S39" i="37"/>
  <x:c r="T39" i="37"/>
  <x:c r="Q40" i="37"/>
  <x:c r="R40" i="37"/>
  <x:c r="S40" i="37"/>
  <x:c r="T40" i="37"/>
  <x:c r="Q41" i="37"/>
  <x:c r="R41" i="37"/>
  <x:c r="S41" i="37"/>
  <x:c r="T41" i="37"/>
  <x:c r="Q42" i="37"/>
  <x:c r="R42" i="37"/>
  <x:c r="S42" i="37"/>
  <x:c r="T42" i="37"/>
  <x:c r="Q43" i="37"/>
  <x:c r="R43" i="37"/>
  <x:c r="S43" i="37"/>
  <x:c r="T43" i="37"/>
  <x:c r="Q44" i="37"/>
  <x:c r="R44" i="37"/>
  <x:c r="S44" i="37"/>
  <x:c r="T44" i="37"/>
  <x:c r="Q45" i="37"/>
  <x:c r="R45" i="37"/>
  <x:c r="S45" i="37"/>
  <x:c r="T45" i="37"/>
  <x:c r="Q46" i="37"/>
  <x:c r="Q47" i="37"/>
  <x:c r="Q48" i="37"/>
  <x:c r="Q49" i="37"/>
  <x:c r="Q50" i="37"/>
  <x:c r="B51" i="37"/>
  <x:c r="C51" i="37"/>
  <x:c r="D51" i="37"/>
  <x:c r="E51" i="37"/>
  <x:c r="F51" i="37"/>
  <x:c r="G51" i="37"/>
  <x:c r="H51" i="37"/>
  <x:c r="I51" i="37"/>
  <x:c r="J51" i="37"/>
  <x:c r="K51" i="37"/>
  <x:c r="L51" i="37"/>
  <x:c r="Q52" i="37"/>
  <x:c r="B65" i="37"/>
  <x:c r="C65" i="37"/>
  <x:c r="D65" i="37"/>
  <x:c r="E65" i="37"/>
  <x:c r="F65" i="37"/>
  <x:c r="G65" i="37"/>
  <x:c r="H65" i="37"/>
  <x:c r="I65" i="37"/>
  <x:c r="J65" i="37"/>
  <x:c r="K65" i="37"/>
  <x:c r="L65" i="37"/>
  <x:c r="C66" i="37"/>
  <x:c r="D66" i="37"/>
  <x:c r="E66" i="37"/>
  <x:c r="F66" i="37"/>
  <x:c r="G66" i="37"/>
  <x:c r="H66" i="37"/>
  <x:c r="I66" i="37"/>
  <x:c r="J66" i="37"/>
  <x:c r="K66" i="37"/>
  <x:c r="L66" i="37"/>
  <x:c r="B67" i="37"/>
  <x:c r="C67" i="37"/>
  <x:c r="D67" i="37"/>
  <x:c r="E67" i="37"/>
  <x:c r="F67" i="37"/>
  <x:c r="G67" i="37"/>
  <x:c r="H67" i="37"/>
  <x:c r="I67" i="37"/>
  <x:c r="J67" i="37"/>
  <x:c r="K67" i="37"/>
  <x:c r="L67" i="37"/>
  <x:c r="B68" i="37"/>
  <x:c r="C68" i="37"/>
  <x:c r="D68" i="37"/>
  <x:c r="E68" i="37"/>
  <x:c r="F68" i="37"/>
  <x:c r="G68" i="37"/>
  <x:c r="H68" i="37"/>
  <x:c r="I68" i="37"/>
  <x:c r="J68" i="37"/>
  <x:c r="K68" i="37"/>
  <x:c r="L68" i="37"/>
  <x:c r="B70" i="37"/>
</x:calcChain>
</file>

<file path=xl/connections.xml><?xml version="1.0" encoding="utf-8"?>
<connections xmlns="http://schemas.openxmlformats.org/spreadsheetml/2006/main">
  <connection id="1" keepAlive="1" name="statworks" type="5" refreshedVersion="3" background="1" refreshOnLoad="1">
    <dbPr connection="Provider=MSOLAP.3;Integrated Security=SSPI;Persist Security Info=True;Initial Catalog=statworks;Data Source=VS-STATWORKS-1;MDX Compatibility=1;Safety Options=2;MDX Missing Member Mode=Error" command="_58_P" commandType="1"/>
    <olapPr sendLocale="1" rowDrillCount="1000"/>
  </connection>
</connections>
</file>

<file path=xl/sharedStrings.xml><?xml version="1.0" encoding="utf-8"?>
<x:sst xmlns:x="http://schemas.openxmlformats.org/spreadsheetml/2006/main" count="292" uniqueCount="292">
  <x:si>
    <x:t>Publication year</x:t>
  </x:si>
  <x:si>
    <x:t>Last year</x:t>
  </x:si>
  <x:si>
    <x:t>Tableau B.6.  Acquisitions de la nationalité par pays d'ancienne nationalité</x:t>
  </x:si>
  <x:si>
    <x:t>&lt;=Order</x:t>
  </x:si>
  <x:si>
    <x:t>Australie</x:t>
  </x:si>
  <x:si>
    <x:t>Dont : femmes</x:t>
  </x:si>
  <x:si>
    <x:t>2009</x:t>
  </x:si>
  <x:si>
    <x:t>2010</x:t>
  </x:si>
  <x:si>
    <x:t>2011</x:t>
  </x:si>
  <x:si>
    <x:t>2012</x:t>
  </x:si>
  <x:si>
    <x:t>2013</x:t>
  </x:si>
  <x:si>
    <x:t>2014</x:t>
  </x:si>
  <x:si>
    <x:t>2015</x:t>
  </x:si>
  <x:si>
    <x:t>2016</x:t>
  </x:si>
  <x:si>
    <x:t>2017</x:t>
  </x:si>
  <x:si>
    <x:t>2018</x:t>
  </x:si>
  <x:si>
    <x:t>2019</x:t>
  </x:si>
  <x:si>
    <x:t/>
  </x:si>
  <x:si>
    <x:t>Check order</x:t>
  </x:si>
  <x:si>
    <x:t>Inde</x:t>
  </x:si>
  <x:si>
    <x:t>Royaume-Uni</x:t>
  </x:si>
  <x:si>
    <x:t>Philippines</x:t>
  </x:si>
  <x:si>
    <x:t>Chine</x:t>
  </x:si>
  <x:si>
    <x:t>Sri Lanka</x:t>
  </x:si>
  <x:si>
    <x:t>Viet Nam</x:t>
  </x:si>
  <x:si>
    <x:t>Pakistan</x:t>
  </x:si>
  <x:si>
    <x:t>Népal</x:t>
  </x:si>
  <x:si>
    <x:t>Iraq</x:t>
  </x:si>
  <x:si>
    <x:t>Corée</x:t>
  </x:si>
  <x:si>
    <x:t>Nouvelle-Zélande</x:t>
  </x:si>
  <x:si>
    <x:t>Irlande</x:t>
  </x:si>
  <x:si>
    <x:t>Iran</x:t>
  </x:si>
  <x:si>
    <x:t>Afrique du Sud</x:t>
  </x:si>
  <x:si>
    <x:t>Malaisie</x:t>
  </x:si>
  <x:si>
    <x:t>Autres pays</x:t>
  </x:si>
  <x:si>
    <x:t>Total</x:t>
  </x:si>
  <x:si>
    <x:t>Note : Pour plus de détails sur les définitions et les sources, se référer aux notes à la suite des tableaux.</x:t>
  </x:si>
  <x:si>
    <x:t>Australia</x:t>
  </x:si>
  <x:si>
    <x:t>Of which: Women</x:t>
  </x:si>
  <x:si>
    <x:t>India</x:t>
  </x:si>
  <x:si>
    <x:t>United Kingdom</x:t>
  </x:si>
  <x:si>
    <x:t>China</x:t>
  </x:si>
  <x:si>
    <x:t>Nepal</x:t>
  </x:si>
  <x:si>
    <x:t>Korea</x:t>
  </x:si>
  <x:si>
    <x:t>New Zealand</x:t>
  </x:si>
  <x:si>
    <x:t>Ireland</x:t>
  </x:si>
  <x:si>
    <x:t>South Africa</x:t>
  </x:si>
  <x:si>
    <x:t>Malaysia</x:t>
  </x:si>
  <x:si>
    <x:t>Other countries</x:t>
  </x:si>
  <x:si>
    <x:r>
      <x:rPr>
        <x:i/>
        <x:vertAlign val="baseline"/>
        <x:sz val="10"/>
        <x:color rgb="FF000000"/>
        <x:rFont val="Arial"/>
        <x:family val="2"/>
      </x:rPr>
      <x:t xml:space="preserve">Note:  </x:t>
    </x:r>
    <x:r>
      <x:rPr>
        <x:vertAlign val="baseline"/>
        <x:sz val="10"/>
        <x:color rgb="FF000000"/>
        <x:rFont val="Arial"/>
        <x:family val="2"/>
      </x:rPr>
      <x:t>For details on definitions and sources, please refer to the metadata at the end of the tables.</x:t>
    </x:r>
  </x:si>
  <x:si>
    <x:t>Enter year to rank on if last year with total is not satisfying</x:t>
  </x:si>
  <x:si>
    <x:t>Acquisition of nationality by country of former nationality</x:t>
  </x:si>
  <x:si>
    <x:t>Last year with total</x:t>
  </x:si>
  <x:si>
    <x:t>Autriche</x:t>
  </x:si>
  <x:si>
    <x:t>Bosnie-Herzégovine</x:t>
  </x:si>
  <x:si>
    <x:t>Turquie</x:t>
  </x:si>
  <x:si>
    <x:t>Russie</x:t>
  </x:si>
  <x:si>
    <x:t>Roumanie</x:t>
  </x:si>
  <x:si>
    <x:t>Afghanistan</x:t>
  </x:si>
  <x:si>
    <x:t>Ukraine</x:t>
  </x:si>
  <x:si>
    <x:t>Macédoine du Nord</x:t>
  </x:si>
  <x:si>
    <x:t>Allemagne</x:t>
  </x:si>
  <x:si>
    <x:t>Hongrie</x:t>
  </x:si>
  <x:si>
    <x:t>Égypte</x:t>
  </x:si>
  <x:si>
    <x:t>Croatie</x:t>
  </x:si>
  <x:si>
    <x:t>Nigéria</x:t>
  </x:si>
  <x:si>
    <x:t>Bulgarie</x:t>
  </x:si>
  <x:si>
    <x:t>Austria</x:t>
  </x:si>
  <x:si>
    <x:t>Bosnia and Herzegovina</x:t>
  </x:si>
  <x:si>
    <x:t>Turkey</x:t>
  </x:si>
  <x:si>
    <x:t>Russia</x:t>
  </x:si>
  <x:si>
    <x:t>Romania</x:t>
  </x:si>
  <x:si>
    <x:t>North Macedonia</x:t>
  </x:si>
  <x:si>
    <x:t>Germany</x:t>
  </x:si>
  <x:si>
    <x:t>Hungary</x:t>
  </x:si>
  <x:si>
    <x:t>Egypt</x:t>
  </x:si>
  <x:si>
    <x:t>Croatia</x:t>
  </x:si>
  <x:si>
    <x:t>Nigeria</x:t>
  </x:si>
  <x:si>
    <x:t>Bulgaria</x:t>
  </x:si>
  <x:si>
    <x:r>
      <x:rPr>
        <x:i/>
        <x:vertAlign val="baseline"/>
        <x:sz val="10"/>
        <x:color rgb="FF000000"/>
        <x:rFont val="Arial"/>
        <x:family val="2"/>
      </x:rPr>
      <x:t xml:space="preserve">Note:  </x:t>
    </x:r>
    <x:r>
      <x:rPr>
        <x:vertAlign val="baseline"/>
        <x:sz val="10"/>
        <x:color rgb="FF000000"/>
        <x:rFont val="Arial"/>
        <x:family val="2"/>
      </x:rPr>
      <x:t>For details on definitions and sources, please refer to the metadata at the end of the tables.</x:t>
    </x:r>
  </x:si>
  <x:si>
    <x:t>Belgique</x:t>
  </x:si>
  <x:si>
    <x:t>Maroc</x:t>
  </x:si>
  <x:si>
    <x:t>Pologne</x:t>
  </x:si>
  <x:si>
    <x:t>Italie</x:t>
  </x:si>
  <x:si>
    <x:t>Rép. dém. du Congo</x:t>
  </x:si>
  <x:si>
    <x:t>Pays-Bas</x:t>
  </x:si>
  <x:si>
    <x:t>Cameroun</x:t>
  </x:si>
  <x:si>
    <x:t>Syrie</x:t>
  </x:si>
  <x:si>
    <x:t>France</x:t>
  </x:si>
  <x:si>
    <x:t>Guinée</x:t>
  </x:si>
  <x:si>
    <x:t>Belgium</x:t>
  </x:si>
  <x:si>
    <x:t>Morocco</x:t>
  </x:si>
  <x:si>
    <x:t>Poland</x:t>
  </x:si>
  <x:si>
    <x:t>Italy</x:t>
  </x:si>
  <x:si>
    <x:t>Dem. Rep. of the Congo</x:t>
  </x:si>
  <x:si>
    <x:t>Netherlands</x:t>
  </x:si>
  <x:si>
    <x:t>Cameroon</x:t>
  </x:si>
  <x:si>
    <x:t>Syria</x:t>
  </x:si>
  <x:si>
    <x:t>Guinea</x:t>
  </x:si>
  <x:si>
    <x:r>
      <x:rPr>
        <x:i/>
        <x:vertAlign val="baseline"/>
        <x:sz val="10"/>
        <x:color rgb="FF000000"/>
        <x:rFont val="Arial"/>
        <x:family val="2"/>
      </x:rPr>
      <x:t xml:space="preserve">Note:  </x:t>
    </x:r>
    <x:r>
      <x:rPr>
        <x:vertAlign val="baseline"/>
        <x:sz val="10"/>
        <x:color rgb="FF000000"/>
        <x:rFont val="Arial"/>
        <x:family val="2"/>
      </x:rPr>
      <x:t>For details on definitions and sources, please refer to the metadata at the end of the tables.</x:t>
    </x:r>
  </x:si>
  <x:si>
    <x:t>Canada</x:t>
  </x:si>
  <x:si>
    <x:t>États-Unis</x:t>
  </x:si>
  <x:si>
    <x:t>Algérie</x:t>
  </x:si>
  <x:si>
    <x:t>Haïti</x:t>
  </x:si>
  <x:si>
    <x:t>Mexique</x:t>
  </x:si>
  <x:si>
    <x:t>United States</x:t>
  </x:si>
  <x:si>
    <x:t>Algeria</x:t>
  </x:si>
  <x:si>
    <x:t>Haiti</x:t>
  </x:si>
  <x:si>
    <x:t>Mexico</x:t>
  </x:si>
  <x:si>
    <x:r>
      <x:rPr>
        <x:i/>
        <x:vertAlign val="baseline"/>
        <x:sz val="10"/>
        <x:color rgb="FF000000"/>
        <x:rFont val="Arial"/>
        <x:family val="2"/>
      </x:rPr>
      <x:t xml:space="preserve">Note:  </x:t>
    </x:r>
    <x:r>
      <x:rPr>
        <x:vertAlign val="baseline"/>
        <x:sz val="10"/>
        <x:color rgb="FF000000"/>
        <x:rFont val="Arial"/>
        <x:family val="2"/>
      </x:rPr>
      <x:t>For details on definitions and sources, please refer to the metadata at the end of the tables.</x:t>
    </x:r>
  </x:si>
  <x:si>
    <x:t>Chili</x:t>
  </x:si>
  <x:si>
    <x:t>Pérou</x:t>
  </x:si>
  <x:si>
    <x:t>Colombie</x:t>
  </x:si>
  <x:si>
    <x:t>Équateur</x:t>
  </x:si>
  <x:si>
    <x:t>Bolivie</x:t>
  </x:si>
  <x:si>
    <x:t>Cuba</x:t>
  </x:si>
  <x:si>
    <x:t>République dominicaine</x:t>
  </x:si>
  <x:si>
    <x:t>Venezuela</x:t>
  </x:si>
  <x:si>
    <x:t>Argentine</x:t>
  </x:si>
  <x:si>
    <x:t>Espagne</x:t>
  </x:si>
  <x:si>
    <x:t>Brésil</x:t>
  </x:si>
  <x:si>
    <x:t>Chile</x:t>
  </x:si>
  <x:si>
    <x:t>Peru</x:t>
  </x:si>
  <x:si>
    <x:t>..</x:t>
  </x:si>
  <x:si>
    <x:t>Colombia</x:t>
  </x:si>
  <x:si>
    <x:t>Ecuador</x:t>
  </x:si>
  <x:si>
    <x:t>Bolivia</x:t>
  </x:si>
  <x:si>
    <x:t>Dominican Republic</x:t>
  </x:si>
  <x:si>
    <x:t>Argentina</x:t>
  </x:si>
  <x:si>
    <x:t>Spain</x:t>
  </x:si>
  <x:si>
    <x:t>Brazil</x:t>
  </x:si>
  <x:si>
    <x:r>
      <x:rPr>
        <x:i/>
        <x:vertAlign val="baseline"/>
        <x:sz val="10"/>
        <x:color rgb="FF000000"/>
        <x:rFont val="Arial"/>
        <x:family val="2"/>
      </x:rPr>
      <x:t xml:space="preserve">Note:  </x:t>
    </x:r>
    <x:r>
      <x:rPr>
        <x:vertAlign val="baseline"/>
        <x:sz val="10"/>
        <x:color rgb="FF000000"/>
        <x:rFont val="Arial"/>
        <x:family val="2"/>
      </x:rPr>
      <x:t>For details on definitions and sources, please refer to the metadata at the end of the tables.</x:t>
    </x:r>
  </x:si>
  <x:si>
    <x:t>République tchèque</x:t>
  </x:si>
  <x:si>
    <x:t>République slovaque</x:t>
  </x:si>
  <x:si>
    <x:t>Bélarus</x:t>
  </x:si>
  <x:si>
    <x:t>Moldova</x:t>
  </x:si>
  <x:si>
    <x:t>Kazakhstan</x:t>
  </x:si>
  <x:si>
    <x:t>Arménie</x:t>
  </x:si>
  <x:si>
    <x:t>Géorgie</x:t>
  </x:si>
  <x:si>
    <x:t>Czech Republic</x:t>
  </x:si>
  <x:si>
    <x:t>Slovak Republic</x:t>
  </x:si>
  <x:si>
    <x:t>Belarus</x:t>
  </x:si>
  <x:si>
    <x:t>Armenia</x:t>
  </x:si>
  <x:si>
    <x:t>Georgia</x:t>
  </x:si>
  <x:si>
    <x:r>
      <x:rPr>
        <x:i/>
        <x:vertAlign val="baseline"/>
        <x:sz val="10"/>
        <x:color rgb="FF000000"/>
        <x:rFont val="Arial"/>
        <x:family val="2"/>
      </x:rPr>
      <x:t xml:space="preserve">Note:  </x:t>
    </x:r>
    <x:r>
      <x:rPr>
        <x:vertAlign val="baseline"/>
        <x:sz val="10"/>
        <x:color rgb="FF000000"/>
        <x:rFont val="Arial"/>
        <x:family val="2"/>
      </x:rPr>
      <x:t>For details on definitions and sources, please refer to the metadata at the end of the tables.</x:t>
    </x:r>
  </x:si>
  <x:si>
    <x:t>Danemark</x:t>
  </x:si>
  <x:si>
    <x:t>Suède</x:t>
  </x:si>
  <x:si>
    <x:t>Islande</x:t>
  </x:si>
  <x:si>
    <x:t>Denmark</x:t>
  </x:si>
  <x:si>
    <x:t>Sweden</x:t>
  </x:si>
  <x:si>
    <x:t>Iceland</x:t>
  </x:si>
  <x:si>
    <x:r>
      <x:rPr>
        <x:i/>
        <x:vertAlign val="baseline"/>
        <x:sz val="10"/>
        <x:color rgb="FF000000"/>
        <x:rFont val="Arial"/>
        <x:family val="2"/>
      </x:rPr>
      <x:t xml:space="preserve">Note:  </x:t>
    </x:r>
    <x:r>
      <x:rPr>
        <x:vertAlign val="baseline"/>
        <x:sz val="10"/>
        <x:color rgb="FF000000"/>
        <x:rFont val="Arial"/>
        <x:family val="2"/>
      </x:rPr>
      <x:t>For details on definitions and sources, please refer to the metadata at the end of the tables.</x:t>
    </x:r>
  </x:si>
  <x:si>
    <x:t>Estonie</x:t>
  </x:si>
  <x:si>
    <x:t>Azerbaïdjan</x:t>
  </x:si>
  <x:si>
    <x:t>Tadjikistan</x:t>
  </x:si>
  <x:si>
    <x:t>Lituanie</x:t>
  </x:si>
  <x:si>
    <x:t>Lettonie</x:t>
  </x:si>
  <x:si>
    <x:t>Kirghizistan</x:t>
  </x:si>
  <x:si>
    <x:t>Estonia</x:t>
  </x:si>
  <x:si>
    <x:t>Azerbaijan</x:t>
  </x:si>
  <x:si>
    <x:t>Tajikistan</x:t>
  </x:si>
  <x:si>
    <x:t>Lithuania</x:t>
  </x:si>
  <x:si>
    <x:t>Latvia</x:t>
  </x:si>
  <x:si>
    <x:t>Kyrgyzstan</x:t>
  </x:si>
  <x:si>
    <x:r>
      <x:rPr>
        <x:i/>
        <x:vertAlign val="baseline"/>
        <x:sz val="10"/>
        <x:color rgb="FF000000"/>
        <x:rFont val="Arial"/>
        <x:family val="2"/>
      </x:rPr>
      <x:t xml:space="preserve">Note:  </x:t>
    </x:r>
    <x:r>
      <x:rPr>
        <x:vertAlign val="baseline"/>
        <x:sz val="10"/>
        <x:color rgb="FF000000"/>
        <x:rFont val="Arial"/>
        <x:family val="2"/>
      </x:rPr>
      <x:t>For details on definitions and sources, please refer to the metadata at the end of the tables.</x:t>
    </x:r>
  </x:si>
  <x:si>
    <x:t>Finlande</x:t>
  </x:si>
  <x:si>
    <x:t>Somalie</x:t>
  </x:si>
  <x:si>
    <x:t>Thaïlande</x:t>
  </x:si>
  <x:si>
    <x:t>Finland</x:t>
  </x:si>
  <x:si>
    <x:t>Somalia</x:t>
  </x:si>
  <x:si>
    <x:t>Thailand</x:t>
  </x:si>
  <x:si>
    <x:r>
      <x:rPr>
        <x:i/>
        <x:vertAlign val="baseline"/>
        <x:sz val="10"/>
        <x:color rgb="FF000000"/>
        <x:rFont val="Arial"/>
        <x:family val="2"/>
      </x:rPr>
      <x:t xml:space="preserve">Note:  </x:t>
    </x:r>
    <x:r>
      <x:rPr>
        <x:vertAlign val="baseline"/>
        <x:sz val="10"/>
        <x:color rgb="FF000000"/>
        <x:rFont val="Arial"/>
        <x:family val="2"/>
      </x:rPr>
      <x:t>For details on definitions and sources, please refer to the metadata at the end of the tables.</x:t>
    </x:r>
  </x:si>
  <x:si>
    <x:t>Tunisie</x:t>
  </x:si>
  <x:si>
    <x:t>Mali</x:t>
  </x:si>
  <x:si>
    <x:t>Congo</x:t>
  </x:si>
  <x:si>
    <x:t>Sénégal</x:t>
  </x:si>
  <x:si>
    <x:t>Côte d'Ivoire</x:t>
  </x:si>
  <x:si>
    <x:t>Comores</x:t>
  </x:si>
  <x:si>
    <x:t>Tunisia</x:t>
  </x:si>
  <x:si>
    <x:t>Senegal</x:t>
  </x:si>
  <x:si>
    <x:t>Comoros</x:t>
  </x:si>
  <x:si>
    <x:r>
      <x:rPr>
        <x:i/>
        <x:vertAlign val="baseline"/>
        <x:sz val="10"/>
        <x:color rgb="FF000000"/>
        <x:rFont val="Arial"/>
        <x:family val="2"/>
      </x:rPr>
      <x:t xml:space="preserve">Note:  </x:t>
    </x:r>
    <x:r>
      <x:rPr>
        <x:vertAlign val="baseline"/>
        <x:sz val="10"/>
        <x:color rgb="FF000000"/>
        <x:rFont val="Arial"/>
        <x:family val="2"/>
      </x:rPr>
      <x:t>For details on definitions and sources, please refer to the metadata at the end of the tables.</x:t>
    </x:r>
  </x:si>
  <x:si>
    <x:t>Grèce</x:t>
  </x:si>
  <x:si>
    <x:t>Greece</x:t>
  </x:si>
  <x:si>
    <x:r>
      <x:rPr>
        <x:i/>
        <x:vertAlign val="baseline"/>
        <x:sz val="10"/>
        <x:color rgb="FF000000"/>
        <x:rFont val="Arial"/>
        <x:family val="2"/>
      </x:rPr>
      <x:t xml:space="preserve">Note:  </x:t>
    </x:r>
    <x:r>
      <x:rPr>
        <x:vertAlign val="baseline"/>
        <x:sz val="10"/>
        <x:color rgb="FF000000"/>
        <x:rFont val="Arial"/>
        <x:family val="2"/>
      </x:rPr>
      <x:t>For details on definitions and sources, please refer to the metadata at the end of the tables.</x:t>
    </x:r>
  </x:si>
  <x:si>
    <x:t>Albanie</x:t>
  </x:si>
  <x:si>
    <x:t>Chypre</x:t>
  </x:si>
  <x:si>
    <x:t>1. Note de la Turquie :</x:t>
  </x:si>
  <x:si>
    <x:t>Les informations figurant dans ce document et faisant référence à « Chypre » concernent la partie méridionale de l’Ile. Il n’y a pas d’autorité unique représentant à la fois les Chypriotes turcs et grecs sur l’île. La Turquie reconnaît la République Turque de Chypre Nord (RTCN). Jusqu’à ce qu’une solution durable et équitable soit trouvée dans le cadre des Nations Unies, la Turquie maintiendra sa position sur la « question chypriote ».</x:t>
  </x:si>
  <x:si>
    <x:t>2. Note de tous les États de l’Union européenne membres de l’OCDE et de l’Union européenne :</x:t>
  </x:si>
  <x:si>
    <x:t>La République de Chypre est reconnue par tous les membres des Nations Unies sauf la Turquie. Les informations figurant dans ce document concernent la zone sous le contrôle effectif du gouvernement de la République de Chypre.</x:t>
  </x:si>
  <x:si>
    <x:t>Albania</x:t>
  </x:si>
  <x:si>
    <x:t>Cyprus</x:t>
  </x:si>
  <x:si>
    <x:r>
      <x:rPr>
        <x:i/>
        <x:vertAlign val="baseline"/>
        <x:sz val="10"/>
        <x:color rgb="FF000000"/>
        <x:rFont val="Arial"/>
        <x:family val="2"/>
      </x:rPr>
      <x:t xml:space="preserve">Note:  </x:t>
    </x:r>
    <x:r>
      <x:rPr>
        <x:vertAlign val="baseline"/>
        <x:sz val="10"/>
        <x:color rgb="FF000000"/>
        <x:rFont val="Arial"/>
        <x:family val="2"/>
      </x:rPr>
      <x:t>For details on definitions and sources, please refer to the metadata at the end of the tables.</x:t>
    </x:r>
  </x:si>
  <x:si>
    <x:t>1. Footnote by Turkey</x:t>
  </x:si>
  <x:si>
    <x:t>The information in this document with reference to « Cyprus » relates to the southern part of the Island. There is no single authority representing both Turkish and Greek Cypriot people on the Island. Turkey recognizes the Turkish Republic of Northern Cyprus (TRNC). Until a lasting and equitable solution is found within the context of United Nations, Turkey shall preserve its position concerning the “Cyprus issue”.</x:t>
  </x:si>
  <x:si>
    <x:t>2. Footnote by all the European Union Member States of the OECD and the European Union</x:t>
  </x:si>
  <x:si>
    <x:t>The Republic of Cyprus is recognized by all members of the United Nations with the exception of Turkey. The information in this document relates to the area under the effective control of the Government of the Republic of Cyprus.”</x:t>
  </x:si>
  <x:si>
    <x:t>Israël</x:t>
  </x:si>
  <x:si>
    <x:t>Israel</x:t>
  </x:si>
  <x:si>
    <x:r>
      <x:rPr>
        <x:i/>
        <x:vertAlign val="baseline"/>
        <x:sz val="10"/>
        <x:color rgb="FF000000"/>
        <x:rFont val="Arial"/>
        <x:family val="2"/>
      </x:rPr>
      <x:t xml:space="preserve">Note:  </x:t>
    </x:r>
    <x:r>
      <x:rPr>
        <x:vertAlign val="baseline"/>
        <x:sz val="10"/>
        <x:color rgb="FF000000"/>
        <x:rFont val="Arial"/>
        <x:family val="2"/>
      </x:rPr>
      <x:t>For details on definitions and sources, please refer to the metadata at the end of the tables.</x:t>
    </x:r>
  </x:si>
  <x:si>
    <x:r>
      <x:rPr>
        <x:i/>
        <x:vertAlign val="baseline"/>
        <x:sz val="10"/>
        <x:color rgb="FF000000"/>
        <x:rFont val="Arial"/>
        <x:family val="2"/>
      </x:rPr>
      <x:t xml:space="preserve">Note:  </x:t>
    </x:r>
    <x:r>
      <x:rPr>
        <x:vertAlign val="baseline"/>
        <x:sz val="10"/>
        <x:color rgb="FF000000"/>
        <x:rFont val="Arial"/>
        <x:family val="2"/>
      </x:rPr>
      <x:t>For details on definitions and sources, please refer to the metadata at the end of the tables.</x:t>
    </x:r>
  </x:si>
  <x:si>
    <x:r>
      <x:rPr>
        <x:i/>
        <x:vertAlign val="baseline"/>
        <x:sz val="10"/>
        <x:color rgb="FF000000"/>
        <x:rFont val="Arial"/>
        <x:family val="2"/>
      </x:rPr>
      <x:t xml:space="preserve">Note:  </x:t>
    </x:r>
    <x:r>
      <x:rPr>
        <x:vertAlign val="baseline"/>
        <x:sz val="10"/>
        <x:color rgb="FF000000"/>
        <x:rFont val="Arial"/>
        <x:family val="2"/>
      </x:rPr>
      <x:t>For details on definitions and sources, please refer to the metadata at the end of the tables.</x:t>
    </x:r>
  </x:si>
  <x:si>
    <x:r>
      <x:rPr>
        <x:i/>
        <x:vertAlign val="baseline"/>
        <x:sz val="10"/>
        <x:color rgb="FF000000"/>
        <x:rFont val="Arial"/>
        <x:family val="2"/>
      </x:rPr>
      <x:t xml:space="preserve">Note:  </x:t>
    </x:r>
    <x:r>
      <x:rPr>
        <x:vertAlign val="baseline"/>
        <x:sz val="10"/>
        <x:color rgb="FF000000"/>
        <x:rFont val="Arial"/>
        <x:family val="2"/>
      </x:rPr>
      <x:t>For details on definitions and sources, please refer to the metadata at the end of the tables.</x:t>
    </x:r>
  </x:si>
  <x:si>
    <x:r>
      <x:rPr>
        <x:i/>
        <x:vertAlign val="baseline"/>
        <x:sz val="10"/>
        <x:color rgb="FF000000"/>
        <x:rFont val="Arial"/>
        <x:family val="2"/>
      </x:rPr>
      <x:t xml:space="preserve">Note:  </x:t>
    </x:r>
    <x:r>
      <x:rPr>
        <x:vertAlign val="baseline"/>
        <x:sz val="10"/>
        <x:color rgb="FF000000"/>
        <x:rFont val="Arial"/>
        <x:family val="2"/>
      </x:rPr>
      <x:t>For details on definitions and sources, please refer to the metadata at the end of the tables.</x:t>
    </x:r>
  </x:si>
  <x:si>
    <x:t>Japon</x:t>
  </x:si>
  <x:si>
    <x:t>Japan</x:t>
  </x:si>
  <x:si>
    <x:r>
      <x:rPr>
        <x:i/>
        <x:vertAlign val="baseline"/>
        <x:sz val="10"/>
        <x:color rgb="FF000000"/>
        <x:rFont val="Arial"/>
        <x:family val="2"/>
      </x:rPr>
      <x:t xml:space="preserve">Note:  </x:t>
    </x:r>
    <x:r>
      <x:rPr>
        <x:vertAlign val="baseline"/>
        <x:sz val="10"/>
        <x:color rgb="FF000000"/>
        <x:rFont val="Arial"/>
        <x:family val="2"/>
      </x:rPr>
      <x:t>For details on definitions and sources, please refer to the metadata at the end of the tables.</x:t>
    </x:r>
  </x:si>
  <x:si>
    <x:t>Taïpei chinois</x:t>
  </x:si>
  <x:si>
    <x:t>Cambodge</x:t>
  </x:si>
  <x:si>
    <x:t>Mongolie</x:t>
  </x:si>
  <x:si>
    <x:t>Ouzbékistan</x:t>
  </x:si>
  <x:si>
    <x:t>Chinese Taipei</x:t>
  </x:si>
  <x:si>
    <x:t>Cambodia</x:t>
  </x:si>
  <x:si>
    <x:t>Mongolia</x:t>
  </x:si>
  <x:si>
    <x:t>Uzbekistan</x:t>
  </x:si>
  <x:si>
    <x:r>
      <x:rPr>
        <x:i/>
        <x:vertAlign val="baseline"/>
        <x:sz val="10"/>
        <x:color rgb="FF000000"/>
        <x:rFont val="Arial"/>
        <x:family val="2"/>
      </x:rPr>
      <x:t xml:space="preserve">Note:  </x:t>
    </x:r>
    <x:r>
      <x:rPr>
        <x:vertAlign val="baseline"/>
        <x:sz val="10"/>
        <x:color rgb="FF000000"/>
        <x:rFont val="Arial"/>
        <x:family val="2"/>
      </x:rPr>
      <x:t>For details on definitions and sources, please refer to the metadata at the end of the tables.</x:t>
    </x:r>
  </x:si>
  <x:si>
    <x:t>Liban</x:t>
  </x:si>
  <x:si>
    <x:t>Lebanon</x:t>
  </x:si>
  <x:si>
    <x:r>
      <x:rPr>
        <x:i/>
        <x:vertAlign val="baseline"/>
        <x:sz val="10"/>
        <x:color rgb="FF000000"/>
        <x:rFont val="Arial"/>
        <x:family val="2"/>
      </x:rPr>
      <x:t xml:space="preserve">Note:  </x:t>
    </x:r>
    <x:r>
      <x:rPr>
        <x:vertAlign val="baseline"/>
        <x:sz val="10"/>
        <x:color rgb="FF000000"/>
        <x:rFont val="Arial"/>
        <x:family val="2"/>
      </x:rPr>
      <x:t>For details on definitions and sources, please refer to the metadata at the end of the tables.</x:t>
    </x:r>
  </x:si>
  <x:si>
    <x:t>Jordanie</x:t>
  </x:si>
  <x:si>
    <x:t>Jordan</x:t>
  </x:si>
  <x:si>
    <x:r>
      <x:rPr>
        <x:i/>
        <x:vertAlign val="baseline"/>
        <x:sz val="10"/>
        <x:color rgb="FF000000"/>
        <x:rFont val="Arial"/>
        <x:family val="2"/>
      </x:rPr>
      <x:t xml:space="preserve">Note:  </x:t>
    </x:r>
    <x:r>
      <x:rPr>
        <x:vertAlign val="baseline"/>
        <x:sz val="10"/>
        <x:color rgb="FF000000"/>
        <x:rFont val="Arial"/>
        <x:family val="2"/>
      </x:rPr>
      <x:t>For details on definitions and sources, please refer to the metadata at the end of the tables.</x:t>
    </x:r>
  </x:si>
  <x:si>
    <x:t>Luxembourg</x:t>
  </x:si>
  <x:si>
    <x:t>Portugal</x:t>
  </x:si>
  <x:si>
    <x:t>Cap-Vert</x:t>
  </x:si>
  <x:si>
    <x:t>Cape Verde</x:t>
  </x:si>
  <x:si>
    <x:r>
      <x:rPr>
        <x:i/>
        <x:vertAlign val="baseline"/>
        <x:sz val="10"/>
        <x:color rgb="FF000000"/>
        <x:rFont val="Arial"/>
        <x:family val="2"/>
      </x:rPr>
      <x:t xml:space="preserve">Note:  </x:t>
    </x:r>
    <x:r>
      <x:rPr>
        <x:vertAlign val="baseline"/>
        <x:sz val="10"/>
        <x:color rgb="FF000000"/>
        <x:rFont val="Arial"/>
        <x:family val="2"/>
      </x:rPr>
      <x:t>For details on definitions and sources, please refer to the metadata at the end of the tables.</x:t>
    </x:r>
  </x:si>
  <x:si>
    <x:t>El Salvador</x:t>
  </x:si>
  <x:si>
    <x:t>Honduras</x:t>
  </x:si>
  <x:si>
    <x:t>Guatemala</x:t>
  </x:si>
  <x:si>
    <x:r>
      <x:rPr>
        <x:i/>
        <x:vertAlign val="baseline"/>
        <x:sz val="10"/>
        <x:color rgb="FF000000"/>
        <x:rFont val="Arial"/>
        <x:family val="2"/>
      </x:rPr>
      <x:t xml:space="preserve">Note:  </x:t>
    </x:r>
    <x:r>
      <x:rPr>
        <x:vertAlign val="baseline"/>
        <x:sz val="10"/>
        <x:color rgb="FF000000"/>
        <x:rFont val="Arial"/>
        <x:family val="2"/>
      </x:rPr>
      <x:t>For details on definitions and sources, please refer to the metadata at the end of the tables.</x:t>
    </x:r>
  </x:si>
  <x:si>
    <x:t>Suriname</x:t>
  </x:si>
  <x:si>
    <x:t>Ghana</x:t>
  </x:si>
  <x:si>
    <x:r>
      <x:rPr>
        <x:i/>
        <x:vertAlign val="baseline"/>
        <x:sz val="10"/>
        <x:color rgb="FF000000"/>
        <x:rFont val="Arial"/>
        <x:family val="2"/>
      </x:rPr>
      <x:t xml:space="preserve">Note:  </x:t>
    </x:r>
    <x:r>
      <x:rPr>
        <x:vertAlign val="baseline"/>
        <x:sz val="10"/>
        <x:color rgb="FF000000"/>
        <x:rFont val="Arial"/>
        <x:family val="2"/>
      </x:rPr>
      <x:t>For details on definitions and sources, please refer to the metadata at the end of the tables.</x:t>
    </x:r>
  </x:si>
  <x:si>
    <x:t>Samoa</x:t>
  </x:si>
  <x:si>
    <x:t>Fidji</x:t>
  </x:si>
  <x:si>
    <x:t>Tonga</x:t>
  </x:si>
  <x:si>
    <x:t>Fiji</x:t>
  </x:si>
  <x:si>
    <x:r>
      <x:rPr>
        <x:i/>
        <x:vertAlign val="baseline"/>
        <x:sz val="10"/>
        <x:color rgb="FF000000"/>
        <x:rFont val="Arial"/>
        <x:family val="2"/>
      </x:rPr>
      <x:t xml:space="preserve">Note:  </x:t>
    </x:r>
    <x:r>
      <x:rPr>
        <x:vertAlign val="baseline"/>
        <x:sz val="10"/>
        <x:color rgb="FF000000"/>
        <x:rFont val="Arial"/>
        <x:family val="2"/>
      </x:rPr>
      <x:t>For details on definitions and sources, please refer to the metadata at the end of the tables.</x:t>
    </x:r>
  </x:si>
  <x:si>
    <x:t>Norvège</x:t>
  </x:si>
  <x:si>
    <x:t>Érythrée</x:t>
  </x:si>
  <x:si>
    <x:t>Éthiopie</x:t>
  </x:si>
  <x:si>
    <x:t>Soudan</x:t>
  </x:si>
  <x:si>
    <x:t>Myanmar</x:t>
  </x:si>
  <x:si>
    <x:t>Norway</x:t>
  </x:si>
  <x:si>
    <x:t>Eritrea</x:t>
  </x:si>
  <x:si>
    <x:t>Ethiopia</x:t>
  </x:si>
  <x:si>
    <x:t>Sudan</x:t>
  </x:si>
  <x:si>
    <x:r>
      <x:rPr>
        <x:i/>
        <x:vertAlign val="baseline"/>
        <x:sz val="10"/>
        <x:color rgb="FF000000"/>
        <x:rFont val="Arial"/>
        <x:family val="2"/>
      </x:rPr>
      <x:t xml:space="preserve">Note:  </x:t>
    </x:r>
    <x:r>
      <x:rPr>
        <x:vertAlign val="baseline"/>
        <x:sz val="10"/>
        <x:color rgb="FF000000"/>
        <x:rFont val="Arial"/>
        <x:family val="2"/>
      </x:rPr>
      <x:t>For details on definitions and sources, please refer to the metadata at the end of the tables.</x:t>
    </x:r>
  </x:si>
  <x:si>
    <x:r>
      <x:rPr>
        <x:i/>
        <x:vertAlign val="baseline"/>
        <x:sz val="10"/>
        <x:color rgb="FF000000"/>
        <x:rFont val="Arial"/>
        <x:family val="2"/>
      </x:rPr>
      <x:t xml:space="preserve">Note:  </x:t>
    </x:r>
    <x:r>
      <x:rPr>
        <x:vertAlign val="baseline"/>
        <x:sz val="10"/>
        <x:color rgb="FF000000"/>
        <x:rFont val="Arial"/>
        <x:family val="2"/>
      </x:rPr>
      <x:t>For details on definitions and sources, please refer to the metadata at the end of the tables.</x:t>
    </x:r>
  </x:si>
  <x:si>
    <x:t>Guinée-Bissau</x:t>
  </x:si>
  <x:si>
    <x:t>Angola</x:t>
  </x:si>
  <x:si>
    <x:t>Sao Tomé-et-Principe</x:t>
  </x:si>
  <x:si>
    <x:t>Bangladesh</x:t>
  </x:si>
  <x:si>
    <x:t>Mozambique</x:t>
  </x:si>
  <x:si>
    <x:t>Guinea-Bissau</x:t>
  </x:si>
  <x:si>
    <x:t>Sao Tome and Principe</x:t>
  </x:si>
  <x:si>
    <x:r>
      <x:rPr>
        <x:i/>
        <x:vertAlign val="baseline"/>
        <x:sz val="10"/>
        <x:color rgb="FF000000"/>
        <x:rFont val="Arial"/>
        <x:family val="2"/>
      </x:rPr>
      <x:t xml:space="preserve">Note:  </x:t>
    </x:r>
    <x:r>
      <x:rPr>
        <x:vertAlign val="baseline"/>
        <x:sz val="10"/>
        <x:color rgb="FF000000"/>
        <x:rFont val="Arial"/>
        <x:family val="2"/>
      </x:rPr>
      <x:t>For details on definitions and sources, please refer to the metadata at the end of the tables.</x:t>
    </x:r>
  </x:si>
  <x:si>
    <x:t>Turkménistan</x:t>
  </x:si>
  <x:si>
    <x:t>Turkmenistan</x:t>
  </x:si>
  <x:si>
    <x:r>
      <x:rPr>
        <x:i/>
        <x:vertAlign val="baseline"/>
        <x:sz val="10"/>
        <x:color rgb="FF000000"/>
        <x:rFont val="Arial"/>
        <x:family val="2"/>
      </x:rPr>
      <x:t xml:space="preserve">Note:  </x:t>
    </x:r>
    <x:r>
      <x:rPr>
        <x:vertAlign val="baseline"/>
        <x:sz val="10"/>
        <x:color rgb="FF000000"/>
        <x:rFont val="Arial"/>
        <x:family val="2"/>
      </x:rPr>
      <x:t>For details on definitions and sources, please refer to the metadata at the end of the tables.</x:t>
    </x:r>
  </x:si>
  <x:si>
    <x:t>Suisse</x:t>
  </x:si>
  <x:si>
    <x:t>Switzerland</x:t>
  </x:si>
  <x:si>
    <x:r>
      <x:rPr>
        <x:i/>
        <x:vertAlign val="baseline"/>
        <x:sz val="10"/>
        <x:color rgb="FF000000"/>
        <x:rFont val="Arial"/>
        <x:family val="2"/>
      </x:rPr>
      <x:t xml:space="preserve">Note:  </x:t>
    </x:r>
    <x:r>
      <x:rPr>
        <x:vertAlign val="baseline"/>
        <x:sz val="10"/>
        <x:color rgb="FF000000"/>
        <x:rFont val="Arial"/>
        <x:family val="2"/>
      </x:rPr>
      <x:t>For details on definitions and sources, please refer to the metadata at the end of the tables.</x:t>
    </x:r>
  </x:si>
  <x:si>
    <x:t>Slovénie</x:t>
  </x:si>
  <x:si>
    <x:t>Slovenia</x:t>
  </x:si>
  <x:si>
    <x:r>
      <x:rPr>
        <x:i/>
        <x:vertAlign val="baseline"/>
        <x:sz val="10"/>
        <x:color rgb="FF000000"/>
        <x:rFont val="Arial"/>
        <x:family val="2"/>
      </x:rPr>
      <x:t xml:space="preserve">Note:  </x:t>
    </x:r>
    <x:r>
      <x:rPr>
        <x:vertAlign val="baseline"/>
        <x:sz val="10"/>
        <x:color rgb="FF000000"/>
        <x:rFont val="Arial"/>
        <x:family val="2"/>
      </x:rPr>
      <x:t>For details on definitions and sources, please refer to the metadata at the end of the tables.</x:t>
    </x:r>
  </x:si>
  <x:si>
    <x:t>Paraguay</x:t>
  </x:si>
  <x:si>
    <x:r>
      <x:rPr>
        <x:i/>
        <x:vertAlign val="baseline"/>
        <x:sz val="10"/>
        <x:color rgb="FF000000"/>
        <x:rFont val="Arial"/>
        <x:family val="2"/>
      </x:rPr>
      <x:t xml:space="preserve">Note:  </x:t>
    </x:r>
    <x:r>
      <x:rPr>
        <x:vertAlign val="baseline"/>
        <x:sz val="10"/>
        <x:color rgb="FF000000"/>
        <x:rFont val="Arial"/>
        <x:family val="2"/>
      </x:rPr>
      <x:t>For details on definitions and sources, please refer to the metadata at the end of the tables.</x:t>
    </x:r>
  </x:si>
  <x:si>
    <x:r>
      <x:rPr>
        <x:i/>
        <x:vertAlign val="baseline"/>
        <x:sz val="10"/>
        <x:color rgb="FF000000"/>
        <x:rFont val="Arial"/>
        <x:family val="2"/>
      </x:rPr>
      <x:t xml:space="preserve">Note:  </x:t>
    </x:r>
    <x:r>
      <x:rPr>
        <x:vertAlign val="baseline"/>
        <x:sz val="10"/>
        <x:color rgb="FF000000"/>
        <x:rFont val="Arial"/>
        <x:family val="2"/>
      </x:rPr>
      <x:t>For details on definitions and sources, please refer to the metadata at the end of the tables.</x:t>
    </x:r>
  </x:si>
  <x:si>
    <x:r>
      <x:rPr>
        <x:i/>
        <x:vertAlign val="baseline"/>
        <x:sz val="10"/>
        <x:color rgb="FF000000"/>
        <x:rFont val="Arial"/>
        <x:family val="2"/>
      </x:rPr>
      <x:t xml:space="preserve">Note:  </x:t>
    </x:r>
    <x:r>
      <x:rPr>
        <x:vertAlign val="baseline"/>
        <x:sz val="10"/>
        <x:color rgb="FF000000"/>
        <x:rFont val="Arial"/>
        <x:family val="2"/>
      </x:rPr>
      <x:t>For details on definitions and sources, please refer to the metadata at the end of the tables.</x:t>
    </x:r>
  </x:si>
  <x:si>
    <x:r>
      <x:rPr>
        <x:i/>
        <x:vertAlign val="baseline"/>
        <x:sz val="10"/>
        <x:color rgb="FF000000"/>
        <x:rFont val="Arial"/>
        <x:family val="2"/>
      </x:rPr>
      <x:t xml:space="preserve">Note:  </x:t>
    </x:r>
    <x:r>
      <x:rPr>
        <x:vertAlign val="baseline"/>
        <x:sz val="10"/>
        <x:color rgb="FF000000"/>
        <x:rFont val="Arial"/>
        <x:family val="2"/>
      </x:rPr>
      <x:t>For details on definitions and sources, please refer to the metadata at the end of the tables.</x:t>
    </x:r>
  </x:si>
  <x:si>
    <x:t>Zimbabwe</x:t>
  </x:si>
  <x:si>
    <x:r>
      <x:rPr>
        <x:i/>
        <x:vertAlign val="baseline"/>
        <x:sz val="10"/>
        <x:color rgb="FF000000"/>
        <x:rFont val="Arial"/>
        <x:family val="2"/>
      </x:rPr>
      <x:t xml:space="preserve">Note:  </x:t>
    </x:r>
    <x:r>
      <x:rPr>
        <x:vertAlign val="baseline"/>
        <x:sz val="10"/>
        <x:color rgb="FF000000"/>
        <x:rFont val="Arial"/>
        <x:family val="2"/>
      </x:rPr>
      <x:t>For details on definitions and sources, please refer to the metadata at the end of the tables.</x:t>
    </x:r>
  </x:si>
  <x:si>
    <x:t>Jamaïque</x:t>
  </x:si>
  <x:si>
    <x:t>Jamaica</x:t>
  </x:si>
  <x:si>
    <x:r>
      <x:rPr>
        <x:i/>
        <x:vertAlign val="baseline"/>
        <x:sz val="10"/>
        <x:color rgb="FF000000"/>
        <x:rFont val="Arial"/>
        <x:family val="2"/>
      </x:rPr>
      <x:t xml:space="preserve">Note:  </x:t>
    </x:r>
    <x:r>
      <x:rPr>
        <x:vertAlign val="baseline"/>
        <x:sz val="10"/>
        <x:color rgb="FF000000"/>
        <x:rFont val="Arial"/>
        <x:family val="2"/>
      </x:rPr>
      <x:t>For details on definitions and sources, please refer to the metadata at the end of the tables.</x:t>
    </x:r>
  </x:si>
  <x:si>
    <x:r>
      <x:rPr>
        <x:i/>
        <x:vertAlign val="baseline"/>
        <x:sz val="10"/>
        <x:color rgb="FF000000"/>
        <x:rFont val="Arial"/>
        <x:family val="2"/>
      </x:rPr>
      <x:t xml:space="preserve">Note:  </x:t>
    </x:r>
    <x:r>
      <x:rPr>
        <x:vertAlign val="baseline"/>
        <x:sz val="10"/>
        <x:color rgb="FF000000"/>
        <x:rFont val="Arial"/>
        <x:family val="2"/>
      </x:rPr>
      <x:t>For details on definitions and sources, please refer to the metadata at the end of the tables.</x:t>
    </x:r>
  </x:si>
  <x:si>
    <x:t>Libye</x:t>
  </x:si>
  <x:si>
    <x:t>Cisjordanie et bande de Gaza</x:t>
  </x:si>
  <x:si>
    <x:t>Yémen</x:t>
  </x:si>
  <x:si>
    <x:t>Libya</x:t>
  </x:si>
  <x:si>
    <x:t>West Bank and Gaza Strip</x:t>
  </x:si>
  <x:si>
    <x:t>Yemen</x:t>
  </x:si>
  <x:si>
    <x:r>
      <x:rPr>
        <x:i/>
        <x:vertAlign val="baseline"/>
        <x:sz val="10"/>
        <x:color rgb="FF000000"/>
        <x:rFont val="Arial"/>
        <x:family val="2"/>
      </x:rPr>
      <x:t xml:space="preserve">Note:  </x:t>
    </x:r>
    <x:r>
      <x:rPr>
        <x:vertAlign val="baseline"/>
        <x:sz val="10"/>
        <x:color rgb="FF000000"/>
        <x:rFont val="Arial"/>
        <x:family val="2"/>
      </x:rPr>
      <x:t>For details on definitions and sources, please refer to the metadata at the end of the tables.</x:t>
    </x:r>
  </x:si>
  <x:si>
    <x:t>This Excel file contains the data for the following figure or table:</x:t>
  </x:si>
  <x:si>
    <x:t>Perspectives des migrations internationales 2021 - © OECD 2021</x:t>
  </x:si>
  <x:si>
    <x:t>Annexe A. Annexe statistique - Tableau B.6. Acquisitions de la nationalité par pays d’ancienne nationalité</x:t>
  </x:si>
  <x:si>
    <x:t>Version 1 - Last updated: 29-Oct-2021</x:t>
  </x:si>
  <x:si>
    <x:t>Disclaimer: http://oe.cd/disclaimer</x:t>
  </x:si>
  <x:si>
    <x:t>Permanent location of this file: https://stat.link/f9tvk1</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</x:si>
</x:sst>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4">
    <x:numFmt numFmtId="164" formatCode="0.0"/>
    <x:numFmt numFmtId="165" formatCode="#\ ##0.0"/>
    <x:numFmt numFmtId="166" formatCode="#\ ###\ ##0"/>
    <x:numFmt numFmtId="167" formatCode="#\ ##0"/>
  </x:numFmts>
  <x:fonts count="11" x14ac:knownFonts="1">
    <x:font>
      <x:sz val="11"/>
      <x:color theme="1"/>
      <x:name val="Calibri"/>
      <x:family val="2"/>
      <x:scheme val="minor"/>
    </x:font>
    <x:font>
      <x:sz val="10"/>
      <x:name val="Arial"/>
      <x:family val="2"/>
    </x:font>
    <x:font>
      <x:b/>
      <x:sz val="10"/>
      <x:name val="Arial"/>
      <x:family val="2"/>
    </x:font>
    <x:font>
      <x:i/>
      <x:sz val="10"/>
      <x:name val="Arial"/>
      <x:family val="2"/>
    </x:font>
    <x:font>
      <x:sz val="9"/>
      <x:color theme="1"/>
      <x:name val="Calibri"/>
      <x:family val="2"/>
      <x:scheme val="minor"/>
    </x:font>
    <x:font>
      <x:sz val="8.25"/>
      <x:color rgb="FF000000"/>
      <x:name val="Tahoma"/>
      <x:family val="2"/>
    </x:font>
    <x:font>
      <x:sz val="9"/>
      <x:color rgb="FFFF0000"/>
      <x:name val="Calibri"/>
      <x:family val="2"/>
      <x:scheme val="minor"/>
    </x:font>
    <x:font>
      <x:sz val="10"/>
      <x:color theme="1"/>
      <x:name val="Calibri"/>
      <x:family val="2"/>
      <x:scheme val="minor"/>
    </x:font>
    <x:font>
      <x:vertAlign val="baseline"/>
      <x:sz val="11"/>
      <x:color rgb="FF000000"/>
      <x:name val="Calibri"/>
      <x:family val="2"/>
    </x:font>
    <x:font>
      <x:b/>
      <x:u val="single"/>
      <x:vertAlign val="baseline"/>
      <x:sz val="11"/>
      <x:color rgb="FF0000FF"/>
      <x:name val="Arial"/>
      <x:family val="2"/>
    </x:font>
    <x:font>
      <x:u val="single"/>
      <x:vertAlign val="baseline"/>
      <x:sz val="10"/>
      <x:color rgb="FF0000FF"/>
      <x:name val="Arial"/>
      <x:family val="2"/>
    </x:font>
  </x:fonts>
  <x:fills count="4">
    <x:fill>
      <x:patternFill patternType="none"/>
    </x:fill>
    <x:fill>
      <x:patternFill patternType="gray125"/>
    </x:fill>
    <x:fill>
      <x:patternFill patternType="solid">
        <x:fgColor rgb="FFFFFF00"/>
        <x:bgColor indexed="64"/>
      </x:patternFill>
    </x:fill>
    <x:fill>
      <x:patternFill patternType="solid">
        <x:fgColor theme="6" tint="0.59999389629810485"/>
        <x:bgColor indexed="64"/>
      </x:patternFill>
    </x:fill>
  </x:fills>
  <x:borders count="7">
    <x:border>
      <x:left/>
      <x:right/>
      <x:top/>
      <x:bottom/>
      <x:diagonal/>
    </x:border>
    <x:border>
      <x:left/>
      <x:right/>
      <x:top/>
      <x:bottom style="medium">
        <x:color indexed="64"/>
      </x:bottom>
      <x:diagonal/>
    </x:border>
    <x:border>
      <x:left/>
      <x:right/>
      <x:top/>
      <x:bottom style="thin">
        <x:color indexed="64"/>
      </x:bottom>
      <x:diagonal/>
    </x:border>
    <x:border>
      <x:left/>
      <x:right/>
      <x:top style="medium">
        <x:color indexed="64"/>
      </x:top>
      <x:bottom/>
      <x:diagonal/>
    </x:border>
    <x:border>
      <x:left/>
      <x:right style="thin">
        <x:color indexed="64"/>
      </x:right>
      <x:top style="medium">
        <x:color indexed="64"/>
      </x:top>
      <x:bottom/>
      <x:diagonal/>
    </x:border>
    <x:border>
      <x:left/>
      <x:right style="thin">
        <x:color indexed="64"/>
      </x:right>
      <x:top/>
      <x:bottom style="thin">
        <x:color indexed="64"/>
      </x:bottom>
      <x:diagonal/>
    </x:border>
    <x:border>
      <x:left/>
      <x:right style="thin">
        <x:color indexed="64"/>
      </x:right>
      <x:top/>
      <x:bottom/>
      <x:diagonal/>
    </x:border>
  </x:borders>
  <x:cellStyleXfs count="33">
    <x:xf numFmtId="0" fontId="0" fillId="0" borderId="0"/>
    <x:xf numFmtId="0" fontId="1" fillId="0" borderId="0"/>
    <x:xf numFmtId="0" fontId="4" fillId="0" borderId="0" applyNumberFormat="1" applyFill="1" applyBorder="0" applyAlignment="1" applyProtection="1">
      <x:protection locked="1" hidden="0"/>
    </x:xf>
    <x:xf numFmtId="0" fontId="2" fillId="0" borderId="0" applyNumberFormat="1" applyFill="1" applyBorder="0" applyAlignment="1" applyProtection="1">
      <x:protection locked="1" hidden="0"/>
    </x:xf>
    <x:xf numFmtId="0" fontId="6" fillId="0" borderId="0" applyNumberFormat="1" applyFill="1" applyBorder="0" applyAlignment="1" applyProtection="1">
      <x:protection locked="1" hidden="0"/>
    </x:xf>
    <x:xf numFmtId="1" fontId="4" fillId="0" borderId="0" applyNumberFormat="1" applyFill="1" applyBorder="0" applyAlignment="1" applyProtection="1">
      <x:protection locked="1" hidden="0"/>
    </x:xf>
    <x:xf numFmtId="0" fontId="2" fillId="0" borderId="1" applyNumberFormat="1" applyFill="1" applyBorder="1" applyAlignment="1" applyProtection="1">
      <x:protection locked="1" hidden="0"/>
    </x:xf>
    <x:xf numFmtId="0" fontId="1" fillId="0" borderId="1" applyNumberFormat="1" applyFill="1" applyBorder="1" applyAlignment="1" applyProtection="1">
      <x:protection locked="1" hidden="0"/>
    </x:xf>
    <x:xf numFmtId="164" fontId="4" fillId="0" borderId="0" applyNumberFormat="1" applyFill="1" applyBorder="0" applyAlignment="1" applyProtection="1">
      <x:protection locked="1" hidden="0"/>
    </x:xf>
    <x:xf numFmtId="0" fontId="1" fillId="0" borderId="4" applyNumberFormat="1" applyFill="1" applyBorder="1" applyAlignment="1" applyProtection="1">
      <x:protection locked="1" hidden="0"/>
    </x:xf>
    <x:xf numFmtId="0" fontId="1" fillId="0" borderId="3" applyNumberFormat="1" applyFill="1" applyBorder="1" applyAlignment="1" applyProtection="1">
      <x:protection locked="1" hidden="0"/>
    </x:xf>
    <x:xf numFmtId="0" fontId="1" fillId="0" borderId="2" quotePrefix="1" applyNumberFormat="1" applyFill="1" applyBorder="1" applyAlignment="1" applyProtection="1">
      <x:protection locked="1" hidden="0"/>
    </x:xf>
    <x:xf numFmtId="0" fontId="1" fillId="0" borderId="5" quotePrefix="1" applyNumberFormat="1" applyFill="1" applyBorder="1" applyAlignment="1" applyProtection="1">
      <x:protection locked="1" hidden="0"/>
    </x:xf>
    <x:xf numFmtId="0" fontId="1" fillId="0" borderId="2" applyNumberFormat="1" applyFill="1" applyBorder="1" applyAlignment="1" applyProtection="1">
      <x:protection locked="1" hidden="0"/>
    </x:xf>
    <x:xf numFmtId="0" fontId="0" fillId="2" borderId="0" applyNumberFormat="1" applyFill="0" applyBorder="0" applyAlignment="1" applyProtection="1">
      <x:protection locked="1" hidden="0"/>
    </x:xf>
    <x:xf numFmtId="166" fontId="1" fillId="0" borderId="0" applyNumberFormat="1" applyFill="1" applyBorder="0" applyAlignment="1" applyProtection="1">
      <x:protection locked="1" hidden="0"/>
    </x:xf>
    <x:xf numFmtId="164" fontId="1" fillId="0" borderId="6" applyNumberFormat="1" applyFill="1" applyBorder="1" applyAlignment="1" applyProtection="1">
      <x:protection locked="1" hidden="0"/>
    </x:xf>
    <x:xf numFmtId="165" fontId="1" fillId="0" borderId="0" applyNumberFormat="1" applyFill="1" applyBorder="0" applyAlignment="1" applyProtection="1">
      <x:protection locked="1" hidden="0"/>
    </x:xf>
    <x:xf numFmtId="1" fontId="1" fillId="0" borderId="0" applyNumberFormat="1" applyFill="1" applyBorder="0" applyAlignment="1" applyProtection="1">
      <x:protection locked="1" hidden="0"/>
    </x:xf>
    <x:xf numFmtId="0" fontId="7" fillId="0" borderId="0" applyNumberFormat="1" applyFill="1" applyBorder="0" applyAlignment="1" applyProtection="1">
      <x:protection locked="1" hidden="0"/>
    </x:xf>
    <x:xf numFmtId="164" fontId="1" fillId="0" borderId="0" applyNumberFormat="1" applyFill="1" applyBorder="0" applyAlignment="1" applyProtection="1">
      <x:protection locked="1" hidden="0"/>
    </x:xf>
    <x:xf numFmtId="164" fontId="2" fillId="3" borderId="2" applyNumberFormat="1" applyFill="0" applyBorder="1" applyAlignment="1" applyProtection="1">
      <x:protection locked="1" hidden="0"/>
    </x:xf>
    <x:xf numFmtId="167" fontId="2" fillId="0" borderId="2" applyNumberFormat="1" applyFill="1" applyBorder="1" applyAlignment="1" applyProtection="1">
      <x:protection locked="1" hidden="0"/>
    </x:xf>
    <x:xf numFmtId="164" fontId="2" fillId="0" borderId="5" applyNumberFormat="1" applyFill="1" applyBorder="1" applyAlignment="1" applyProtection="1">
      <x:protection locked="1" hidden="0"/>
    </x:xf>
    <x:xf numFmtId="165" fontId="2" fillId="0" borderId="2" applyNumberFormat="1" applyFill="1" applyBorder="1" applyAlignment="1" applyProtection="1">
      <x:protection locked="1" hidden="0"/>
    </x:xf>
    <x:xf numFmtId="1" fontId="2" fillId="0" borderId="2" applyNumberFormat="1" applyFill="1" applyBorder="1" applyAlignment="1" applyProtection="1">
      <x:protection locked="1" hidden="0"/>
    </x:xf>
    <x:xf numFmtId="0" fontId="3" fillId="0" borderId="0" applyNumberFormat="1" applyFill="1" applyBorder="0" applyAlignment="1" applyProtection="1">
      <x:protection locked="1" hidden="0"/>
    </x:xf>
    <x:xf numFmtId="0" fontId="5" fillId="0" borderId="0" applyNumberFormat="1" applyFill="1" applyBorder="0" applyAlignment="1" applyProtection="1">
      <x:protection locked="0" hidden="0"/>
    </x:xf>
    <x:xf numFmtId="1" fontId="0" fillId="0" borderId="0" applyNumberFormat="1" applyFill="1" applyBorder="0" applyAlignment="1" applyProtection="1">
      <x:protection locked="1" hidden="0"/>
    </x:xf>
    <x:xf numFmtId="164" fontId="2" fillId="0" borderId="2" applyNumberFormat="1" applyFill="1" applyBorder="1" applyAlignment="1" applyProtection="1">
      <x:protection locked="1" hidden="0"/>
    </x:xf>
    <x:xf numFmtId="166" fontId="2" fillId="0" borderId="2" applyNumberFormat="1" applyFill="1" applyBorder="1" applyAlignment="1" applyProtection="1">
      <x:protection locked="1" hidden="0"/>
    </x:xf>
    <x:xf numFmtId="0" fontId="9" fillId="0" borderId="0" applyNumberFormat="1" applyFill="1" applyBorder="0" applyAlignment="1" applyProtection="1">
      <x:protection locked="1" hidden="0"/>
    </x:xf>
    <x:xf numFmtId="0" fontId="10" fillId="0" borderId="0" applyNumberFormat="1" applyFill="1" applyBorder="0" applyAlignment="1" applyProtection="1">
      <x:protection locked="1" hidden="0"/>
    </x:xf>
  </x:cellStyleXfs>
  <x:cellXfs count="39">
    <x:xf numFmtId="0" fontId="0" fillId="0" borderId="0" xfId="0"/>
    <x:xf numFmtId="0" fontId="4" fillId="0" borderId="0" xfId="0" applyFont="1"/>
    <x:xf numFmtId="0" fontId="1" fillId="0" borderId="0" xfId="1"/>
    <x:xf numFmtId="0" fontId="2" fillId="0" borderId="0" xfId="1" applyFont="1"/>
    <x:xf numFmtId="0" fontId="2" fillId="0" borderId="1" xfId="1" applyFont="1" applyBorder="1"/>
    <x:xf numFmtId="0" fontId="1" fillId="0" borderId="1" xfId="1" applyBorder="1"/>
    <x:xf numFmtId="0" fontId="1" fillId="0" borderId="2" xfId="1" quotePrefix="1" applyBorder="1" applyAlignment="1">
      <x:alignment horizontal="right"/>
    </x:xf>
    <x:xf numFmtId="0" fontId="3" fillId="0" borderId="0" xfId="1" applyFont="1"/>
    <x:xf numFmtId="164" fontId="1" fillId="0" borderId="0" xfId="1" applyNumberFormat="1"/>
    <x:xf numFmtId="164" fontId="2" fillId="0" borderId="2" xfId="1" applyNumberFormat="1" applyFont="1" applyBorder="1"/>
    <x:xf numFmtId="0" fontId="1" fillId="0" borderId="3" xfId="1" applyBorder="1"/>
    <x:xf numFmtId="165" fontId="1" fillId="0" borderId="0" xfId="1" applyNumberFormat="1" applyFont="1" applyAlignment="1">
      <x:alignment horizontal="right"/>
    </x:xf>
    <x:xf numFmtId="165" fontId="2" fillId="0" borderId="2" xfId="1" applyNumberFormat="1" applyFont="1" applyBorder="1" applyAlignment="1">
      <x:alignment horizontal="right"/>
    </x:xf>
    <x:xf numFmtId="0" fontId="1" fillId="0" borderId="2" xfId="1" applyBorder="1" applyAlignment="1">
      <x:alignment horizontal="right"/>
    </x:xf>
    <x:xf numFmtId="0" fontId="1" fillId="0" borderId="4" xfId="1" applyBorder="1"/>
    <x:xf numFmtId="0" fontId="1" fillId="0" borderId="5" xfId="1" quotePrefix="1" applyBorder="1" applyAlignment="1">
      <x:alignment horizontal="right"/>
    </x:xf>
    <x:xf numFmtId="1" fontId="1" fillId="0" borderId="0" xfId="1" applyNumberFormat="1" applyFont="1" applyAlignment="1">
      <x:alignment horizontal="right"/>
    </x:xf>
    <x:xf numFmtId="1" fontId="2" fillId="0" borderId="2" xfId="1" applyNumberFormat="1" applyFont="1" applyBorder="1" applyAlignment="1">
      <x:alignment horizontal="right"/>
    </x:xf>
    <x:xf numFmtId="164" fontId="1" fillId="0" borderId="6" xfId="1" applyNumberFormat="1" applyBorder="1" applyAlignment="1">
      <x:alignment horizontal="right"/>
    </x:xf>
    <x:xf numFmtId="164" fontId="2" fillId="0" borderId="5" xfId="1" applyNumberFormat="1" applyFont="1" applyBorder="1" applyAlignment="1">
      <x:alignment horizontal="right"/>
    </x:xf>
    <x:xf numFmtId="0" fontId="1" fillId="0" borderId="0" xfId="1" applyFont="1"/>
    <x:xf numFmtId="164" fontId="4" fillId="0" borderId="0" xfId="0" applyNumberFormat="1" applyFont="1"/>
    <x:xf numFmtId="0" fontId="4" fillId="0" borderId="0" xfId="0" applyFont="1" applyAlignment="1">
      <x:alignment horizontal="right"/>
    </x:xf>
    <x:xf numFmtId="0" fontId="5" fillId="0" borderId="0" xfId="0" applyFont="1" applyFill="1" applyBorder="1" applyAlignment="1" applyProtection="1">
      <x:alignment vertical="top"/>
      <x:protection locked="0"/>
    </x:xf>
    <x:xf numFmtId="0" fontId="0" fillId="0" borderId="0" xfId="0" applyAlignment="1" applyProtection="1"/>
    <x:xf numFmtId="0" fontId="0" fillId="2" borderId="0" xfId="0" applyFill="1"/>
    <x:xf numFmtId="166" fontId="1" fillId="0" borderId="0" xfId="1" applyNumberFormat="1" applyAlignment="1">
      <x:alignment horizontal="right"/>
    </x:xf>
    <x:xf numFmtId="166" fontId="2" fillId="0" borderId="2" xfId="1" applyNumberFormat="1" applyFont="1" applyBorder="1" applyAlignment="1">
      <x:alignment horizontal="right"/>
    </x:xf>
    <x:xf numFmtId="0" fontId="6" fillId="0" borderId="0" xfId="0" applyFont="1"/>
    <x:xf numFmtId="0" fontId="7" fillId="0" borderId="0" xfId="0" applyFont="1"/>
    <x:xf numFmtId="1" fontId="4" fillId="0" borderId="0" xfId="0" applyNumberFormat="1" applyFont="1"/>
    <x:xf numFmtId="164" fontId="2" fillId="3" borderId="2" xfId="1" applyNumberFormat="1" applyFont="1" applyFill="1" applyBorder="1"/>
    <x:xf numFmtId="167" fontId="2" fillId="0" borderId="2" xfId="1" applyNumberFormat="1" applyFont="1" applyBorder="1" applyAlignment="1">
      <x:alignment horizontal="right"/>
    </x:xf>
    <x:xf numFmtId="1" fontId="0" fillId="0" borderId="0" xfId="0" applyNumberFormat="1"/>
    <x:xf numFmtId="0" fontId="0"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164" fontId="2"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5" fillId="0" borderId="0" xfId="0" applyNumberFormat="1" applyFill="1" applyBorder="0" applyAlignment="1" applyProtection="1">
      <x:alignment horizontal="general" vertical="top" textRotation="0" wrapText="0" indent="0" relativeIndent="0" justifyLastLine="0" shrinkToFit="0" readingOrder="0"/>
      <x:protection locked="0" hidden="0"/>
    </x:xf>
    <x:xf numFmtId="0" fontId="9"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0"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2">
    <x:cellStyle name="Normal" xfId="0" builtinId="0"/>
    <x:cellStyle name="Normal 2" xfId="1"/>
  </x:cellStyles>
  <x:dxfs count="3">
    <x:dxf>
      <x:fill>
        <x:patternFill patternType="solid">
          <x:fgColor auto="1"/>
          <x:bgColor theme="6" tint="0.59996337778862885"/>
        </x:patternFill>
      </x:fill>
    </x:dxf>
    <x:dxf>
      <x:fill>
        <x:patternFill patternType="solid">
          <x:fgColor auto="1"/>
          <x:bgColor theme="9"/>
        </x:patternFill>
      </x:fill>
    </x:dxf>
    <x:dxf>
      <x:fill>
        <x:patternFill patternType="solid">
          <x:fgColor auto="1"/>
          <x:bgColor rgb="FFFF0000"/>
        </x:patternFill>
      </x:fill>
    </x:dxf>
  </x:dxfs>
  <x:tableStyles count="0" defaultTableStyle="TableStyleMedium9"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connections" Target="connection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theme" Target="theme/theme1.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worksheet" Target="worksheets/sheet40.xml" Id="rId40" /><Relationship Type="http://schemas.openxmlformats.org/officeDocument/2006/relationships/calcChain" Target="calcChain.xml" Id="rId45"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sharedStrings" Target="sharedStrings.xml" Id="rId44"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styles" Target="styles.xml" Id="rId43" /><Relationship Type="http://schemas.openxmlformats.org/officeDocument/2006/relationships/worksheet" Target="/xl/worksheets/sheet41.xml" Id="rId46"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6.bin" Id="rId1" /></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&#65279;<?xml version="1.0" encoding="utf-8"?><Relationships xmlns="http://schemas.openxmlformats.org/package/2006/relationships"><Relationship Type="http://schemas.openxmlformats.org/officeDocument/2006/relationships/printerSettings" Target="../printerSettings/printerSettings35.bin" Id="rId1" /></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&#65279;<?xml version="1.0" encoding="utf-8"?><Relationships xmlns="http://schemas.openxmlformats.org/package/2006/relationships"><Relationship Type="http://schemas.openxmlformats.org/officeDocument/2006/relationships/printerSettings" Target="../printerSettings/printerSettings38.bin" Id="rId1" /></Relationships>
</file>

<file path=xl/worksheets/_rels/sheet40.xml.rels>&#65279;<?xml version="1.0" encoding="utf-8"?><Relationships xmlns="http://schemas.openxmlformats.org/package/2006/relationships"><Relationship Type="http://schemas.openxmlformats.org/officeDocument/2006/relationships/printerSettings" Target="../printerSettings/printerSettings39.bin" Id="rId1" /></Relationships>
</file>

<file path=xl/worksheets/_rels/sheet41.xml.rels>&#65279;<?xml version="1.0" encoding="utf-8"?><Relationships xmlns="http://schemas.openxmlformats.org/package/2006/relationships"><Relationship Type="http://schemas.openxmlformats.org/officeDocument/2006/relationships/hyperlink" Target="https://doi.org/10.1787/da2bbd99-fr" TargetMode="External" Id="rId47" /><Relationship Type="http://schemas.openxmlformats.org/officeDocument/2006/relationships/hyperlink" Target="http://oe.cd/disclaimer" TargetMode="External" Id="rId48" /><Relationship Type="http://schemas.openxmlformats.org/officeDocument/2006/relationships/hyperlink" Target="https://stat.link/f9tvk1" TargetMode="External" Id="rId49"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B2"/>
  <x:sheetViews>
    <x:sheetView workbookViewId="0">
      <x:selection activeCell="B2" sqref="B2"/>
    </x:sheetView>
  </x:sheetViews>
  <x:sheetFormatPr defaultRowHeight="14.5" x14ac:dyDescent="0.35"/>
  <x:cols>
    <x:col min="1" max="1" width="18.632812" style="0" customWidth="1"/>
  </x:cols>
  <x:sheetData>
    <x:row r="1" spans="1:2" x14ac:dyDescent="0.35">
      <x:c r="A1" s="0" t="s">
        <x:v>0</x:v>
      </x:c>
      <x:c r="B1" s="0" t="n">
        <x:v>2021</x:v>
      </x:c>
    </x:row>
    <x:row r="2" spans="1:2" x14ac:dyDescent="0.35">
      <x:c r="A2" s="0" t="s">
        <x:v>1</x:v>
      </x:c>
      <x:c r="B2" s="0" t="n">
        <x:v>2020</x:v>
      </x:c>
    </x:row>
  </x:sheetData>
  <x:printOptions horizontalCentered="0" verticalCentered="0" headings="0" gridLines="0"/>
  <x:pageMargins left="0.7" right="0.7" top="0.75" bottom="0.75" header="0.3" footer="0.3"/>
  <x:pageSetup paperSize="1" scale="100" pageOrder="downThenOver" orientation="default" blackAndWhite="0" draft="0" cellComments="none" errors="displayed"/>
  <x:headerFooter/>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1">
    <x:outlinePr summaryBelow="1" summaryRight="1"/>
    <x:pageSetUpPr fitToPage="1"/>
  </x:sheetPr>
  <x:dimension ref="A1:Z119"/>
  <x:sheetViews>
    <x:sheetView tabSelected="1" zoomScale="85" zoomScaleNormal="85" workbookViewId="0">
      <x:pane xSplit="1" ySplit="6" topLeftCell="B7" activePane="bottomRight" state="frozenSplit"/>
      <x:selection activeCell="K27" sqref="K27"/>
      <x:selection pane="bottomRight" activeCell="K27" sqref="K27"/>
    </x:sheetView>
  </x:sheetViews>
  <x:sheetFormatPr defaultColWidth="8" defaultRowHeight="14.5" x14ac:dyDescent="0.35"/>
  <x:cols>
    <x:col min="1" max="1" width="30.632812" style="1" customWidth="1"/>
    <x:col min="2" max="5" width="9" style="1" customWidth="1"/>
    <x:col min="6" max="7" width="9.089844" style="1" customWidth="1"/>
    <x:col min="8" max="9" width="8.363281" style="1" bestFit="1" customWidth="1"/>
    <x:col min="10" max="10" width="9.363281" style="1" bestFit="1" customWidth="1"/>
    <x:col min="11" max="12" width="8" style="1" customWidth="1"/>
    <x:col min="13" max="13" width="1.632812" style="1" customWidth="1"/>
    <x:col min="14" max="18" width="8" style="1" customWidth="1"/>
    <x:col min="19" max="19" width="9" style="1" customWidth="1"/>
    <x:col min="20" max="24" width="9.089844" style="1" customWidth="1"/>
    <x:col min="25" max="31" width="9" style="1" customWidth="1"/>
    <x:col min="32" max="32" width="11.363281" style="1" bestFit="1" customWidth="1"/>
    <x:col min="33" max="33" width="11.453125" style="1" customWidth="1"/>
    <x:col min="34" max="34" width="15.542969" style="1" bestFit="1" customWidth="1"/>
    <x:col min="35" max="35" width="11.363281" style="1" customWidth="1"/>
    <x:col min="36" max="36" width="8.542969" style="1" bestFit="1" customWidth="1"/>
    <x:col min="37" max="37" width="8" style="1" customWidth="1"/>
    <x:col min="38" max="38" width="8.089844" style="1" bestFit="1" customWidth="1"/>
    <x:col min="39" max="39" width="11.453125" style="1" bestFit="1" customWidth="1"/>
    <x:col min="40" max="40" width="7" style="1" customWidth="1"/>
    <x:col min="41" max="41" width="15.542969" style="1" bestFit="1" customWidth="1"/>
    <x:col min="42" max="42" width="13.089844" style="1" bestFit="1" customWidth="1"/>
    <x:col min="43" max="43" width="11.363281" style="1" customWidth="1"/>
    <x:col min="44" max="44" width="8" style="1" bestFit="1" customWidth="1"/>
    <x:col min="45" max="45" width="8.90625" style="1" bestFit="1" customWidth="1"/>
    <x:col min="46" max="46" width="7" style="1" bestFit="1" customWidth="1"/>
    <x:col min="47" max="47" width="17.453125" style="1" bestFit="1" customWidth="1"/>
    <x:col min="48" max="48" width="5" style="1" bestFit="1" customWidth="1"/>
    <x:col min="49" max="49" width="15" style="1" bestFit="1" customWidth="1"/>
    <x:col min="50" max="50" width="9" style="1" bestFit="1" customWidth="1"/>
    <x:col min="51" max="51" width="11.363281" style="1" bestFit="1" customWidth="1"/>
    <x:col min="52" max="52" width="8" style="1" bestFit="1" customWidth="1"/>
    <x:col min="53" max="53" width="12.632812" style="1" bestFit="1" customWidth="1"/>
    <x:col min="54" max="54" width="9" style="1" bestFit="1" customWidth="1"/>
    <x:col min="55" max="55" width="7" style="1" customWidth="1"/>
    <x:col min="56" max="56" width="12" style="1" bestFit="1" customWidth="1"/>
    <x:col min="57" max="57" width="10.363281" style="1" bestFit="1" customWidth="1"/>
    <x:col min="58" max="58" width="7" style="1" bestFit="1" customWidth="1"/>
    <x:col min="59" max="59" width="13.453125" style="1" bestFit="1" customWidth="1"/>
    <x:col min="60" max="60" width="16.90625" style="1" bestFit="1" customWidth="1"/>
    <x:col min="61" max="61" width="7" style="1" bestFit="1" customWidth="1"/>
    <x:col min="62" max="62" width="20" style="1" bestFit="1" customWidth="1"/>
    <x:col min="63" max="63" width="10.453125" style="1" bestFit="1" customWidth="1"/>
    <x:col min="64" max="64" width="7" style="1" bestFit="1" customWidth="1"/>
    <x:col min="65" max="65" width="13.542969" style="1" bestFit="1" customWidth="1"/>
    <x:col min="66" max="67" width="8" style="1" bestFit="1" customWidth="1"/>
    <x:col min="68" max="68" width="10.632812" style="1" bestFit="1" customWidth="1"/>
    <x:col min="69" max="69" width="10" style="1" bestFit="1" customWidth="1"/>
    <x:col min="70" max="70" width="8" style="1" customWidth="1"/>
    <x:col min="71" max="71" width="13.089844" style="1" bestFit="1" customWidth="1"/>
    <x:col min="72" max="72" width="13.363281" style="1" bestFit="1" customWidth="1"/>
    <x:col min="73" max="73" width="8" style="1" bestFit="1" customWidth="1"/>
    <x:col min="74" max="74" width="16.453125" style="1" bestFit="1" customWidth="1"/>
    <x:col min="75" max="75" width="8.90625" style="1" bestFit="1" customWidth="1"/>
    <x:col min="76" max="76" width="7" style="1" bestFit="1" customWidth="1"/>
    <x:col min="77" max="77" width="11.90625" style="1" bestFit="1" customWidth="1"/>
    <x:col min="78" max="78" width="17.453125" style="1" bestFit="1" customWidth="1"/>
    <x:col min="79" max="79" width="5" style="1" bestFit="1" customWidth="1"/>
    <x:col min="80" max="80" width="20.542969" style="1" bestFit="1" customWidth="1"/>
    <x:col min="81" max="81" width="15" style="1" bestFit="1" customWidth="1"/>
    <x:col min="82" max="82" width="9" style="1" bestFit="1" customWidth="1"/>
    <x:col min="83" max="83" width="18.089844" style="1" bestFit="1" customWidth="1"/>
    <x:col min="84" max="84" width="11.363281" style="1" bestFit="1" customWidth="1"/>
    <x:col min="85" max="85" width="7" style="1" customWidth="1"/>
    <x:col min="86" max="86" width="8.089844" style="1" customWidth="1"/>
    <x:col min="87" max="87" width="11.453125" style="1" customWidth="1"/>
    <x:col min="88" max="88" width="15.542969" style="1" customWidth="1"/>
    <x:col min="89" max="89" width="13.089844" style="1" customWidth="1"/>
    <x:col min="90" max="90" width="9.90625" style="1" customWidth="1"/>
    <x:col min="91" max="91" width="8.90625" style="1" customWidth="1"/>
    <x:col min="92" max="92" width="8.363281" style="1" customWidth="1"/>
    <x:col min="93" max="93" width="8" style="1" customWidth="1"/>
    <x:col min="94" max="94" width="14.453125" style="1" customWidth="1"/>
    <x:col min="95" max="95" width="9" style="1" customWidth="1"/>
    <x:col min="96" max="96" width="7.542969" style="1" customWidth="1"/>
    <x:col min="97" max="97" width="8" style="1" bestFit="1" customWidth="1"/>
    <x:col min="98" max="98" width="9.089844" style="1" customWidth="1"/>
    <x:col min="99" max="99" width="8.363281" style="1" customWidth="1"/>
    <x:col min="100" max="100" width="7.363281" style="1" customWidth="1"/>
    <x:col min="101" max="101" width="7" style="1" customWidth="1"/>
    <x:col min="102" max="102" width="8" style="1" customWidth="1"/>
    <x:col min="103" max="104" width="12" style="1" customWidth="1"/>
    <x:col min="105" max="105" width="12.542969" style="1" customWidth="1"/>
    <x:col min="106" max="106" width="7.90625" style="1" customWidth="1"/>
    <x:col min="107" max="107" width="8.453125" style="1" customWidth="1"/>
    <x:col min="108" max="108" width="15" style="1" customWidth="1"/>
    <x:col min="109" max="109" width="7" style="1" customWidth="1"/>
    <x:col min="110" max="110" width="8.089844" style="1" customWidth="1"/>
    <x:col min="111" max="111" width="11.453125" style="1" customWidth="1"/>
    <x:col min="112" max="112" width="8" style="1" bestFit="1" customWidth="1"/>
    <x:col min="113" max="113" width="15.542969" style="1" customWidth="1"/>
    <x:col min="114" max="114" width="13.089844" style="1" customWidth="1"/>
    <x:col min="115" max="115" width="9.90625" style="1" customWidth="1"/>
    <x:col min="116" max="116" width="8.90625" style="1" customWidth="1"/>
    <x:col min="117" max="117" width="8" style="1" bestFit="1" customWidth="1"/>
    <x:col min="118" max="118" width="8.363281" style="1" customWidth="1"/>
    <x:col min="119" max="119" width="8" style="1" customWidth="1"/>
    <x:col min="120" max="120" width="14.453125" style="1" customWidth="1"/>
    <x:col min="121" max="121" width="9" style="1" customWidth="1"/>
    <x:col min="122" max="122" width="7.542969" style="1" customWidth="1"/>
    <x:col min="123" max="123" width="8" style="1" bestFit="1" customWidth="1"/>
    <x:col min="124" max="124" width="9.089844" style="1" customWidth="1"/>
    <x:col min="125" max="125" width="8.363281" style="1" customWidth="1"/>
    <x:col min="126" max="126" width="7.363281" style="1" customWidth="1"/>
    <x:col min="127" max="127" width="8" style="1" customWidth="1"/>
    <x:col min="128" max="129" width="12" style="1" customWidth="1"/>
    <x:col min="130" max="130" width="12.542969" style="1" customWidth="1"/>
    <x:col min="131" max="131" width="7.90625" style="1" customWidth="1"/>
    <x:col min="132" max="132" width="8.453125" style="1" customWidth="1"/>
    <x:col min="133" max="133" width="15" style="1" customWidth="1"/>
    <x:col min="134" max="134" width="8.089844" style="1" customWidth="1"/>
    <x:col min="135" max="135" width="11.453125" style="1" customWidth="1"/>
    <x:col min="136" max="136" width="8" style="1" customWidth="1"/>
    <x:col min="137" max="137" width="15.542969" style="1" customWidth="1"/>
    <x:col min="138" max="138" width="13.089844" style="1" customWidth="1"/>
    <x:col min="139" max="139" width="9.90625" style="1" customWidth="1"/>
    <x:col min="140" max="140" width="8.90625" style="1" customWidth="1"/>
    <x:col min="141" max="141" width="7.363281" style="1" customWidth="1"/>
    <x:col min="142" max="142" width="8.363281" style="1" customWidth="1"/>
    <x:col min="143" max="143" width="8" style="1" customWidth="1"/>
    <x:col min="144" max="144" width="14.453125" style="1" customWidth="1"/>
    <x:col min="145" max="145" width="9" style="1" customWidth="1"/>
    <x:col min="146" max="146" width="7.542969" style="1" customWidth="1"/>
    <x:col min="147" max="147" width="8" style="1" bestFit="1" customWidth="1"/>
    <x:col min="148" max="148" width="9.089844" style="1" customWidth="1"/>
    <x:col min="149" max="149" width="8.363281" style="1" customWidth="1"/>
    <x:col min="150" max="150" width="7.363281" style="1" customWidth="1"/>
    <x:col min="151" max="151" width="8" style="1" customWidth="1"/>
    <x:col min="152" max="152" width="12" style="1" customWidth="1"/>
    <x:col min="153" max="153" width="7.542969" style="1" customWidth="1"/>
    <x:col min="154" max="154" width="12" style="1" customWidth="1"/>
    <x:col min="155" max="155" width="12.542969" style="1" customWidth="1"/>
    <x:col min="156" max="156" width="7.90625" style="1" customWidth="1"/>
    <x:col min="157" max="157" width="8.453125" style="1" customWidth="1"/>
    <x:col min="158" max="158" width="15" style="1" customWidth="1"/>
    <x:col min="159" max="159" width="7" style="1" customWidth="1"/>
    <x:col min="160" max="160" width="8.089844" style="1" customWidth="1"/>
    <x:col min="161" max="161" width="11.453125" style="1" customWidth="1"/>
    <x:col min="162" max="162" width="8" style="1" bestFit="1" customWidth="1"/>
    <x:col min="163" max="163" width="15.542969" style="1" customWidth="1"/>
    <x:col min="164" max="164" width="13.089844" style="1" customWidth="1"/>
    <x:col min="165" max="165" width="9.90625" style="1" customWidth="1"/>
    <x:col min="166" max="166" width="8.90625" style="1" customWidth="1"/>
    <x:col min="167" max="167" width="8" style="1" bestFit="1" customWidth="1"/>
    <x:col min="168" max="168" width="8.363281" style="1" customWidth="1"/>
    <x:col min="169" max="169" width="8" style="1" customWidth="1"/>
    <x:col min="170" max="170" width="14.453125" style="1" customWidth="1"/>
    <x:col min="171" max="171" width="9" style="1" customWidth="1"/>
    <x:col min="172" max="172" width="7.542969" style="1" customWidth="1"/>
    <x:col min="173" max="173" width="8" style="1" customWidth="1"/>
    <x:col min="174" max="174" width="9.089844" style="1" customWidth="1"/>
    <x:col min="175" max="175" width="7.453125" style="1" customWidth="1"/>
    <x:col min="176" max="176" width="8.363281" style="1" customWidth="1"/>
    <x:col min="177" max="177" width="7.363281" style="1" customWidth="1"/>
    <x:col min="178" max="178" width="9" style="1" bestFit="1" customWidth="1"/>
    <x:col min="179" max="180" width="8" style="1" customWidth="1"/>
    <x:col min="181" max="181" width="12" style="1" customWidth="1"/>
    <x:col min="182" max="182" width="7.542969" style="1" customWidth="1"/>
    <x:col min="183" max="183" width="12" style="1" customWidth="1"/>
    <x:col min="184" max="184" width="12.542969" style="1" customWidth="1"/>
    <x:col min="185" max="185" width="7.90625" style="1" customWidth="1"/>
    <x:col min="186" max="186" width="7.089844" style="1" customWidth="1"/>
    <x:col min="187" max="187" width="8.453125" style="1" customWidth="1"/>
    <x:col min="188" max="188" width="15" style="1" customWidth="1"/>
    <x:col min="189" max="189" width="8.542969" style="1" customWidth="1"/>
    <x:col min="190" max="190" width="7" style="1" customWidth="1"/>
    <x:col min="191" max="191" width="8.089844" style="1" customWidth="1"/>
    <x:col min="192" max="192" width="11.453125" style="1" customWidth="1"/>
    <x:col min="193" max="193" width="8" style="1" customWidth="1"/>
    <x:col min="194" max="194" width="15.542969" style="1" customWidth="1"/>
    <x:col min="195" max="195" width="13.089844" style="1" customWidth="1"/>
    <x:col min="196" max="196" width="10" style="1" bestFit="1" customWidth="1"/>
    <x:col min="197" max="197" width="8.90625" style="1" customWidth="1"/>
    <x:col min="198" max="198" width="8" style="1" bestFit="1" customWidth="1"/>
    <x:col min="199" max="199" width="8.363281" style="1" customWidth="1"/>
    <x:col min="200" max="200" width="8" style="1" customWidth="1"/>
    <x:col min="201" max="201" width="14.453125" style="1" customWidth="1"/>
    <x:col min="202" max="202" width="9" style="1" customWidth="1"/>
    <x:col min="203" max="203" width="7.542969" style="1" customWidth="1"/>
    <x:col min="204" max="204" width="8" style="1" bestFit="1" customWidth="1"/>
    <x:col min="205" max="205" width="9.089844" style="1" customWidth="1"/>
    <x:col min="206" max="206" width="8.363281" style="1" customWidth="1"/>
    <x:col min="207" max="207" width="7.453125" style="1" customWidth="1"/>
    <x:col min="208" max="208" width="7.363281" style="1" customWidth="1"/>
    <x:col min="209" max="211" width="8" style="1" customWidth="1"/>
    <x:col min="212" max="212" width="12" style="1" customWidth="1"/>
    <x:col min="213" max="213" width="7.542969" style="1" customWidth="1"/>
    <x:col min="214" max="214" width="12" style="1" customWidth="1"/>
    <x:col min="215" max="215" width="12.542969" style="1" customWidth="1"/>
    <x:col min="216" max="216" width="7.90625" style="1" customWidth="1"/>
    <x:col min="217" max="217" width="7.089844" style="1" customWidth="1"/>
    <x:col min="218" max="218" width="8.453125" style="1" customWidth="1"/>
    <x:col min="219" max="219" width="15" style="1" customWidth="1"/>
    <x:col min="220" max="220" width="8.542969" style="1" customWidth="1"/>
    <x:col min="221" max="221" width="8" style="1" bestFit="1" customWidth="1"/>
    <x:col min="222" max="222" width="8.089844" style="1" customWidth="1"/>
    <x:col min="223" max="223" width="11.453125" style="1" customWidth="1"/>
    <x:col min="224" max="224" width="8" style="1" customWidth="1"/>
    <x:col min="225" max="225" width="15.542969" style="1" customWidth="1"/>
    <x:col min="226" max="226" width="13.089844" style="1" customWidth="1"/>
    <x:col min="227" max="227" width="9.90625" style="1" customWidth="1"/>
    <x:col min="228" max="228" width="8.90625" style="1" customWidth="1"/>
    <x:col min="229" max="229" width="8" style="1" bestFit="1" customWidth="1"/>
    <x:col min="230" max="230" width="8.363281" style="1" customWidth="1"/>
    <x:col min="231" max="231" width="8" style="1" customWidth="1"/>
    <x:col min="232" max="232" width="14.453125" style="1" customWidth="1"/>
    <x:col min="233" max="233" width="9" style="1" customWidth="1"/>
    <x:col min="234" max="234" width="7.542969" style="1" customWidth="1"/>
    <x:col min="235" max="235" width="8" style="1" bestFit="1" customWidth="1"/>
    <x:col min="236" max="236" width="9.089844" style="1" customWidth="1"/>
    <x:col min="237" max="237" width="8.363281" style="1" customWidth="1"/>
    <x:col min="238" max="238" width="7.453125" style="1" customWidth="1"/>
    <x:col min="239" max="239" width="7.363281" style="1" customWidth="1"/>
    <x:col min="240" max="243" width="8" style="1" customWidth="1"/>
    <x:col min="244" max="244" width="12" style="1" customWidth="1"/>
    <x:col min="245" max="245" width="7.542969" style="1" customWidth="1"/>
    <x:col min="246" max="246" width="12" style="1" customWidth="1"/>
    <x:col min="247" max="247" width="12.542969" style="1" customWidth="1"/>
    <x:col min="248" max="248" width="7.90625" style="1" customWidth="1"/>
    <x:col min="249" max="249" width="7.089844" style="1" customWidth="1"/>
    <x:col min="250" max="250" width="8.453125" style="1" customWidth="1"/>
    <x:col min="251" max="251" width="15" style="1" customWidth="1"/>
    <x:col min="252" max="252" width="8.542969" style="1" customWidth="1"/>
    <x:col min="253" max="253" width="8" style="1" customWidth="1"/>
    <x:col min="254" max="254" width="8.089844" style="1" customWidth="1"/>
    <x:col min="255" max="255" width="11.453125" style="1" customWidth="1"/>
    <x:col min="256" max="16384" width="8" style="1" customWidth="1"/>
  </x:cols>
  <x:sheetData>
    <x:row r="1" spans="1:255" customFormat="1" ht="15" customHeight="1" x14ac:dyDescent="0.35">
      <x:c r="A1" s="3" t="s">
        <x:v>2</x:v>
      </x:c>
      <x:c r="B1" s="3" t="s"/>
      <x:c r="C1" s="2" t="s"/>
      <x:c r="D1" s="2" t="s"/>
      <x:c r="E1" s="2" t="s"/>
      <x:c r="F1" s="2" t="s"/>
      <x:c r="G1" s="2" t="s"/>
      <x:c r="H1" s="2" t="s"/>
      <x:c r="I1" s="2" t="s"/>
      <x:c r="J1" s="2" t="s"/>
      <x:c r="K1" s="2" t="s"/>
      <x:c r="L1" s="2" t="s"/>
      <x:c r="M1" s="2" t="s"/>
      <x:c r="O1" s="2">
        <x:f>IF(ISERROR(X21),"","ORDER")</x:f>
      </x:c>
      <x:c r="P1" s="28" t="s">
        <x:v>3</x:v>
      </x:c>
      <x:c r="Q1" s="1">
        <x:f>RIGHT(CELL("filename",A1),3)</x:f>
      </x:c>
      <x:c r="R1" s="1">
        <x:f>CELL("filename",A2)</x:f>
      </x:c>
      <x:c r="Y1" s="0" t="s"/>
    </x:row>
    <x:row r="2" spans="1:255" customFormat="1" ht="15" customHeight="1" x14ac:dyDescent="0.3">
      <x:c r="A2" s="2" t="s"/>
      <x:c r="B2" s="2" t="s"/>
      <x:c r="C2" s="2" t="s"/>
      <x:c r="D2" s="2" t="s"/>
      <x:c r="E2" s="2" t="s"/>
      <x:c r="F2" s="2" t="s"/>
      <x:c r="G2" s="2" t="s"/>
      <x:c r="H2" s="2" t="s"/>
      <x:c r="I2" s="2" t="s"/>
      <x:c r="J2" s="2" t="s"/>
      <x:c r="K2" s="2" t="s"/>
      <x:c r="L2" s="2" t="s"/>
      <x:c r="M2" s="2" t="s"/>
      <x:c r="P2" s="1">
        <x:f>Year-12</x:f>
      </x:c>
      <x:c r="Q2" s="1">
        <x:f>P2+1</x:f>
      </x:c>
      <x:c r="R2" s="1">
        <x:f>Q2+1</x:f>
      </x:c>
      <x:c r="S2" s="1">
        <x:f>R2+1</x:f>
      </x:c>
      <x:c r="T2" s="1">
        <x:f>S2+1</x:f>
      </x:c>
      <x:c r="U2" s="1">
        <x:f>T2+1</x:f>
      </x:c>
      <x:c r="V2" s="1">
        <x:f>U2+1</x:f>
      </x:c>
      <x:c r="W2" s="1">
        <x:f>V2+1</x:f>
      </x:c>
      <x:c r="X2" s="1">
        <x:f>W2+1</x:f>
      </x:c>
      <x:c r="Y2" s="1">
        <x:f>X2+1</x:f>
      </x:c>
      <x:c r="Z2" s="1">
        <x:f>Y2+1</x:f>
      </x:c>
    </x:row>
    <x:row r="3" spans="1:255" customFormat="1" ht="15" customHeight="1" x14ac:dyDescent="0.3">
      <x:c r="A3" s="3" t="s">
        <x:v>4</x:v>
      </x:c>
      <x:c r="B3" s="3" t="s"/>
      <x:c r="C3" s="2" t="s"/>
      <x:c r="D3" s="2" t="s"/>
      <x:c r="E3" s="2" t="s"/>
      <x:c r="F3" s="2" t="s"/>
      <x:c r="G3" s="2" t="s"/>
      <x:c r="H3" s="2" t="s"/>
      <x:c r="I3" s="2" t="s"/>
      <x:c r="J3" s="2" t="s"/>
      <x:c r="K3" s="2" t="s"/>
      <x:c r="L3" s="2" t="s"/>
      <x:c r="M3" s="2" t="s"/>
      <x:c r="P3" s="30" t="n">
        <x:v>86654</x:v>
      </x:c>
      <x:c r="Q3" s="30" t="n">
        <x:v>119383</x:v>
      </x:c>
      <x:c r="R3" s="30" t="n">
        <x:v>95235</x:v>
      </x:c>
      <x:c r="S3" s="30" t="n">
        <x:v>83698</x:v>
      </x:c>
      <x:c r="T3" s="30" t="n">
        <x:v>123438</x:v>
      </x:c>
      <x:c r="U3" s="30" t="n">
        <x:v>162002</x:v>
      </x:c>
      <x:c r="V3" s="30" t="n">
        <x:v>135596</x:v>
      </x:c>
      <x:c r="W3" s="30" t="n">
        <x:v>133126</x:v>
      </x:c>
      <x:c r="X3" s="30" t="n">
        <x:v>137750</x:v>
      </x:c>
      <x:c r="Y3" s="30" t="n">
        <x:v>80562</x:v>
      </x:c>
      <x:c r="Z3" s="30" t="n">
        <x:v>127674</x:v>
      </x:c>
    </x:row>
    <x:row r="4" spans="1:255" customFormat="1" ht="15" customHeight="1" thickBot="1" x14ac:dyDescent="0.35">
      <x:c r="A4" s="4" t="s"/>
      <x:c r="B4" s="4" t="s"/>
      <x:c r="C4" s="5" t="s"/>
      <x:c r="D4" s="5" t="s"/>
      <x:c r="E4" s="5" t="s"/>
      <x:c r="F4" s="5" t="s"/>
      <x:c r="G4" s="5" t="s"/>
      <x:c r="H4" s="5" t="s"/>
      <x:c r="I4" s="5" t="s"/>
      <x:c r="J4" s="5" t="s"/>
      <x:c r="K4" s="5" t="s"/>
      <x:c r="L4" s="5" t="s"/>
      <x:c r="M4" s="5" t="s"/>
      <x:c r="P4" s="21" t="n">
        <x:v>0</x:v>
      </x:c>
      <x:c r="Q4" s="21" t="n">
        <x:v>0</x:v>
      </x:c>
      <x:c r="R4" s="21" t="n">
        <x:v>0</x:v>
      </x:c>
      <x:c r="S4" s="21" t="n">
        <x:v>0</x:v>
      </x:c>
      <x:c r="T4" s="21" t="n">
        <x:v>0</x:v>
      </x:c>
      <x:c r="U4" s="21" t="n">
        <x:v>0</x:v>
      </x:c>
      <x:c r="V4" s="21" t="n">
        <x:v>0</x:v>
      </x:c>
      <x:c r="W4" s="21" t="n">
        <x:v>0</x:v>
      </x:c>
      <x:c r="X4" s="21" t="n">
        <x:v>0</x:v>
      </x:c>
      <x:c r="Y4" s="21" t="n">
        <x:v>0</x:v>
      </x:c>
      <x:c r="Z4" s="21" t="n">
        <x:v>0</x:v>
      </x:c>
    </x:row>
    <x:row r="5" spans="1:255" customFormat="1" ht="15" customHeight="1" x14ac:dyDescent="0.35">
      <x:c r="A5" s="2" t="s"/>
      <x:c r="B5" s="2" t="s"/>
      <x:c r="C5" s="2" t="s"/>
      <x:c r="D5" s="2" t="s"/>
      <x:c r="E5" s="2" t="s"/>
      <x:c r="F5" s="2" t="s"/>
      <x:c r="G5" s="2" t="s"/>
      <x:c r="H5" s="2" t="s"/>
      <x:c r="I5" s="2" t="s"/>
      <x:c r="J5" s="2" t="s"/>
      <x:c r="K5" s="2" t="s"/>
      <x:c r="L5" s="2" t="s"/>
      <x:c r="M5" s="14" t="s"/>
      <x:c r="N5" s="10" t="s">
        <x:v>5</x:v>
      </x:c>
      <x:c r="O5" s="10" t="s"/>
      <x:c r="Y5" s="0" t="s"/>
    </x:row>
    <x:row r="6" spans="1:255" customFormat="1" ht="15" customHeight="1" x14ac:dyDescent="0.35">
      <x:c r="A6" s="2" t="s"/>
      <x:c r="B6" s="6">
        <x:f>B35</x:f>
      </x:c>
      <x:c r="C6" s="6">
        <x:f>C35</x:f>
      </x:c>
      <x:c r="D6" s="6">
        <x:f>D35</x:f>
      </x:c>
      <x:c r="E6" s="6">
        <x:f>E35</x:f>
      </x:c>
      <x:c r="F6" s="6">
        <x:f>F35</x:f>
      </x:c>
      <x:c r="G6" s="6">
        <x:f>G35</x:f>
      </x:c>
      <x:c r="H6" s="6">
        <x:f>H35</x:f>
      </x:c>
      <x:c r="I6" s="6">
        <x:f>I35</x:f>
      </x:c>
      <x:c r="J6" s="6">
        <x:f>J35</x:f>
      </x:c>
      <x:c r="K6" s="6">
        <x:f>K35</x:f>
      </x:c>
      <x:c r="L6" s="6">
        <x:f>L35</x:f>
      </x:c>
      <x:c r="M6" s="15" t="s">
        <x:v>17</x:v>
      </x:c>
      <x:c r="N6" s="13" t="s"/>
      <x:c r="O6" s="13">
        <x:f>O35</x:f>
      </x:c>
      <x:c r="S6" s="1">
        <x:f>S35</x:f>
      </x:c>
      <x:c r="T6" s="1">
        <x:f>T35</x:f>
      </x:c>
      <x:c r="W6" s="34" t="s">
        <x:v>18</x:v>
      </x:c>
      <x:c r="X6" s="34" t="s"/>
      <x:c r="Y6" s="0" t="s"/>
    </x:row>
    <x:row r="7" spans="1:255" customFormat="1" ht="15" customHeight="1" x14ac:dyDescent="0.35">
      <x:c r="A7" s="2" t="s">
        <x:v>19</x:v>
      </x:c>
      <x:c r="B7" s="26">
        <x:f>B36</x:f>
      </x:c>
      <x:c r="C7" s="26">
        <x:f>C36</x:f>
      </x:c>
      <x:c r="D7" s="26">
        <x:f>D36</x:f>
      </x:c>
      <x:c r="E7" s="26">
        <x:f>E36</x:f>
      </x:c>
      <x:c r="F7" s="26">
        <x:f>F36</x:f>
      </x:c>
      <x:c r="G7" s="26">
        <x:f>G36</x:f>
      </x:c>
      <x:c r="H7" s="26">
        <x:f>H36</x:f>
      </x:c>
      <x:c r="I7" s="26">
        <x:f>I36</x:f>
      </x:c>
      <x:c r="J7" s="26">
        <x:f>J36</x:f>
      </x:c>
      <x:c r="K7" s="26">
        <x:f>K36</x:f>
      </x:c>
      <x:c r="L7" s="26">
        <x:f>L36</x:f>
      </x:c>
      <x:c r="M7" s="18" t="s"/>
      <x:c r="N7" s="11" t="s"/>
      <x:c r="O7" s="16">
        <x:f>O36</x:f>
      </x:c>
      <x:c r="R7" s="1">
        <x:f>A7</x:f>
      </x:c>
      <x:c r="S7" s="21">
        <x:f>S36</x:f>
      </x:c>
      <x:c r="T7" s="21">
        <x:f>T36</x:f>
      </x:c>
      <x:c r="W7" s="0" t="n">
        <x:v>2</x:v>
      </x:c>
      <x:c r="Y7" s="0" t="s"/>
    </x:row>
    <x:row r="8" spans="1:255" customFormat="1" ht="15" customHeight="1" x14ac:dyDescent="0.35">
      <x:c r="A8" s="2" t="s">
        <x:v>20</x:v>
      </x:c>
      <x:c r="B8" s="26">
        <x:f>B37</x:f>
      </x:c>
      <x:c r="C8" s="26">
        <x:f>C37</x:f>
      </x:c>
      <x:c r="D8" s="26">
        <x:f>D37</x:f>
      </x:c>
      <x:c r="E8" s="26">
        <x:f>E37</x:f>
      </x:c>
      <x:c r="F8" s="26">
        <x:f>F37</x:f>
      </x:c>
      <x:c r="G8" s="26">
        <x:f>G37</x:f>
      </x:c>
      <x:c r="H8" s="26">
        <x:f>H37</x:f>
      </x:c>
      <x:c r="I8" s="26">
        <x:f>I37</x:f>
      </x:c>
      <x:c r="J8" s="26">
        <x:f>J37</x:f>
      </x:c>
      <x:c r="K8" s="26">
        <x:f>K37</x:f>
      </x:c>
      <x:c r="L8" s="26">
        <x:f>L37</x:f>
      </x:c>
      <x:c r="M8" s="18" t="s"/>
      <x:c r="N8" s="11" t="s"/>
      <x:c r="O8" s="16">
        <x:f>O37</x:f>
      </x:c>
      <x:c r="R8" s="1">
        <x:f>A8</x:f>
      </x:c>
      <x:c r="S8" s="21">
        <x:f>S37</x:f>
      </x:c>
      <x:c r="T8" s="21">
        <x:f>T37</x:f>
      </x:c>
      <x:c r="W8" s="0" t="n">
        <x:v>3</x:v>
      </x:c>
      <x:c r="X8" s="29">
        <x:f>IF(HLOOKUP($L$65,$B$6:$L$21,$W8,FALSE)&gt;HLOOKUP($L$65,$B$6:$L$21,$W7,FALSE),"ERROR","OK")</x:f>
      </x:c>
      <x:c r="Y8" s="0" t="s"/>
    </x:row>
    <x:row r="9" spans="1:255" customFormat="1" ht="15" customHeight="1" x14ac:dyDescent="0.35">
      <x:c r="A9" s="2" t="s">
        <x:v>21</x:v>
      </x:c>
      <x:c r="B9" s="26">
        <x:f>B38</x:f>
      </x:c>
      <x:c r="C9" s="26">
        <x:f>C38</x:f>
      </x:c>
      <x:c r="D9" s="26">
        <x:f>D38</x:f>
      </x:c>
      <x:c r="E9" s="26">
        <x:f>E38</x:f>
      </x:c>
      <x:c r="F9" s="26">
        <x:f>F38</x:f>
      </x:c>
      <x:c r="G9" s="26">
        <x:f>G38</x:f>
      </x:c>
      <x:c r="H9" s="26">
        <x:f>H38</x:f>
      </x:c>
      <x:c r="I9" s="26">
        <x:f>I38</x:f>
      </x:c>
      <x:c r="J9" s="26">
        <x:f>J38</x:f>
      </x:c>
      <x:c r="K9" s="26">
        <x:f>K38</x:f>
      </x:c>
      <x:c r="L9" s="26">
        <x:f>L38</x:f>
      </x:c>
      <x:c r="M9" s="18" t="s"/>
      <x:c r="N9" s="11" t="s"/>
      <x:c r="O9" s="16">
        <x:f>O38</x:f>
      </x:c>
      <x:c r="R9" s="1">
        <x:f>A9</x:f>
      </x:c>
      <x:c r="S9" s="21">
        <x:f>S38</x:f>
      </x:c>
      <x:c r="T9" s="21">
        <x:f>T38</x:f>
      </x:c>
      <x:c r="W9" s="0" t="n">
        <x:v>4</x:v>
      </x:c>
      <x:c r="X9" s="29">
        <x:f>IF(HLOOKUP($L$65,$B$6:$L$21,$W9,FALSE)&gt;HLOOKUP($L$65,$B$6:$L$21,$W8,FALSE),"ERROR","OK")</x:f>
      </x:c>
      <x:c r="Y9" s="0" t="s"/>
    </x:row>
    <x:row r="10" spans="1:255" customFormat="1" ht="15" customHeight="1" x14ac:dyDescent="0.35">
      <x:c r="A10" s="2" t="s">
        <x:v>22</x:v>
      </x:c>
      <x:c r="B10" s="26">
        <x:f>B39</x:f>
      </x:c>
      <x:c r="C10" s="26">
        <x:f>C39</x:f>
      </x:c>
      <x:c r="D10" s="26">
        <x:f>D39</x:f>
      </x:c>
      <x:c r="E10" s="26">
        <x:f>E39</x:f>
      </x:c>
      <x:c r="F10" s="26">
        <x:f>F39</x:f>
      </x:c>
      <x:c r="G10" s="26">
        <x:f>G39</x:f>
      </x:c>
      <x:c r="H10" s="26">
        <x:f>H39</x:f>
      </x:c>
      <x:c r="I10" s="26">
        <x:f>I39</x:f>
      </x:c>
      <x:c r="J10" s="26">
        <x:f>J39</x:f>
      </x:c>
      <x:c r="K10" s="26">
        <x:f>K39</x:f>
      </x:c>
      <x:c r="L10" s="26">
        <x:f>L39</x:f>
      </x:c>
      <x:c r="M10" s="18" t="s"/>
      <x:c r="N10" s="11" t="s"/>
      <x:c r="O10" s="16">
        <x:f>O39</x:f>
      </x:c>
      <x:c r="R10" s="1">
        <x:f>A10</x:f>
      </x:c>
      <x:c r="S10" s="21">
        <x:f>S39</x:f>
      </x:c>
      <x:c r="T10" s="21">
        <x:f>T39</x:f>
      </x:c>
      <x:c r="W10" s="0" t="n">
        <x:v>5</x:v>
      </x:c>
      <x:c r="X10" s="29">
        <x:f>IF(HLOOKUP($L$65,$B$6:$L$21,$W10,FALSE)&gt;HLOOKUP($L$65,$B$6:$L$21,$W9,FALSE),"ERROR","OK")</x:f>
      </x:c>
      <x:c r="Y10" s="0" t="s"/>
    </x:row>
    <x:row r="11" spans="1:255" customFormat="1" ht="15" customHeight="1" x14ac:dyDescent="0.35">
      <x:c r="A11" s="2" t="s">
        <x:v>23</x:v>
      </x:c>
      <x:c r="B11" s="26">
        <x:f>B40</x:f>
      </x:c>
      <x:c r="C11" s="26">
        <x:f>C40</x:f>
      </x:c>
      <x:c r="D11" s="26">
        <x:f>D40</x:f>
      </x:c>
      <x:c r="E11" s="26">
        <x:f>E40</x:f>
      </x:c>
      <x:c r="F11" s="26">
        <x:f>F40</x:f>
      </x:c>
      <x:c r="G11" s="26">
        <x:f>G40</x:f>
      </x:c>
      <x:c r="H11" s="26">
        <x:f>H40</x:f>
      </x:c>
      <x:c r="I11" s="26">
        <x:f>I40</x:f>
      </x:c>
      <x:c r="J11" s="26">
        <x:f>J40</x:f>
      </x:c>
      <x:c r="K11" s="26">
        <x:f>K40</x:f>
      </x:c>
      <x:c r="L11" s="26">
        <x:f>L40</x:f>
      </x:c>
      <x:c r="M11" s="18" t="s"/>
      <x:c r="N11" s="11" t="s"/>
      <x:c r="O11" s="16">
        <x:f>O40</x:f>
      </x:c>
      <x:c r="R11" s="1">
        <x:f>A11</x:f>
      </x:c>
      <x:c r="S11" s="21">
        <x:f>S40</x:f>
      </x:c>
      <x:c r="T11" s="21">
        <x:f>T40</x:f>
      </x:c>
      <x:c r="W11" s="0" t="n">
        <x:v>6</x:v>
      </x:c>
      <x:c r="X11" s="29">
        <x:f>IF(HLOOKUP($L$65,$B$6:$L$21,$W11,FALSE)&gt;HLOOKUP($L$65,$B$6:$L$21,$W10,FALSE),"ERROR","OK")</x:f>
      </x:c>
      <x:c r="Y11" s="0" t="s"/>
    </x:row>
    <x:row r="12" spans="1:255" customFormat="1" ht="15" customHeight="1" x14ac:dyDescent="0.35">
      <x:c r="A12" s="2" t="s">
        <x:v>24</x:v>
      </x:c>
      <x:c r="B12" s="26">
        <x:f>B41</x:f>
      </x:c>
      <x:c r="C12" s="26">
        <x:f>C41</x:f>
      </x:c>
      <x:c r="D12" s="26">
        <x:f>D41</x:f>
      </x:c>
      <x:c r="E12" s="26">
        <x:f>E41</x:f>
      </x:c>
      <x:c r="F12" s="26">
        <x:f>F41</x:f>
      </x:c>
      <x:c r="G12" s="26">
        <x:f>G41</x:f>
      </x:c>
      <x:c r="H12" s="26">
        <x:f>H41</x:f>
      </x:c>
      <x:c r="I12" s="26">
        <x:f>I41</x:f>
      </x:c>
      <x:c r="J12" s="26">
        <x:f>J41</x:f>
      </x:c>
      <x:c r="K12" s="26">
        <x:f>K41</x:f>
      </x:c>
      <x:c r="L12" s="26">
        <x:f>L41</x:f>
      </x:c>
      <x:c r="M12" s="18" t="s"/>
      <x:c r="N12" s="11" t="s"/>
      <x:c r="O12" s="16">
        <x:f>O41</x:f>
      </x:c>
      <x:c r="R12" s="1">
        <x:f>A12</x:f>
      </x:c>
      <x:c r="S12" s="21">
        <x:f>S41</x:f>
      </x:c>
      <x:c r="T12" s="21">
        <x:f>T41</x:f>
      </x:c>
      <x:c r="W12" s="0" t="n">
        <x:v>7</x:v>
      </x:c>
      <x:c r="X12" s="29">
        <x:f>IF(HLOOKUP($L$65,$B$6:$L$21,$W12,FALSE)&gt;HLOOKUP($L$65,$B$6:$L$21,$W11,FALSE),"ERROR","OK")</x:f>
      </x:c>
      <x:c r="Y12" s="0" t="s"/>
    </x:row>
    <x:row r="13" spans="1:255" customFormat="1" ht="15" customHeight="1" x14ac:dyDescent="0.35">
      <x:c r="A13" s="2" t="s">
        <x:v>25</x:v>
      </x:c>
      <x:c r="B13" s="26">
        <x:f>B42</x:f>
      </x:c>
      <x:c r="C13" s="26">
        <x:f>C42</x:f>
      </x:c>
      <x:c r="D13" s="26">
        <x:f>D42</x:f>
      </x:c>
      <x:c r="E13" s="26">
        <x:f>E42</x:f>
      </x:c>
      <x:c r="F13" s="26">
        <x:f>F42</x:f>
      </x:c>
      <x:c r="G13" s="26">
        <x:f>G42</x:f>
      </x:c>
      <x:c r="H13" s="26">
        <x:f>H42</x:f>
      </x:c>
      <x:c r="I13" s="26">
        <x:f>I42</x:f>
      </x:c>
      <x:c r="J13" s="26">
        <x:f>J42</x:f>
      </x:c>
      <x:c r="K13" s="26">
        <x:f>K42</x:f>
      </x:c>
      <x:c r="L13" s="26">
        <x:f>L42</x:f>
      </x:c>
      <x:c r="M13" s="18" t="s"/>
      <x:c r="N13" s="11" t="s"/>
      <x:c r="O13" s="16">
        <x:f>O42</x:f>
      </x:c>
      <x:c r="R13" s="1">
        <x:f>A13</x:f>
      </x:c>
      <x:c r="S13" s="21">
        <x:f>S42</x:f>
      </x:c>
      <x:c r="T13" s="21">
        <x:f>T42</x:f>
      </x:c>
      <x:c r="W13" s="0" t="n">
        <x:v>8</x:v>
      </x:c>
      <x:c r="X13" s="29">
        <x:f>IF(HLOOKUP($L$65,$B$6:$L$21,$W13,FALSE)&gt;HLOOKUP($L$65,$B$6:$L$21,$W12,FALSE),"ERROR","OK")</x:f>
      </x:c>
      <x:c r="Y13" s="0" t="s"/>
    </x:row>
    <x:row r="14" spans="1:255" customFormat="1" ht="15" customHeight="1" x14ac:dyDescent="0.35">
      <x:c r="A14" s="2" t="s">
        <x:v>26</x:v>
      </x:c>
      <x:c r="B14" s="26">
        <x:f>B43</x:f>
      </x:c>
      <x:c r="C14" s="26">
        <x:f>C43</x:f>
      </x:c>
      <x:c r="D14" s="26">
        <x:f>D43</x:f>
      </x:c>
      <x:c r="E14" s="26">
        <x:f>E43</x:f>
      </x:c>
      <x:c r="F14" s="26">
        <x:f>F43</x:f>
      </x:c>
      <x:c r="G14" s="26">
        <x:f>G43</x:f>
      </x:c>
      <x:c r="H14" s="26">
        <x:f>H43</x:f>
      </x:c>
      <x:c r="I14" s="26">
        <x:f>I43</x:f>
      </x:c>
      <x:c r="J14" s="26">
        <x:f>J43</x:f>
      </x:c>
      <x:c r="K14" s="26">
        <x:f>K43</x:f>
      </x:c>
      <x:c r="L14" s="26">
        <x:f>L43</x:f>
      </x:c>
      <x:c r="M14" s="18" t="s"/>
      <x:c r="N14" s="11" t="s"/>
      <x:c r="O14" s="16">
        <x:f>O43</x:f>
      </x:c>
      <x:c r="R14" s="1">
        <x:f>A14</x:f>
      </x:c>
      <x:c r="S14" s="21">
        <x:f>S43</x:f>
      </x:c>
      <x:c r="T14" s="21">
        <x:f>T43</x:f>
      </x:c>
      <x:c r="W14" s="0" t="n">
        <x:v>9</x:v>
      </x:c>
      <x:c r="X14" s="29">
        <x:f>IF(HLOOKUP($L$65,$B$6:$L$21,$W14,FALSE)&gt;HLOOKUP($L$65,$B$6:$L$21,$W13,FALSE),"ERROR","OK")</x:f>
      </x:c>
      <x:c r="Y14" s="0" t="s"/>
    </x:row>
    <x:row r="15" spans="1:255" customFormat="1" ht="15" customHeight="1" x14ac:dyDescent="0.35">
      <x:c r="A15" s="2" t="s">
        <x:v>27</x:v>
      </x:c>
      <x:c r="B15" s="26">
        <x:f>B44</x:f>
      </x:c>
      <x:c r="C15" s="26">
        <x:f>C44</x:f>
      </x:c>
      <x:c r="D15" s="26">
        <x:f>D44</x:f>
      </x:c>
      <x:c r="E15" s="26">
        <x:f>E44</x:f>
      </x:c>
      <x:c r="F15" s="26">
        <x:f>F44</x:f>
      </x:c>
      <x:c r="G15" s="26">
        <x:f>G44</x:f>
      </x:c>
      <x:c r="H15" s="26">
        <x:f>H44</x:f>
      </x:c>
      <x:c r="I15" s="26">
        <x:f>I44</x:f>
      </x:c>
      <x:c r="J15" s="26">
        <x:f>J44</x:f>
      </x:c>
      <x:c r="K15" s="26">
        <x:f>K44</x:f>
      </x:c>
      <x:c r="L15" s="26">
        <x:f>L44</x:f>
      </x:c>
      <x:c r="M15" s="18" t="s"/>
      <x:c r="N15" s="11" t="s"/>
      <x:c r="O15" s="16">
        <x:f>O44</x:f>
      </x:c>
      <x:c r="R15" s="1">
        <x:f>A15</x:f>
      </x:c>
      <x:c r="S15" s="21">
        <x:f>S44</x:f>
      </x:c>
      <x:c r="T15" s="21">
        <x:f>T44</x:f>
      </x:c>
      <x:c r="W15" s="0" t="n">
        <x:v>10</x:v>
      </x:c>
      <x:c r="X15" s="29">
        <x:f>IF(HLOOKUP($L$65,$B$6:$L$21,$W15,FALSE)&gt;HLOOKUP($L$65,$B$6:$L$21,$W14,FALSE),"ERROR","OK")</x:f>
      </x:c>
      <x:c r="Y15" s="0" t="s"/>
    </x:row>
    <x:row r="16" spans="1:255" customFormat="1" ht="15" customHeight="1" x14ac:dyDescent="0.35">
      <x:c r="A16" s="2" t="s">
        <x:v>28</x:v>
      </x:c>
      <x:c r="B16" s="26">
        <x:f>B45</x:f>
      </x:c>
      <x:c r="C16" s="26">
        <x:f>C45</x:f>
      </x:c>
      <x:c r="D16" s="26">
        <x:f>D45</x:f>
      </x:c>
      <x:c r="E16" s="26">
        <x:f>E45</x:f>
      </x:c>
      <x:c r="F16" s="26">
        <x:f>F45</x:f>
      </x:c>
      <x:c r="G16" s="26">
        <x:f>G45</x:f>
      </x:c>
      <x:c r="H16" s="26">
        <x:f>H45</x:f>
      </x:c>
      <x:c r="I16" s="26">
        <x:f>I45</x:f>
      </x:c>
      <x:c r="J16" s="26">
        <x:f>J45</x:f>
      </x:c>
      <x:c r="K16" s="26">
        <x:f>K45</x:f>
      </x:c>
      <x:c r="L16" s="26">
        <x:f>L45</x:f>
      </x:c>
      <x:c r="M16" s="18" t="s"/>
      <x:c r="N16" s="11" t="s"/>
      <x:c r="O16" s="16">
        <x:f>O45</x:f>
      </x:c>
      <x:c r="R16" s="1">
        <x:f>A16</x:f>
      </x:c>
      <x:c r="S16" s="21">
        <x:f>S45</x:f>
      </x:c>
      <x:c r="T16" s="21">
        <x:f>T45</x:f>
      </x:c>
      <x:c r="W16" s="0" t="n">
        <x:v>11</x:v>
      </x:c>
      <x:c r="X16" s="29">
        <x:f>IF(HLOOKUP($L$65,$B$6:$L$21,$W16,FALSE)&gt;HLOOKUP($L$65,$B$6:$L$21,$W15,FALSE),"ERROR","OK")</x:f>
      </x:c>
      <x:c r="Y16" s="0" t="s"/>
    </x:row>
    <x:row r="17" spans="1:255" customFormat="1" ht="15" customHeight="1" x14ac:dyDescent="0.35">
      <x:c r="A17" s="2" t="s">
        <x:v>29</x:v>
      </x:c>
      <x:c r="B17" s="26">
        <x:f>B46</x:f>
      </x:c>
      <x:c r="C17" s="26">
        <x:f>C46</x:f>
      </x:c>
      <x:c r="D17" s="26">
        <x:f>D46</x:f>
      </x:c>
      <x:c r="E17" s="26">
        <x:f>E46</x:f>
      </x:c>
      <x:c r="F17" s="26">
        <x:f>F46</x:f>
      </x:c>
      <x:c r="G17" s="26">
        <x:f>G46</x:f>
      </x:c>
      <x:c r="H17" s="26">
        <x:f>H46</x:f>
      </x:c>
      <x:c r="I17" s="26">
        <x:f>I46</x:f>
      </x:c>
      <x:c r="J17" s="26">
        <x:f>J46</x:f>
      </x:c>
      <x:c r="K17" s="26">
        <x:f>K46</x:f>
      </x:c>
      <x:c r="L17" s="26">
        <x:f>L46</x:f>
      </x:c>
      <x:c r="M17" s="18" t="s"/>
      <x:c r="N17" s="11" t="s"/>
      <x:c r="O17" s="16">
        <x:f>O46</x:f>
      </x:c>
      <x:c r="W17" s="0" t="n">
        <x:v>12</x:v>
      </x:c>
      <x:c r="X17" s="29">
        <x:f>IF(HLOOKUP($L$65,$B$6:$L$21,$W17,FALSE)&gt;HLOOKUP($L$65,$B$6:$L$21,$W16,FALSE),"ERROR","OK")</x:f>
      </x:c>
      <x:c r="Y17" s="0" t="s"/>
    </x:row>
    <x:row r="18" spans="1:255" customFormat="1" ht="15" customHeight="1" x14ac:dyDescent="0.35">
      <x:c r="A18" s="2" t="s">
        <x:v>30</x:v>
      </x:c>
      <x:c r="B18" s="26">
        <x:f>B47</x:f>
      </x:c>
      <x:c r="C18" s="26">
        <x:f>C47</x:f>
      </x:c>
      <x:c r="D18" s="26">
        <x:f>D47</x:f>
      </x:c>
      <x:c r="E18" s="26">
        <x:f>E47</x:f>
      </x:c>
      <x:c r="F18" s="26">
        <x:f>F47</x:f>
      </x:c>
      <x:c r="G18" s="26">
        <x:f>G47</x:f>
      </x:c>
      <x:c r="H18" s="26">
        <x:f>H47</x:f>
      </x:c>
      <x:c r="I18" s="26">
        <x:f>I47</x:f>
      </x:c>
      <x:c r="J18" s="26">
        <x:f>J47</x:f>
      </x:c>
      <x:c r="K18" s="26">
        <x:f>K47</x:f>
      </x:c>
      <x:c r="L18" s="26">
        <x:f>L47</x:f>
      </x:c>
      <x:c r="M18" s="18" t="s"/>
      <x:c r="N18" s="11" t="s"/>
      <x:c r="O18" s="16">
        <x:f>O47</x:f>
      </x:c>
      <x:c r="W18" s="0" t="n">
        <x:v>13</x:v>
      </x:c>
      <x:c r="X18" s="29">
        <x:f>IF(HLOOKUP($L$65,$B$6:$L$21,$W18,FALSE)&gt;HLOOKUP($L$65,$B$6:$L$21,$W17,FALSE),"ERROR","OK")</x:f>
      </x:c>
      <x:c r="Y18" s="0" t="s"/>
    </x:row>
    <x:row r="19" spans="1:255" customFormat="1" ht="15" customHeight="1" x14ac:dyDescent="0.35">
      <x:c r="A19" s="2" t="s">
        <x:v>31</x:v>
      </x:c>
      <x:c r="B19" s="26">
        <x:f>B48</x:f>
      </x:c>
      <x:c r="C19" s="26">
        <x:f>C48</x:f>
      </x:c>
      <x:c r="D19" s="26">
        <x:f>D48</x:f>
      </x:c>
      <x:c r="E19" s="26">
        <x:f>E48</x:f>
      </x:c>
      <x:c r="F19" s="26">
        <x:f>F48</x:f>
      </x:c>
      <x:c r="G19" s="26">
        <x:f>G48</x:f>
      </x:c>
      <x:c r="H19" s="26">
        <x:f>H48</x:f>
      </x:c>
      <x:c r="I19" s="26">
        <x:f>I48</x:f>
      </x:c>
      <x:c r="J19" s="26">
        <x:f>J48</x:f>
      </x:c>
      <x:c r="K19" s="26">
        <x:f>K48</x:f>
      </x:c>
      <x:c r="L19" s="26">
        <x:f>L48</x:f>
      </x:c>
      <x:c r="M19" s="18" t="s"/>
      <x:c r="N19" s="11" t="s"/>
      <x:c r="O19" s="16">
        <x:f>O48</x:f>
      </x:c>
      <x:c r="W19" s="0" t="n">
        <x:v>14</x:v>
      </x:c>
      <x:c r="X19" s="29">
        <x:f>IF(HLOOKUP($L$65,$B$6:$L$21,$W19,FALSE)&gt;HLOOKUP($L$65,$B$6:$L$21,$W18,FALSE),"ERROR","OK")</x:f>
      </x:c>
      <x:c r="Y19" s="0" t="s"/>
    </x:row>
    <x:row r="20" spans="1:255" customFormat="1" ht="15" customHeight="1" x14ac:dyDescent="0.35">
      <x:c r="A20" s="2" t="s">
        <x:v>32</x:v>
      </x:c>
      <x:c r="B20" s="26">
        <x:f>B49</x:f>
      </x:c>
      <x:c r="C20" s="26">
        <x:f>C49</x:f>
      </x:c>
      <x:c r="D20" s="26">
        <x:f>D49</x:f>
      </x:c>
      <x:c r="E20" s="26">
        <x:f>E49</x:f>
      </x:c>
      <x:c r="F20" s="26">
        <x:f>F49</x:f>
      </x:c>
      <x:c r="G20" s="26">
        <x:f>G49</x:f>
      </x:c>
      <x:c r="H20" s="26">
        <x:f>H49</x:f>
      </x:c>
      <x:c r="I20" s="26">
        <x:f>I49</x:f>
      </x:c>
      <x:c r="J20" s="26">
        <x:f>J49</x:f>
      </x:c>
      <x:c r="K20" s="26">
        <x:f>K49</x:f>
      </x:c>
      <x:c r="L20" s="26">
        <x:f>L49</x:f>
      </x:c>
      <x:c r="M20" s="18" t="s"/>
      <x:c r="N20" s="11" t="s"/>
      <x:c r="O20" s="16">
        <x:f>O49</x:f>
      </x:c>
      <x:c r="W20" s="0" t="n">
        <x:v>15</x:v>
      </x:c>
      <x:c r="X20" s="29">
        <x:f>IF(HLOOKUP($L$65,$B$6:$L$21,$W20,FALSE)&gt;HLOOKUP($L$65,$B$6:$L$21,$W19,FALSE),"ERROR","OK")</x:f>
      </x:c>
      <x:c r="Y20" s="0" t="s"/>
    </x:row>
    <x:row r="21" spans="1:255" customFormat="1" ht="15" customHeight="1" x14ac:dyDescent="0.35">
      <x:c r="A21" s="2" t="s">
        <x:v>33</x:v>
      </x:c>
      <x:c r="B21" s="26">
        <x:f>B50</x:f>
      </x:c>
      <x:c r="C21" s="26">
        <x:f>C50</x:f>
      </x:c>
      <x:c r="D21" s="26">
        <x:f>D50</x:f>
      </x:c>
      <x:c r="E21" s="26">
        <x:f>E50</x:f>
      </x:c>
      <x:c r="F21" s="26">
        <x:f>F50</x:f>
      </x:c>
      <x:c r="G21" s="26">
        <x:f>G50</x:f>
      </x:c>
      <x:c r="H21" s="26">
        <x:f>H50</x:f>
      </x:c>
      <x:c r="I21" s="26">
        <x:f>I50</x:f>
      </x:c>
      <x:c r="J21" s="26">
        <x:f>J50</x:f>
      </x:c>
      <x:c r="K21" s="26">
        <x:f>K50</x:f>
      </x:c>
      <x:c r="L21" s="26">
        <x:f>L50</x:f>
      </x:c>
      <x:c r="M21" s="18" t="s"/>
      <x:c r="N21" s="11" t="s"/>
      <x:c r="O21" s="16">
        <x:f>O50</x:f>
      </x:c>
      <x:c r="X21" s="0">
        <x:f>MATCH("ERROR",X7:X20,0)</x:f>
      </x:c>
      <x:c r="Y21" s="0" t="s"/>
    </x:row>
    <x:row r="22" spans="1:255" customFormat="1" ht="15" customHeight="1" x14ac:dyDescent="0.35">
      <x:c r="A22" s="2" t="s">
        <x:v>34</x:v>
      </x:c>
      <x:c r="B22" s="26">
        <x:f>B51</x:f>
      </x:c>
      <x:c r="C22" s="26">
        <x:f>C51</x:f>
      </x:c>
      <x:c r="D22" s="26">
        <x:f>D51</x:f>
      </x:c>
      <x:c r="E22" s="26">
        <x:f>E51</x:f>
      </x:c>
      <x:c r="F22" s="26">
        <x:f>F51</x:f>
      </x:c>
      <x:c r="G22" s="26">
        <x:f>G51</x:f>
      </x:c>
      <x:c r="H22" s="26">
        <x:f>H51</x:f>
      </x:c>
      <x:c r="I22" s="26">
        <x:f>I51</x:f>
      </x:c>
      <x:c r="J22" s="26">
        <x:f>J51</x:f>
      </x:c>
      <x:c r="K22" s="26">
        <x:f>K51</x:f>
      </x:c>
      <x:c r="L22" s="26">
        <x:f>L51</x:f>
      </x:c>
      <x:c r="M22" s="18" t="s"/>
      <x:c r="N22" s="11" t="s"/>
      <x:c r="O22" s="16" t="s"/>
      <x:c r="P22" s="8" t="s"/>
      <x:c r="Y22" s="0" t="s"/>
    </x:row>
    <x:row r="23" spans="1:255" customFormat="1" ht="15" customHeight="1" x14ac:dyDescent="0.35">
      <x:c r="A23" s="35" t="s">
        <x:v>35</x:v>
      </x:c>
      <x:c r="B23" s="32">
        <x:f>B52</x:f>
      </x:c>
      <x:c r="C23" s="32">
        <x:f>C52</x:f>
      </x:c>
      <x:c r="D23" s="32">
        <x:f>D52</x:f>
      </x:c>
      <x:c r="E23" s="32">
        <x:f>E52</x:f>
      </x:c>
      <x:c r="F23" s="32">
        <x:f>F52</x:f>
      </x:c>
      <x:c r="G23" s="32">
        <x:f>G52</x:f>
      </x:c>
      <x:c r="H23" s="32">
        <x:f>H52</x:f>
      </x:c>
      <x:c r="I23" s="32">
        <x:f>I52</x:f>
      </x:c>
      <x:c r="J23" s="32">
        <x:f>J52</x:f>
      </x:c>
      <x:c r="K23" s="32">
        <x:f>K52</x:f>
      </x:c>
      <x:c r="L23" s="32">
        <x:f>L52</x:f>
      </x:c>
      <x:c r="M23" s="19" t="s"/>
      <x:c r="N23" s="12" t="s"/>
      <x:c r="O23" s="17">
        <x:f>O52</x:f>
      </x:c>
      <x:c r="Y23" s="0" t="s"/>
    </x:row>
    <x:row r="24" spans="1:255" customFormat="1" ht="15" customHeight="1" x14ac:dyDescent="0.35">
      <x:c r="A24" s="2" t="s">
        <x:v>36</x:v>
      </x:c>
      <x:c r="B24" s="7" t="s"/>
      <x:c r="C24" s="2" t="s"/>
      <x:c r="D24" s="2" t="s"/>
      <x:c r="E24" s="2" t="s"/>
      <x:c r="F24" s="2" t="s"/>
      <x:c r="G24" s="2" t="s"/>
      <x:c r="H24" s="2" t="s"/>
      <x:c r="I24" s="2" t="s"/>
      <x:c r="J24" s="2" t="s"/>
      <x:c r="K24" s="2" t="s"/>
      <x:c r="L24" s="2" t="s"/>
      <x:c r="M24" s="2" t="s"/>
      <x:c r="N24" s="8" t="s"/>
      <x:c r="Y24" s="0" t="s"/>
    </x:row>
    <x:row r="25" spans="1:255" x14ac:dyDescent="0.35">
      <x:c r="Y25" s="0" t="s"/>
    </x:row>
    <x:row r="26" spans="1:255" x14ac:dyDescent="0.35">
      <x:c r="J26" s="0" t="s"/>
      <x:c r="K26" s="0" t="s"/>
      <x:c r="L26" s="0" t="s"/>
      <x:c r="M26" s="0" t="s"/>
      <x:c r="N26" s="0" t="s"/>
    </x:row>
    <x:row r="27" spans="1:255" s="0" customFormat="1" x14ac:dyDescent="0.35">
      <x:c r="A27" s="0" t="s"/>
      <x:c r="B27" s="0" t="s"/>
      <x:c r="C27" s="0" t="s"/>
      <x:c r="D27" s="0" t="s"/>
      <x:c r="E27" s="0" t="s"/>
      <x:c r="F27" s="1" t="s"/>
      <x:c r="G27" s="1" t="s"/>
      <x:c r="H27" s="0" t="s"/>
      <x:c r="I27" s="0" t="s"/>
      <x:c r="J27" s="0" t="s"/>
      <x:c r="K27" s="0" t="s"/>
      <x:c r="L27" s="0" t="s"/>
      <x:c r="M27" s="0" t="s"/>
      <x:c r="N27" s="0" t="s"/>
      <x:c r="O27" s="0" t="s"/>
      <x:c r="P27" s="0" t="s"/>
      <x:c r="Q27" s="0" t="s"/>
      <x:c r="R27" s="0" t="s"/>
      <x:c r="S27" s="0" t="s"/>
      <x:c r="T27" s="1" t="s"/>
      <x:c r="U27" s="1" t="s"/>
      <x:c r="V27" s="1" t="s"/>
      <x:c r="W27" s="1" t="s"/>
      <x:c r="X27" s="1" t="s"/>
      <x:c r="Y27" s="0" t="s"/>
      <x:c r="Z27" s="0" t="s"/>
      <x:c r="AA27" s="0" t="s"/>
      <x:c r="AB27" s="0" t="s"/>
      <x:c r="AC27" s="0" t="s"/>
      <x:c r="AD27" s="0" t="s"/>
      <x:c r="AE27" s="0" t="s"/>
      <x:c r="AF27" s="0" t="s"/>
      <x:c r="AG27" s="0" t="s"/>
      <x:c r="AH27" s="0" t="s"/>
      <x:c r="AI27" s="0" t="s"/>
      <x:c r="AJ27" s="0" t="s"/>
      <x:c r="AK27" s="0" t="s"/>
      <x:c r="AL27" s="0" t="s"/>
      <x:c r="AM27" s="0" t="s"/>
      <x:c r="AN27" s="0" t="s"/>
      <x:c r="AO27" s="0" t="s"/>
      <x:c r="AP27" s="0" t="s"/>
      <x:c r="AQ27" s="0" t="s"/>
      <x:c r="AR27" s="0" t="s"/>
      <x:c r="AS27" s="0" t="s"/>
      <x:c r="AT27" s="0" t="s"/>
      <x:c r="AU27" s="0" t="s"/>
      <x:c r="AV27" s="0" t="s"/>
      <x:c r="AW27" s="0" t="s"/>
      <x:c r="AX27" s="0" t="s"/>
      <x:c r="AY27" s="0" t="s"/>
      <x:c r="AZ27" s="0" t="s"/>
      <x:c r="BA27" s="0" t="s"/>
      <x:c r="BB27" s="0" t="s"/>
      <x:c r="BC27" s="0" t="s"/>
      <x:c r="BD27" s="0" t="s"/>
      <x:c r="BE27" s="0" t="s"/>
      <x:c r="BF27" s="0" t="s"/>
      <x:c r="BG27" s="0" t="s"/>
      <x:c r="BH27" s="0" t="s"/>
      <x:c r="BI27" s="0" t="s"/>
      <x:c r="BJ27" s="0" t="s"/>
      <x:c r="BK27" s="0" t="s"/>
      <x:c r="BL27" s="0" t="s"/>
      <x:c r="BM27" s="0" t="s"/>
      <x:c r="BN27" s="0" t="s"/>
      <x:c r="BO27" s="0" t="s"/>
      <x:c r="BP27" s="0" t="s"/>
      <x:c r="BQ27" s="0" t="s"/>
      <x:c r="BR27" s="0" t="s"/>
      <x:c r="BS27" s="0" t="s"/>
      <x:c r="BT27" s="0" t="s"/>
      <x:c r="BU27" s="0" t="s"/>
      <x:c r="BV27" s="0" t="s"/>
      <x:c r="BW27" s="0" t="s"/>
      <x:c r="BX27" s="0" t="s"/>
      <x:c r="BY27" s="0" t="s"/>
      <x:c r="BZ27" s="0" t="s"/>
      <x:c r="CA27" s="0" t="s"/>
      <x:c r="CB27" s="0" t="s"/>
      <x:c r="CC27" s="0" t="s"/>
      <x:c r="CD27" s="0" t="s"/>
      <x:c r="CE27" s="0" t="s"/>
      <x:c r="CF27" s="0" t="s"/>
      <x:c r="CG27" s="0" t="s"/>
      <x:c r="CH27" s="0" t="s"/>
      <x:c r="CI27" s="0" t="s"/>
      <x:c r="CJ27" s="0" t="s"/>
      <x:c r="CK27" s="0" t="s"/>
      <x:c r="CL27" s="0" t="s"/>
      <x:c r="CM27" s="0" t="s"/>
      <x:c r="CN27" s="0" t="s"/>
      <x:c r="CO27" s="0" t="s"/>
      <x:c r="CP27" s="0" t="s"/>
      <x:c r="CQ27" s="0" t="s"/>
      <x:c r="CR27" s="0" t="s"/>
      <x:c r="CS27" s="0" t="s"/>
      <x:c r="CT27" s="0" t="s"/>
      <x:c r="CU27" s="0" t="s"/>
      <x:c r="CV27" s="0" t="s"/>
      <x:c r="CW27" s="0" t="s"/>
      <x:c r="CX27" s="0" t="s"/>
      <x:c r="CY27" s="0" t="s"/>
      <x:c r="CZ27" s="0" t="s"/>
      <x:c r="DA27" s="0" t="s"/>
      <x:c r="DB27" s="0" t="s"/>
      <x:c r="DC27" s="0" t="s"/>
      <x:c r="DD27" s="0" t="s"/>
      <x:c r="DE27" s="0" t="s"/>
      <x:c r="DF27" s="0" t="s"/>
      <x:c r="DG27" s="0" t="s"/>
      <x:c r="DH27" s="0" t="s"/>
      <x:c r="DI27" s="0" t="s"/>
      <x:c r="DJ27" s="0" t="s"/>
      <x:c r="DK27" s="0" t="s"/>
      <x:c r="DL27" s="0" t="s"/>
      <x:c r="DM27" s="0" t="s"/>
      <x:c r="DN27" s="0" t="s"/>
      <x:c r="DO27" s="0" t="s"/>
      <x:c r="DP27" s="0" t="s"/>
      <x:c r="DQ27" s="0" t="s"/>
      <x:c r="DR27" s="0" t="s"/>
      <x:c r="DS27" s="0" t="s"/>
      <x:c r="DT27" s="0" t="s"/>
      <x:c r="DU27" s="0" t="s"/>
      <x:c r="DV27" s="0" t="s"/>
      <x:c r="DW27" s="0" t="s"/>
      <x:c r="DX27" s="0" t="s"/>
      <x:c r="DY27" s="0" t="s"/>
      <x:c r="DZ27" s="0" t="s"/>
      <x:c r="EA27" s="0" t="s"/>
      <x:c r="EB27" s="0" t="s"/>
      <x:c r="EC27" s="0" t="s"/>
      <x:c r="ED27" s="0" t="s"/>
      <x:c r="EE27" s="0" t="s"/>
      <x:c r="EF27" s="0" t="s"/>
      <x:c r="EG27" s="0" t="s"/>
      <x:c r="EH27" s="0" t="s"/>
      <x:c r="EI27" s="0" t="s"/>
      <x:c r="EJ27" s="0" t="s"/>
      <x:c r="EK27" s="0" t="s"/>
      <x:c r="EL27" s="0" t="s"/>
      <x:c r="EM27" s="0" t="s"/>
      <x:c r="EN27" s="0" t="s"/>
      <x:c r="EO27" s="0" t="s"/>
      <x:c r="EP27" s="0" t="s"/>
      <x:c r="EQ27" s="0" t="s"/>
      <x:c r="ER27" s="0" t="s"/>
      <x:c r="ES27" s="0" t="s"/>
      <x:c r="ET27" s="0" t="s"/>
      <x:c r="EU27" s="0" t="s"/>
      <x:c r="EV27" s="0" t="s"/>
      <x:c r="EW27" s="0" t="s"/>
      <x:c r="EX27" s="0" t="s"/>
      <x:c r="EY27" s="0" t="s"/>
      <x:c r="EZ27" s="0" t="s"/>
      <x:c r="FA27" s="0" t="s"/>
      <x:c r="FB27" s="0" t="s"/>
      <x:c r="FC27" s="0" t="s"/>
      <x:c r="FD27" s="0" t="s"/>
      <x:c r="FE27" s="0" t="s"/>
      <x:c r="FF27" s="0" t="s"/>
      <x:c r="FG27" s="0" t="s"/>
      <x:c r="FH27" s="0" t="s"/>
      <x:c r="FI27" s="0" t="s"/>
      <x:c r="FJ27" s="0" t="s"/>
      <x:c r="FK27" s="0" t="s"/>
      <x:c r="FL27" s="0" t="s"/>
      <x:c r="FM27" s="0" t="s"/>
      <x:c r="FN27" s="0" t="s"/>
      <x:c r="FO27" s="0" t="s"/>
      <x:c r="FP27" s="0" t="s"/>
      <x:c r="FQ27" s="0" t="s"/>
      <x:c r="FR27" s="0" t="s"/>
      <x:c r="FS27" s="0" t="s"/>
      <x:c r="FT27" s="0" t="s"/>
      <x:c r="FU27" s="0" t="s"/>
      <x:c r="FV27" s="0" t="s"/>
      <x:c r="FW27" s="0" t="s"/>
      <x:c r="FX27" s="0" t="s"/>
      <x:c r="FY27" s="0" t="s"/>
      <x:c r="FZ27" s="0" t="s"/>
      <x:c r="GA27" s="0" t="s"/>
      <x:c r="GB27" s="0" t="s"/>
      <x:c r="GC27" s="0" t="s"/>
      <x:c r="GD27" s="0" t="s"/>
      <x:c r="GE27" s="0" t="s"/>
      <x:c r="GF27" s="0" t="s"/>
      <x:c r="GG27" s="0" t="s"/>
      <x:c r="GH27" s="0" t="s"/>
      <x:c r="GI27" s="0" t="s"/>
      <x:c r="GJ27" s="0" t="s"/>
      <x:c r="GK27" s="0" t="s"/>
      <x:c r="GL27" s="0" t="s"/>
      <x:c r="GM27" s="0" t="s"/>
      <x:c r="GN27" s="0" t="s"/>
      <x:c r="GO27" s="0" t="s"/>
      <x:c r="GP27" s="0" t="s"/>
      <x:c r="GQ27" s="0" t="s"/>
      <x:c r="GR27" s="0" t="s"/>
      <x:c r="GS27" s="0" t="s"/>
      <x:c r="GT27" s="0" t="s"/>
      <x:c r="GU27" s="0" t="s"/>
      <x:c r="GV27" s="0" t="s"/>
      <x:c r="GW27" s="0" t="s"/>
      <x:c r="GX27" s="0" t="s"/>
      <x:c r="GY27" s="0" t="s"/>
      <x:c r="GZ27" s="0" t="s"/>
      <x:c r="HA27" s="0" t="s"/>
      <x:c r="HB27" s="0" t="s"/>
      <x:c r="HC27" s="0" t="s"/>
      <x:c r="HD27" s="0" t="s"/>
      <x:c r="HE27" s="0" t="s"/>
      <x:c r="HF27" s="0" t="s"/>
      <x:c r="HG27" s="0" t="s"/>
      <x:c r="HH27" s="0" t="s"/>
      <x:c r="HI27" s="0" t="s"/>
      <x:c r="HJ27" s="0" t="s"/>
      <x:c r="HK27" s="0" t="s"/>
      <x:c r="HL27" s="0" t="s"/>
      <x:c r="HM27" s="0" t="s"/>
      <x:c r="HN27" s="0" t="s"/>
      <x:c r="HO27" s="0" t="s"/>
      <x:c r="HP27" s="0" t="s"/>
      <x:c r="HQ27" s="0" t="s"/>
      <x:c r="HR27" s="0" t="s"/>
      <x:c r="HS27" s="0" t="s"/>
      <x:c r="HT27" s="0" t="s"/>
      <x:c r="HU27" s="0" t="s"/>
      <x:c r="HV27" s="0" t="s"/>
      <x:c r="HW27" s="0" t="s"/>
      <x:c r="HX27" s="0" t="s"/>
      <x:c r="HY27" s="0" t="s"/>
      <x:c r="HZ27" s="0" t="s"/>
      <x:c r="IA27" s="0" t="s"/>
      <x:c r="IB27" s="0" t="s"/>
      <x:c r="IC27" s="0" t="s"/>
      <x:c r="ID27" s="0" t="s"/>
      <x:c r="IE27" s="0" t="s"/>
      <x:c r="IF27" s="0" t="s"/>
      <x:c r="IG27" s="0" t="s"/>
      <x:c r="IH27" s="0" t="s"/>
      <x:c r="II27" s="0" t="s"/>
      <x:c r="IJ27" s="0" t="s"/>
      <x:c r="IK27" s="0" t="s"/>
      <x:c r="IL27" s="0" t="s"/>
      <x:c r="IM27" s="0" t="s"/>
      <x:c r="IN27" s="0" t="s"/>
      <x:c r="IO27" s="0" t="s"/>
      <x:c r="IP27" s="0" t="s"/>
      <x:c r="IQ27" s="0" t="s"/>
      <x:c r="IR27" s="0" t="s"/>
      <x:c r="IS27" s="0" t="s"/>
      <x:c r="IT27" s="0" t="s"/>
      <x:c r="IU27" s="0" t="s"/>
    </x:row>
    <x:row r="28" spans="1:255" x14ac:dyDescent="0.35">
      <x:c r="I28" s="0" t="s"/>
      <x:c r="J28" s="0" t="s"/>
      <x:c r="K28" s="0" t="s"/>
      <x:c r="L28" s="0" t="s"/>
      <x:c r="M28" s="0" t="s"/>
    </x:row>
    <x:row r="29" spans="1:255" x14ac:dyDescent="0.35">
      <x:c r="I29" s="0" t="s"/>
      <x:c r="J29" s="0" t="s"/>
      <x:c r="K29" s="0" t="s"/>
      <x:c r="L29" s="0" t="s"/>
      <x:c r="M29" s="0" t="s"/>
    </x:row>
    <x:row r="30" spans="1:255" customFormat="1" ht="15" customHeight="1" x14ac:dyDescent="0.35">
      <x:c r="A30" s="3">
        <x:f>"Table B.6.  "&amp;B66</x:f>
      </x:c>
      <x:c r="B30" s="3" t="s"/>
      <x:c r="C30" s="2" t="s"/>
      <x:c r="D30" s="2" t="s"/>
      <x:c r="E30" s="2" t="s"/>
      <x:c r="F30" s="2" t="s"/>
      <x:c r="G30" s="2" t="s"/>
      <x:c r="H30" s="2" t="s"/>
      <x:c r="I30" s="2" t="s"/>
      <x:c r="J30" s="2" t="s"/>
      <x:c r="K30" s="2" t="s"/>
      <x:c r="L30" s="2" t="s"/>
      <x:c r="M30" s="2" t="s"/>
      <x:c r="Y30" s="0" t="s"/>
    </x:row>
    <x:row r="31" spans="1:255" customFormat="1" ht="15" customHeight="1" x14ac:dyDescent="0.35">
      <x:c r="A31" s="2" t="s"/>
      <x:c r="B31" s="2" t="s"/>
      <x:c r="C31" s="2" t="s"/>
      <x:c r="D31" s="2" t="s"/>
      <x:c r="E31" s="2" t="s"/>
      <x:c r="F31" s="2" t="s"/>
      <x:c r="G31" s="2" t="s"/>
      <x:c r="H31" s="2" t="s"/>
      <x:c r="I31" s="2" t="s"/>
      <x:c r="J31" s="2" t="s"/>
      <x:c r="K31" s="2" t="s"/>
      <x:c r="L31" s="2" t="s"/>
      <x:c r="M31" s="2" t="s"/>
      <x:c r="Y31" s="0" t="s"/>
    </x:row>
    <x:row r="32" spans="1:255" customFormat="1" ht="15" customHeight="1" x14ac:dyDescent="0.35">
      <x:c r="A32" s="3" t="s">
        <x:v>37</x:v>
      </x:c>
      <x:c r="B32" s="3" t="s"/>
      <x:c r="C32" s="2" t="s"/>
      <x:c r="D32" s="2" t="s"/>
      <x:c r="E32" s="2" t="s"/>
      <x:c r="F32" s="2" t="s"/>
      <x:c r="G32" s="2" t="s"/>
      <x:c r="H32" s="2" t="s"/>
      <x:c r="I32" s="2" t="s"/>
      <x:c r="J32" s="2" t="s"/>
      <x:c r="K32" s="2" t="s"/>
      <x:c r="L32" s="2" t="s"/>
      <x:c r="M32" s="2" t="s"/>
      <x:c r="Y32" s="0" t="s"/>
    </x:row>
    <x:row r="33" spans="1:255" customFormat="1" ht="15" customHeight="1" thickBot="1" x14ac:dyDescent="0.4">
      <x:c r="A33" s="4" t="s"/>
      <x:c r="B33" s="4" t="s"/>
      <x:c r="C33" s="5" t="s"/>
      <x:c r="D33" s="5" t="s"/>
      <x:c r="E33" s="5" t="s"/>
      <x:c r="F33" s="5" t="s"/>
      <x:c r="G33" s="5" t="s"/>
      <x:c r="H33" s="5" t="s"/>
      <x:c r="I33" s="5" t="s"/>
      <x:c r="J33" s="5" t="s"/>
      <x:c r="K33" s="5" t="s"/>
      <x:c r="L33" s="5" t="s"/>
      <x:c r="M33" s="5" t="s"/>
      <x:c r="Y33" s="0" t="s"/>
    </x:row>
    <x:row r="34" spans="1:255" x14ac:dyDescent="0.35">
      <x:c r="A34" s="2" t="s"/>
      <x:c r="B34" s="2" t="s"/>
      <x:c r="C34" s="2" t="s"/>
      <x:c r="D34" s="2" t="s"/>
      <x:c r="E34" s="2" t="s"/>
      <x:c r="F34" s="2" t="s"/>
      <x:c r="G34" s="2" t="s"/>
      <x:c r="H34" s="2" t="s"/>
      <x:c r="I34" s="2" t="s"/>
      <x:c r="J34" s="2" t="s"/>
      <x:c r="K34" s="2" t="s"/>
      <x:c r="L34" s="2" t="s"/>
      <x:c r="M34" s="14" t="s"/>
      <x:c r="N34" s="10" t="s">
        <x:v>38</x:v>
      </x:c>
      <x:c r="O34" s="10" t="s"/>
      <x:c r="P34" s="36" t="s"/>
    </x:row>
    <x:row r="35" spans="1:255" x14ac:dyDescent="0.35">
      <x:c r="A35" s="2" t="s"/>
      <x:c r="B35" s="6" t="s">
        <x:v>6</x:v>
      </x:c>
      <x:c r="C35" s="6" t="s">
        <x:v>7</x:v>
      </x:c>
      <x:c r="D35" s="6" t="s">
        <x:v>8</x:v>
      </x:c>
      <x:c r="E35" s="6" t="s">
        <x:v>9</x:v>
      </x:c>
      <x:c r="F35" s="6" t="s">
        <x:v>10</x:v>
      </x:c>
      <x:c r="G35" s="6" t="s">
        <x:v>11</x:v>
      </x:c>
      <x:c r="H35" s="6" t="s">
        <x:v>12</x:v>
      </x:c>
      <x:c r="I35" s="6" t="s">
        <x:v>13</x:v>
      </x:c>
      <x:c r="J35" s="6" t="s">
        <x:v>14</x:v>
      </x:c>
      <x:c r="K35" s="6" t="s">
        <x:v>15</x:v>
      </x:c>
      <x:c r="L35" s="6" t="s">
        <x:v>16</x:v>
      </x:c>
      <x:c r="M35" s="15" t="s">
        <x:v>17</x:v>
      </x:c>
      <x:c r="N35" s="13" t="s"/>
      <x:c r="O35" s="13">
        <x:f>L65&amp;" (%)"</x:f>
      </x:c>
      <x:c r="P35" s="36" t="s"/>
      <x:c r="S35" s="22">
        <x:f>L35</x:f>
      </x:c>
      <x:c r="T35" s="22">
        <x:f>B35&amp;"-"&amp;RIGHT(K35,2)</x:f>
      </x:c>
    </x:row>
    <x:row r="36" spans="1:255" x14ac:dyDescent="0.35">
      <x:c r="A36" s="2" t="s">
        <x:v>39</x:v>
      </x:c>
      <x:c r="B36" s="26" t="n">
        <x:v>9124.00096</x:v>
      </x:c>
      <x:c r="C36" s="26" t="n">
        <x:v>17788.00096</x:v>
      </x:c>
      <x:c r="D36" s="26" t="n">
        <x:v>12948.00096</x:v>
      </x:c>
      <x:c r="E36" s="26" t="n">
        <x:v>10076.00096</x:v>
      </x:c>
      <x:c r="F36" s="26" t="n">
        <x:v>19217.00096</x:v>
      </x:c>
      <x:c r="G36" s="26" t="n">
        <x:v>27827.00096</x:v>
      </x:c>
      <x:c r="H36" s="26" t="n">
        <x:v>24236.00096</x:v>
      </x:c>
      <x:c r="I36" s="26" t="n">
        <x:v>21989.00096</x:v>
      </x:c>
      <x:c r="J36" s="26" t="n">
        <x:v>24181.00096</x:v>
      </x:c>
      <x:c r="K36" s="26" t="n">
        <x:v>17716.00096</x:v>
      </x:c>
      <x:c r="L36" s="26" t="n">
        <x:v>28470.00096</x:v>
      </x:c>
      <x:c r="M36" s="18" t="s"/>
      <x:c r="N36" s="11" t="s"/>
      <x:c r="O36" s="16" t="n">
        <x:v>49.0481191750546</x:v>
      </x:c>
      <x:c r="P36" s="0" t="n">
        <x:v>1</x:v>
      </x:c>
      <x:c r="Q36" s="33">
        <x:f>O36</x:f>
      </x:c>
      <x:c r="R36" s="1">
        <x:f>A36</x:f>
      </x:c>
      <x:c r="S36" s="21">
        <x:f>L36/L$52*100</x:f>
      </x:c>
      <x:c r="T36" s="21">
        <x:f>AVERAGE(B36:K36)/AVERAGE(B$52:K$52)*100</x:f>
      </x:c>
    </x:row>
    <x:row r="37" spans="1:255" x14ac:dyDescent="0.35">
      <x:c r="A37" s="2" t="s">
        <x:v>40</x:v>
      </x:c>
      <x:c r="B37" s="26" t="n">
        <x:v>18206.00224</x:v>
      </x:c>
      <x:c r="C37" s="26" t="n">
        <x:v>22284.00224</x:v>
      </x:c>
      <x:c r="D37" s="26" t="n">
        <x:v>19101.00224</x:v>
      </x:c>
      <x:c r="E37" s="26" t="n">
        <x:v>16401.00224</x:v>
      </x:c>
      <x:c r="F37" s="26" t="n">
        <x:v>20478.00224</x:v>
      </x:c>
      <x:c r="G37" s="26" t="n">
        <x:v>25884.00224</x:v>
      </x:c>
      <x:c r="H37" s="26" t="n">
        <x:v>20583.00224</x:v>
      </x:c>
      <x:c r="I37" s="26" t="n">
        <x:v>20949.00224</x:v>
      </x:c>
      <x:c r="J37" s="26" t="n">
        <x:v>21069.00224</x:v>
      </x:c>
      <x:c r="K37" s="26" t="n">
        <x:v>13875.00224</x:v>
      </x:c>
      <x:c r="L37" s="26" t="n">
        <x:v>13366.00224</x:v>
      </x:c>
      <x:c r="M37" s="18" t="s"/>
      <x:c r="N37" s="11" t="s"/>
      <x:c r="O37" s="16" t="n">
        <x:v>47.905124397166</x:v>
      </x:c>
      <x:c r="P37" s="0" t="n">
        <x:v>2</x:v>
      </x:c>
      <x:c r="Q37" s="33">
        <x:f>O37</x:f>
      </x:c>
      <x:c r="R37" s="1">
        <x:f>A37</x:f>
      </x:c>
      <x:c r="S37" s="21">
        <x:f>L37/L$52*100</x:f>
      </x:c>
      <x:c r="T37" s="21">
        <x:f>AVERAGE(B37:K37)/AVERAGE(B$52:K$52)*100</x:f>
      </x:c>
    </x:row>
    <x:row r="38" spans="1:255" x14ac:dyDescent="0.35">
      <x:c r="A38" s="2" t="s">
        <x:v>21</x:v>
      </x:c>
      <x:c r="B38" s="26" t="n">
        <x:v>3453.00167</x:v>
      </x:c>
      <x:c r="C38" s="26" t="n">
        <x:v>4505.00167</x:v>
      </x:c>
      <x:c r="D38" s="26" t="n">
        <x:v>4051.00167</x:v>
      </x:c>
      <x:c r="E38" s="26" t="n">
        <x:v>5592.00167</x:v>
      </x:c>
      <x:c r="F38" s="26" t="n">
        <x:v>9090.00167</x:v>
      </x:c>
      <x:c r="G38" s="26" t="n">
        <x:v>11628.00167</x:v>
      </x:c>
      <x:c r="H38" s="26" t="n">
        <x:v>8996.00167</x:v>
      </x:c>
      <x:c r="I38" s="26" t="n">
        <x:v>8333.00167</x:v>
      </x:c>
      <x:c r="J38" s="26" t="n">
        <x:v>9112.00167</x:v>
      </x:c>
      <x:c r="K38" s="26" t="n">
        <x:v>4921.00167</x:v>
      </x:c>
      <x:c r="L38" s="26" t="n">
        <x:v>9267.00167</x:v>
      </x:c>
      <x:c r="M38" s="18" t="s"/>
      <x:c r="N38" s="11" t="s"/>
      <x:c r="O38" s="16" t="n">
        <x:v>56.5339274402008</x:v>
      </x:c>
      <x:c r="P38" s="0" t="n">
        <x:v>3</x:v>
      </x:c>
      <x:c r="Q38" s="33">
        <x:f>O38</x:f>
      </x:c>
      <x:c r="R38" s="1">
        <x:f>A38</x:f>
      </x:c>
      <x:c r="S38" s="21">
        <x:f>L38/L$52*100</x:f>
      </x:c>
      <x:c r="T38" s="21">
        <x:f>AVERAGE(B38:K38)/AVERAGE(B$52:K$52)*100</x:f>
      </x:c>
    </x:row>
    <x:row r="39" spans="1:255" x14ac:dyDescent="0.35">
      <x:c r="A39" s="2" t="s">
        <x:v>41</x:v>
      </x:c>
      <x:c r="B39" s="26" t="n">
        <x:v>6700.00041</x:v>
      </x:c>
      <x:c r="C39" s="26" t="n">
        <x:v>11109.00041</x:v>
      </x:c>
      <x:c r="D39" s="26" t="n">
        <x:v>8898.00041</x:v>
      </x:c>
      <x:c r="E39" s="26" t="n">
        <x:v>6876.00041</x:v>
      </x:c>
      <x:c r="F39" s="26" t="n">
        <x:v>8979.00041</x:v>
      </x:c>
      <x:c r="G39" s="26" t="n">
        <x:v>9203.00041</x:v>
      </x:c>
      <x:c r="H39" s="26" t="n">
        <x:v>7549.00041</x:v>
      </x:c>
      <x:c r="I39" s="26" t="n">
        <x:v>6931.00041</x:v>
      </x:c>
      <x:c r="J39" s="26" t="n">
        <x:v>6578.00041</x:v>
      </x:c>
      <x:c r="K39" s="26" t="n">
        <x:v>1720.00041</x:v>
      </x:c>
      <x:c r="L39" s="26" t="n">
        <x:v>7974.00041</x:v>
      </x:c>
      <x:c r="M39" s="18" t="s"/>
      <x:c r="N39" s="11" t="s"/>
      <x:c r="O39" s="16" t="n">
        <x:v>58.8161494714546</x:v>
      </x:c>
      <x:c r="P39" s="0" t="n">
        <x:v>4</x:v>
      </x:c>
      <x:c r="Q39" s="33">
        <x:f>O39</x:f>
      </x:c>
      <x:c r="R39" s="1">
        <x:f>A39</x:f>
      </x:c>
      <x:c r="S39" s="21">
        <x:f>L39/L$52*100</x:f>
      </x:c>
      <x:c r="T39" s="21">
        <x:f>AVERAGE(B39:K39)/AVERAGE(B$52:K$52)*100</x:f>
      </x:c>
    </x:row>
    <x:row r="40" spans="1:255" x14ac:dyDescent="0.35">
      <x:c r="A40" s="2" t="s">
        <x:v>23</x:v>
      </x:c>
      <x:c r="B40" s="26" t="n">
        <x:v>2203.00198</x:v>
      </x:c>
      <x:c r="C40" s="26" t="n">
        <x:v>3412.00198</x:v>
      </x:c>
      <x:c r="D40" s="26" t="n">
        <x:v>2520.00198</x:v>
      </x:c>
      <x:c r="E40" s="26" t="n">
        <x:v>1671.00198</x:v>
      </x:c>
      <x:c r="F40" s="26" t="n">
        <x:v>2746.00198</x:v>
      </x:c>
      <x:c r="G40" s="26" t="n">
        <x:v>3957.00198</x:v>
      </x:c>
      <x:c r="H40" s="26" t="n">
        <x:v>3179.00198</x:v>
      </x:c>
      <x:c r="I40" s="26" t="n">
        <x:v>3752.00198</x:v>
      </x:c>
      <x:c r="J40" s="26" t="n">
        <x:v>4487.00198</x:v>
      </x:c>
      <x:c r="K40" s="26" t="n">
        <x:v>3262.00198</x:v>
      </x:c>
      <x:c r="L40" s="26" t="n">
        <x:v>4861.00198</x:v>
      </x:c>
      <x:c r="M40" s="18" t="s"/>
      <x:c r="N40" s="11" t="s"/>
      <x:c r="O40" s="16" t="n">
        <x:v>48.2205111136367</x:v>
      </x:c>
      <x:c r="P40" s="0" t="n">
        <x:v>5</x:v>
      </x:c>
      <x:c r="Q40" s="33">
        <x:f>O40</x:f>
      </x:c>
      <x:c r="R40" s="1">
        <x:f>A40</x:f>
      </x:c>
      <x:c r="S40" s="21">
        <x:f>L40/L$52*100</x:f>
      </x:c>
      <x:c r="T40" s="21">
        <x:f>AVERAGE(B40:K40)/AVERAGE(B$52:K$52)*100</x:f>
      </x:c>
    </x:row>
    <x:row r="41" spans="1:255" x14ac:dyDescent="0.35">
      <x:c r="A41" s="2" t="s">
        <x:v>24</x:v>
      </x:c>
      <x:c r="B41" s="26" t="n">
        <x:v>1522.0023</x:v>
      </x:c>
      <x:c r="C41" s="26" t="n">
        <x:v>2000.0023</x:v>
      </x:c>
      <x:c r="D41" s="26" t="n">
        <x:v>1688.0023</x:v>
      </x:c>
      <x:c r="E41" s="26" t="n">
        <x:v>1929.0023</x:v>
      </x:c>
      <x:c r="F41" s="26" t="n">
        <x:v>2568.0023</x:v>
      </x:c>
      <x:c r="G41" s="26" t="n">
        <x:v>3514.0023</x:v>
      </x:c>
      <x:c r="H41" s="26" t="n">
        <x:v>3835.0023</x:v>
      </x:c>
      <x:c r="I41" s="26" t="n">
        <x:v>4173.0023</x:v>
      </x:c>
      <x:c r="J41" s="26" t="n">
        <x:v>3859.0023</x:v>
      </x:c>
      <x:c r="K41" s="26" t="n">
        <x:v>1216.0023</x:v>
      </x:c>
      <x:c r="L41" s="26" t="n">
        <x:v>3501.0023</x:v>
      </x:c>
      <x:c r="M41" s="18" t="s"/>
      <x:c r="N41" s="11" t="s"/>
      <x:c r="O41" s="16" t="n">
        <x:v>66.5809331230659</x:v>
      </x:c>
      <x:c r="P41" s="0" t="n">
        <x:v>6</x:v>
      </x:c>
      <x:c r="Q41" s="33">
        <x:f>O41</x:f>
      </x:c>
      <x:c r="R41" s="1">
        <x:f>A41</x:f>
      </x:c>
      <x:c r="S41" s="21">
        <x:f>L41/L$52*100</x:f>
      </x:c>
      <x:c r="T41" s="21">
        <x:f>AVERAGE(B41:K41)/AVERAGE(B$52:K$52)*100</x:f>
      </x:c>
    </x:row>
    <x:row r="42" spans="1:255" x14ac:dyDescent="0.35">
      <x:c r="A42" s="2" t="s">
        <x:v>25</x:v>
      </x:c>
      <x:c r="B42" s="26" t="n">
        <x:v>1194.0016</x:v>
      </x:c>
      <x:c r="C42" s="26" t="n">
        <x:v>1728.0016</x:v>
      </x:c>
      <x:c r="D42" s="26" t="n">
        <x:v>1057.0016</x:v>
      </x:c>
      <x:c r="E42" s="26" t="n">
        <x:v>990.0016</x:v>
      </x:c>
      <x:c r="F42" s="26" t="n">
        <x:v>2100.0016</x:v>
      </x:c>
      <x:c r="G42" s="26" t="n">
        <x:v>2739.0016</x:v>
      </x:c>
      <x:c r="H42" s="26" t="n">
        <x:v>2341.0016</x:v>
      </x:c>
      <x:c r="I42" s="26" t="n">
        <x:v>3077.0016</x:v>
      </x:c>
      <x:c r="J42" s="26" t="n">
        <x:v>4480.0016</x:v>
      </x:c>
      <x:c r="K42" s="26" t="n">
        <x:v>919.0016</x:v>
      </x:c>
      <x:c r="L42" s="26" t="n">
        <x:v>3360.0016</x:v>
      </x:c>
      <x:c r="M42" s="18" t="s"/>
      <x:c r="N42" s="11" t="s"/>
      <x:c r="O42" s="16" t="n">
        <x:v>42.1428370748395</x:v>
      </x:c>
      <x:c r="P42" s="0" t="n">
        <x:v>7</x:v>
      </x:c>
      <x:c r="Q42" s="33">
        <x:f>O42</x:f>
      </x:c>
      <x:c r="R42" s="1">
        <x:f>A42</x:f>
      </x:c>
      <x:c r="S42" s="21">
        <x:f>L42/L$52*100</x:f>
      </x:c>
      <x:c r="T42" s="21">
        <x:f>AVERAGE(B42:K42)/AVERAGE(B$52:K$52)*100</x:f>
      </x:c>
    </x:row>
    <x:row r="43" spans="1:255" x14ac:dyDescent="0.35">
      <x:c r="A43" s="2" t="s">
        <x:v>42</x:v>
      </x:c>
      <x:c r="B43" s="26" t="n">
        <x:v>298.00147</x:v>
      </x:c>
      <x:c r="C43" s="26" t="n">
        <x:v>550.00147</x:v>
      </x:c>
      <x:c r="D43" s="26" t="n">
        <x:v>520.00147</x:v>
      </x:c>
      <x:c r="E43" s="26" t="n">
        <x:v>589.00147</x:v>
      </x:c>
      <x:c r="F43" s="26" t="n">
        <x:v>1384.00147</x:v>
      </x:c>
      <x:c r="G43" s="26" t="n">
        <x:v>1810.00147</x:v>
      </x:c>
      <x:c r="H43" s="26" t="n">
        <x:v>2401.00147</x:v>
      </x:c>
      <x:c r="I43" s="26" t="n">
        <x:v>2959.00147</x:v>
      </x:c>
      <x:c r="J43" s="26" t="n">
        <x:v>2402.00147</x:v>
      </x:c>
      <x:c r="K43" s="26" t="n">
        <x:v>1665.00147</x:v>
      </x:c>
      <x:c r="L43" s="26" t="n">
        <x:v>3294.00147</x:v>
      </x:c>
      <x:c r="M43" s="18" t="s"/>
      <x:c r="N43" s="11" t="s"/>
      <x:c r="O43" s="16" t="n">
        <x:v>49.1195894942937</x:v>
      </x:c>
      <x:c r="P43" s="0" t="n">
        <x:v>8</x:v>
      </x:c>
      <x:c r="Q43" s="33">
        <x:f>O43</x:f>
      </x:c>
      <x:c r="R43" s="1">
        <x:f>A43</x:f>
      </x:c>
      <x:c r="S43" s="21">
        <x:f>L43/L$52*100</x:f>
      </x:c>
      <x:c r="T43" s="21">
        <x:f>AVERAGE(B43:K43)/AVERAGE(B$52:K$52)*100</x:f>
      </x:c>
    </x:row>
    <x:row r="44" spans="1:255" x14ac:dyDescent="0.35">
      <x:c r="A44" s="2" t="s">
        <x:v>27</x:v>
      </x:c>
      <x:c r="B44" s="26" t="n">
        <x:v>2150.00099</x:v>
      </x:c>
      <x:c r="C44" s="26" t="n">
        <x:v>1538.00099</x:v>
      </x:c>
      <x:c r="D44" s="26" t="n">
        <x:v>875.00099</x:v>
      </x:c>
      <x:c r="E44" s="26" t="n">
        <x:v>1103.00099</x:v>
      </x:c>
      <x:c r="F44" s="26" t="n">
        <x:v>2739.00099</x:v>
      </x:c>
      <x:c r="G44" s="26" t="n">
        <x:v>3150.00099</x:v>
      </x:c>
      <x:c r="H44" s="26" t="n">
        <x:v>2054.00099</x:v>
      </x:c>
      <x:c r="I44" s="26" t="n">
        <x:v>1417.00099</x:v>
      </x:c>
      <x:c r="J44" s="26" t="n">
        <x:v>1930.00099</x:v>
      </x:c>
      <x:c r="K44" s="26" t="n">
        <x:v>788.00099</x:v>
      </x:c>
      <x:c r="L44" s="26" t="n">
        <x:v>3087.00099</x:v>
      </x:c>
      <x:c r="M44" s="18" t="s"/>
      <x:c r="N44" s="11" t="s"/>
      <x:c r="O44" s="16" t="n">
        <x:v>49.3683029236735</x:v>
      </x:c>
      <x:c r="P44" s="0" t="n">
        <x:v>9</x:v>
      </x:c>
      <x:c r="Q44" s="33">
        <x:f>O44</x:f>
      </x:c>
      <x:c r="R44" s="1">
        <x:f>A44</x:f>
      </x:c>
      <x:c r="S44" s="21">
        <x:f>L44/L$52*100</x:f>
      </x:c>
      <x:c r="T44" s="21">
        <x:f>AVERAGE(B44:K44)/AVERAGE(B$52:K$52)*100</x:f>
      </x:c>
    </x:row>
    <x:row r="45" spans="1:255" x14ac:dyDescent="0.35">
      <x:c r="A45" s="2" t="s">
        <x:v>43</x:v>
      </x:c>
      <x:c r="B45" s="26" t="n">
        <x:v>1211.00109</x:v>
      </x:c>
      <x:c r="C45" s="26" t="n">
        <x:v>2409.00109</x:v>
      </x:c>
      <x:c r="D45" s="26" t="n">
        <x:v>2321.00109</x:v>
      </x:c>
      <x:c r="E45" s="26" t="n">
        <x:v>1570.00109</x:v>
      </x:c>
      <x:c r="F45" s="26" t="n">
        <x:v>2109.00109</x:v>
      </x:c>
      <x:c r="G45" s="26" t="n">
        <x:v>2746.00109</x:v>
      </x:c>
      <x:c r="H45" s="26" t="n">
        <x:v>2307.00109</x:v>
      </x:c>
      <x:c r="I45" s="26" t="n">
        <x:v>2258.00109</x:v>
      </x:c>
      <x:c r="J45" s="26" t="n">
        <x:v>1915.00109</x:v>
      </x:c>
      <x:c r="K45" s="26" t="n">
        <x:v>2015.00109</x:v>
      </x:c>
      <x:c r="L45" s="26" t="n">
        <x:v>3062.00109</x:v>
      </x:c>
      <x:c r="M45" s="18" t="s"/>
      <x:c r="N45" s="11" t="s"/>
      <x:c r="O45" s="16" t="n">
        <x:v>55.9764660305853</x:v>
      </x:c>
      <x:c r="P45" s="0" t="n">
        <x:v>10</x:v>
      </x:c>
      <x:c r="Q45" s="33">
        <x:f>O45</x:f>
      </x:c>
      <x:c r="R45" s="1">
        <x:f>A45</x:f>
      </x:c>
      <x:c r="S45" s="21">
        <x:f>L45/L$52*100</x:f>
      </x:c>
      <x:c r="T45" s="21">
        <x:f>AVERAGE(B45:K45)/AVERAGE(B$52:K$52)*100</x:f>
      </x:c>
    </x:row>
    <x:row r="46" spans="1:255" x14ac:dyDescent="0.35">
      <x:c r="A46" s="2" t="s">
        <x:v>44</x:v>
      </x:c>
      <x:c r="B46" s="26" t="n">
        <x:v>3761.00151</x:v>
      </x:c>
      <x:c r="C46" s="26" t="n">
        <x:v>4165.00151</x:v>
      </x:c>
      <x:c r="D46" s="26" t="n">
        <x:v>4304.00151</x:v>
      </x:c>
      <x:c r="E46" s="26" t="n">
        <x:v>3458.00151</x:v>
      </x:c>
      <x:c r="F46" s="26" t="n">
        <x:v>3794.00151</x:v>
      </x:c>
      <x:c r="G46" s="26" t="n">
        <x:v>5361.00151</x:v>
      </x:c>
      <x:c r="H46" s="26" t="n">
        <x:v>4091.00151</x:v>
      </x:c>
      <x:c r="I46" s="26" t="n">
        <x:v>4390.00151</x:v>
      </x:c>
      <x:c r="J46" s="26" t="n">
        <x:v>3593.00151</x:v>
      </x:c>
      <x:c r="K46" s="26" t="n">
        <x:v>1840.00151</x:v>
      </x:c>
      <x:c r="L46" s="26" t="n">
        <x:v>3027.00151</x:v>
      </x:c>
      <x:c r="M46" s="18" t="s"/>
      <x:c r="N46" s="11" t="s"/>
      <x:c r="O46" s="16" t="n">
        <x:v>51.0406088300894</x:v>
      </x:c>
      <x:c r="P46" s="0" t="n">
        <x:v>11</x:v>
      </x:c>
      <x:c r="Q46" s="33">
        <x:f>O46</x:f>
      </x:c>
    </x:row>
    <x:row r="47" spans="1:255" x14ac:dyDescent="0.35">
      <x:c r="A47" s="2" t="s">
        <x:v>45</x:v>
      </x:c>
      <x:c r="B47" s="26" t="n">
        <x:v>881.001</x:v>
      </x:c>
      <x:c r="C47" s="26" t="n">
        <x:v>1280.001</x:v>
      </x:c>
      <x:c r="D47" s="26" t="n">
        <x:v>1302.001</x:v>
      </x:c>
      <x:c r="E47" s="26" t="n">
        <x:v>1145.001</x:v>
      </x:c>
      <x:c r="F47" s="26" t="n">
        <x:v>1796.001</x:v>
      </x:c>
      <x:c r="G47" s="26" t="n">
        <x:v>2843.001</x:v>
      </x:c>
      <x:c r="H47" s="26" t="n">
        <x:v>3092.001</x:v>
      </x:c>
      <x:c r="I47" s="26" t="n">
        <x:v>3943.001</x:v>
      </x:c>
      <x:c r="J47" s="26" t="n">
        <x:v>4286.001</x:v>
      </x:c>
      <x:c r="K47" s="26" t="n">
        <x:v>2670.001</x:v>
      </x:c>
      <x:c r="L47" s="26" t="n">
        <x:v>2991.001</x:v>
      </x:c>
      <x:c r="M47" s="18" t="s"/>
      <x:c r="N47" s="11" t="s"/>
      <x:c r="O47" s="16" t="n">
        <x:v>46.8070722811527</x:v>
      </x:c>
      <x:c r="P47" s="0" t="n">
        <x:v>12</x:v>
      </x:c>
      <x:c r="Q47" s="33">
        <x:f>O47</x:f>
      </x:c>
    </x:row>
    <x:row r="48" spans="1:255" x14ac:dyDescent="0.35">
      <x:c r="A48" s="2" t="s">
        <x:v>31</x:v>
      </x:c>
      <x:c r="B48" s="26" t="n">
        <x:v>823.00098</x:v>
      </x:c>
      <x:c r="C48" s="26" t="n">
        <x:v>918.00098</x:v>
      </x:c>
      <x:c r="D48" s="26" t="n">
        <x:v>779.00098</x:v>
      </x:c>
      <x:c r="E48" s="26" t="n">
        <x:v>1024.00098</x:v>
      </x:c>
      <x:c r="F48" s="26" t="n">
        <x:v>1657.00098</x:v>
      </x:c>
      <x:c r="G48" s="26" t="n">
        <x:v>2155.00098</x:v>
      </x:c>
      <x:c r="H48" s="26" t="n">
        <x:v>2198.00098</x:v>
      </x:c>
      <x:c r="I48" s="26" t="n">
        <x:v>2416.00098</x:v>
      </x:c>
      <x:c r="J48" s="26" t="n">
        <x:v>3182.00098</x:v>
      </x:c>
      <x:c r="K48" s="26" t="n">
        <x:v>1108.00098</x:v>
      </x:c>
      <x:c r="L48" s="26" t="n">
        <x:v>2770.00098</x:v>
      </x:c>
      <x:c r="M48" s="18" t="s"/>
      <x:c r="N48" s="11" t="s"/>
      <x:c r="O48" s="16" t="n">
        <x:v>43.8989014364897</x:v>
      </x:c>
      <x:c r="P48" s="0" t="n">
        <x:v>13</x:v>
      </x:c>
      <x:c r="Q48" s="33">
        <x:f>O48</x:f>
      </x:c>
    </x:row>
    <x:row r="49" spans="1:255" x14ac:dyDescent="0.35">
      <x:c r="A49" s="2" t="s">
        <x:v>46</x:v>
      </x:c>
      <x:c r="B49" s="26" t="n">
        <x:v>4162.00196</x:v>
      </x:c>
      <x:c r="C49" s="26" t="n">
        <x:v>5218.00196</x:v>
      </x:c>
      <x:c r="D49" s="26" t="n">
        <x:v>4389.00196</x:v>
      </x:c>
      <x:c r="E49" s="26" t="n">
        <x:v>4206.00196</x:v>
      </x:c>
      <x:c r="F49" s="26" t="n">
        <x:v>7900.00196</x:v>
      </x:c>
      <x:c r="G49" s="26" t="n">
        <x:v>9286.00196</x:v>
      </x:c>
      <x:c r="H49" s="26" t="n">
        <x:v>6211.00196</x:v>
      </x:c>
      <x:c r="I49" s="26" t="n">
        <x:v>5629.00196</x:v>
      </x:c>
      <x:c r="J49" s="26" t="n">
        <x:v>4906.00196</x:v>
      </x:c>
      <x:c r="K49" s="26" t="n">
        <x:v>3370.00196</x:v>
      </x:c>
      <x:c r="L49" s="26" t="n">
        <x:v>2680.00196</x:v>
      </x:c>
      <x:c r="M49" s="18" t="s"/>
      <x:c r="N49" s="11" t="s"/>
      <x:c r="O49" s="16" t="n">
        <x:v>51.1566790048168</x:v>
      </x:c>
      <x:c r="P49" s="0" t="n">
        <x:v>14</x:v>
      </x:c>
      <x:c r="Q49" s="33">
        <x:f>O49</x:f>
      </x:c>
    </x:row>
    <x:row r="50" spans="1:255" x14ac:dyDescent="0.35">
      <x:c r="A50" s="2" t="s">
        <x:v>47</x:v>
      </x:c>
      <x:c r="B50" s="26" t="n">
        <x:v>1778.00126</x:v>
      </x:c>
      <x:c r="C50" s="26" t="n">
        <x:v>2216.00126</x:v>
      </x:c>
      <x:c r="D50" s="26" t="n">
        <x:v>2207.00126</x:v>
      </x:c>
      <x:c r="E50" s="26" t="n">
        <x:v>1487.00126</x:v>
      </x:c>
      <x:c r="F50" s="26" t="n">
        <x:v>1841.00126</x:v>
      </x:c>
      <x:c r="G50" s="26" t="n">
        <x:v>2788.00126</x:v>
      </x:c>
      <x:c r="H50" s="26" t="n">
        <x:v>2213.00126</x:v>
      </x:c>
      <x:c r="I50" s="26" t="n">
        <x:v>2827.00126</x:v>
      </x:c>
      <x:c r="J50" s="26" t="n">
        <x:v>2734.00126</x:v>
      </x:c>
      <x:c r="K50" s="26" t="n">
        <x:v>1979.00126</x:v>
      </x:c>
      <x:c r="L50" s="26" t="n">
        <x:v>2480.00126</x:v>
      </x:c>
      <x:c r="M50" s="18" t="s"/>
      <x:c r="N50" s="11" t="s"/>
      <x:c r="O50" s="16" t="n">
        <x:v>55.4838427783702</x:v>
      </x:c>
      <x:c r="P50" s="0" t="n">
        <x:v>15</x:v>
      </x:c>
      <x:c r="Q50" s="33">
        <x:f>O50</x:f>
      </x:c>
    </x:row>
    <x:row r="51" spans="1:255" x14ac:dyDescent="0.35">
      <x:c r="A51" s="2" t="s">
        <x:v>48</x:v>
      </x:c>
      <x:c r="B51" s="26">
        <x:f>IF(B36="..","..",B52-SUM(B36:B50))</x:f>
      </x:c>
      <x:c r="C51" s="26">
        <x:f>IF(C36="..","..",C52-SUM(C36:C50))</x:f>
      </x:c>
      <x:c r="D51" s="26">
        <x:f>IF(D36="..","..",D52-SUM(D36:D50))</x:f>
      </x:c>
      <x:c r="E51" s="26">
        <x:f>IF(E36="..","..",E52-SUM(E36:E50))</x:f>
      </x:c>
      <x:c r="F51" s="26">
        <x:f>IF(F36="..","..",F52-SUM(F36:F50))</x:f>
      </x:c>
      <x:c r="G51" s="26">
        <x:f>IF(G36="..","..",G52-SUM(G36:G50))</x:f>
      </x:c>
      <x:c r="H51" s="26">
        <x:f>IF(H36="..","..",H52-SUM(H36:H50))</x:f>
      </x:c>
      <x:c r="I51" s="26">
        <x:f>IF(I36="..","..",I52-SUM(I36:I50))</x:f>
      </x:c>
      <x:c r="J51" s="26">
        <x:f>IF(J36="..","..",J52-SUM(J36:J50))</x:f>
      </x:c>
      <x:c r="K51" s="26">
        <x:f>IF(K36="..","..",K52-SUM(K36:K50))</x:f>
      </x:c>
      <x:c r="L51" s="26">
        <x:f>IF(L36="..","..",L52-SUM(L36:L50))</x:f>
      </x:c>
      <x:c r="M51" s="18" t="s"/>
      <x:c r="N51" s="11" t="s"/>
      <x:c r="O51" s="16" t="s"/>
      <x:c r="Q51" s="33" t="s"/>
    </x:row>
    <x:row r="52" spans="1:255" x14ac:dyDescent="0.35">
      <x:c r="A52" s="9" t="s">
        <x:v>35</x:v>
      </x:c>
      <x:c r="B52" s="27" t="n">
        <x:v>86654</x:v>
      </x:c>
      <x:c r="C52" s="27" t="n">
        <x:v>119383</x:v>
      </x:c>
      <x:c r="D52" s="27" t="n">
        <x:v>95235</x:v>
      </x:c>
      <x:c r="E52" s="27" t="n">
        <x:v>83698</x:v>
      </x:c>
      <x:c r="F52" s="27" t="n">
        <x:v>123438</x:v>
      </x:c>
      <x:c r="G52" s="27" t="n">
        <x:v>162002</x:v>
      </x:c>
      <x:c r="H52" s="27" t="n">
        <x:v>135596</x:v>
      </x:c>
      <x:c r="I52" s="27" t="n">
        <x:v>133126</x:v>
      </x:c>
      <x:c r="J52" s="27" t="n">
        <x:v>137750</x:v>
      </x:c>
      <x:c r="K52" s="27" t="n">
        <x:v>80562</x:v>
      </x:c>
      <x:c r="L52" s="27" t="n">
        <x:v>127674</x:v>
      </x:c>
      <x:c r="M52" s="19" t="s"/>
      <x:c r="N52" s="12" t="s"/>
      <x:c r="O52" s="17" t="n">
        <x:v>52.0497517113899</x:v>
      </x:c>
      <x:c r="Q52" s="33">
        <x:f>O52</x:f>
      </x:c>
    </x:row>
    <x:row r="53" spans="1:255" x14ac:dyDescent="0.35">
      <x:c r="A53" s="7" t="s">
        <x:v>49</x:v>
      </x:c>
      <x:c r="B53" s="7" t="s"/>
      <x:c r="C53" s="2" t="s"/>
      <x:c r="D53" s="2" t="s"/>
      <x:c r="E53" s="2" t="s"/>
      <x:c r="F53" s="2" t="s"/>
      <x:c r="G53" s="2" t="s"/>
      <x:c r="H53" s="2" t="s"/>
      <x:c r="I53" s="2" t="s"/>
      <x:c r="J53" s="2" t="s"/>
      <x:c r="K53" s="2" t="s"/>
      <x:c r="L53" s="2" t="s"/>
      <x:c r="M53" s="2" t="s"/>
      <x:c r="N53" s="8" t="s"/>
    </x:row>
    <x:row r="54" spans="1:255" x14ac:dyDescent="0.35"/>
    <x:row r="55" spans="1:255" x14ac:dyDescent="0.35"/>
    <x:row r="56" spans="1:255" x14ac:dyDescent="0.35"/>
    <x:row r="57" spans="1:255" x14ac:dyDescent="0.35"/>
    <x:row r="58" spans="1:255" x14ac:dyDescent="0.35"/>
    <x:row r="59" spans="1:255" x14ac:dyDescent="0.35"/>
    <x:row r="60" spans="1:255" x14ac:dyDescent="0.35"/>
    <x:row r="61" spans="1:255" x14ac:dyDescent="0.35"/>
    <x:row r="62" spans="1:255" x14ac:dyDescent="0.35"/>
    <x:row r="63" spans="1:255" x14ac:dyDescent="0.35"/>
    <x:row r="64" spans="1:255" x14ac:dyDescent="0.35">
      <x:c r="L64" s="34" t="s"/>
      <x:c r="M64" s="0" t="s">
        <x:v>50</x:v>
      </x:c>
    </x:row>
    <x:row r="65" spans="1:255" x14ac:dyDescent="0.35">
      <x:c r="B65" s="1">
        <x:f>C65</x:f>
      </x:c>
      <x:c r="C65" s="1">
        <x:f>D65</x:f>
      </x:c>
      <x:c r="D65" s="1">
        <x:f>E65</x:f>
      </x:c>
      <x:c r="E65" s="1">
        <x:f>F65</x:f>
      </x:c>
      <x:c r="F65" s="1">
        <x:f>G65</x:f>
      </x:c>
      <x:c r="G65" s="1">
        <x:f>H65</x:f>
      </x:c>
      <x:c r="H65" s="1">
        <x:f>I65</x:f>
      </x:c>
      <x:c r="I65" s="0">
        <x:f>J65</x:f>
      </x:c>
      <x:c r="J65" s="0">
        <x:f>K65</x:f>
      </x:c>
      <x:c r="K65" s="0">
        <x:f>L65</x:f>
      </x:c>
      <x:c r="L65" s="0">
        <x:f>IF(ISBLANK(L64),INDEX(B6:L6,1,MATCH(1,$B$68:$L$68,0)),L64)</x:f>
      </x:c>
      <x:c r="P65" s="36" t="s"/>
    </x:row>
    <x:row r="66" spans="1:255" x14ac:dyDescent="0.35">
      <x:c r="B66" s="1" t="s">
        <x:v>51</x:v>
      </x:c>
      <x:c r="C66" s="1">
        <x:f>B66</x:f>
      </x:c>
      <x:c r="D66" s="1">
        <x:f>C66</x:f>
      </x:c>
      <x:c r="E66" s="1">
        <x:f>D66</x:f>
      </x:c>
      <x:c r="F66" s="1">
        <x:f>E66</x:f>
      </x:c>
      <x:c r="G66" s="1">
        <x:f>F66</x:f>
      </x:c>
      <x:c r="H66" s="1">
        <x:f>G66</x:f>
      </x:c>
      <x:c r="I66" s="0">
        <x:f>H66</x:f>
      </x:c>
      <x:c r="J66" s="0">
        <x:f>I66</x:f>
      </x:c>
      <x:c r="K66" s="0">
        <x:f>J66</x:f>
      </x:c>
      <x:c r="L66" s="0">
        <x:f>K66</x:f>
      </x:c>
      <x:c r="P66" s="36" t="s"/>
    </x:row>
    <x:row r="67" spans="1:255" x14ac:dyDescent="0.35">
      <x:c r="B67" s="1">
        <x:f>A32</x:f>
      </x:c>
      <x:c r="C67" s="1">
        <x:f>B67</x:f>
      </x:c>
      <x:c r="D67" s="1">
        <x:f>C67</x:f>
      </x:c>
      <x:c r="E67" s="1">
        <x:f>D67</x:f>
      </x:c>
      <x:c r="F67" s="1">
        <x:f>E67</x:f>
      </x:c>
      <x:c r="G67" s="1">
        <x:f>F67</x:f>
      </x:c>
      <x:c r="H67" s="1">
        <x:f>G67</x:f>
      </x:c>
      <x:c r="I67" s="0">
        <x:f>H67</x:f>
      </x:c>
      <x:c r="J67" s="0">
        <x:f>I67</x:f>
      </x:c>
      <x:c r="K67" s="0">
        <x:f>J67</x:f>
      </x:c>
      <x:c r="L67" s="0">
        <x:f>K67</x:f>
      </x:c>
    </x:row>
    <x:row r="68" spans="1:255" x14ac:dyDescent="0.35">
      <x:c r="B68" s="0">
        <x:f>IF(C68&gt;0,2,IF(ISNUMBER(B52),1,0))</x:f>
      </x:c>
      <x:c r="C68" s="0">
        <x:f>IF(D68&gt;0,2,IF(ISNUMBER(C52),1,0))</x:f>
      </x:c>
      <x:c r="D68" s="0">
        <x:f>IF(E68&gt;0,2,IF(ISNUMBER(D52),1,0))</x:f>
      </x:c>
      <x:c r="E68" s="0">
        <x:f>IF(F68&gt;0,2,IF(ISNUMBER(E52),1,0))</x:f>
      </x:c>
      <x:c r="F68" s="0">
        <x:f>IF(G68&gt;0,2,IF(ISNUMBER(F52),1,0))</x:f>
      </x:c>
      <x:c r="G68" s="0">
        <x:f>IF(H68&gt;0,2,IF(ISNUMBER(G52),1,0))</x:f>
      </x:c>
      <x:c r="H68" s="0">
        <x:f>IF(I68&gt;0,2,IF(ISNUMBER(H52),1,0))</x:f>
      </x:c>
      <x:c r="I68" s="0">
        <x:f>IF(J68&gt;0,2,IF(ISNUMBER(I52),1,0))</x:f>
      </x:c>
      <x:c r="J68" s="0">
        <x:f>IF(K68&gt;0,2,IF(ISNUMBER(J52),1,0))</x:f>
      </x:c>
      <x:c r="K68" s="0">
        <x:f>IF(L68&gt;0,2,IF(ISNUMBER(K52),1,0))</x:f>
      </x:c>
      <x:c r="L68" s="0">
        <x:f>IF(M68&gt;0,2,IF(ISNUMBER(L52),1,0))</x:f>
      </x:c>
      <x:c r="M68" s="0" t="s"/>
    </x:row>
    <x:row r="69" spans="1:255" x14ac:dyDescent="0.35">
      <x:c r="I69" s="0" t="s"/>
      <x:c r="J69" s="0" t="s"/>
      <x:c r="K69" s="0" t="s"/>
      <x:c r="L69" s="0" t="s"/>
      <x:c r="M69" s="0" t="s"/>
    </x:row>
    <x:row r="70" spans="1:255" x14ac:dyDescent="0.35">
      <x:c r="B70" s="1">
        <x:f>INDEX(B6:L6,1,MATCH(1,$B$68:$L$68,0))</x:f>
      </x:c>
      <x:c r="C70" s="1" t="s">
        <x:v>52</x:v>
      </x:c>
      <x:c r="I70" s="0" t="s"/>
      <x:c r="J70" s="0" t="s"/>
      <x:c r="K70" s="0" t="s"/>
      <x:c r="L70" s="0" t="s"/>
      <x:c r="M70" s="0" t="s"/>
    </x:row>
    <x:row r="71" spans="1:255" x14ac:dyDescent="0.35">
      <x:c r="I71" s="0" t="s"/>
      <x:c r="J71" s="0" t="s"/>
      <x:c r="K71" s="0" t="s"/>
      <x:c r="L71" s="0" t="s"/>
      <x:c r="M71" s="0" t="s"/>
    </x:row>
    <x:row r="72" spans="1:255" x14ac:dyDescent="0.35">
      <x:c r="I72" s="0" t="s"/>
      <x:c r="J72" s="0" t="s"/>
      <x:c r="K72" s="0" t="s"/>
      <x:c r="L72" s="0" t="s"/>
      <x:c r="M72" s="0" t="s"/>
    </x:row>
    <x:row r="73" spans="1:255" x14ac:dyDescent="0.35">
      <x:c r="I73" s="0" t="s"/>
      <x:c r="J73" s="0" t="s"/>
      <x:c r="K73" s="0" t="s"/>
      <x:c r="L73" s="0" t="s"/>
      <x:c r="M73" s="0" t="s"/>
    </x:row>
    <x:row r="74" spans="1:255" x14ac:dyDescent="0.35">
      <x:c r="I74" s="0" t="s"/>
      <x:c r="J74" s="0" t="s"/>
      <x:c r="K74" s="0" t="s"/>
      <x:c r="L74" s="0" t="s"/>
      <x:c r="M74" s="0" t="s"/>
    </x:row>
    <x:row r="75" spans="1:255" x14ac:dyDescent="0.35">
      <x:c r="I75" s="0" t="s"/>
      <x:c r="J75" s="0" t="s"/>
      <x:c r="K75" s="0" t="s"/>
      <x:c r="L75" s="0" t="s"/>
      <x:c r="M75" s="0" t="s"/>
    </x:row>
    <x:row r="76" spans="1:255" x14ac:dyDescent="0.35">
      <x:c r="I76" s="0" t="s"/>
      <x:c r="J76" s="0" t="s"/>
      <x:c r="K76" s="0" t="s"/>
      <x:c r="L76" s="0" t="s"/>
      <x:c r="M76" s="0" t="s"/>
    </x:row>
    <x:row r="77" spans="1:255" x14ac:dyDescent="0.35">
      <x:c r="I77" s="0" t="s"/>
      <x:c r="J77" s="0" t="s"/>
      <x:c r="K77" s="0" t="s"/>
      <x:c r="L77" s="0" t="s"/>
      <x:c r="M77" s="0" t="s"/>
    </x:row>
    <x:row r="78" spans="1:255" x14ac:dyDescent="0.35">
      <x:c r="I78" s="0" t="s"/>
      <x:c r="J78" s="0" t="s"/>
      <x:c r="K78" s="0" t="s"/>
      <x:c r="L78" s="0" t="s"/>
      <x:c r="M78" s="0" t="s"/>
    </x:row>
    <x:row r="79" spans="1:255" x14ac:dyDescent="0.35">
      <x:c r="I79" s="0" t="s"/>
      <x:c r="J79" s="0" t="s"/>
      <x:c r="K79" s="0" t="s"/>
      <x:c r="L79" s="0" t="s"/>
      <x:c r="M79" s="0" t="s"/>
    </x:row>
    <x:row r="80" spans="1:255" x14ac:dyDescent="0.35">
      <x:c r="I80" s="0" t="s"/>
      <x:c r="J80" s="0" t="s"/>
      <x:c r="K80" s="0" t="s"/>
      <x:c r="L80" s="0" t="s"/>
      <x:c r="M80" s="0" t="s"/>
    </x:row>
    <x:row r="81" spans="1:255" x14ac:dyDescent="0.35">
      <x:c r="I81" s="0" t="s"/>
      <x:c r="J81" s="0" t="s"/>
      <x:c r="K81" s="0" t="s"/>
      <x:c r="L81" s="0" t="s"/>
      <x:c r="M81" s="0" t="s"/>
    </x:row>
    <x:row r="82" spans="1:255" x14ac:dyDescent="0.35">
      <x:c r="I82" s="0" t="s"/>
      <x:c r="J82" s="0" t="s"/>
      <x:c r="K82" s="0" t="s"/>
      <x:c r="L82" s="0" t="s"/>
      <x:c r="M82" s="0" t="s"/>
    </x:row>
    <x:row r="83" spans="1:255" x14ac:dyDescent="0.35">
      <x:c r="I83" s="0" t="s"/>
      <x:c r="J83" s="0" t="s"/>
      <x:c r="K83" s="0" t="s"/>
      <x:c r="L83" s="0" t="s"/>
      <x:c r="M83" s="0" t="s"/>
    </x:row>
    <x:row r="84" spans="1:255" x14ac:dyDescent="0.35">
      <x:c r="I84" s="0" t="s"/>
      <x:c r="J84" s="0" t="s"/>
      <x:c r="K84" s="0" t="s"/>
      <x:c r="L84" s="0" t="s"/>
      <x:c r="M84" s="0" t="s"/>
    </x:row>
    <x:row r="85" spans="1:255" x14ac:dyDescent="0.35">
      <x:c r="I85" s="0" t="s"/>
      <x:c r="J85" s="0" t="s"/>
      <x:c r="K85" s="0" t="s"/>
      <x:c r="L85" s="0" t="s"/>
      <x:c r="M85" s="0" t="s"/>
    </x:row>
    <x:row r="86" spans="1:255" x14ac:dyDescent="0.35">
      <x:c r="I86" s="0" t="s"/>
      <x:c r="J86" s="0" t="s"/>
      <x:c r="K86" s="0" t="s"/>
      <x:c r="L86" s="0" t="s"/>
      <x:c r="M86" s="0" t="s"/>
    </x:row>
    <x:row r="87" spans="1:255" x14ac:dyDescent="0.35">
      <x:c r="I87" s="0" t="s"/>
      <x:c r="J87" s="0" t="s"/>
      <x:c r="K87" s="0" t="s"/>
      <x:c r="L87" s="0" t="s"/>
      <x:c r="M87" s="0" t="s"/>
    </x:row>
    <x:row r="88" spans="1:255" x14ac:dyDescent="0.35">
      <x:c r="I88" s="0" t="s"/>
      <x:c r="J88" s="0" t="s"/>
      <x:c r="K88" s="0" t="s"/>
      <x:c r="L88" s="0" t="s"/>
      <x:c r="M88" s="0" t="s"/>
    </x:row>
    <x:row r="89" spans="1:255" x14ac:dyDescent="0.35">
      <x:c r="I89" s="0" t="s"/>
      <x:c r="J89" s="0" t="s"/>
      <x:c r="K89" s="0" t="s"/>
      <x:c r="L89" s="0" t="s"/>
      <x:c r="M89" s="0" t="s"/>
    </x:row>
    <x:row r="90" spans="1:255" x14ac:dyDescent="0.35">
      <x:c r="I90" s="0" t="s"/>
      <x:c r="J90" s="0" t="s"/>
      <x:c r="K90" s="0" t="s"/>
      <x:c r="L90" s="0" t="s"/>
      <x:c r="M90" s="0" t="s"/>
    </x:row>
    <x:row r="91" spans="1:255" x14ac:dyDescent="0.35">
      <x:c r="I91" s="0" t="s"/>
      <x:c r="J91" s="0" t="s"/>
      <x:c r="K91" s="0" t="s"/>
      <x:c r="L91" s="0" t="s"/>
      <x:c r="M91" s="0" t="s"/>
    </x:row>
    <x:row r="92" spans="1:255" x14ac:dyDescent="0.35">
      <x:c r="I92" s="0" t="s"/>
      <x:c r="J92" s="0" t="s"/>
      <x:c r="K92" s="0" t="s"/>
      <x:c r="L92" s="0" t="s"/>
      <x:c r="M92" s="0" t="s"/>
    </x:row>
    <x:row r="93" spans="1:255" x14ac:dyDescent="0.35">
      <x:c r="I93" s="0" t="s"/>
      <x:c r="J93" s="0" t="s"/>
      <x:c r="K93" s="0" t="s"/>
      <x:c r="L93" s="0" t="s"/>
      <x:c r="M93" s="0" t="s"/>
    </x:row>
    <x:row r="94" spans="1:255" x14ac:dyDescent="0.35">
      <x:c r="I94" s="0" t="s"/>
      <x:c r="J94" s="0" t="s"/>
      <x:c r="K94" s="0" t="s"/>
      <x:c r="L94" s="0" t="s"/>
      <x:c r="M94" s="0" t="s"/>
    </x:row>
    <x:row r="95" spans="1:255" x14ac:dyDescent="0.35">
      <x:c r="I95" s="0" t="s"/>
      <x:c r="J95" s="0" t="s"/>
      <x:c r="K95" s="0" t="s"/>
      <x:c r="L95" s="0" t="s"/>
      <x:c r="M95" s="0" t="s"/>
    </x:row>
    <x:row r="96" spans="1:255" x14ac:dyDescent="0.35">
      <x:c r="I96" s="0" t="s"/>
      <x:c r="J96" s="0" t="s"/>
      <x:c r="K96" s="0" t="s"/>
      <x:c r="L96" s="0" t="s"/>
      <x:c r="M96" s="0" t="s"/>
    </x:row>
    <x:row r="97" spans="1:255" x14ac:dyDescent="0.35">
      <x:c r="I97" s="0" t="s"/>
      <x:c r="J97" s="0" t="s"/>
      <x:c r="K97" s="0" t="s"/>
      <x:c r="L97" s="0" t="s"/>
      <x:c r="M97" s="0" t="s"/>
    </x:row>
    <x:row r="98" spans="1:255" x14ac:dyDescent="0.35">
      <x:c r="I98" s="0" t="s"/>
      <x:c r="J98" s="0" t="s"/>
      <x:c r="K98" s="0" t="s"/>
      <x:c r="L98" s="0" t="s"/>
      <x:c r="M98" s="0" t="s"/>
    </x:row>
    <x:row r="99" spans="1:255" x14ac:dyDescent="0.35">
      <x:c r="I99" s="0" t="s"/>
      <x:c r="J99" s="0" t="s"/>
      <x:c r="K99" s="0" t="s"/>
      <x:c r="L99" s="0" t="s"/>
      <x:c r="M99" s="0" t="s"/>
    </x:row>
    <x:row r="100" spans="1:255" x14ac:dyDescent="0.35">
      <x:c r="I100" s="0" t="s"/>
      <x:c r="J100" s="0" t="s"/>
      <x:c r="K100" s="0" t="s"/>
      <x:c r="L100" s="0" t="s"/>
      <x:c r="M100" s="0" t="s"/>
    </x:row>
    <x:row r="101" spans="1:255" x14ac:dyDescent="0.35">
      <x:c r="I101" s="0" t="s"/>
      <x:c r="J101" s="0" t="s"/>
      <x:c r="K101" s="0" t="s"/>
      <x:c r="L101" s="0" t="s"/>
      <x:c r="M101" s="0" t="s"/>
    </x:row>
    <x:row r="102" spans="1:255" x14ac:dyDescent="0.35">
      <x:c r="I102" s="0" t="s"/>
      <x:c r="J102" s="0" t="s"/>
      <x:c r="K102" s="0" t="s"/>
      <x:c r="L102" s="0" t="s"/>
      <x:c r="M102" s="0" t="s"/>
    </x:row>
    <x:row r="103" spans="1:255" x14ac:dyDescent="0.35">
      <x:c r="I103" s="0" t="s"/>
      <x:c r="J103" s="0" t="s"/>
      <x:c r="K103" s="0" t="s"/>
      <x:c r="L103" s="0" t="s"/>
      <x:c r="M103" s="0" t="s"/>
    </x:row>
    <x:row r="104" spans="1:255" x14ac:dyDescent="0.35">
      <x:c r="I104" s="0" t="s"/>
      <x:c r="J104" s="0" t="s"/>
      <x:c r="K104" s="0" t="s"/>
      <x:c r="L104" s="0" t="s"/>
      <x:c r="M104" s="0" t="s"/>
    </x:row>
    <x:row r="105" spans="1:255" x14ac:dyDescent="0.35">
      <x:c r="I105" s="0" t="s"/>
      <x:c r="J105" s="0" t="s"/>
      <x:c r="K105" s="0" t="s"/>
      <x:c r="L105" s="0" t="s"/>
      <x:c r="M105" s="0" t="s"/>
    </x:row>
    <x:row r="106" spans="1:255" x14ac:dyDescent="0.35">
      <x:c r="I106" s="0" t="s"/>
      <x:c r="J106" s="0" t="s"/>
      <x:c r="K106" s="0" t="s"/>
      <x:c r="L106" s="0" t="s"/>
      <x:c r="M106" s="0" t="s"/>
    </x:row>
    <x:row r="107" spans="1:255" x14ac:dyDescent="0.35">
      <x:c r="I107" s="0" t="s"/>
      <x:c r="J107" s="0" t="s"/>
      <x:c r="K107" s="0" t="s"/>
      <x:c r="L107" s="0" t="s"/>
      <x:c r="M107" s="0" t="s"/>
    </x:row>
    <x:row r="108" spans="1:255" x14ac:dyDescent="0.35">
      <x:c r="I108" s="0" t="s"/>
      <x:c r="J108" s="0" t="s"/>
      <x:c r="K108" s="0" t="s"/>
      <x:c r="L108" s="0" t="s"/>
      <x:c r="M108" s="0" t="s"/>
    </x:row>
    <x:row r="109" spans="1:255" x14ac:dyDescent="0.35">
      <x:c r="I109" s="0" t="s"/>
      <x:c r="J109" s="0" t="s"/>
      <x:c r="K109" s="0" t="s"/>
      <x:c r="L109" s="0" t="s"/>
      <x:c r="M109" s="0" t="s"/>
    </x:row>
    <x:row r="110" spans="1:255" x14ac:dyDescent="0.35">
      <x:c r="I110" s="0" t="s"/>
      <x:c r="J110" s="0" t="s"/>
      <x:c r="K110" s="0" t="s"/>
      <x:c r="L110" s="0" t="s"/>
      <x:c r="M110" s="0" t="s"/>
    </x:row>
    <x:row r="111" spans="1:255" x14ac:dyDescent="0.35">
      <x:c r="I111" s="0" t="s"/>
      <x:c r="J111" s="0" t="s"/>
      <x:c r="K111" s="0" t="s"/>
      <x:c r="L111" s="0" t="s"/>
      <x:c r="M111" s="0" t="s"/>
    </x:row>
    <x:row r="112" spans="1:255" x14ac:dyDescent="0.35">
      <x:c r="I112" s="0" t="s"/>
      <x:c r="J112" s="0" t="s"/>
      <x:c r="K112" s="0" t="s"/>
      <x:c r="L112" s="0" t="s"/>
      <x:c r="M112" s="0" t="s"/>
    </x:row>
    <x:row r="113" spans="1:255" x14ac:dyDescent="0.35">
      <x:c r="I113" s="0" t="s"/>
      <x:c r="J113" s="0" t="s"/>
      <x:c r="K113" s="0" t="s"/>
      <x:c r="L113" s="0" t="s"/>
      <x:c r="M113" s="0" t="s"/>
    </x:row>
    <x:row r="114" spans="1:255" x14ac:dyDescent="0.35">
      <x:c r="I114" s="0" t="s"/>
      <x:c r="J114" s="0" t="s"/>
      <x:c r="K114" s="0" t="s"/>
      <x:c r="L114" s="0" t="s"/>
      <x:c r="M114" s="0" t="s"/>
    </x:row>
    <x:row r="115" spans="1:255" x14ac:dyDescent="0.35">
      <x:c r="I115" s="0" t="s"/>
      <x:c r="J115" s="0" t="s"/>
      <x:c r="K115" s="0" t="s"/>
      <x:c r="L115" s="0" t="s"/>
      <x:c r="M115" s="0" t="s"/>
    </x:row>
    <x:row r="116" spans="1:255" x14ac:dyDescent="0.35">
      <x:c r="I116" s="0" t="s"/>
      <x:c r="J116" s="0" t="s"/>
      <x:c r="K116" s="0" t="s"/>
      <x:c r="L116" s="0" t="s"/>
      <x:c r="M116" s="0" t="s"/>
    </x:row>
    <x:row r="117" spans="1:255" x14ac:dyDescent="0.35">
      <x:c r="I117" s="0" t="s"/>
      <x:c r="J117" s="0" t="s"/>
      <x:c r="K117" s="0" t="s"/>
      <x:c r="L117" s="0" t="s"/>
      <x:c r="M117" s="0" t="s"/>
    </x:row>
    <x:row r="118" spans="1:255" x14ac:dyDescent="0.35">
      <x:c r="I118" s="0" t="s"/>
      <x:c r="J118" s="0" t="s"/>
      <x:c r="K118" s="0" t="s"/>
      <x:c r="L118" s="0" t="s"/>
      <x:c r="M118" s="0" t="s"/>
    </x:row>
    <x:row r="119" spans="1:255" x14ac:dyDescent="0.35">
      <x:c r="I119" s="0" t="s"/>
      <x:c r="J119" s="0" t="s"/>
      <x:c r="K119" s="0" t="s"/>
      <x:c r="L119" s="0" t="s"/>
      <x:c r="M119" s="0" t="s"/>
    </x:row>
  </x:sheetData>
  <x:conditionalFormatting sqref="Q36:Q52">
    <x:cfRule type="colorScale" priority="1">
      <x:colorScale>
        <x:cfvo type="num" val="0"/>
        <x:cfvo type="num" val="50"/>
        <x:cfvo type="num" val="120"/>
        <x:color rgb="FFF8696B"/>
        <x:color rgb="FFFCFCFF"/>
        <x:color rgb="FF63BE7B"/>
      </x:colorScale>
    </x:cfRule>
  </x:conditionalFormatting>
  <x:conditionalFormatting sqref="B23:L23">
    <x:cfRule type="expression" dxfId="0" priority="2" operator="equal">
      <x:formula>P$4=0</x:formula>
    </x:cfRule>
  </x:conditionalFormatting>
  <x:conditionalFormatting sqref="P4:Z4">
    <x:cfRule type="cellIs" dxfId="1" priority="3" operator="notEqual">
      <x:formula>0</x:formula>
    </x:cfRule>
  </x:conditionalFormatting>
  <x:conditionalFormatting sqref="O1:O1">
    <x:cfRule type="expression" dxfId="2" priority="4" operator="equal">
      <x:formula>$X$21&gt;0.5</x:formula>
    </x:cfRule>
  </x:conditionalFormatting>
  <x:conditionalFormatting sqref="L7:L20">
    <x:cfRule type="cellIs" dxfId="1" priority="5" stopIfTrue="1" operator="lessThan">
      <x:formula>$L8</x:formula>
    </x:cfRule>
  </x:conditionalFormatting>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&amp;L&amp;A&amp;C&amp;F</x:oddHeader>
    <x:oddFooter>&amp;L&amp;8&amp;Z&amp;F&amp;R&amp;8&amp;D - &amp;T</x:oddFooter>
    <x:evenHeader/>
    <x:evenFooter/>
    <x:firstHeader/>
    <x:firstFooter/>
  </x:headerFooter>
  <x:tableParts count="0"/>
</x:worksheet>
</file>

<file path=xl/worksheets/sheet3.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2">
    <x:outlinePr summaryBelow="1" summaryRight="1"/>
    <x:pageSetUpPr fitToPage="1"/>
  </x:sheetPr>
  <x:dimension ref="A1:Z119"/>
  <x:sheetViews>
    <x:sheetView zoomScale="90" zoomScaleNormal="90" workbookViewId="0">
      <x:pane xSplit="1" ySplit="6" topLeftCell="B7" activePane="bottomRight" state="frozenSplit"/>
      <x:selection activeCell="K27" sqref="K27"/>
      <x:selection pane="bottomRight" activeCell="K27" sqref="K27"/>
    </x:sheetView>
  </x:sheetViews>
  <x:sheetFormatPr defaultColWidth="7.453125" defaultRowHeight="14.5" x14ac:dyDescent="0.35"/>
  <x:cols>
    <x:col min="1" max="1" width="30.632812" style="1" customWidth="1"/>
    <x:col min="2" max="5" width="9" style="1" customWidth="1"/>
    <x:col min="6" max="7" width="9.089844" style="1" customWidth="1"/>
    <x:col min="8" max="9" width="8.363281" style="1" bestFit="1" customWidth="1"/>
    <x:col min="10" max="10" width="9.363281" style="1" bestFit="1" customWidth="1"/>
    <x:col min="11" max="12" width="8" style="1" customWidth="1"/>
    <x:col min="13" max="13" width="1.632812" style="1" customWidth="1"/>
    <x:col min="14" max="16" width="8" style="1" customWidth="1"/>
    <x:col min="17" max="17" width="9" style="1" customWidth="1"/>
    <x:col min="18" max="18" width="8" style="1" customWidth="1"/>
    <x:col min="19" max="19" width="9" style="1" customWidth="1"/>
    <x:col min="20" max="20" width="9.089844" style="1" customWidth="1"/>
    <x:col min="21" max="21" width="11.363281" style="1" customWidth="1"/>
    <x:col min="22" max="22" width="8.542969" style="1" bestFit="1" customWidth="1"/>
    <x:col min="23" max="24" width="9.089844" style="1" customWidth="1"/>
    <x:col min="25" max="25" width="11.453125" style="1" bestFit="1" customWidth="1"/>
    <x:col min="26" max="26" width="7" style="1" customWidth="1"/>
    <x:col min="27" max="27" width="15.542969" style="1" bestFit="1" customWidth="1"/>
    <x:col min="28" max="28" width="13.089844" style="1" bestFit="1" customWidth="1"/>
    <x:col min="29" max="29" width="11.363281" style="1" customWidth="1"/>
    <x:col min="30" max="30" width="8" style="1" bestFit="1" customWidth="1"/>
    <x:col min="31" max="31" width="8.90625" style="1" bestFit="1" customWidth="1"/>
    <x:col min="32" max="32" width="7" style="1" bestFit="1" customWidth="1"/>
    <x:col min="33" max="33" width="17.453125" style="1" bestFit="1" customWidth="1"/>
    <x:col min="34" max="34" width="5" style="1" bestFit="1" customWidth="1"/>
    <x:col min="35" max="35" width="15" style="1" bestFit="1" customWidth="1"/>
    <x:col min="36" max="36" width="9" style="1" bestFit="1" customWidth="1"/>
    <x:col min="37" max="37" width="11.363281" style="1" bestFit="1" customWidth="1"/>
    <x:col min="38" max="38" width="8" style="1" bestFit="1" customWidth="1"/>
    <x:col min="39" max="39" width="12.632812" style="1" bestFit="1" customWidth="1"/>
    <x:col min="40" max="40" width="9" style="1" bestFit="1" customWidth="1"/>
    <x:col min="41" max="41" width="7" style="1" customWidth="1"/>
    <x:col min="42" max="42" width="12" style="1" bestFit="1" customWidth="1"/>
    <x:col min="43" max="43" width="10.363281" style="1" bestFit="1" customWidth="1"/>
    <x:col min="44" max="44" width="7" style="1" bestFit="1" customWidth="1"/>
    <x:col min="45" max="45" width="13.453125" style="1" bestFit="1" customWidth="1"/>
    <x:col min="46" max="46" width="16.90625" style="1" bestFit="1" customWidth="1"/>
    <x:col min="47" max="47" width="7" style="1" bestFit="1" customWidth="1"/>
    <x:col min="48" max="48" width="20" style="1" bestFit="1" customWidth="1"/>
    <x:col min="49" max="49" width="10.453125" style="1" bestFit="1" customWidth="1"/>
    <x:col min="50" max="50" width="7" style="1" bestFit="1" customWidth="1"/>
    <x:col min="51" max="51" width="13.542969" style="1" bestFit="1" customWidth="1"/>
    <x:col min="52" max="53" width="8" style="1" bestFit="1" customWidth="1"/>
    <x:col min="54" max="54" width="10.632812" style="1" bestFit="1" customWidth="1"/>
    <x:col min="55" max="55" width="10" style="1" bestFit="1" customWidth="1"/>
    <x:col min="56" max="56" width="8" style="1" customWidth="1"/>
    <x:col min="57" max="57" width="13.089844" style="1" bestFit="1" customWidth="1"/>
    <x:col min="58" max="58" width="13.363281" style="1" bestFit="1" customWidth="1"/>
    <x:col min="59" max="59" width="8" style="1" bestFit="1" customWidth="1"/>
    <x:col min="60" max="60" width="16.453125" style="1" bestFit="1" customWidth="1"/>
    <x:col min="61" max="61" width="8.90625" style="1" bestFit="1" customWidth="1"/>
    <x:col min="62" max="62" width="7" style="1" bestFit="1" customWidth="1"/>
    <x:col min="63" max="63" width="11.90625" style="1" bestFit="1" customWidth="1"/>
    <x:col min="64" max="64" width="17.453125" style="1" bestFit="1" customWidth="1"/>
    <x:col min="65" max="65" width="5" style="1" bestFit="1" customWidth="1"/>
    <x:col min="66" max="66" width="20.542969" style="1" bestFit="1" customWidth="1"/>
    <x:col min="67" max="67" width="15" style="1" bestFit="1" customWidth="1"/>
    <x:col min="68" max="68" width="9" style="1" bestFit="1" customWidth="1"/>
    <x:col min="69" max="69" width="18.089844" style="1" bestFit="1" customWidth="1"/>
    <x:col min="70" max="70" width="11.363281" style="1" bestFit="1" customWidth="1"/>
    <x:col min="71" max="71" width="7" style="1" customWidth="1"/>
    <x:col min="72" max="72" width="8.089844" style="1" customWidth="1"/>
    <x:col min="73" max="73" width="11.453125" style="1" customWidth="1"/>
    <x:col min="74" max="74" width="15.542969" style="1" customWidth="1"/>
    <x:col min="75" max="75" width="13.089844" style="1" customWidth="1"/>
    <x:col min="76" max="76" width="9.90625" style="1" customWidth="1"/>
    <x:col min="77" max="77" width="8.90625" style="1" customWidth="1"/>
    <x:col min="78" max="78" width="8.363281" style="1" customWidth="1"/>
    <x:col min="79" max="79" width="8" style="1" customWidth="1"/>
    <x:col min="80" max="80" width="14.453125" style="1" customWidth="1"/>
    <x:col min="81" max="81" width="9" style="1" customWidth="1"/>
    <x:col min="82" max="82" width="7.542969" style="1" customWidth="1"/>
    <x:col min="83" max="83" width="8" style="1" bestFit="1" customWidth="1"/>
    <x:col min="84" max="84" width="9.089844" style="1" customWidth="1"/>
    <x:col min="85" max="85" width="8.363281" style="1" customWidth="1"/>
    <x:col min="86" max="86" width="7.363281" style="1" customWidth="1"/>
    <x:col min="87" max="87" width="7" style="1" customWidth="1"/>
    <x:col min="88" max="88" width="8" style="1" customWidth="1"/>
    <x:col min="89" max="90" width="12" style="1" customWidth="1"/>
    <x:col min="91" max="91" width="12.542969" style="1" customWidth="1"/>
    <x:col min="92" max="92" width="7.90625" style="1" customWidth="1"/>
    <x:col min="93" max="93" width="8.453125" style="1" customWidth="1"/>
    <x:col min="94" max="94" width="15" style="1" customWidth="1"/>
    <x:col min="95" max="95" width="7" style="1" customWidth="1"/>
    <x:col min="96" max="96" width="8.089844" style="1" customWidth="1"/>
    <x:col min="97" max="97" width="11.453125" style="1" customWidth="1"/>
    <x:col min="98" max="98" width="8" style="1" bestFit="1" customWidth="1"/>
    <x:col min="99" max="99" width="15.542969" style="1" customWidth="1"/>
    <x:col min="100" max="100" width="13.089844" style="1" customWidth="1"/>
    <x:col min="101" max="101" width="9.90625" style="1" customWidth="1"/>
    <x:col min="102" max="102" width="8.90625" style="1" customWidth="1"/>
    <x:col min="103" max="103" width="8" style="1" bestFit="1" customWidth="1"/>
    <x:col min="104" max="104" width="8.363281" style="1" customWidth="1"/>
    <x:col min="105" max="105" width="8" style="1" customWidth="1"/>
    <x:col min="106" max="106" width="14.453125" style="1" customWidth="1"/>
    <x:col min="107" max="107" width="9" style="1" customWidth="1"/>
    <x:col min="108" max="108" width="7.542969" style="1" customWidth="1"/>
    <x:col min="109" max="109" width="8" style="1" bestFit="1" customWidth="1"/>
    <x:col min="110" max="110" width="9.089844" style="1" customWidth="1"/>
    <x:col min="111" max="111" width="8.363281" style="1" customWidth="1"/>
    <x:col min="112" max="112" width="7.363281" style="1" customWidth="1"/>
    <x:col min="113" max="113" width="8" style="1" customWidth="1"/>
    <x:col min="114" max="115" width="12" style="1" customWidth="1"/>
    <x:col min="116" max="116" width="12.542969" style="1" customWidth="1"/>
    <x:col min="117" max="117" width="7.90625" style="1" customWidth="1"/>
    <x:col min="118" max="118" width="8.453125" style="1" customWidth="1"/>
    <x:col min="119" max="119" width="15" style="1" customWidth="1"/>
    <x:col min="120" max="120" width="8.089844" style="1" customWidth="1"/>
    <x:col min="121" max="121" width="11.453125" style="1" customWidth="1"/>
    <x:col min="122" max="122" width="8" style="1" customWidth="1"/>
    <x:col min="123" max="123" width="15.542969" style="1" customWidth="1"/>
    <x:col min="124" max="124" width="13.089844" style="1" customWidth="1"/>
    <x:col min="125" max="125" width="9.90625" style="1" customWidth="1"/>
    <x:col min="126" max="126" width="8.90625" style="1" customWidth="1"/>
    <x:col min="127" max="127" width="7.363281" style="1" customWidth="1"/>
    <x:col min="128" max="128" width="8.363281" style="1" customWidth="1"/>
    <x:col min="129" max="129" width="8" style="1" customWidth="1"/>
    <x:col min="130" max="130" width="14.453125" style="1" customWidth="1"/>
    <x:col min="131" max="131" width="9" style="1" customWidth="1"/>
    <x:col min="132" max="132" width="7.542969" style="1" customWidth="1"/>
    <x:col min="133" max="133" width="8" style="1" bestFit="1" customWidth="1"/>
    <x:col min="134" max="134" width="9.089844" style="1" customWidth="1"/>
    <x:col min="135" max="135" width="8.363281" style="1" customWidth="1"/>
    <x:col min="136" max="136" width="7.363281" style="1" customWidth="1"/>
    <x:col min="137" max="137" width="8" style="1" customWidth="1"/>
    <x:col min="138" max="138" width="12" style="1" customWidth="1"/>
    <x:col min="139" max="139" width="7.542969" style="1" customWidth="1"/>
    <x:col min="140" max="140" width="12" style="1" customWidth="1"/>
    <x:col min="141" max="141" width="12.542969" style="1" customWidth="1"/>
    <x:col min="142" max="142" width="7.90625" style="1" customWidth="1"/>
    <x:col min="143" max="143" width="8.453125" style="1" customWidth="1"/>
    <x:col min="144" max="144" width="15" style="1" customWidth="1"/>
    <x:col min="145" max="145" width="7" style="1" customWidth="1"/>
    <x:col min="146" max="146" width="8.089844" style="1" customWidth="1"/>
    <x:col min="147" max="147" width="11.453125" style="1" customWidth="1"/>
    <x:col min="148" max="148" width="8" style="1" bestFit="1" customWidth="1"/>
    <x:col min="149" max="149" width="15.542969" style="1" customWidth="1"/>
    <x:col min="150" max="150" width="13.089844" style="1" customWidth="1"/>
    <x:col min="151" max="151" width="9.90625" style="1" customWidth="1"/>
    <x:col min="152" max="152" width="8.90625" style="1" customWidth="1"/>
    <x:col min="153" max="153" width="8" style="1" bestFit="1" customWidth="1"/>
    <x:col min="154" max="154" width="8.363281" style="1" customWidth="1"/>
    <x:col min="155" max="155" width="8" style="1" customWidth="1"/>
    <x:col min="156" max="156" width="14.453125" style="1" customWidth="1"/>
    <x:col min="157" max="157" width="9" style="1" customWidth="1"/>
    <x:col min="158" max="158" width="7.542969" style="1" customWidth="1"/>
    <x:col min="159" max="159" width="8" style="1" customWidth="1"/>
    <x:col min="160" max="160" width="9.089844" style="1" customWidth="1"/>
    <x:col min="161" max="161" width="7.453125" style="1" customWidth="1"/>
    <x:col min="162" max="162" width="8.363281" style="1" customWidth="1"/>
    <x:col min="163" max="163" width="7.363281" style="1" customWidth="1"/>
    <x:col min="164" max="164" width="9" style="1" bestFit="1" customWidth="1"/>
    <x:col min="165" max="166" width="8" style="1" customWidth="1"/>
    <x:col min="167" max="167" width="12" style="1" customWidth="1"/>
    <x:col min="168" max="168" width="7.542969" style="1" customWidth="1"/>
    <x:col min="169" max="169" width="12" style="1" customWidth="1"/>
    <x:col min="170" max="170" width="12.542969" style="1" customWidth="1"/>
    <x:col min="171" max="171" width="7.90625" style="1" customWidth="1"/>
    <x:col min="172" max="172" width="7.089844" style="1" customWidth="1"/>
    <x:col min="173" max="173" width="8.453125" style="1" customWidth="1"/>
    <x:col min="174" max="174" width="15" style="1" customWidth="1"/>
    <x:col min="175" max="175" width="8.542969" style="1" customWidth="1"/>
    <x:col min="176" max="176" width="7" style="1" customWidth="1"/>
    <x:col min="177" max="177" width="8.089844" style="1" customWidth="1"/>
    <x:col min="178" max="178" width="11.453125" style="1" customWidth="1"/>
    <x:col min="179" max="179" width="8" style="1" customWidth="1"/>
    <x:col min="180" max="180" width="15.542969" style="1" customWidth="1"/>
    <x:col min="181" max="181" width="13.089844" style="1" customWidth="1"/>
    <x:col min="182" max="182" width="10" style="1" bestFit="1" customWidth="1"/>
    <x:col min="183" max="183" width="8.90625" style="1" customWidth="1"/>
    <x:col min="184" max="184" width="8" style="1" bestFit="1" customWidth="1"/>
    <x:col min="185" max="185" width="8.363281" style="1" customWidth="1"/>
    <x:col min="186" max="186" width="8" style="1" customWidth="1"/>
    <x:col min="187" max="187" width="14.453125" style="1" customWidth="1"/>
    <x:col min="188" max="188" width="9" style="1" customWidth="1"/>
    <x:col min="189" max="189" width="7.542969" style="1" customWidth="1"/>
    <x:col min="190" max="190" width="8" style="1" bestFit="1" customWidth="1"/>
    <x:col min="191" max="191" width="9.089844" style="1" customWidth="1"/>
    <x:col min="192" max="192" width="8.363281" style="1" customWidth="1"/>
    <x:col min="193" max="193" width="7.453125" style="1" customWidth="1"/>
    <x:col min="194" max="194" width="7.363281" style="1" customWidth="1"/>
    <x:col min="195" max="197" width="8" style="1" customWidth="1"/>
    <x:col min="198" max="198" width="12" style="1" customWidth="1"/>
    <x:col min="199" max="199" width="7.542969" style="1" customWidth="1"/>
    <x:col min="200" max="200" width="12" style="1" customWidth="1"/>
    <x:col min="201" max="201" width="12.542969" style="1" customWidth="1"/>
    <x:col min="202" max="202" width="7.90625" style="1" customWidth="1"/>
    <x:col min="203" max="203" width="7.089844" style="1" customWidth="1"/>
    <x:col min="204" max="204" width="8.453125" style="1" customWidth="1"/>
    <x:col min="205" max="205" width="15" style="1" customWidth="1"/>
    <x:col min="206" max="206" width="8.542969" style="1" customWidth="1"/>
    <x:col min="207" max="207" width="8" style="1" bestFit="1" customWidth="1"/>
    <x:col min="208" max="208" width="8.089844" style="1" customWidth="1"/>
    <x:col min="209" max="209" width="11.453125" style="1" customWidth="1"/>
    <x:col min="210" max="210" width="8" style="1" customWidth="1"/>
    <x:col min="211" max="211" width="15.542969" style="1" customWidth="1"/>
    <x:col min="212" max="212" width="13.089844" style="1" customWidth="1"/>
    <x:col min="213" max="213" width="9.90625" style="1" customWidth="1"/>
    <x:col min="214" max="214" width="8.90625" style="1" customWidth="1"/>
    <x:col min="215" max="215" width="8" style="1" bestFit="1" customWidth="1"/>
    <x:col min="216" max="216" width="8.363281" style="1" customWidth="1"/>
    <x:col min="217" max="217" width="8" style="1" customWidth="1"/>
    <x:col min="218" max="218" width="14.453125" style="1" customWidth="1"/>
    <x:col min="219" max="219" width="9" style="1" customWidth="1"/>
    <x:col min="220" max="220" width="7.542969" style="1" customWidth="1"/>
    <x:col min="221" max="221" width="8" style="1" bestFit="1" customWidth="1"/>
    <x:col min="222" max="222" width="9.089844" style="1" customWidth="1"/>
    <x:col min="223" max="223" width="8.363281" style="1" customWidth="1"/>
    <x:col min="224" max="224" width="7.453125" style="1" customWidth="1"/>
    <x:col min="225" max="225" width="7.363281" style="1" customWidth="1"/>
    <x:col min="226" max="229" width="8" style="1" customWidth="1"/>
    <x:col min="230" max="230" width="12" style="1" customWidth="1"/>
    <x:col min="231" max="231" width="7.542969" style="1" customWidth="1"/>
    <x:col min="232" max="232" width="12" style="1" customWidth="1"/>
    <x:col min="233" max="233" width="12.542969" style="1" customWidth="1"/>
    <x:col min="234" max="234" width="7.90625" style="1" customWidth="1"/>
    <x:col min="235" max="235" width="7.089844" style="1" customWidth="1"/>
    <x:col min="236" max="236" width="8.453125" style="1" customWidth="1"/>
    <x:col min="237" max="237" width="15" style="1" customWidth="1"/>
    <x:col min="238" max="238" width="8.542969" style="1" customWidth="1"/>
    <x:col min="239" max="239" width="8" style="1" customWidth="1"/>
    <x:col min="240" max="240" width="8.089844" style="1" customWidth="1"/>
    <x:col min="241" max="241" width="11.453125" style="1" customWidth="1"/>
    <x:col min="242" max="242" width="8" style="1" customWidth="1"/>
    <x:col min="243" max="243" width="15.542969" style="1" customWidth="1"/>
    <x:col min="244" max="244" width="13.089844" style="1" customWidth="1"/>
    <x:col min="245" max="245" width="10" style="1" bestFit="1" customWidth="1"/>
    <x:col min="246" max="246" width="8.90625" style="1" customWidth="1"/>
    <x:col min="247" max="247" width="8" style="1" bestFit="1" customWidth="1"/>
    <x:col min="248" max="248" width="8.363281" style="1" customWidth="1"/>
    <x:col min="249" max="249" width="8" style="1" bestFit="1" customWidth="1"/>
    <x:col min="250" max="250" width="14.453125" style="1" customWidth="1"/>
    <x:col min="251" max="251" width="9" style="1" customWidth="1"/>
    <x:col min="252" max="252" width="7.542969" style="1" customWidth="1"/>
    <x:col min="253" max="253" width="8" style="1" customWidth="1"/>
    <x:col min="254" max="254" width="9.089844" style="1" customWidth="1"/>
    <x:col min="255" max="255" width="8.363281" style="1" customWidth="1"/>
    <x:col min="256" max="16384" width="7.453125" style="1" customWidth="1"/>
  </x:cols>
  <x:sheetData>
    <x:row r="1" spans="1:255" customFormat="1" ht="15" customHeight="1" x14ac:dyDescent="0.35">
      <x:c r="A1" s="3" t="s">
        <x:v>2</x:v>
      </x:c>
      <x:c r="B1" s="3" t="s"/>
      <x:c r="C1" s="2" t="s"/>
      <x:c r="D1" s="2" t="s"/>
      <x:c r="E1" s="2" t="s"/>
      <x:c r="F1" s="2" t="s"/>
      <x:c r="G1" s="2" t="s"/>
      <x:c r="H1" s="2" t="s"/>
      <x:c r="I1" s="2" t="s"/>
      <x:c r="J1" s="2" t="s"/>
      <x:c r="K1" s="2" t="s"/>
      <x:c r="L1" s="2" t="s"/>
      <x:c r="M1" s="2" t="s"/>
      <x:c r="O1" s="2">
        <x:f>IF(ISERROR(X21),"","ORDER")</x:f>
      </x:c>
      <x:c r="P1" s="28" t="s">
        <x:v>3</x:v>
      </x:c>
      <x:c r="Q1" s="1">
        <x:f>RIGHT(CELL("filename",A1),3)</x:f>
      </x:c>
      <x:c r="R1" s="1">
        <x:f>CELL("filename",A2)</x:f>
      </x:c>
      <x:c r="U1" s="0" t="s"/>
      <x:c r="V1" s="0" t="s"/>
      <x:c r="Y1" s="0" t="s"/>
    </x:row>
    <x:row r="2" spans="1:255" customFormat="1" ht="15" customHeight="1" x14ac:dyDescent="0.3">
      <x:c r="A2" s="2" t="s"/>
      <x:c r="B2" s="2" t="s"/>
      <x:c r="C2" s="2" t="s"/>
      <x:c r="D2" s="2" t="s"/>
      <x:c r="E2" s="2" t="s"/>
      <x:c r="F2" s="2" t="s"/>
      <x:c r="G2" s="2" t="s"/>
      <x:c r="H2" s="2" t="s"/>
      <x:c r="I2" s="2" t="s"/>
      <x:c r="J2" s="2" t="s"/>
      <x:c r="K2" s="2" t="s"/>
      <x:c r="L2" s="2" t="s"/>
      <x:c r="M2" s="2" t="s"/>
      <x:c r="P2" s="1">
        <x:f>Year-12</x:f>
      </x:c>
      <x:c r="Q2" s="1">
        <x:f>P2+1</x:f>
      </x:c>
      <x:c r="R2" s="1">
        <x:f>Q2+1</x:f>
      </x:c>
      <x:c r="S2" s="1">
        <x:f>R2+1</x:f>
      </x:c>
      <x:c r="T2" s="1">
        <x:f>S2+1</x:f>
      </x:c>
      <x:c r="U2" s="1">
        <x:f>T2+1</x:f>
      </x:c>
      <x:c r="V2" s="1">
        <x:f>U2+1</x:f>
      </x:c>
      <x:c r="W2" s="1">
        <x:f>V2+1</x:f>
      </x:c>
      <x:c r="X2" s="1">
        <x:f>W2+1</x:f>
      </x:c>
      <x:c r="Y2" s="1">
        <x:f>X2+1</x:f>
      </x:c>
      <x:c r="Z2" s="1">
        <x:f>Y2+1</x:f>
      </x:c>
    </x:row>
    <x:row r="3" spans="1:255" customFormat="1" ht="15" customHeight="1" x14ac:dyDescent="0.3">
      <x:c r="A3" s="3" t="s">
        <x:v>53</x:v>
      </x:c>
      <x:c r="B3" s="3" t="s"/>
      <x:c r="C3" s="2" t="s"/>
      <x:c r="D3" s="2" t="s"/>
      <x:c r="E3" s="2" t="s"/>
      <x:c r="F3" s="2" t="s"/>
      <x:c r="G3" s="2" t="s"/>
      <x:c r="H3" s="2" t="s"/>
      <x:c r="I3" s="2" t="s"/>
      <x:c r="J3" s="2" t="s"/>
      <x:c r="K3" s="2" t="s"/>
      <x:c r="L3" s="2" t="s"/>
      <x:c r="M3" s="2" t="s"/>
      <x:c r="P3" s="30" t="n">
        <x:v>7978</x:v>
      </x:c>
      <x:c r="Q3" s="30" t="n">
        <x:v>6135</x:v>
      </x:c>
      <x:c r="R3" s="30" t="n">
        <x:v>6690</x:v>
      </x:c>
      <x:c r="S3" s="30" t="n">
        <x:v>7043</x:v>
      </x:c>
      <x:c r="T3" s="30" t="n">
        <x:v>7354</x:v>
      </x:c>
      <x:c r="U3" s="30" t="n">
        <x:v>7570</x:v>
      </x:c>
      <x:c r="V3" s="30" t="n">
        <x:v>8144</x:v>
      </x:c>
      <x:c r="W3" s="30" t="n">
        <x:v>8530</x:v>
      </x:c>
      <x:c r="X3" s="30" t="n">
        <x:v>9271</x:v>
      </x:c>
      <x:c r="Y3" s="30" t="n">
        <x:v>9450</x:v>
      </x:c>
      <x:c r="Z3" s="30" t="n">
        <x:v>10606</x:v>
      </x:c>
    </x:row>
    <x:row r="4" spans="1:255" customFormat="1" ht="15" customHeight="1" thickBot="1" x14ac:dyDescent="0.35">
      <x:c r="A4" s="4" t="s"/>
      <x:c r="B4" s="4" t="s"/>
      <x:c r="C4" s="5" t="s"/>
      <x:c r="D4" s="5" t="s"/>
      <x:c r="E4" s="5" t="s"/>
      <x:c r="F4" s="5" t="s"/>
      <x:c r="G4" s="5" t="s"/>
      <x:c r="H4" s="5" t="s"/>
      <x:c r="I4" s="5" t="s"/>
      <x:c r="J4" s="5" t="s"/>
      <x:c r="K4" s="5" t="s"/>
      <x:c r="L4" s="5" t="s"/>
      <x:c r="M4" s="5" t="s"/>
      <x:c r="P4" s="21" t="n">
        <x:v>0</x:v>
      </x:c>
      <x:c r="Q4" s="21" t="n">
        <x:v>0</x:v>
      </x:c>
      <x:c r="R4" s="21" t="n">
        <x:v>0</x:v>
      </x:c>
      <x:c r="S4" s="21" t="n">
        <x:v>0</x:v>
      </x:c>
      <x:c r="T4" s="21" t="n">
        <x:v>0</x:v>
      </x:c>
      <x:c r="U4" s="21" t="n">
        <x:v>0</x:v>
      </x:c>
      <x:c r="V4" s="21" t="n">
        <x:v>0</x:v>
      </x:c>
      <x:c r="W4" s="21" t="n">
        <x:v>0</x:v>
      </x:c>
      <x:c r="X4" s="21" t="n">
        <x:v>146</x:v>
      </x:c>
      <x:c r="Y4" s="21" t="n">
        <x:v>95</x:v>
      </x:c>
      <x:c r="Z4" s="21" t="n">
        <x:v>106</x:v>
      </x:c>
    </x:row>
    <x:row r="5" spans="1:255" customFormat="1" ht="15" customHeight="1" x14ac:dyDescent="0.35">
      <x:c r="A5" s="2" t="s"/>
      <x:c r="B5" s="2" t="s"/>
      <x:c r="C5" s="2" t="s"/>
      <x:c r="D5" s="2" t="s"/>
      <x:c r="E5" s="2" t="s"/>
      <x:c r="F5" s="2" t="s"/>
      <x:c r="G5" s="2" t="s"/>
      <x:c r="H5" s="2" t="s"/>
      <x:c r="I5" s="2" t="s"/>
      <x:c r="J5" s="2" t="s"/>
      <x:c r="K5" s="2" t="s"/>
      <x:c r="L5" s="2" t="s"/>
      <x:c r="M5" s="14" t="s"/>
      <x:c r="N5" s="10" t="s">
        <x:v>5</x:v>
      </x:c>
      <x:c r="O5" s="10" t="s"/>
      <x:c r="U5" s="0" t="s"/>
      <x:c r="V5" s="0" t="s"/>
      <x:c r="Y5" s="0" t="s"/>
    </x:row>
    <x:row r="6" spans="1:255" customFormat="1" ht="15" customHeight="1" x14ac:dyDescent="0.35">
      <x:c r="A6" s="2" t="s"/>
      <x:c r="B6" s="6">
        <x:f>B35</x:f>
      </x:c>
      <x:c r="C6" s="6">
        <x:f>C35</x:f>
      </x:c>
      <x:c r="D6" s="6">
        <x:f>D35</x:f>
      </x:c>
      <x:c r="E6" s="6">
        <x:f>E35</x:f>
      </x:c>
      <x:c r="F6" s="6">
        <x:f>F35</x:f>
      </x:c>
      <x:c r="G6" s="6">
        <x:f>G35</x:f>
      </x:c>
      <x:c r="H6" s="6">
        <x:f>H35</x:f>
      </x:c>
      <x:c r="I6" s="6">
        <x:f>I35</x:f>
      </x:c>
      <x:c r="J6" s="6">
        <x:f>J35</x:f>
      </x:c>
      <x:c r="K6" s="6">
        <x:f>K35</x:f>
      </x:c>
      <x:c r="L6" s="6">
        <x:f>L35</x:f>
      </x:c>
      <x:c r="M6" s="15" t="s">
        <x:v>17</x:v>
      </x:c>
      <x:c r="N6" s="13" t="s"/>
      <x:c r="O6" s="13">
        <x:f>O35</x:f>
      </x:c>
      <x:c r="S6" s="1">
        <x:f>S35</x:f>
      </x:c>
      <x:c r="T6" s="1">
        <x:f>T35</x:f>
      </x:c>
      <x:c r="U6" s="0" t="s"/>
      <x:c r="V6" s="0" t="s"/>
      <x:c r="W6" s="34" t="s">
        <x:v>18</x:v>
      </x:c>
      <x:c r="X6" s="34" t="s"/>
      <x:c r="Y6" s="0" t="s"/>
    </x:row>
    <x:row r="7" spans="1:255" customFormat="1" ht="15" customHeight="1" x14ac:dyDescent="0.35">
      <x:c r="A7" s="2" t="s">
        <x:v>54</x:v>
      </x:c>
      <x:c r="B7" s="26">
        <x:f>B36</x:f>
      </x:c>
      <x:c r="C7" s="26">
        <x:f>C36</x:f>
      </x:c>
      <x:c r="D7" s="26">
        <x:f>D36</x:f>
      </x:c>
      <x:c r="E7" s="26">
        <x:f>E36</x:f>
      </x:c>
      <x:c r="F7" s="26">
        <x:f>F36</x:f>
      </x:c>
      <x:c r="G7" s="26">
        <x:f>G36</x:f>
      </x:c>
      <x:c r="H7" s="26">
        <x:f>H36</x:f>
      </x:c>
      <x:c r="I7" s="26">
        <x:f>I36</x:f>
      </x:c>
      <x:c r="J7" s="26">
        <x:f>J36</x:f>
      </x:c>
      <x:c r="K7" s="26">
        <x:f>K36</x:f>
      </x:c>
      <x:c r="L7" s="26">
        <x:f>L36</x:f>
      </x:c>
      <x:c r="M7" s="18" t="s"/>
      <x:c r="N7" s="11" t="s"/>
      <x:c r="O7" s="16">
        <x:f>O36</x:f>
      </x:c>
      <x:c r="R7" s="1">
        <x:f>A7</x:f>
      </x:c>
      <x:c r="S7" s="21">
        <x:f>S36</x:f>
      </x:c>
      <x:c r="T7" s="21">
        <x:f>T36</x:f>
      </x:c>
      <x:c r="U7" s="0" t="s"/>
      <x:c r="V7" s="0" t="s"/>
      <x:c r="W7" s="0" t="n">
        <x:v>2</x:v>
      </x:c>
      <x:c r="Y7" s="0" t="s"/>
    </x:row>
    <x:row r="8" spans="1:255" customFormat="1" ht="15" customHeight="1" x14ac:dyDescent="0.35">
      <x:c r="A8" s="2" t="s">
        <x:v>55</x:v>
      </x:c>
      <x:c r="B8" s="26">
        <x:f>B37</x:f>
      </x:c>
      <x:c r="C8" s="26">
        <x:f>C37</x:f>
      </x:c>
      <x:c r="D8" s="26">
        <x:f>D37</x:f>
      </x:c>
      <x:c r="E8" s="26">
        <x:f>E37</x:f>
      </x:c>
      <x:c r="F8" s="26">
        <x:f>F37</x:f>
      </x:c>
      <x:c r="G8" s="26">
        <x:f>G37</x:f>
      </x:c>
      <x:c r="H8" s="26">
        <x:f>H37</x:f>
      </x:c>
      <x:c r="I8" s="26">
        <x:f>I37</x:f>
      </x:c>
      <x:c r="J8" s="26">
        <x:f>J37</x:f>
      </x:c>
      <x:c r="K8" s="26">
        <x:f>K37</x:f>
      </x:c>
      <x:c r="L8" s="26">
        <x:f>L37</x:f>
      </x:c>
      <x:c r="M8" s="18" t="s"/>
      <x:c r="N8" s="11" t="s"/>
      <x:c r="O8" s="16">
        <x:f>O37</x:f>
      </x:c>
      <x:c r="R8" s="1">
        <x:f>A8</x:f>
      </x:c>
      <x:c r="S8" s="21">
        <x:f>S37</x:f>
      </x:c>
      <x:c r="T8" s="21">
        <x:f>T37</x:f>
      </x:c>
      <x:c r="U8" s="0" t="s"/>
      <x:c r="V8" s="0" t="s"/>
      <x:c r="W8" s="0" t="n">
        <x:v>3</x:v>
      </x:c>
      <x:c r="X8" s="29">
        <x:f>IF(HLOOKUP($L$65,$B$6:$L$21,$W8,FALSE)&gt;HLOOKUP($L$65,$B$6:$L$21,$W7,FALSE),"ERROR","OK")</x:f>
      </x:c>
      <x:c r="Y8" s="0" t="s"/>
    </x:row>
    <x:row r="9" spans="1:255" customFormat="1" ht="15" customHeight="1" x14ac:dyDescent="0.35">
      <x:c r="A9" s="2" t="s">
        <x:v>56</x:v>
      </x:c>
      <x:c r="B9" s="26">
        <x:f>B38</x:f>
      </x:c>
      <x:c r="C9" s="26">
        <x:f>C38</x:f>
      </x:c>
      <x:c r="D9" s="26">
        <x:f>D38</x:f>
      </x:c>
      <x:c r="E9" s="26">
        <x:f>E38</x:f>
      </x:c>
      <x:c r="F9" s="26">
        <x:f>F38</x:f>
      </x:c>
      <x:c r="G9" s="26">
        <x:f>G38</x:f>
      </x:c>
      <x:c r="H9" s="26">
        <x:f>H38</x:f>
      </x:c>
      <x:c r="I9" s="26">
        <x:f>I38</x:f>
      </x:c>
      <x:c r="J9" s="26">
        <x:f>J38</x:f>
      </x:c>
      <x:c r="K9" s="26">
        <x:f>K38</x:f>
      </x:c>
      <x:c r="L9" s="26">
        <x:f>L38</x:f>
      </x:c>
      <x:c r="M9" s="18" t="s"/>
      <x:c r="N9" s="11" t="s"/>
      <x:c r="O9" s="16">
        <x:f>O38</x:f>
      </x:c>
      <x:c r="R9" s="1">
        <x:f>A9</x:f>
      </x:c>
      <x:c r="S9" s="21">
        <x:f>S38</x:f>
      </x:c>
      <x:c r="T9" s="21">
        <x:f>T38</x:f>
      </x:c>
      <x:c r="U9" s="0" t="s"/>
      <x:c r="V9" s="0" t="s"/>
      <x:c r="W9" s="0" t="n">
        <x:v>4</x:v>
      </x:c>
      <x:c r="X9" s="29">
        <x:f>IF(HLOOKUP($L$65,$B$6:$L$21,$W9,FALSE)&gt;HLOOKUP($L$65,$B$6:$L$21,$W8,FALSE),"ERROR","OK")</x:f>
      </x:c>
      <x:c r="Y9" s="0" t="s"/>
    </x:row>
    <x:row r="10" spans="1:255" customFormat="1" ht="15" customHeight="1" x14ac:dyDescent="0.35">
      <x:c r="A10" s="2" t="s">
        <x:v>57</x:v>
      </x:c>
      <x:c r="B10" s="26">
        <x:f>B39</x:f>
      </x:c>
      <x:c r="C10" s="26">
        <x:f>C39</x:f>
      </x:c>
      <x:c r="D10" s="26">
        <x:f>D39</x:f>
      </x:c>
      <x:c r="E10" s="26">
        <x:f>E39</x:f>
      </x:c>
      <x:c r="F10" s="26">
        <x:f>F39</x:f>
      </x:c>
      <x:c r="G10" s="26">
        <x:f>G39</x:f>
      </x:c>
      <x:c r="H10" s="26">
        <x:f>H39</x:f>
      </x:c>
      <x:c r="I10" s="26">
        <x:f>I39</x:f>
      </x:c>
      <x:c r="J10" s="26">
        <x:f>J39</x:f>
      </x:c>
      <x:c r="K10" s="26">
        <x:f>K39</x:f>
      </x:c>
      <x:c r="L10" s="26">
        <x:f>L39</x:f>
      </x:c>
      <x:c r="M10" s="18" t="s"/>
      <x:c r="N10" s="11" t="s"/>
      <x:c r="O10" s="16">
        <x:f>O39</x:f>
      </x:c>
      <x:c r="R10" s="1">
        <x:f>A10</x:f>
      </x:c>
      <x:c r="S10" s="21">
        <x:f>S39</x:f>
      </x:c>
      <x:c r="T10" s="21">
        <x:f>T39</x:f>
      </x:c>
      <x:c r="U10" s="0" t="s"/>
      <x:c r="V10" s="0" t="s"/>
      <x:c r="W10" s="0" t="n">
        <x:v>5</x:v>
      </x:c>
      <x:c r="X10" s="29">
        <x:f>IF(HLOOKUP($L$65,$B$6:$L$21,$W10,FALSE)&gt;HLOOKUP($L$65,$B$6:$L$21,$W9,FALSE),"ERROR","OK")</x:f>
      </x:c>
      <x:c r="Y10" s="0" t="s"/>
    </x:row>
    <x:row r="11" spans="1:255" customFormat="1" ht="15" customHeight="1" x14ac:dyDescent="0.35">
      <x:c r="A11" s="2" t="s">
        <x:v>58</x:v>
      </x:c>
      <x:c r="B11" s="26">
        <x:f>B40</x:f>
      </x:c>
      <x:c r="C11" s="26">
        <x:f>C40</x:f>
      </x:c>
      <x:c r="D11" s="26">
        <x:f>D40</x:f>
      </x:c>
      <x:c r="E11" s="26">
        <x:f>E40</x:f>
      </x:c>
      <x:c r="F11" s="26">
        <x:f>F40</x:f>
      </x:c>
      <x:c r="G11" s="26">
        <x:f>G40</x:f>
      </x:c>
      <x:c r="H11" s="26">
        <x:f>H40</x:f>
      </x:c>
      <x:c r="I11" s="26">
        <x:f>I40</x:f>
      </x:c>
      <x:c r="J11" s="26">
        <x:f>J40</x:f>
      </x:c>
      <x:c r="K11" s="26">
        <x:f>K40</x:f>
      </x:c>
      <x:c r="L11" s="26">
        <x:f>L40</x:f>
      </x:c>
      <x:c r="M11" s="18" t="s"/>
      <x:c r="N11" s="11" t="s"/>
      <x:c r="O11" s="16">
        <x:f>O40</x:f>
      </x:c>
      <x:c r="R11" s="1">
        <x:f>A11</x:f>
      </x:c>
      <x:c r="S11" s="21">
        <x:f>S40</x:f>
      </x:c>
      <x:c r="T11" s="21">
        <x:f>T40</x:f>
      </x:c>
      <x:c r="U11" s="0" t="s"/>
      <x:c r="V11" s="0" t="s"/>
      <x:c r="W11" s="0" t="n">
        <x:v>6</x:v>
      </x:c>
      <x:c r="X11" s="29">
        <x:f>IF(HLOOKUP($L$65,$B$6:$L$21,$W11,FALSE)&gt;HLOOKUP($L$65,$B$6:$L$21,$W10,FALSE),"ERROR","OK")</x:f>
      </x:c>
      <x:c r="Y11" s="0" t="s"/>
    </x:row>
    <x:row r="12" spans="1:255" customFormat="1" ht="15" customHeight="1" x14ac:dyDescent="0.35">
      <x:c r="A12" s="2" t="s">
        <x:v>59</x:v>
      </x:c>
      <x:c r="B12" s="26">
        <x:f>B41</x:f>
      </x:c>
      <x:c r="C12" s="26">
        <x:f>C41</x:f>
      </x:c>
      <x:c r="D12" s="26">
        <x:f>D41</x:f>
      </x:c>
      <x:c r="E12" s="26">
        <x:f>E41</x:f>
      </x:c>
      <x:c r="F12" s="26">
        <x:f>F41</x:f>
      </x:c>
      <x:c r="G12" s="26">
        <x:f>G41</x:f>
      </x:c>
      <x:c r="H12" s="26">
        <x:f>H41</x:f>
      </x:c>
      <x:c r="I12" s="26">
        <x:f>I41</x:f>
      </x:c>
      <x:c r="J12" s="26">
        <x:f>J41</x:f>
      </x:c>
      <x:c r="K12" s="26">
        <x:f>K41</x:f>
      </x:c>
      <x:c r="L12" s="26">
        <x:f>L41</x:f>
      </x:c>
      <x:c r="M12" s="18" t="s"/>
      <x:c r="N12" s="11" t="s"/>
      <x:c r="O12" s="16">
        <x:f>O41</x:f>
      </x:c>
      <x:c r="R12" s="1">
        <x:f>A12</x:f>
      </x:c>
      <x:c r="S12" s="21">
        <x:f>S41</x:f>
      </x:c>
      <x:c r="T12" s="21">
        <x:f>T41</x:f>
      </x:c>
      <x:c r="U12" s="0" t="s"/>
      <x:c r="V12" s="0" t="s"/>
      <x:c r="W12" s="0" t="n">
        <x:v>7</x:v>
      </x:c>
      <x:c r="X12" s="29">
        <x:f>IF(HLOOKUP($L$65,$B$6:$L$21,$W12,FALSE)&gt;HLOOKUP($L$65,$B$6:$L$21,$W11,FALSE),"ERROR","OK")</x:f>
      </x:c>
      <x:c r="Y12" s="0" t="s"/>
    </x:row>
    <x:row r="13" spans="1:255" customFormat="1" ht="15" customHeight="1" x14ac:dyDescent="0.35">
      <x:c r="A13" s="2" t="s">
        <x:v>31</x:v>
      </x:c>
      <x:c r="B13" s="26">
        <x:f>B42</x:f>
      </x:c>
      <x:c r="C13" s="26">
        <x:f>C42</x:f>
      </x:c>
      <x:c r="D13" s="26">
        <x:f>D42</x:f>
      </x:c>
      <x:c r="E13" s="26">
        <x:f>E42</x:f>
      </x:c>
      <x:c r="F13" s="26">
        <x:f>F42</x:f>
      </x:c>
      <x:c r="G13" s="26">
        <x:f>G42</x:f>
      </x:c>
      <x:c r="H13" s="26">
        <x:f>H42</x:f>
      </x:c>
      <x:c r="I13" s="26">
        <x:f>I42</x:f>
      </x:c>
      <x:c r="J13" s="26">
        <x:f>J42</x:f>
      </x:c>
      <x:c r="K13" s="26">
        <x:f>K42</x:f>
      </x:c>
      <x:c r="L13" s="26">
        <x:f>L42</x:f>
      </x:c>
      <x:c r="M13" s="18" t="s"/>
      <x:c r="N13" s="11" t="s"/>
      <x:c r="O13" s="16">
        <x:f>O42</x:f>
      </x:c>
      <x:c r="R13" s="1">
        <x:f>A13</x:f>
      </x:c>
      <x:c r="S13" s="21">
        <x:f>S42</x:f>
      </x:c>
      <x:c r="T13" s="21">
        <x:f>T42</x:f>
      </x:c>
      <x:c r="U13" s="0" t="s"/>
      <x:c r="V13" s="0" t="s"/>
      <x:c r="W13" s="0" t="n">
        <x:v>8</x:v>
      </x:c>
      <x:c r="X13" s="29">
        <x:f>IF(HLOOKUP($L$65,$B$6:$L$21,$W13,FALSE)&gt;HLOOKUP($L$65,$B$6:$L$21,$W12,FALSE),"ERROR","OK")</x:f>
      </x:c>
      <x:c r="Y13" s="0" t="s"/>
    </x:row>
    <x:row r="14" spans="1:255" customFormat="1" ht="15" customHeight="1" x14ac:dyDescent="0.35">
      <x:c r="A14" s="2" t="s">
        <x:v>60</x:v>
      </x:c>
      <x:c r="B14" s="26">
        <x:f>B43</x:f>
      </x:c>
      <x:c r="C14" s="26">
        <x:f>C43</x:f>
      </x:c>
      <x:c r="D14" s="26">
        <x:f>D43</x:f>
      </x:c>
      <x:c r="E14" s="26">
        <x:f>E43</x:f>
      </x:c>
      <x:c r="F14" s="26">
        <x:f>F43</x:f>
      </x:c>
      <x:c r="G14" s="26">
        <x:f>G43</x:f>
      </x:c>
      <x:c r="H14" s="26">
        <x:f>H43</x:f>
      </x:c>
      <x:c r="I14" s="26">
        <x:f>I43</x:f>
      </x:c>
      <x:c r="J14" s="26">
        <x:f>J43</x:f>
      </x:c>
      <x:c r="K14" s="26">
        <x:f>K43</x:f>
      </x:c>
      <x:c r="L14" s="26">
        <x:f>L43</x:f>
      </x:c>
      <x:c r="M14" s="18" t="s"/>
      <x:c r="N14" s="11" t="s"/>
      <x:c r="O14" s="16">
        <x:f>O43</x:f>
      </x:c>
      <x:c r="R14" s="1">
        <x:f>A14</x:f>
      </x:c>
      <x:c r="S14" s="21">
        <x:f>S43</x:f>
      </x:c>
      <x:c r="T14" s="21">
        <x:f>T43</x:f>
      </x:c>
      <x:c r="U14" s="0" t="s"/>
      <x:c r="V14" s="0" t="s"/>
      <x:c r="W14" s="0" t="n">
        <x:v>9</x:v>
      </x:c>
      <x:c r="X14" s="29">
        <x:f>IF(HLOOKUP($L$65,$B$6:$L$21,$W14,FALSE)&gt;HLOOKUP($L$65,$B$6:$L$21,$W13,FALSE),"ERROR","OK")</x:f>
      </x:c>
      <x:c r="Y14" s="0" t="s"/>
    </x:row>
    <x:row r="15" spans="1:255" customFormat="1" ht="15" customHeight="1" x14ac:dyDescent="0.35">
      <x:c r="A15" s="2" t="s">
        <x:v>19</x:v>
      </x:c>
      <x:c r="B15" s="26">
        <x:f>B44</x:f>
      </x:c>
      <x:c r="C15" s="26">
        <x:f>C44</x:f>
      </x:c>
      <x:c r="D15" s="26">
        <x:f>D44</x:f>
      </x:c>
      <x:c r="E15" s="26">
        <x:f>E44</x:f>
      </x:c>
      <x:c r="F15" s="26">
        <x:f>F44</x:f>
      </x:c>
      <x:c r="G15" s="26">
        <x:f>G44</x:f>
      </x:c>
      <x:c r="H15" s="26">
        <x:f>H44</x:f>
      </x:c>
      <x:c r="I15" s="26">
        <x:f>I44</x:f>
      </x:c>
      <x:c r="J15" s="26">
        <x:f>J44</x:f>
      </x:c>
      <x:c r="K15" s="26">
        <x:f>K44</x:f>
      </x:c>
      <x:c r="L15" s="26">
        <x:f>L44</x:f>
      </x:c>
      <x:c r="M15" s="18" t="s"/>
      <x:c r="N15" s="11" t="s"/>
      <x:c r="O15" s="16">
        <x:f>O44</x:f>
      </x:c>
      <x:c r="R15" s="1">
        <x:f>A15</x:f>
      </x:c>
      <x:c r="S15" s="21">
        <x:f>S44</x:f>
      </x:c>
      <x:c r="T15" s="21">
        <x:f>T44</x:f>
      </x:c>
      <x:c r="U15" s="0" t="s"/>
      <x:c r="V15" s="0" t="s"/>
      <x:c r="W15" s="0" t="n">
        <x:v>10</x:v>
      </x:c>
      <x:c r="X15" s="29">
        <x:f>IF(HLOOKUP($L$65,$B$6:$L$21,$W15,FALSE)&gt;HLOOKUP($L$65,$B$6:$L$21,$W14,FALSE),"ERROR","OK")</x:f>
      </x:c>
      <x:c r="Y15" s="0" t="s"/>
    </x:row>
    <x:row r="16" spans="1:255" customFormat="1" ht="15" customHeight="1" x14ac:dyDescent="0.35">
      <x:c r="A16" s="2" t="s">
        <x:v>61</x:v>
      </x:c>
      <x:c r="B16" s="26">
        <x:f>B45</x:f>
      </x:c>
      <x:c r="C16" s="26">
        <x:f>C45</x:f>
      </x:c>
      <x:c r="D16" s="26">
        <x:f>D45</x:f>
      </x:c>
      <x:c r="E16" s="26">
        <x:f>E45</x:f>
      </x:c>
      <x:c r="F16" s="26">
        <x:f>F45</x:f>
      </x:c>
      <x:c r="G16" s="26">
        <x:f>G45</x:f>
      </x:c>
      <x:c r="H16" s="26">
        <x:f>H45</x:f>
      </x:c>
      <x:c r="I16" s="26">
        <x:f>I45</x:f>
      </x:c>
      <x:c r="J16" s="26">
        <x:f>J45</x:f>
      </x:c>
      <x:c r="K16" s="26">
        <x:f>K45</x:f>
      </x:c>
      <x:c r="L16" s="26">
        <x:f>L45</x:f>
      </x:c>
      <x:c r="M16" s="18" t="s"/>
      <x:c r="N16" s="11" t="s"/>
      <x:c r="O16" s="16">
        <x:f>O45</x:f>
      </x:c>
      <x:c r="R16" s="1">
        <x:f>A16</x:f>
      </x:c>
      <x:c r="S16" s="21">
        <x:f>S45</x:f>
      </x:c>
      <x:c r="T16" s="21">
        <x:f>T45</x:f>
      </x:c>
      <x:c r="U16" s="0" t="s"/>
      <x:c r="V16" s="0" t="s"/>
      <x:c r="W16" s="0" t="n">
        <x:v>11</x:v>
      </x:c>
      <x:c r="X16" s="29">
        <x:f>IF(HLOOKUP($L$65,$B$6:$L$21,$W16,FALSE)&gt;HLOOKUP($L$65,$B$6:$L$21,$W15,FALSE),"ERROR","OK")</x:f>
      </x:c>
      <x:c r="Y16" s="0" t="s"/>
    </x:row>
    <x:row r="17" spans="1:255" customFormat="1" ht="15" customHeight="1" x14ac:dyDescent="0.35">
      <x:c r="A17" s="2" t="s">
        <x:v>62</x:v>
      </x:c>
      <x:c r="B17" s="26">
        <x:f>B46</x:f>
      </x:c>
      <x:c r="C17" s="26">
        <x:f>C46</x:f>
      </x:c>
      <x:c r="D17" s="26">
        <x:f>D46</x:f>
      </x:c>
      <x:c r="E17" s="26">
        <x:f>E46</x:f>
      </x:c>
      <x:c r="F17" s="26">
        <x:f>F46</x:f>
      </x:c>
      <x:c r="G17" s="26">
        <x:f>G46</x:f>
      </x:c>
      <x:c r="H17" s="26">
        <x:f>H46</x:f>
      </x:c>
      <x:c r="I17" s="26">
        <x:f>I46</x:f>
      </x:c>
      <x:c r="J17" s="26">
        <x:f>J46</x:f>
      </x:c>
      <x:c r="K17" s="26">
        <x:f>K46</x:f>
      </x:c>
      <x:c r="L17" s="26">
        <x:f>L46</x:f>
      </x:c>
      <x:c r="M17" s="18" t="s"/>
      <x:c r="N17" s="11" t="s"/>
      <x:c r="O17" s="16">
        <x:f>O46</x:f>
      </x:c>
      <x:c r="U17" s="0" t="s"/>
      <x:c r="V17" s="0" t="s"/>
      <x:c r="W17" s="0" t="n">
        <x:v>12</x:v>
      </x:c>
      <x:c r="X17" s="29">
        <x:f>IF(HLOOKUP($L$65,$B$6:$L$21,$W17,FALSE)&gt;HLOOKUP($L$65,$B$6:$L$21,$W16,FALSE),"ERROR","OK")</x:f>
      </x:c>
      <x:c r="Y17" s="0" t="s"/>
    </x:row>
    <x:row r="18" spans="1:255" customFormat="1" ht="15" customHeight="1" x14ac:dyDescent="0.35">
      <x:c r="A18" s="2" t="s">
        <x:v>63</x:v>
      </x:c>
      <x:c r="B18" s="26">
        <x:f>B47</x:f>
      </x:c>
      <x:c r="C18" s="26">
        <x:f>C47</x:f>
      </x:c>
      <x:c r="D18" s="26">
        <x:f>D47</x:f>
      </x:c>
      <x:c r="E18" s="26">
        <x:f>E47</x:f>
      </x:c>
      <x:c r="F18" s="26">
        <x:f>F47</x:f>
      </x:c>
      <x:c r="G18" s="26">
        <x:f>G47</x:f>
      </x:c>
      <x:c r="H18" s="26">
        <x:f>H47</x:f>
      </x:c>
      <x:c r="I18" s="26">
        <x:f>I47</x:f>
      </x:c>
      <x:c r="J18" s="26">
        <x:f>J47</x:f>
      </x:c>
      <x:c r="K18" s="26">
        <x:f>K47</x:f>
      </x:c>
      <x:c r="L18" s="26">
        <x:f>L47</x:f>
      </x:c>
      <x:c r="M18" s="18" t="s"/>
      <x:c r="N18" s="11" t="s"/>
      <x:c r="O18" s="16">
        <x:f>O47</x:f>
      </x:c>
      <x:c r="U18" s="0" t="s"/>
      <x:c r="V18" s="0" t="s"/>
      <x:c r="W18" s="0" t="n">
        <x:v>13</x:v>
      </x:c>
      <x:c r="X18" s="29">
        <x:f>IF(HLOOKUP($L$65,$B$6:$L$21,$W18,FALSE)&gt;HLOOKUP($L$65,$B$6:$L$21,$W17,FALSE),"ERROR","OK")</x:f>
      </x:c>
      <x:c r="Y18" s="0" t="s"/>
    </x:row>
    <x:row r="19" spans="1:255" customFormat="1" ht="15" customHeight="1" x14ac:dyDescent="0.35">
      <x:c r="A19" s="2" t="s">
        <x:v>64</x:v>
      </x:c>
      <x:c r="B19" s="26">
        <x:f>B48</x:f>
      </x:c>
      <x:c r="C19" s="26">
        <x:f>C48</x:f>
      </x:c>
      <x:c r="D19" s="26">
        <x:f>D48</x:f>
      </x:c>
      <x:c r="E19" s="26">
        <x:f>E48</x:f>
      </x:c>
      <x:c r="F19" s="26">
        <x:f>F48</x:f>
      </x:c>
      <x:c r="G19" s="26">
        <x:f>G48</x:f>
      </x:c>
      <x:c r="H19" s="26">
        <x:f>H48</x:f>
      </x:c>
      <x:c r="I19" s="26">
        <x:f>I48</x:f>
      </x:c>
      <x:c r="J19" s="26">
        <x:f>J48</x:f>
      </x:c>
      <x:c r="K19" s="26">
        <x:f>K48</x:f>
      </x:c>
      <x:c r="L19" s="26">
        <x:f>L48</x:f>
      </x:c>
      <x:c r="M19" s="18" t="s"/>
      <x:c r="N19" s="11" t="s"/>
      <x:c r="O19" s="16">
        <x:f>O48</x:f>
      </x:c>
      <x:c r="U19" s="0" t="s"/>
      <x:c r="V19" s="0" t="s"/>
      <x:c r="W19" s="0" t="n">
        <x:v>14</x:v>
      </x:c>
      <x:c r="X19" s="29">
        <x:f>IF(HLOOKUP($L$65,$B$6:$L$21,$W19,FALSE)&gt;HLOOKUP($L$65,$B$6:$L$21,$W18,FALSE),"ERROR","OK")</x:f>
      </x:c>
      <x:c r="Y19" s="0" t="s"/>
    </x:row>
    <x:row r="20" spans="1:255" customFormat="1" ht="15" customHeight="1" x14ac:dyDescent="0.35">
      <x:c r="A20" s="2" t="s">
        <x:v>65</x:v>
      </x:c>
      <x:c r="B20" s="26">
        <x:f>B49</x:f>
      </x:c>
      <x:c r="C20" s="26">
        <x:f>C49</x:f>
      </x:c>
      <x:c r="D20" s="26">
        <x:f>D49</x:f>
      </x:c>
      <x:c r="E20" s="26">
        <x:f>E49</x:f>
      </x:c>
      <x:c r="F20" s="26">
        <x:f>F49</x:f>
      </x:c>
      <x:c r="G20" s="26">
        <x:f>G49</x:f>
      </x:c>
      <x:c r="H20" s="26">
        <x:f>H49</x:f>
      </x:c>
      <x:c r="I20" s="26">
        <x:f>I49</x:f>
      </x:c>
      <x:c r="J20" s="26">
        <x:f>J49</x:f>
      </x:c>
      <x:c r="K20" s="26">
        <x:f>K49</x:f>
      </x:c>
      <x:c r="L20" s="26">
        <x:f>L49</x:f>
      </x:c>
      <x:c r="M20" s="18" t="s"/>
      <x:c r="N20" s="11" t="s"/>
      <x:c r="O20" s="16">
        <x:f>O49</x:f>
      </x:c>
      <x:c r="U20" s="0" t="s"/>
      <x:c r="V20" s="0" t="s"/>
      <x:c r="W20" s="0" t="n">
        <x:v>15</x:v>
      </x:c>
      <x:c r="X20" s="29">
        <x:f>IF(HLOOKUP($L$65,$B$6:$L$21,$W20,FALSE)&gt;HLOOKUP($L$65,$B$6:$L$21,$W19,FALSE),"ERROR","OK")</x:f>
      </x:c>
      <x:c r="Y20" s="0" t="s"/>
    </x:row>
    <x:row r="21" spans="1:255" customFormat="1" ht="15" customHeight="1" x14ac:dyDescent="0.35">
      <x:c r="A21" s="2" t="s">
        <x:v>66</x:v>
      </x:c>
      <x:c r="B21" s="26">
        <x:f>B50</x:f>
      </x:c>
      <x:c r="C21" s="26">
        <x:f>C50</x:f>
      </x:c>
      <x:c r="D21" s="26">
        <x:f>D50</x:f>
      </x:c>
      <x:c r="E21" s="26">
        <x:f>E50</x:f>
      </x:c>
      <x:c r="F21" s="26">
        <x:f>F50</x:f>
      </x:c>
      <x:c r="G21" s="26">
        <x:f>G50</x:f>
      </x:c>
      <x:c r="H21" s="26">
        <x:f>H50</x:f>
      </x:c>
      <x:c r="I21" s="26">
        <x:f>I50</x:f>
      </x:c>
      <x:c r="J21" s="26">
        <x:f>J50</x:f>
      </x:c>
      <x:c r="K21" s="26">
        <x:f>K50</x:f>
      </x:c>
      <x:c r="L21" s="26">
        <x:f>L50</x:f>
      </x:c>
      <x:c r="M21" s="18" t="s"/>
      <x:c r="N21" s="11" t="s"/>
      <x:c r="O21" s="16">
        <x:f>O50</x:f>
      </x:c>
      <x:c r="U21" s="0" t="s"/>
      <x:c r="V21" s="0" t="s"/>
      <x:c r="X21" s="0">
        <x:f>MATCH("ERROR",X7:X20,0)</x:f>
      </x:c>
      <x:c r="Y21" s="0" t="s"/>
    </x:row>
    <x:row r="22" spans="1:255" customFormat="1" ht="15" customHeight="1" x14ac:dyDescent="0.35">
      <x:c r="A22" s="2" t="s">
        <x:v>34</x:v>
      </x:c>
      <x:c r="B22" s="26">
        <x:f>B51</x:f>
      </x:c>
      <x:c r="C22" s="26">
        <x:f>C51</x:f>
      </x:c>
      <x:c r="D22" s="26">
        <x:f>D51</x:f>
      </x:c>
      <x:c r="E22" s="26">
        <x:f>E51</x:f>
      </x:c>
      <x:c r="F22" s="26">
        <x:f>F51</x:f>
      </x:c>
      <x:c r="G22" s="26">
        <x:f>G51</x:f>
      </x:c>
      <x:c r="H22" s="26">
        <x:f>H51</x:f>
      </x:c>
      <x:c r="I22" s="26">
        <x:f>I51</x:f>
      </x:c>
      <x:c r="J22" s="26">
        <x:f>J51</x:f>
      </x:c>
      <x:c r="K22" s="26">
        <x:f>K51</x:f>
      </x:c>
      <x:c r="L22" s="26">
        <x:f>L51</x:f>
      </x:c>
      <x:c r="M22" s="18" t="s"/>
      <x:c r="N22" s="11" t="s"/>
      <x:c r="O22" s="16" t="s"/>
      <x:c r="P22" s="8" t="s"/>
      <x:c r="U22" s="0" t="s"/>
      <x:c r="V22" s="0" t="s"/>
      <x:c r="Y22" s="0" t="s"/>
    </x:row>
    <x:row r="23" spans="1:255" customFormat="1" ht="15" customHeight="1" x14ac:dyDescent="0.35">
      <x:c r="A23" s="35" t="s">
        <x:v>35</x:v>
      </x:c>
      <x:c r="B23" s="32">
        <x:f>B52</x:f>
      </x:c>
      <x:c r="C23" s="32">
        <x:f>C52</x:f>
      </x:c>
      <x:c r="D23" s="32">
        <x:f>D52</x:f>
      </x:c>
      <x:c r="E23" s="32">
        <x:f>E52</x:f>
      </x:c>
      <x:c r="F23" s="32">
        <x:f>F52</x:f>
      </x:c>
      <x:c r="G23" s="32">
        <x:f>G52</x:f>
      </x:c>
      <x:c r="H23" s="32">
        <x:f>H52</x:f>
      </x:c>
      <x:c r="I23" s="32">
        <x:f>I52</x:f>
      </x:c>
      <x:c r="J23" s="32">
        <x:f>J52</x:f>
      </x:c>
      <x:c r="K23" s="32">
        <x:f>K52</x:f>
      </x:c>
      <x:c r="L23" s="32">
        <x:f>L52</x:f>
      </x:c>
      <x:c r="M23" s="19" t="s"/>
      <x:c r="N23" s="12" t="s"/>
      <x:c r="O23" s="17">
        <x:f>O52</x:f>
      </x:c>
      <x:c r="U23" s="0" t="s"/>
      <x:c r="V23" s="0" t="s"/>
      <x:c r="Y23" s="0" t="s"/>
    </x:row>
    <x:row r="24" spans="1:255" customFormat="1" ht="15" customHeight="1" x14ac:dyDescent="0.35">
      <x:c r="A24" s="2" t="s">
        <x:v>36</x:v>
      </x:c>
      <x:c r="B24" s="7" t="s"/>
      <x:c r="C24" s="2" t="s"/>
      <x:c r="D24" s="2" t="s"/>
      <x:c r="E24" s="2" t="s"/>
      <x:c r="F24" s="2" t="s"/>
      <x:c r="G24" s="2" t="s"/>
      <x:c r="H24" s="2" t="s"/>
      <x:c r="I24" s="2" t="s"/>
      <x:c r="J24" s="2" t="s"/>
      <x:c r="K24" s="2" t="s"/>
      <x:c r="L24" s="2" t="s"/>
      <x:c r="M24" s="2" t="s"/>
      <x:c r="N24" s="8" t="s"/>
      <x:c r="U24" s="0" t="s"/>
      <x:c r="V24" s="0" t="s"/>
      <x:c r="Y24" s="0" t="s"/>
    </x:row>
    <x:row r="25" spans="1:255" x14ac:dyDescent="0.35">
      <x:c r="U25" s="0" t="s"/>
      <x:c r="V25" s="0" t="s"/>
      <x:c r="Y25" s="0" t="s"/>
    </x:row>
    <x:row r="26" spans="1:255" x14ac:dyDescent="0.35">
      <x:c r="J26" s="0" t="s"/>
      <x:c r="K26" s="0" t="s"/>
      <x:c r="L26" s="0" t="s"/>
      <x:c r="M26" s="0" t="s"/>
      <x:c r="N26" s="0" t="s"/>
    </x:row>
    <x:row r="27" spans="1:255" s="0" customFormat="1" x14ac:dyDescent="0.35">
      <x:c r="A27" s="0" t="s"/>
      <x:c r="B27" s="0" t="s"/>
      <x:c r="C27" s="0" t="s"/>
      <x:c r="D27" s="0" t="s"/>
      <x:c r="E27" s="0" t="s"/>
      <x:c r="F27" s="1" t="s"/>
      <x:c r="G27" s="1" t="s"/>
      <x:c r="H27" s="0" t="s"/>
      <x:c r="I27" s="0" t="s"/>
      <x:c r="J27" s="0" t="s"/>
      <x:c r="K27" s="0" t="s"/>
      <x:c r="L27" s="0" t="s"/>
      <x:c r="M27" s="0" t="s"/>
      <x:c r="N27" s="0" t="s"/>
      <x:c r="O27" s="0" t="s"/>
      <x:c r="P27" s="0" t="s"/>
      <x:c r="Q27" s="0" t="s"/>
      <x:c r="R27" s="0" t="s"/>
      <x:c r="S27" s="0" t="s"/>
      <x:c r="T27" s="1" t="s"/>
      <x:c r="U27" s="0" t="s"/>
      <x:c r="V27" s="1" t="n">
        <x:v>34876.00237</x:v>
      </x:c>
      <x:c r="W27" s="1" t="s"/>
      <x:c r="X27" s="1" t="s"/>
      <x:c r="Y27" s="0" t="s"/>
      <x:c r="Z27" s="0" t="s"/>
      <x:c r="AA27" s="0" t="s"/>
      <x:c r="AB27" s="0" t="s"/>
      <x:c r="AC27" s="0" t="s"/>
      <x:c r="AD27" s="0" t="s"/>
      <x:c r="AE27" s="0" t="s"/>
      <x:c r="AF27" s="0" t="s"/>
      <x:c r="AG27" s="0" t="s"/>
      <x:c r="AH27" s="0" t="s"/>
      <x:c r="AI27" s="0" t="s"/>
      <x:c r="AJ27" s="0" t="s"/>
      <x:c r="AK27" s="0" t="s"/>
      <x:c r="AL27" s="0" t="s"/>
      <x:c r="AM27" s="0" t="s"/>
      <x:c r="AN27" s="0" t="s"/>
      <x:c r="AO27" s="0" t="s"/>
      <x:c r="AP27" s="0" t="s"/>
      <x:c r="AQ27" s="0" t="s"/>
      <x:c r="AR27" s="0" t="s"/>
      <x:c r="AS27" s="0" t="s"/>
      <x:c r="AT27" s="0" t="s"/>
      <x:c r="AU27" s="0" t="s"/>
      <x:c r="AV27" s="0" t="s"/>
      <x:c r="AW27" s="0" t="s"/>
      <x:c r="AX27" s="0" t="s"/>
      <x:c r="AY27" s="0" t="s"/>
      <x:c r="AZ27" s="0" t="s"/>
      <x:c r="BA27" s="0" t="s"/>
      <x:c r="BB27" s="0" t="s"/>
      <x:c r="BC27" s="0" t="s"/>
      <x:c r="BD27" s="0" t="s"/>
      <x:c r="BE27" s="0" t="s"/>
      <x:c r="BF27" s="0" t="s"/>
      <x:c r="BG27" s="0" t="s"/>
      <x:c r="BH27" s="0" t="s"/>
      <x:c r="BI27" s="0" t="s"/>
      <x:c r="BJ27" s="0" t="s"/>
      <x:c r="BK27" s="0" t="s"/>
      <x:c r="BL27" s="0" t="s"/>
      <x:c r="BM27" s="0" t="s"/>
      <x:c r="BN27" s="0" t="s"/>
      <x:c r="BO27" s="0" t="s"/>
      <x:c r="BP27" s="0" t="s"/>
      <x:c r="BQ27" s="0" t="s"/>
      <x:c r="BR27" s="0" t="s"/>
      <x:c r="BS27" s="0" t="s"/>
      <x:c r="BT27" s="0" t="s"/>
      <x:c r="BU27" s="0" t="s"/>
      <x:c r="BV27" s="0" t="s"/>
      <x:c r="BW27" s="0" t="s"/>
      <x:c r="BX27" s="0" t="s"/>
      <x:c r="BY27" s="0" t="s"/>
      <x:c r="BZ27" s="0" t="s"/>
      <x:c r="CA27" s="0" t="s"/>
      <x:c r="CB27" s="0" t="s"/>
      <x:c r="CC27" s="0" t="s"/>
      <x:c r="CD27" s="0" t="s"/>
      <x:c r="CE27" s="0" t="s"/>
      <x:c r="CF27" s="0" t="s"/>
      <x:c r="CG27" s="0" t="s"/>
      <x:c r="CH27" s="0" t="s"/>
      <x:c r="CI27" s="0" t="s"/>
      <x:c r="CJ27" s="0" t="s"/>
      <x:c r="CK27" s="0" t="s"/>
      <x:c r="CL27" s="0" t="s"/>
      <x:c r="CM27" s="0" t="s"/>
      <x:c r="CN27" s="0" t="s"/>
      <x:c r="CO27" s="0" t="s"/>
      <x:c r="CP27" s="0" t="s"/>
      <x:c r="CQ27" s="0" t="s"/>
      <x:c r="CR27" s="0" t="s"/>
      <x:c r="CS27" s="0" t="s"/>
      <x:c r="CT27" s="0" t="s"/>
      <x:c r="CU27" s="0" t="s"/>
      <x:c r="CV27" s="0" t="s"/>
      <x:c r="CW27" s="0" t="s"/>
      <x:c r="CX27" s="0" t="s"/>
      <x:c r="CY27" s="0" t="s"/>
      <x:c r="CZ27" s="0" t="s"/>
      <x:c r="DA27" s="0" t="s"/>
      <x:c r="DB27" s="0" t="s"/>
      <x:c r="DC27" s="0" t="s"/>
      <x:c r="DD27" s="0" t="s"/>
      <x:c r="DE27" s="0" t="s"/>
      <x:c r="DF27" s="0" t="s"/>
      <x:c r="DG27" s="0" t="s"/>
      <x:c r="DH27" s="0" t="s"/>
      <x:c r="DI27" s="0" t="s"/>
      <x:c r="DJ27" s="0" t="s"/>
      <x:c r="DK27" s="0" t="s"/>
      <x:c r="DL27" s="0" t="s"/>
      <x:c r="DM27" s="0" t="s"/>
      <x:c r="DN27" s="0" t="s"/>
      <x:c r="DO27" s="0" t="s"/>
      <x:c r="DP27" s="0" t="s"/>
      <x:c r="DQ27" s="0" t="s"/>
      <x:c r="DR27" s="0" t="s"/>
      <x:c r="DS27" s="0" t="s"/>
      <x:c r="DT27" s="0" t="s"/>
      <x:c r="DU27" s="0" t="s"/>
      <x:c r="DV27" s="0" t="s"/>
      <x:c r="DW27" s="0" t="s"/>
      <x:c r="DX27" s="0" t="s"/>
      <x:c r="DY27" s="0" t="s"/>
      <x:c r="DZ27" s="0" t="s"/>
      <x:c r="EA27" s="0" t="s"/>
      <x:c r="EB27" s="0" t="s"/>
      <x:c r="EC27" s="0" t="s"/>
      <x:c r="ED27" s="0" t="s"/>
      <x:c r="EE27" s="0" t="s"/>
      <x:c r="EF27" s="0" t="s"/>
      <x:c r="EG27" s="0" t="s"/>
      <x:c r="EH27" s="0" t="s"/>
      <x:c r="EI27" s="0" t="s"/>
      <x:c r="EJ27" s="0" t="s"/>
      <x:c r="EK27" s="0" t="s"/>
      <x:c r="EL27" s="0" t="s"/>
      <x:c r="EM27" s="0" t="s"/>
      <x:c r="EN27" s="0" t="s"/>
      <x:c r="EO27" s="0" t="s"/>
      <x:c r="EP27" s="0" t="s"/>
      <x:c r="EQ27" s="0" t="s"/>
      <x:c r="ER27" s="0" t="s"/>
      <x:c r="ES27" s="0" t="s"/>
      <x:c r="ET27" s="0" t="s"/>
      <x:c r="EU27" s="0" t="s"/>
      <x:c r="EV27" s="0" t="s"/>
      <x:c r="EW27" s="0" t="s"/>
      <x:c r="EX27" s="0" t="s"/>
      <x:c r="EY27" s="0" t="s"/>
      <x:c r="EZ27" s="0" t="s"/>
      <x:c r="FA27" s="0" t="s"/>
      <x:c r="FB27" s="0" t="s"/>
      <x:c r="FC27" s="0" t="s"/>
      <x:c r="FD27" s="0" t="s"/>
      <x:c r="FE27" s="0" t="s"/>
      <x:c r="FF27" s="0" t="s"/>
      <x:c r="FG27" s="0" t="s"/>
      <x:c r="FH27" s="0" t="s"/>
      <x:c r="FI27" s="0" t="s"/>
      <x:c r="FJ27" s="0" t="s"/>
      <x:c r="FK27" s="0" t="s"/>
      <x:c r="FL27" s="0" t="s"/>
      <x:c r="FM27" s="0" t="s"/>
      <x:c r="FN27" s="0" t="s"/>
      <x:c r="FO27" s="0" t="s"/>
      <x:c r="FP27" s="0" t="s"/>
      <x:c r="FQ27" s="0" t="s"/>
      <x:c r="FR27" s="0" t="s"/>
      <x:c r="FS27" s="0" t="s"/>
      <x:c r="FT27" s="0" t="s"/>
      <x:c r="FU27" s="0" t="s"/>
      <x:c r="FV27" s="0" t="s"/>
      <x:c r="FW27" s="0" t="s"/>
      <x:c r="FX27" s="0" t="s"/>
      <x:c r="FY27" s="0" t="s"/>
      <x:c r="FZ27" s="0" t="s"/>
      <x:c r="GA27" s="0" t="s"/>
      <x:c r="GB27" s="0" t="s"/>
      <x:c r="GC27" s="0" t="s"/>
      <x:c r="GD27" s="0" t="s"/>
      <x:c r="GE27" s="0" t="s"/>
      <x:c r="GF27" s="0" t="s"/>
      <x:c r="GG27" s="0" t="s"/>
      <x:c r="GH27" s="0" t="s"/>
      <x:c r="GI27" s="0" t="s"/>
      <x:c r="GJ27" s="0" t="s"/>
      <x:c r="GK27" s="0" t="s"/>
      <x:c r="GL27" s="0" t="s"/>
      <x:c r="GM27" s="0" t="s"/>
      <x:c r="GN27" s="0" t="s"/>
      <x:c r="GO27" s="0" t="s"/>
      <x:c r="GP27" s="0" t="s"/>
      <x:c r="GQ27" s="0" t="s"/>
      <x:c r="GR27" s="0" t="s"/>
      <x:c r="GS27" s="0" t="s"/>
      <x:c r="GT27" s="0" t="s"/>
      <x:c r="GU27" s="0" t="s"/>
      <x:c r="GV27" s="0" t="s"/>
      <x:c r="GW27" s="0" t="s"/>
      <x:c r="GX27" s="0" t="s"/>
      <x:c r="GY27" s="0" t="s"/>
      <x:c r="GZ27" s="0" t="s"/>
      <x:c r="HA27" s="0" t="s"/>
      <x:c r="HB27" s="0" t="s"/>
      <x:c r="HC27" s="0" t="s"/>
      <x:c r="HD27" s="0" t="s"/>
      <x:c r="HE27" s="0" t="s"/>
      <x:c r="HF27" s="0" t="s"/>
      <x:c r="HG27" s="0" t="s"/>
      <x:c r="HH27" s="0" t="s"/>
      <x:c r="HI27" s="0" t="s"/>
      <x:c r="HJ27" s="0" t="s"/>
      <x:c r="HK27" s="0" t="s"/>
      <x:c r="HL27" s="0" t="s"/>
      <x:c r="HM27" s="0" t="s"/>
      <x:c r="HN27" s="0" t="s"/>
      <x:c r="HO27" s="0" t="s"/>
      <x:c r="HP27" s="0" t="s"/>
      <x:c r="HQ27" s="0" t="s"/>
      <x:c r="HR27" s="0" t="s"/>
      <x:c r="HS27" s="0" t="s"/>
      <x:c r="HT27" s="0" t="s"/>
      <x:c r="HU27" s="0" t="s"/>
      <x:c r="HV27" s="0" t="s"/>
      <x:c r="HW27" s="0" t="s"/>
      <x:c r="HX27" s="0" t="s"/>
      <x:c r="HY27" s="0" t="s"/>
      <x:c r="HZ27" s="0" t="s"/>
      <x:c r="IA27" s="0" t="s"/>
      <x:c r="IB27" s="0" t="s"/>
      <x:c r="IC27" s="0" t="s"/>
      <x:c r="ID27" s="0" t="s"/>
      <x:c r="IE27" s="0" t="s"/>
      <x:c r="IF27" s="0" t="s"/>
      <x:c r="IG27" s="0" t="s"/>
      <x:c r="IH27" s="0" t="s"/>
      <x:c r="II27" s="0" t="s"/>
      <x:c r="IJ27" s="0" t="s"/>
      <x:c r="IK27" s="0" t="s"/>
      <x:c r="IL27" s="0" t="s"/>
      <x:c r="IM27" s="0" t="s"/>
      <x:c r="IN27" s="0" t="s"/>
      <x:c r="IO27" s="0" t="s"/>
      <x:c r="IP27" s="0" t="s"/>
      <x:c r="IQ27" s="0" t="s"/>
      <x:c r="IR27" s="0" t="s"/>
      <x:c r="IS27" s="0" t="s"/>
      <x:c r="IT27" s="0" t="s"/>
      <x:c r="IU27" s="0" t="s"/>
    </x:row>
    <x:row r="28" spans="1:255" x14ac:dyDescent="0.35">
      <x:c r="I28" s="0" t="s"/>
      <x:c r="J28" s="0" t="s"/>
      <x:c r="K28" s="0" t="s"/>
      <x:c r="L28" s="0" t="s"/>
      <x:c r="M28" s="0" t="s"/>
    </x:row>
    <x:row r="29" spans="1:255" x14ac:dyDescent="0.35">
      <x:c r="I29" s="0" t="s"/>
      <x:c r="J29" s="0" t="s"/>
      <x:c r="K29" s="0" t="s"/>
      <x:c r="L29" s="0" t="s"/>
      <x:c r="M29" s="0" t="s"/>
    </x:row>
    <x:row r="30" spans="1:255" customFormat="1" ht="15" customHeight="1" x14ac:dyDescent="0.35">
      <x:c r="A30" s="3">
        <x:f>"Table B.6.  "&amp;B66</x:f>
      </x:c>
      <x:c r="B30" s="3" t="s"/>
      <x:c r="C30" s="2" t="s"/>
      <x:c r="D30" s="2" t="s"/>
      <x:c r="E30" s="2" t="s"/>
      <x:c r="F30" s="2" t="s"/>
      <x:c r="G30" s="2" t="s"/>
      <x:c r="H30" s="2" t="s"/>
      <x:c r="I30" s="2" t="s"/>
      <x:c r="J30" s="2" t="s"/>
      <x:c r="K30" s="2" t="s"/>
      <x:c r="L30" s="2" t="s"/>
      <x:c r="M30" s="2" t="s"/>
      <x:c r="U30" s="0" t="s"/>
      <x:c r="V30" s="0" t="s"/>
      <x:c r="Y30" s="0" t="s"/>
    </x:row>
    <x:row r="31" spans="1:255" customFormat="1" ht="15" customHeight="1" x14ac:dyDescent="0.35">
      <x:c r="A31" s="2" t="s"/>
      <x:c r="B31" s="2" t="s"/>
      <x:c r="C31" s="2" t="s"/>
      <x:c r="D31" s="2" t="s"/>
      <x:c r="E31" s="2" t="s"/>
      <x:c r="F31" s="2" t="s"/>
      <x:c r="G31" s="2" t="s"/>
      <x:c r="H31" s="2" t="s"/>
      <x:c r="I31" s="2" t="s"/>
      <x:c r="J31" s="2" t="s"/>
      <x:c r="K31" s="2" t="s"/>
      <x:c r="L31" s="2" t="s"/>
      <x:c r="M31" s="2" t="s"/>
      <x:c r="U31" s="0" t="s"/>
      <x:c r="V31" s="0" t="s"/>
      <x:c r="Y31" s="0" t="s"/>
    </x:row>
    <x:row r="32" spans="1:255" customFormat="1" ht="15" customHeight="1" x14ac:dyDescent="0.35">
      <x:c r="A32" s="3" t="s">
        <x:v>67</x:v>
      </x:c>
      <x:c r="B32" s="3" t="s"/>
      <x:c r="C32" s="2" t="s"/>
      <x:c r="D32" s="2" t="s"/>
      <x:c r="E32" s="2" t="s"/>
      <x:c r="F32" s="2" t="s"/>
      <x:c r="G32" s="2" t="s"/>
      <x:c r="H32" s="2" t="s"/>
      <x:c r="I32" s="2" t="s"/>
      <x:c r="J32" s="2" t="s"/>
      <x:c r="K32" s="2" t="s"/>
      <x:c r="L32" s="2" t="s"/>
      <x:c r="M32" s="2" t="s"/>
      <x:c r="U32" s="0" t="s"/>
      <x:c r="V32" s="0" t="s"/>
      <x:c r="Y32" s="0" t="s"/>
    </x:row>
    <x:row r="33" spans="1:255" customFormat="1" ht="15" customHeight="1" thickBot="1" x14ac:dyDescent="0.4">
      <x:c r="A33" s="4" t="s"/>
      <x:c r="B33" s="4" t="s"/>
      <x:c r="C33" s="5" t="s"/>
      <x:c r="D33" s="5" t="s"/>
      <x:c r="E33" s="5" t="s"/>
      <x:c r="F33" s="5" t="s"/>
      <x:c r="G33" s="5" t="s"/>
      <x:c r="H33" s="5" t="s"/>
      <x:c r="I33" s="5" t="s"/>
      <x:c r="J33" s="5" t="s"/>
      <x:c r="K33" s="5" t="s"/>
      <x:c r="L33" s="5" t="s"/>
      <x:c r="M33" s="5" t="s"/>
      <x:c r="U33" s="0" t="s"/>
      <x:c r="V33" s="0" t="s"/>
      <x:c r="Y33" s="0" t="s"/>
    </x:row>
    <x:row r="34" spans="1:255" x14ac:dyDescent="0.35">
      <x:c r="A34" s="2" t="s"/>
      <x:c r="B34" s="2" t="s"/>
      <x:c r="C34" s="2" t="s"/>
      <x:c r="D34" s="2" t="s"/>
      <x:c r="E34" s="2" t="s"/>
      <x:c r="F34" s="2" t="s"/>
      <x:c r="G34" s="2" t="s"/>
      <x:c r="H34" s="2" t="s"/>
      <x:c r="I34" s="2" t="s"/>
      <x:c r="J34" s="2" t="s"/>
      <x:c r="K34" s="2" t="s"/>
      <x:c r="L34" s="2" t="s"/>
      <x:c r="M34" s="14" t="s"/>
      <x:c r="N34" s="10" t="s">
        <x:v>38</x:v>
      </x:c>
      <x:c r="O34" s="10" t="s"/>
      <x:c r="P34" s="36" t="s"/>
    </x:row>
    <x:row r="35" spans="1:255" x14ac:dyDescent="0.35">
      <x:c r="A35" s="2" t="s"/>
      <x:c r="B35" s="6" t="s">
        <x:v>6</x:v>
      </x:c>
      <x:c r="C35" s="6" t="s">
        <x:v>7</x:v>
      </x:c>
      <x:c r="D35" s="6" t="s">
        <x:v>8</x:v>
      </x:c>
      <x:c r="E35" s="6" t="s">
        <x:v>9</x:v>
      </x:c>
      <x:c r="F35" s="6" t="s">
        <x:v>10</x:v>
      </x:c>
      <x:c r="G35" s="6" t="s">
        <x:v>11</x:v>
      </x:c>
      <x:c r="H35" s="6" t="s">
        <x:v>12</x:v>
      </x:c>
      <x:c r="I35" s="6" t="s">
        <x:v>13</x:v>
      </x:c>
      <x:c r="J35" s="6" t="s">
        <x:v>14</x:v>
      </x:c>
      <x:c r="K35" s="6" t="s">
        <x:v>15</x:v>
      </x:c>
      <x:c r="L35" s="6" t="s">
        <x:v>16</x:v>
      </x:c>
      <x:c r="M35" s="15" t="s">
        <x:v>17</x:v>
      </x:c>
      <x:c r="N35" s="13" t="s"/>
      <x:c r="O35" s="13">
        <x:f>L65&amp;" (%)"</x:f>
      </x:c>
      <x:c r="P35" s="36" t="s"/>
      <x:c r="S35" s="22">
        <x:f>L35</x:f>
      </x:c>
      <x:c r="T35" s="22">
        <x:f>B35&amp;"-"&amp;RIGHT(K35,2)</x:f>
      </x:c>
    </x:row>
    <x:row r="36" spans="1:255" x14ac:dyDescent="0.35">
      <x:c r="A36" s="2" t="s">
        <x:v>68</x:v>
      </x:c>
      <x:c r="B36" s="26" t="n">
        <x:v>1457.00025</x:v>
      </x:c>
      <x:c r="C36" s="26" t="n">
        <x:v>1278.00025</x:v>
      </x:c>
      <x:c r="D36" s="26" t="n">
        <x:v>1174.00025</x:v>
      </x:c>
      <x:c r="E36" s="26" t="n">
        <x:v>1131.00025</x:v>
      </x:c>
      <x:c r="F36" s="26" t="n">
        <x:v>1039.00025</x:v>
      </x:c>
      <x:c r="G36" s="26" t="n">
        <x:v>1120.00025</x:v>
      </x:c>
      <x:c r="H36" s="26" t="n">
        <x:v>1216.00025</x:v>
      </x:c>
      <x:c r="I36" s="26" t="n">
        <x:v>1261.00025</x:v>
      </x:c>
      <x:c r="J36" s="26" t="n">
        <x:v>1288.00025</x:v>
      </x:c>
      <x:c r="K36" s="26" t="n">
        <x:v>1032.00025</x:v>
      </x:c>
      <x:c r="L36" s="26" t="n">
        <x:v>1183.00025</x:v>
      </x:c>
      <x:c r="M36" s="18" t="s"/>
      <x:c r="N36" s="11" t="s"/>
      <x:c r="O36" s="16" t="n">
        <x:v>57.6500300824112</x:v>
      </x:c>
      <x:c r="P36" s="0" t="n">
        <x:v>1</x:v>
      </x:c>
      <x:c r="Q36" s="33">
        <x:f>O36</x:f>
      </x:c>
      <x:c r="R36" s="1">
        <x:f>A36</x:f>
      </x:c>
      <x:c r="S36" s="21">
        <x:f>L36/L$52*100</x:f>
      </x:c>
      <x:c r="T36" s="21">
        <x:f>AVERAGE(B36:K36)/AVERAGE(B$52:K$52)*100</x:f>
      </x:c>
    </x:row>
    <x:row r="37" spans="1:255" x14ac:dyDescent="0.35">
      <x:c r="A37" s="2" t="s">
        <x:v>69</x:v>
      </x:c>
      <x:c r="B37" s="26" t="n">
        <x:v>1242.00217</x:v>
      </x:c>
      <x:c r="C37" s="26" t="n">
        <x:v>937.00217</x:v>
      </x:c>
      <x:c r="D37" s="26" t="n">
        <x:v>1178.00217</x:v>
      </x:c>
      <x:c r="E37" s="26" t="n">
        <x:v>1198.00217</x:v>
      </x:c>
      <x:c r="F37" s="26" t="n">
        <x:v>1108.00217</x:v>
      </x:c>
      <x:c r="G37" s="26" t="n">
        <x:v>885.00217</x:v>
      </x:c>
      <x:c r="H37" s="26" t="n">
        <x:v>997.00217</x:v>
      </x:c>
      <x:c r="I37" s="26" t="n">
        <x:v>818.00217</x:v>
      </x:c>
      <x:c r="J37" s="26" t="n">
        <x:v>778.00217</x:v>
      </x:c>
      <x:c r="K37" s="26" t="n">
        <x:v>828.00217</x:v>
      </x:c>
      <x:c r="L37" s="26" t="n">
        <x:v>911.00217</x:v>
      </x:c>
      <x:c r="M37" s="18" t="s"/>
      <x:c r="N37" s="11" t="s"/>
      <x:c r="O37" s="16" t="n">
        <x:v>47.6398426142058</x:v>
      </x:c>
      <x:c r="P37" s="0" t="n">
        <x:v>2</x:v>
      </x:c>
      <x:c r="Q37" s="33">
        <x:f>O37</x:f>
      </x:c>
      <x:c r="R37" s="1">
        <x:f>A37</x:f>
      </x:c>
      <x:c r="S37" s="21">
        <x:f>L37/L$52*100</x:f>
      </x:c>
      <x:c r="T37" s="21">
        <x:f>AVERAGE(B37:K37)/AVERAGE(B$52:K$52)*100</x:f>
      </x:c>
    </x:row>
    <x:row r="38" spans="1:255" x14ac:dyDescent="0.35">
      <x:c r="A38" s="2" t="s">
        <x:v>70</x:v>
      </x:c>
      <x:c r="B38" s="26" t="n">
        <x:v>135.00175</x:v>
      </x:c>
      <x:c r="C38" s="26" t="n">
        <x:v>137.00175</x:v>
      </x:c>
      <x:c r="D38" s="26" t="n">
        <x:v>296.00175</x:v>
      </x:c>
      <x:c r="E38" s="26" t="n">
        <x:v>316.00175</x:v>
      </x:c>
      <x:c r="F38" s="26" t="n">
        <x:v>427.00175</x:v>
      </x:c>
      <x:c r="G38" s="26" t="n">
        <x:v>431.00175</x:v>
      </x:c>
      <x:c r="H38" s="26" t="n">
        <x:v>298.00175</x:v>
      </x:c>
      <x:c r="I38" s="26" t="n">
        <x:v>337.00175</x:v>
      </x:c>
      <x:c r="J38" s="26" t="n">
        <x:v>323.00175</x:v>
      </x:c>
      <x:c r="K38" s="26" t="n">
        <x:v>373.00175</x:v>
      </x:c>
      <x:c r="L38" s="26" t="n">
        <x:v>463.00175</x:v>
      </x:c>
      <x:c r="M38" s="18" t="s"/>
      <x:c r="N38" s="11" t="s"/>
      <x:c r="O38" s="16" t="n">
        <x:v>58.9630600748269</x:v>
      </x:c>
      <x:c r="P38" s="0" t="n">
        <x:v>3</x:v>
      </x:c>
      <x:c r="Q38" s="33">
        <x:f>O38</x:f>
      </x:c>
      <x:c r="R38" s="1">
        <x:f>A38</x:f>
      </x:c>
      <x:c r="S38" s="21">
        <x:f>L38/L$52*100</x:f>
      </x:c>
      <x:c r="T38" s="21">
        <x:f>AVERAGE(B38:K38)/AVERAGE(B$52:K$52)*100</x:f>
      </x:c>
    </x:row>
    <x:row r="39" spans="1:255" x14ac:dyDescent="0.35">
      <x:c r="A39" s="2" t="s">
        <x:v>71</x:v>
      </x:c>
      <x:c r="B39" s="26" t="n">
        <x:v>246.00174</x:v>
      </x:c>
      <x:c r="C39" s="26" t="n">
        <x:v>114.00174</x:v>
      </x:c>
      <x:c r="D39" s="26" t="n">
        <x:v>223.00174</x:v>
      </x:c>
      <x:c r="E39" s="26" t="n">
        <x:v>275.00174</x:v>
      </x:c>
      <x:c r="F39" s="26" t="n">
        <x:v>224.00174</x:v>
      </x:c>
      <x:c r="G39" s="26" t="n">
        <x:v>244.00174</x:v>
      </x:c>
      <x:c r="H39" s="26" t="n">
        <x:v>221.00174</x:v>
      </x:c>
      <x:c r="I39" s="26" t="n">
        <x:v>257.00174</x:v>
      </x:c>
      <x:c r="J39" s="26" t="n">
        <x:v>291.00174</x:v>
      </x:c>
      <x:c r="K39" s="26" t="n">
        <x:v>456.00174</x:v>
      </x:c>
      <x:c r="L39" s="26" t="n">
        <x:v>376.00174</x:v>
      </x:c>
      <x:c r="M39" s="18" t="s"/>
      <x:c r="N39" s="11" t="s"/>
      <x:c r="O39" s="16" t="n">
        <x:v>61.4358859084003</x:v>
      </x:c>
      <x:c r="P39" s="0" t="n">
        <x:v>4</x:v>
      </x:c>
      <x:c r="Q39" s="33">
        <x:f>O39</x:f>
      </x:c>
      <x:c r="R39" s="1">
        <x:f>A39</x:f>
      </x:c>
      <x:c r="S39" s="21">
        <x:f>L39/L$52*100</x:f>
      </x:c>
      <x:c r="T39" s="21">
        <x:f>AVERAGE(B39:K39)/AVERAGE(B$52:K$52)*100</x:f>
      </x:c>
    </x:row>
    <x:row r="40" spans="1:255" x14ac:dyDescent="0.35">
      <x:c r="A40" s="2" t="s">
        <x:v>58</x:v>
      </x:c>
      <x:c r="B40" s="26" t="n">
        <x:v>108.00001</x:v>
      </x:c>
      <x:c r="C40" s="26" t="n">
        <x:v>113.00001</x:v>
      </x:c>
      <x:c r="D40" s="26" t="n">
        <x:v>157.00001</x:v>
      </x:c>
      <x:c r="E40" s="26" t="n">
        <x:v>179.00001</x:v>
      </x:c>
      <x:c r="F40" s="26" t="n">
        <x:v>28.00001</x:v>
      </x:c>
      <x:c r="G40" s="26" t="n">
        <x:v>232.00001</x:v>
      </x:c>
      <x:c r="H40" s="26" t="n">
        <x:v>187.00001</x:v>
      </x:c>
      <x:c r="I40" s="26" t="n">
        <x:v>332.00001</x:v>
      </x:c>
      <x:c r="J40" s="26" t="n">
        <x:v>424.00001</x:v>
      </x:c>
      <x:c r="K40" s="26" t="n">
        <x:v>328.00001</x:v>
      </x:c>
      <x:c r="L40" s="26" t="n">
        <x:v>372.00001</x:v>
      </x:c>
      <x:c r="M40" s="18" t="s"/>
      <x:c r="N40" s="11" t="s"/>
      <x:c r="O40" s="16" t="n">
        <x:v>37.6344075904729</x:v>
      </x:c>
      <x:c r="P40" s="0" t="n">
        <x:v>5</x:v>
      </x:c>
      <x:c r="Q40" s="33">
        <x:f>O40</x:f>
      </x:c>
      <x:c r="R40" s="1">
        <x:f>A40</x:f>
      </x:c>
      <x:c r="S40" s="21">
        <x:f>L40/L$52*100</x:f>
      </x:c>
      <x:c r="T40" s="21">
        <x:f>AVERAGE(B40:K40)/AVERAGE(B$52:K$52)*100</x:f>
      </x:c>
    </x:row>
    <x:row r="41" spans="1:255" x14ac:dyDescent="0.35">
      <x:c r="A41" s="2" t="s">
        <x:v>59</x:v>
      </x:c>
      <x:c r="B41" s="26" t="n">
        <x:v>80.00222</x:v>
      </x:c>
      <x:c r="C41" s="26" t="n">
        <x:v>75.00222</x:v>
      </x:c>
      <x:c r="D41" s="26" t="n">
        <x:v>106.00222</x:v>
      </x:c>
      <x:c r="E41" s="26" t="n">
        <x:v>99.00222</x:v>
      </x:c>
      <x:c r="F41" s="26" t="n">
        <x:v>134.00222</x:v>
      </x:c>
      <x:c r="G41" s="26" t="n">
        <x:v>136.00222</x:v>
      </x:c>
      <x:c r="H41" s="26" t="n">
        <x:v>298.00222</x:v>
      </x:c>
      <x:c r="I41" s="26" t="n">
        <x:v>225.00222</x:v>
      </x:c>
      <x:c r="J41" s="26" t="n">
        <x:v>181.00222</x:v>
      </x:c>
      <x:c r="K41" s="26" t="n">
        <x:v>220.00222</x:v>
      </x:c>
      <x:c r="L41" s="26" t="n">
        <x:v>360.00222</x:v>
      </x:c>
      <x:c r="M41" s="18" t="s"/>
      <x:c r="N41" s="11" t="s"/>
      <x:c r="O41" s="16" t="n">
        <x:v>67.2218076877415</x:v>
      </x:c>
      <x:c r="P41" s="0" t="n">
        <x:v>6</x:v>
      </x:c>
      <x:c r="Q41" s="33">
        <x:f>O41</x:f>
      </x:c>
      <x:c r="R41" s="1">
        <x:f>A41</x:f>
      </x:c>
      <x:c r="S41" s="21">
        <x:f>L41/L$52*100</x:f>
      </x:c>
      <x:c r="T41" s="21">
        <x:f>AVERAGE(B41:K41)/AVERAGE(B$52:K$52)*100</x:f>
      </x:c>
    </x:row>
    <x:row r="42" spans="1:255" x14ac:dyDescent="0.35">
      <x:c r="A42" s="2" t="s">
        <x:v>31</x:v>
      </x:c>
      <x:c r="B42" s="26" t="n">
        <x:v>103.00098</x:v>
      </x:c>
      <x:c r="C42" s="26" t="n">
        <x:v>111.00098</x:v>
      </x:c>
      <x:c r="D42" s="26" t="n">
        <x:v>138.00098</x:v>
      </x:c>
      <x:c r="E42" s="26" t="n">
        <x:v>168.00098</x:v>
      </x:c>
      <x:c r="F42" s="26" t="n">
        <x:v>18.00098</x:v>
      </x:c>
      <x:c r="G42" s="26" t="n">
        <x:v>159.00098</x:v>
      </x:c>
      <x:c r="H42" s="26" t="n">
        <x:v>182.00098</x:v>
      </x:c>
      <x:c r="I42" s="26" t="n">
        <x:v>226.00098</x:v>
      </x:c>
      <x:c r="J42" s="26" t="n">
        <x:v>217.00098</x:v>
      </x:c>
      <x:c r="K42" s="26" t="n">
        <x:v>306.00098</x:v>
      </x:c>
      <x:c r="L42" s="26" t="n">
        <x:v>325.00098</x:v>
      </x:c>
      <x:c r="M42" s="18" t="s"/>
      <x:c r="N42" s="11" t="s"/>
      <x:c r="O42" s="16" t="n">
        <x:v>47.9998552619749</x:v>
      </x:c>
      <x:c r="P42" s="0" t="n">
        <x:v>7</x:v>
      </x:c>
      <x:c r="Q42" s="33">
        <x:f>O42</x:f>
      </x:c>
      <x:c r="R42" s="1">
        <x:f>A42</x:f>
      </x:c>
      <x:c r="S42" s="21">
        <x:f>L42/L$52*100</x:f>
      </x:c>
      <x:c r="T42" s="21">
        <x:f>AVERAGE(B42:K42)/AVERAGE(B$52:K$52)*100</x:f>
      </x:c>
    </x:row>
    <x:row r="43" spans="1:255" x14ac:dyDescent="0.35">
      <x:c r="A43" s="2" t="s">
        <x:v>72</x:v>
      </x:c>
      <x:c r="B43" s="26" t="n">
        <x:v>281.00123</x:v>
      </x:c>
      <x:c r="C43" s="26" t="n">
        <x:v>150.00123</x:v>
      </x:c>
      <x:c r="D43" s="26" t="n">
        <x:v>182.00123</x:v>
      </x:c>
      <x:c r="E43" s="26" t="n">
        <x:v>163.00123</x:v>
      </x:c>
      <x:c r="F43" s="26" t="n">
        <x:v>182.00123</x:v>
      </x:c>
      <x:c r="G43" s="26" t="n">
        <x:v>210.00123</x:v>
      </x:c>
      <x:c r="H43" s="26" t="n">
        <x:v>224.00123</x:v>
      </x:c>
      <x:c r="I43" s="26" t="n">
        <x:v>297.00123</x:v>
      </x:c>
      <x:c r="J43" s="26" t="n">
        <x:v>296.00123</x:v>
      </x:c>
      <x:c r="K43" s="26" t="n">
        <x:v>453.00123</x:v>
      </x:c>
      <x:c r="L43" s="26" t="n">
        <x:v>313.00123</x:v>
      </x:c>
      <x:c r="M43" s="18" t="s"/>
      <x:c r="N43" s="11" t="s"/>
      <x:c r="O43" s="16" t="n">
        <x:v>55.5908358570987</x:v>
      </x:c>
      <x:c r="P43" s="0" t="n">
        <x:v>8</x:v>
      </x:c>
      <x:c r="Q43" s="33">
        <x:f>O43</x:f>
      </x:c>
      <x:c r="R43" s="1">
        <x:f>A43</x:f>
      </x:c>
      <x:c r="S43" s="21">
        <x:f>L43/L$52*100</x:f>
      </x:c>
      <x:c r="T43" s="21">
        <x:f>AVERAGE(B43:K43)/AVERAGE(B$52:K$52)*100</x:f>
      </x:c>
    </x:row>
    <x:row r="44" spans="1:255" x14ac:dyDescent="0.35">
      <x:c r="A44" s="2" t="s">
        <x:v>39</x:v>
      </x:c>
      <x:c r="B44" s="26" t="n">
        <x:v>90.00096</x:v>
      </x:c>
      <x:c r="C44" s="26" t="n">
        <x:v>84.00096</x:v>
      </x:c>
      <x:c r="D44" s="26" t="n">
        <x:v>82.00096</x:v>
      </x:c>
      <x:c r="E44" s="26" t="n">
        <x:v>171.00096</x:v>
      </x:c>
      <x:c r="F44" s="26" t="n">
        <x:v>165.00096</x:v>
      </x:c>
      <x:c r="G44" s="26" t="n">
        <x:v>207.00096</x:v>
      </x:c>
      <x:c r="H44" s="26" t="n">
        <x:v>233.00096</x:v>
      </x:c>
      <x:c r="I44" s="26" t="n">
        <x:v>277.00096</x:v>
      </x:c>
      <x:c r="J44" s="26" t="n">
        <x:v>342.00096</x:v>
      </x:c>
      <x:c r="K44" s="26" t="n">
        <x:v>238.00096</x:v>
      </x:c>
      <x:c r="L44" s="26" t="n">
        <x:v>250.00096</x:v>
      </x:c>
      <x:c r="M44" s="18" t="s"/>
      <x:c r="N44" s="11" t="s"/>
      <x:c r="O44" s="16" t="n">
        <x:v>49.1998110727255</x:v>
      </x:c>
      <x:c r="P44" s="0" t="n">
        <x:v>9</x:v>
      </x:c>
      <x:c r="Q44" s="33">
        <x:f>O44</x:f>
      </x:c>
      <x:c r="R44" s="1">
        <x:f>A44</x:f>
      </x:c>
      <x:c r="S44" s="21">
        <x:f>L44/L$52*100</x:f>
      </x:c>
      <x:c r="T44" s="21">
        <x:f>AVERAGE(B44:K44)/AVERAGE(B$52:K$52)*100</x:f>
      </x:c>
    </x:row>
    <x:row r="45" spans="1:255" x14ac:dyDescent="0.35">
      <x:c r="A45" s="2" t="s">
        <x:v>73</x:v>
      </x:c>
      <x:c r="B45" s="26" t="n">
        <x:v>174.00078</x:v>
      </x:c>
      <x:c r="C45" s="26" t="n">
        <x:v>132.00078</x:v>
      </x:c>
      <x:c r="D45" s="26" t="n">
        <x:v>117.00078</x:v>
      </x:c>
      <x:c r="E45" s="26" t="n">
        <x:v>110.00078</x:v>
      </x:c>
      <x:c r="F45" s="26" t="n">
        <x:v>127.00078</x:v>
      </x:c>
      <x:c r="G45" s="26" t="n">
        <x:v>187.00078</x:v>
      </x:c>
      <x:c r="H45" s="26" t="n">
        <x:v>148.00078</x:v>
      </x:c>
      <x:c r="I45" s="26" t="n">
        <x:v>182.00078</x:v>
      </x:c>
      <x:c r="J45" s="26" t="n">
        <x:v>234.00078</x:v>
      </x:c>
      <x:c r="K45" s="26" t="n">
        <x:v>265.00078</x:v>
      </x:c>
      <x:c r="L45" s="26" t="n">
        <x:v>239.00078</x:v>
      </x:c>
      <x:c r="M45" s="18" t="s"/>
      <x:c r="N45" s="11" t="s"/>
      <x:c r="O45" s="16" t="n">
        <x:v>51.8826758640704</x:v>
      </x:c>
      <x:c r="P45" s="0" t="n">
        <x:v>10</x:v>
      </x:c>
      <x:c r="Q45" s="33">
        <x:f>O45</x:f>
      </x:c>
      <x:c r="R45" s="1">
        <x:f>A45</x:f>
      </x:c>
      <x:c r="S45" s="21">
        <x:f>L45/L$52*100</x:f>
      </x:c>
      <x:c r="T45" s="21">
        <x:f>AVERAGE(B45:K45)/AVERAGE(B$52:K$52)*100</x:f>
      </x:c>
    </x:row>
    <x:row r="46" spans="1:255" x14ac:dyDescent="0.35">
      <x:c r="A46" s="2" t="s">
        <x:v>74</x:v>
      </x:c>
      <x:c r="B46" s="26" t="n">
        <x:v>72.00094</x:v>
      </x:c>
      <x:c r="C46" s="26" t="n">
        <x:v>68.00094</x:v>
      </x:c>
      <x:c r="D46" s="26" t="n">
        <x:v>66.00094</x:v>
      </x:c>
      <x:c r="E46" s="26" t="n">
        <x:v>71.00094</x:v>
      </x:c>
      <x:c r="F46" s="26" t="n">
        <x:v>83.00094</x:v>
      </x:c>
      <x:c r="G46" s="26" t="n">
        <x:v>111.00094</x:v>
      </x:c>
      <x:c r="H46" s="26" t="n">
        <x:v>119.00094</x:v>
      </x:c>
      <x:c r="I46" s="26" t="n">
        <x:v>154.00094</x:v>
      </x:c>
      <x:c r="J46" s="26" t="n">
        <x:v>227.00094</x:v>
      </x:c>
      <x:c r="K46" s="26" t="n">
        <x:v>258.00094</x:v>
      </x:c>
      <x:c r="L46" s="26" t="n">
        <x:v>236.00094</x:v>
      </x:c>
      <x:c r="M46" s="18" t="s"/>
      <x:c r="N46" s="11" t="s"/>
      <x:c r="O46" s="16" t="n">
        <x:v>67.7963401332215</x:v>
      </x:c>
      <x:c r="P46" s="0" t="n">
        <x:v>11</x:v>
      </x:c>
      <x:c r="Q46" s="33">
        <x:f>O46</x:f>
      </x:c>
    </x:row>
    <x:row r="47" spans="1:255" x14ac:dyDescent="0.35">
      <x:c r="A47" s="2" t="s">
        <x:v>75</x:v>
      </x:c>
      <x:c r="B47" s="26" t="n">
        <x:v>124.00059</x:v>
      </x:c>
      <x:c r="C47" s="26" t="n">
        <x:v>94.00059</x:v>
      </x:c>
      <x:c r="D47" s="26" t="n">
        <x:v>97.00059</x:v>
      </x:c>
      <x:c r="E47" s="26" t="n">
        <x:v>152.00059</x:v>
      </x:c>
      <x:c r="F47" s="26" t="n">
        <x:v>174.00059</x:v>
      </x:c>
      <x:c r="G47" s="26" t="n">
        <x:v>189.00059</x:v>
      </x:c>
      <x:c r="H47" s="26" t="n">
        <x:v>214.00059</x:v>
      </x:c>
      <x:c r="I47" s="26" t="n">
        <x:v>169.00059</x:v>
      </x:c>
      <x:c r="J47" s="26" t="n">
        <x:v>196.00059</x:v>
      </x:c>
      <x:c r="K47" s="26" t="n">
        <x:v>247.00059</x:v>
      </x:c>
      <x:c r="L47" s="26" t="n">
        <x:v>236.00059</x:v>
      </x:c>
      <x:c r="M47" s="18" t="s"/>
      <x:c r="N47" s="11" t="s"/>
      <x:c r="O47" s="16" t="n">
        <x:v>44.4914141951933</x:v>
      </x:c>
      <x:c r="P47" s="0" t="n">
        <x:v>12</x:v>
      </x:c>
      <x:c r="Q47" s="33">
        <x:f>O47</x:f>
      </x:c>
    </x:row>
    <x:row r="48" spans="1:255" x14ac:dyDescent="0.35">
      <x:c r="A48" s="2" t="s">
        <x:v>76</x:v>
      </x:c>
      <x:c r="B48" s="26" t="n">
        <x:v>440.00048</x:v>
      </x:c>
      <x:c r="C48" s="26" t="n">
        <x:v>456.00048</x:v>
      </x:c>
      <x:c r="D48" s="26" t="n">
        <x:v>363.00048</x:v>
      </x:c>
      <x:c r="E48" s="26" t="n">
        <x:v>401.00048</x:v>
      </x:c>
      <x:c r="F48" s="26" t="n">
        <x:v>224.00048</x:v>
      </x:c>
      <x:c r="G48" s="26" t="n">
        <x:v>184.00048</x:v>
      </x:c>
      <x:c r="H48" s="26" t="n">
        <x:v>143.00048</x:v>
      </x:c>
      <x:c r="I48" s="26" t="n">
        <x:v>160.00048</x:v>
      </x:c>
      <x:c r="J48" s="26" t="n">
        <x:v>168.00048</x:v>
      </x:c>
      <x:c r="K48" s="26" t="n">
        <x:v>251.00048</x:v>
      </x:c>
      <x:c r="L48" s="26" t="n">
        <x:v>236.00048</x:v>
      </x:c>
      <x:c r="M48" s="18" t="s"/>
      <x:c r="N48" s="11" t="s"/>
      <x:c r="O48" s="16" t="n">
        <x:v>64.4066486644434</x:v>
      </x:c>
      <x:c r="P48" s="0" t="n">
        <x:v>13</x:v>
      </x:c>
      <x:c r="Q48" s="33">
        <x:f>O48</x:f>
      </x:c>
    </x:row>
    <x:row r="49" spans="1:255" x14ac:dyDescent="0.35">
      <x:c r="A49" s="2" t="s">
        <x:v>77</x:v>
      </x:c>
      <x:c r="B49" s="26" t="n">
        <x:v>36.00154</x:v>
      </x:c>
      <x:c r="C49" s="26" t="n">
        <x:v>57.00154</x:v>
      </x:c>
      <x:c r="D49" s="26" t="n">
        <x:v>50.00154</x:v>
      </x:c>
      <x:c r="E49" s="26" t="n">
        <x:v>57.00154</x:v>
      </x:c>
      <x:c r="F49" s="26" t="n">
        <x:v>15.00154</x:v>
      </x:c>
      <x:c r="G49" s="26" t="n">
        <x:v>158.00154</x:v>
      </x:c>
      <x:c r="H49" s="26" t="n">
        <x:v>156.00154</x:v>
      </x:c>
      <x:c r="I49" s="26" t="n">
        <x:v>238.00154</x:v>
      </x:c>
      <x:c r="J49" s="26" t="n">
        <x:v>263.00154</x:v>
      </x:c>
      <x:c r="K49" s="26" t="n">
        <x:v>214.00154</x:v>
      </x:c>
      <x:c r="L49" s="26" t="n">
        <x:v>223.00154</x:v>
      </x:c>
      <x:c r="M49" s="18" t="s"/>
      <x:c r="N49" s="11" t="s"/>
      <x:c r="O49" s="16" t="n">
        <x:v>43.4974574615045</x:v>
      </x:c>
      <x:c r="P49" s="0" t="n">
        <x:v>14</x:v>
      </x:c>
      <x:c r="Q49" s="33">
        <x:f>O49</x:f>
      </x:c>
    </x:row>
    <x:row r="50" spans="1:255" x14ac:dyDescent="0.35">
      <x:c r="A50" s="2" t="s">
        <x:v>78</x:v>
      </x:c>
      <x:c r="B50" s="26" t="n">
        <x:v>66.0003</x:v>
      </x:c>
      <x:c r="C50" s="26" t="n">
        <x:v>46.0003</x:v>
      </x:c>
      <x:c r="D50" s="26" t="n">
        <x:v>46.0003</x:v>
      </x:c>
      <x:c r="E50" s="26" t="n">
        <x:v>65.0003</x:v>
      </x:c>
      <x:c r="F50" s="26" t="n">
        <x:v>82.0003</x:v>
      </x:c>
      <x:c r="G50" s="26" t="n">
        <x:v>87.0003</x:v>
      </x:c>
      <x:c r="H50" s="26" t="n">
        <x:v>90.0003</x:v>
      </x:c>
      <x:c r="I50" s="26" t="n">
        <x:v>104.0003</x:v>
      </x:c>
      <x:c r="J50" s="26" t="n">
        <x:v>140.0003</x:v>
      </x:c>
      <x:c r="K50" s="26" t="n">
        <x:v>147.0003</x:v>
      </x:c>
      <x:c r="L50" s="26" t="n">
        <x:v>184.0003</x:v>
      </x:c>
      <x:c r="M50" s="18" t="s"/>
      <x:c r="N50" s="11" t="s"/>
      <x:c r="O50" s="16" t="n">
        <x:v>65.217284971818</x:v>
      </x:c>
      <x:c r="P50" s="0" t="n">
        <x:v>15</x:v>
      </x:c>
      <x:c r="Q50" s="33">
        <x:f>O50</x:f>
      </x:c>
    </x:row>
    <x:row r="51" spans="1:255" x14ac:dyDescent="0.35">
      <x:c r="A51" s="2" t="s">
        <x:v>48</x:v>
      </x:c>
      <x:c r="B51" s="26">
        <x:f>IF(B36="..","..",B52-SUM(B36:B50))</x:f>
      </x:c>
      <x:c r="C51" s="26">
        <x:f>IF(C36="..","..",C52-SUM(C36:C50))</x:f>
      </x:c>
      <x:c r="D51" s="26">
        <x:f>IF(D36="..","..",D52-SUM(D36:D50))</x:f>
      </x:c>
      <x:c r="E51" s="26">
        <x:f>IF(E36="..","..",E52-SUM(E36:E50))</x:f>
      </x:c>
      <x:c r="F51" s="26">
        <x:f>IF(F36="..","..",F52-SUM(F36:F50))</x:f>
      </x:c>
      <x:c r="G51" s="26">
        <x:f>IF(G36="..","..",G52-SUM(G36:G50))</x:f>
      </x:c>
      <x:c r="H51" s="26">
        <x:f>IF(H36="..","..",H52-SUM(H36:H50))</x:f>
      </x:c>
      <x:c r="I51" s="26">
        <x:f>IF(I36="..","..",I52-SUM(I36:I50))</x:f>
      </x:c>
      <x:c r="J51" s="26">
        <x:f>IF(J36="..","..",J52-SUM(J36:J50))</x:f>
      </x:c>
      <x:c r="K51" s="26">
        <x:f>IF(K36="..","..",K52-SUM(K36:K50))</x:f>
      </x:c>
      <x:c r="L51" s="26">
        <x:f>IF(L36="..","..",L52-SUM(L36:L50))</x:f>
      </x:c>
      <x:c r="M51" s="18" t="s"/>
      <x:c r="N51" s="11" t="s"/>
      <x:c r="O51" s="16" t="s"/>
      <x:c r="Q51" s="33" t="s"/>
    </x:row>
    <x:row r="52" spans="1:255" x14ac:dyDescent="0.35">
      <x:c r="A52" s="9" t="s">
        <x:v>35</x:v>
      </x:c>
      <x:c r="B52" s="27" t="n">
        <x:v>7978</x:v>
      </x:c>
      <x:c r="C52" s="27" t="n">
        <x:v>6135</x:v>
      </x:c>
      <x:c r="D52" s="27" t="n">
        <x:v>6690</x:v>
      </x:c>
      <x:c r="E52" s="27" t="n">
        <x:v>7043</x:v>
      </x:c>
      <x:c r="F52" s="27" t="n">
        <x:v>7354</x:v>
      </x:c>
      <x:c r="G52" s="27" t="n">
        <x:v>7570</x:v>
      </x:c>
      <x:c r="H52" s="27" t="n">
        <x:v>8144</x:v>
      </x:c>
      <x:c r="I52" s="27" t="n">
        <x:v>8530</x:v>
      </x:c>
      <x:c r="J52" s="27" t="n">
        <x:v>9125</x:v>
      </x:c>
      <x:c r="K52" s="27" t="n">
        <x:v>9355</x:v>
      </x:c>
      <x:c r="L52" s="27" t="n">
        <x:v>10500</x:v>
      </x:c>
      <x:c r="M52" s="19" t="s"/>
      <x:c r="N52" s="12" t="s"/>
      <x:c r="O52" s="17" t="n">
        <x:v>54.4857142857143</x:v>
      </x:c>
      <x:c r="Q52" s="33">
        <x:f>O52</x:f>
      </x:c>
    </x:row>
    <x:row r="53" spans="1:255" x14ac:dyDescent="0.35">
      <x:c r="A53" s="7" t="s">
        <x:v>79</x:v>
      </x:c>
      <x:c r="B53" s="7" t="s"/>
      <x:c r="C53" s="2" t="s"/>
      <x:c r="D53" s="2" t="s"/>
      <x:c r="E53" s="2" t="s"/>
      <x:c r="F53" s="2" t="s"/>
      <x:c r="G53" s="2" t="s"/>
      <x:c r="H53" s="2" t="s"/>
      <x:c r="I53" s="2" t="s"/>
      <x:c r="J53" s="2" t="s"/>
      <x:c r="K53" s="2" t="s"/>
      <x:c r="L53" s="2" t="s"/>
      <x:c r="M53" s="2" t="s"/>
      <x:c r="N53" s="8" t="s"/>
    </x:row>
    <x:row r="54" spans="1:255" x14ac:dyDescent="0.35"/>
    <x:row r="55" spans="1:255" x14ac:dyDescent="0.35"/>
    <x:row r="56" spans="1:255" x14ac:dyDescent="0.35"/>
    <x:row r="57" spans="1:255" x14ac:dyDescent="0.35"/>
    <x:row r="58" spans="1:255" x14ac:dyDescent="0.35"/>
    <x:row r="59" spans="1:255" x14ac:dyDescent="0.35"/>
    <x:row r="60" spans="1:255" x14ac:dyDescent="0.35"/>
    <x:row r="61" spans="1:255" x14ac:dyDescent="0.35"/>
    <x:row r="62" spans="1:255" x14ac:dyDescent="0.35"/>
    <x:row r="63" spans="1:255" x14ac:dyDescent="0.35"/>
    <x:row r="64" spans="1:255" x14ac:dyDescent="0.35">
      <x:c r="L64" s="34" t="s"/>
      <x:c r="M64" s="0" t="s">
        <x:v>50</x:v>
      </x:c>
    </x:row>
    <x:row r="65" spans="1:255" x14ac:dyDescent="0.35">
      <x:c r="B65" s="1">
        <x:f>C65</x:f>
      </x:c>
      <x:c r="C65" s="1">
        <x:f>D65</x:f>
      </x:c>
      <x:c r="D65" s="1">
        <x:f>E65</x:f>
      </x:c>
      <x:c r="E65" s="1">
        <x:f>F65</x:f>
      </x:c>
      <x:c r="F65" s="1">
        <x:f>G65</x:f>
      </x:c>
      <x:c r="G65" s="1">
        <x:f>H65</x:f>
      </x:c>
      <x:c r="H65" s="1">
        <x:f>I65</x:f>
      </x:c>
      <x:c r="I65" s="0">
        <x:f>J65</x:f>
      </x:c>
      <x:c r="J65" s="0">
        <x:f>K65</x:f>
      </x:c>
      <x:c r="K65" s="0">
        <x:f>L65</x:f>
      </x:c>
      <x:c r="L65" s="0">
        <x:f>IF(ISBLANK(L64),INDEX(B6:L6,1,MATCH(1,$B$68:$L$68,0)),L64)</x:f>
      </x:c>
      <x:c r="P65" s="36" t="s"/>
    </x:row>
    <x:row r="66" spans="1:255" x14ac:dyDescent="0.35">
      <x:c r="B66" s="1" t="s">
        <x:v>51</x:v>
      </x:c>
      <x:c r="C66" s="1">
        <x:f>B66</x:f>
      </x:c>
      <x:c r="D66" s="1">
        <x:f>C66</x:f>
      </x:c>
      <x:c r="E66" s="1">
        <x:f>D66</x:f>
      </x:c>
      <x:c r="F66" s="1">
        <x:f>E66</x:f>
      </x:c>
      <x:c r="G66" s="1">
        <x:f>F66</x:f>
      </x:c>
      <x:c r="H66" s="1">
        <x:f>G66</x:f>
      </x:c>
      <x:c r="I66" s="0">
        <x:f>H66</x:f>
      </x:c>
      <x:c r="J66" s="0">
        <x:f>I66</x:f>
      </x:c>
      <x:c r="K66" s="0">
        <x:f>J66</x:f>
      </x:c>
      <x:c r="L66" s="0">
        <x:f>K66</x:f>
      </x:c>
      <x:c r="P66" s="36" t="s"/>
    </x:row>
    <x:row r="67" spans="1:255" x14ac:dyDescent="0.35">
      <x:c r="B67" s="1">
        <x:f>A32</x:f>
      </x:c>
      <x:c r="C67" s="1">
        <x:f>B67</x:f>
      </x:c>
      <x:c r="D67" s="1">
        <x:f>C67</x:f>
      </x:c>
      <x:c r="E67" s="1">
        <x:f>D67</x:f>
      </x:c>
      <x:c r="F67" s="1">
        <x:f>E67</x:f>
      </x:c>
      <x:c r="G67" s="1">
        <x:f>F67</x:f>
      </x:c>
      <x:c r="H67" s="1">
        <x:f>G67</x:f>
      </x:c>
      <x:c r="I67" s="0">
        <x:f>H67</x:f>
      </x:c>
      <x:c r="J67" s="0">
        <x:f>I67</x:f>
      </x:c>
      <x:c r="K67" s="0">
        <x:f>J67</x:f>
      </x:c>
      <x:c r="L67" s="0">
        <x:f>K67</x:f>
      </x:c>
    </x:row>
    <x:row r="68" spans="1:255" x14ac:dyDescent="0.35">
      <x:c r="B68" s="0">
        <x:f>IF(C68&gt;0,2,IF(ISNUMBER(B52),1,0))</x:f>
      </x:c>
      <x:c r="C68" s="0">
        <x:f>IF(D68&gt;0,2,IF(ISNUMBER(C52),1,0))</x:f>
      </x:c>
      <x:c r="D68" s="0">
        <x:f>IF(E68&gt;0,2,IF(ISNUMBER(D52),1,0))</x:f>
      </x:c>
      <x:c r="E68" s="0">
        <x:f>IF(F68&gt;0,2,IF(ISNUMBER(E52),1,0))</x:f>
      </x:c>
      <x:c r="F68" s="0">
        <x:f>IF(G68&gt;0,2,IF(ISNUMBER(F52),1,0))</x:f>
      </x:c>
      <x:c r="G68" s="0">
        <x:f>IF(H68&gt;0,2,IF(ISNUMBER(G52),1,0))</x:f>
      </x:c>
      <x:c r="H68" s="0">
        <x:f>IF(I68&gt;0,2,IF(ISNUMBER(H52),1,0))</x:f>
      </x:c>
      <x:c r="I68" s="0">
        <x:f>IF(J68&gt;0,2,IF(ISNUMBER(I52),1,0))</x:f>
      </x:c>
      <x:c r="J68" s="0">
        <x:f>IF(K68&gt;0,2,IF(ISNUMBER(J52),1,0))</x:f>
      </x:c>
      <x:c r="K68" s="0">
        <x:f>IF(L68&gt;0,2,IF(ISNUMBER(K52),1,0))</x:f>
      </x:c>
      <x:c r="L68" s="0">
        <x:f>IF(M68&gt;0,2,IF(ISNUMBER(L52),1,0))</x:f>
      </x:c>
      <x:c r="M68" s="0" t="s"/>
    </x:row>
    <x:row r="69" spans="1:255" x14ac:dyDescent="0.35">
      <x:c r="I69" s="0" t="s"/>
      <x:c r="J69" s="0" t="s"/>
      <x:c r="K69" s="0" t="s"/>
      <x:c r="L69" s="0" t="s"/>
      <x:c r="M69" s="0" t="s"/>
    </x:row>
    <x:row r="70" spans="1:255" x14ac:dyDescent="0.35">
      <x:c r="B70" s="1">
        <x:f>INDEX(B6:L6,1,MATCH(1,$B$68:$L$68,0))</x:f>
      </x:c>
      <x:c r="C70" s="1" t="s">
        <x:v>52</x:v>
      </x:c>
      <x:c r="I70" s="0" t="s"/>
      <x:c r="J70" s="0" t="s"/>
      <x:c r="K70" s="0" t="s"/>
      <x:c r="L70" s="0" t="s"/>
      <x:c r="M70" s="0" t="s"/>
    </x:row>
    <x:row r="71" spans="1:255" x14ac:dyDescent="0.35">
      <x:c r="I71" s="0" t="s"/>
      <x:c r="J71" s="0" t="s"/>
      <x:c r="K71" s="0" t="s"/>
      <x:c r="L71" s="0" t="s"/>
      <x:c r="M71" s="0" t="s"/>
    </x:row>
    <x:row r="72" spans="1:255" x14ac:dyDescent="0.35">
      <x:c r="I72" s="0" t="s"/>
      <x:c r="J72" s="0" t="s"/>
      <x:c r="K72" s="0" t="s"/>
      <x:c r="L72" s="0" t="s"/>
      <x:c r="M72" s="0" t="s"/>
    </x:row>
    <x:row r="73" spans="1:255" x14ac:dyDescent="0.35">
      <x:c r="I73" s="0" t="s"/>
      <x:c r="J73" s="0" t="s"/>
      <x:c r="K73" s="0" t="s"/>
      <x:c r="L73" s="0" t="s"/>
      <x:c r="M73" s="0" t="s"/>
    </x:row>
    <x:row r="74" spans="1:255" x14ac:dyDescent="0.35">
      <x:c r="I74" s="0" t="s"/>
      <x:c r="J74" s="0" t="s"/>
      <x:c r="K74" s="0" t="s"/>
      <x:c r="L74" s="0" t="s"/>
      <x:c r="M74" s="0" t="s"/>
    </x:row>
    <x:row r="75" spans="1:255" x14ac:dyDescent="0.35">
      <x:c r="I75" s="0" t="s"/>
      <x:c r="J75" s="0" t="s"/>
      <x:c r="K75" s="0" t="s"/>
      <x:c r="L75" s="0" t="s"/>
      <x:c r="M75" s="0" t="s"/>
    </x:row>
    <x:row r="76" spans="1:255" x14ac:dyDescent="0.35">
      <x:c r="I76" s="0" t="s"/>
      <x:c r="J76" s="0" t="s"/>
      <x:c r="K76" s="0" t="s"/>
      <x:c r="L76" s="0" t="s"/>
      <x:c r="M76" s="0" t="s"/>
    </x:row>
    <x:row r="77" spans="1:255" x14ac:dyDescent="0.35">
      <x:c r="I77" s="0" t="s"/>
      <x:c r="J77" s="0" t="s"/>
      <x:c r="K77" s="0" t="s"/>
      <x:c r="L77" s="0" t="s"/>
      <x:c r="M77" s="0" t="s"/>
    </x:row>
    <x:row r="78" spans="1:255" x14ac:dyDescent="0.35">
      <x:c r="I78" s="0" t="s"/>
      <x:c r="J78" s="0" t="s"/>
      <x:c r="K78" s="0" t="s"/>
      <x:c r="L78" s="0" t="s"/>
      <x:c r="M78" s="0" t="s"/>
    </x:row>
    <x:row r="79" spans="1:255" x14ac:dyDescent="0.35">
      <x:c r="I79" s="0" t="s"/>
      <x:c r="J79" s="0" t="s"/>
      <x:c r="K79" s="0" t="s"/>
      <x:c r="L79" s="0" t="s"/>
      <x:c r="M79" s="0" t="s"/>
    </x:row>
    <x:row r="80" spans="1:255" x14ac:dyDescent="0.35">
      <x:c r="I80" s="0" t="s"/>
      <x:c r="J80" s="0" t="s"/>
      <x:c r="K80" s="0" t="s"/>
      <x:c r="L80" s="0" t="s"/>
      <x:c r="M80" s="0" t="s"/>
    </x:row>
    <x:row r="81" spans="1:255" x14ac:dyDescent="0.35">
      <x:c r="I81" s="0" t="s"/>
      <x:c r="J81" s="0" t="s"/>
      <x:c r="K81" s="0" t="s"/>
      <x:c r="L81" s="0" t="s"/>
      <x:c r="M81" s="0" t="s"/>
    </x:row>
    <x:row r="82" spans="1:255" x14ac:dyDescent="0.35">
      <x:c r="I82" s="0" t="s"/>
      <x:c r="J82" s="0" t="s"/>
      <x:c r="K82" s="0" t="s"/>
      <x:c r="L82" s="0" t="s"/>
      <x:c r="M82" s="0" t="s"/>
    </x:row>
    <x:row r="83" spans="1:255" x14ac:dyDescent="0.35">
      <x:c r="I83" s="0" t="s"/>
      <x:c r="J83" s="0" t="s"/>
      <x:c r="K83" s="0" t="s"/>
      <x:c r="L83" s="0" t="s"/>
      <x:c r="M83" s="0" t="s"/>
    </x:row>
    <x:row r="84" spans="1:255" x14ac:dyDescent="0.35">
      <x:c r="I84" s="0" t="s"/>
      <x:c r="J84" s="0" t="s"/>
      <x:c r="K84" s="0" t="s"/>
      <x:c r="L84" s="0" t="s"/>
      <x:c r="M84" s="0" t="s"/>
    </x:row>
    <x:row r="85" spans="1:255" x14ac:dyDescent="0.35">
      <x:c r="I85" s="0" t="s"/>
      <x:c r="J85" s="0" t="s"/>
      <x:c r="K85" s="0" t="s"/>
      <x:c r="L85" s="0" t="s"/>
      <x:c r="M85" s="0" t="s"/>
    </x:row>
    <x:row r="86" spans="1:255" x14ac:dyDescent="0.35">
      <x:c r="I86" s="0" t="s"/>
      <x:c r="J86" s="0" t="s"/>
      <x:c r="K86" s="0" t="s"/>
      <x:c r="L86" s="0" t="s"/>
      <x:c r="M86" s="0" t="s"/>
    </x:row>
    <x:row r="87" spans="1:255" x14ac:dyDescent="0.35">
      <x:c r="I87" s="0" t="s"/>
      <x:c r="J87" s="0" t="s"/>
      <x:c r="K87" s="0" t="s"/>
      <x:c r="L87" s="0" t="s"/>
      <x:c r="M87" s="0" t="s"/>
    </x:row>
    <x:row r="88" spans="1:255" x14ac:dyDescent="0.35">
      <x:c r="I88" s="0" t="s"/>
      <x:c r="J88" s="0" t="s"/>
      <x:c r="K88" s="0" t="s"/>
      <x:c r="L88" s="0" t="s"/>
      <x:c r="M88" s="0" t="s"/>
    </x:row>
    <x:row r="89" spans="1:255" x14ac:dyDescent="0.35">
      <x:c r="I89" s="0" t="s"/>
      <x:c r="J89" s="0" t="s"/>
      <x:c r="K89" s="0" t="s"/>
      <x:c r="L89" s="0" t="s"/>
      <x:c r="M89" s="0" t="s"/>
    </x:row>
    <x:row r="90" spans="1:255" x14ac:dyDescent="0.35">
      <x:c r="I90" s="0" t="s"/>
      <x:c r="J90" s="0" t="s"/>
      <x:c r="K90" s="0" t="s"/>
      <x:c r="L90" s="0" t="s"/>
      <x:c r="M90" s="0" t="s"/>
    </x:row>
    <x:row r="91" spans="1:255" x14ac:dyDescent="0.35">
      <x:c r="I91" s="0" t="s"/>
      <x:c r="J91" s="0" t="s"/>
      <x:c r="K91" s="0" t="s"/>
      <x:c r="L91" s="0" t="s"/>
      <x:c r="M91" s="0" t="s"/>
    </x:row>
    <x:row r="92" spans="1:255" x14ac:dyDescent="0.35">
      <x:c r="I92" s="0" t="s"/>
      <x:c r="J92" s="0" t="s"/>
      <x:c r="K92" s="0" t="s"/>
      <x:c r="L92" s="0" t="s"/>
      <x:c r="M92" s="0" t="s"/>
    </x:row>
    <x:row r="93" spans="1:255" x14ac:dyDescent="0.35">
      <x:c r="I93" s="0" t="s"/>
      <x:c r="J93" s="0" t="s"/>
      <x:c r="K93" s="0" t="s"/>
      <x:c r="L93" s="0" t="s"/>
      <x:c r="M93" s="0" t="s"/>
    </x:row>
    <x:row r="94" spans="1:255" x14ac:dyDescent="0.35">
      <x:c r="I94" s="0" t="s"/>
      <x:c r="J94" s="0" t="s"/>
      <x:c r="K94" s="0" t="s"/>
      <x:c r="L94" s="0" t="s"/>
      <x:c r="M94" s="0" t="s"/>
    </x:row>
    <x:row r="95" spans="1:255" x14ac:dyDescent="0.35">
      <x:c r="I95" s="0" t="s"/>
      <x:c r="J95" s="0" t="s"/>
      <x:c r="K95" s="0" t="s"/>
      <x:c r="L95" s="0" t="s"/>
      <x:c r="M95" s="0" t="s"/>
    </x:row>
    <x:row r="96" spans="1:255" x14ac:dyDescent="0.35">
      <x:c r="I96" s="0" t="s"/>
      <x:c r="J96" s="0" t="s"/>
      <x:c r="K96" s="0" t="s"/>
      <x:c r="L96" s="0" t="s"/>
      <x:c r="M96" s="0" t="s"/>
    </x:row>
    <x:row r="97" spans="1:255" x14ac:dyDescent="0.35">
      <x:c r="I97" s="0" t="s"/>
      <x:c r="J97" s="0" t="s"/>
      <x:c r="K97" s="0" t="s"/>
      <x:c r="L97" s="0" t="s"/>
      <x:c r="M97" s="0" t="s"/>
    </x:row>
    <x:row r="98" spans="1:255" x14ac:dyDescent="0.35">
      <x:c r="I98" s="0" t="s"/>
      <x:c r="J98" s="0" t="s"/>
      <x:c r="K98" s="0" t="s"/>
      <x:c r="L98" s="0" t="s"/>
      <x:c r="M98" s="0" t="s"/>
    </x:row>
    <x:row r="99" spans="1:255" x14ac:dyDescent="0.35">
      <x:c r="I99" s="0" t="s"/>
      <x:c r="J99" s="0" t="s"/>
      <x:c r="K99" s="0" t="s"/>
      <x:c r="L99" s="0" t="s"/>
      <x:c r="M99" s="0" t="s"/>
    </x:row>
    <x:row r="100" spans="1:255" x14ac:dyDescent="0.35">
      <x:c r="I100" s="0" t="s"/>
      <x:c r="J100" s="0" t="s"/>
      <x:c r="K100" s="0" t="s"/>
      <x:c r="L100" s="0" t="s"/>
      <x:c r="M100" s="0" t="s"/>
    </x:row>
    <x:row r="101" spans="1:255" x14ac:dyDescent="0.35">
      <x:c r="I101" s="0" t="s"/>
      <x:c r="J101" s="0" t="s"/>
      <x:c r="K101" s="0" t="s"/>
      <x:c r="L101" s="0" t="s"/>
      <x:c r="M101" s="0" t="s"/>
    </x:row>
    <x:row r="102" spans="1:255" x14ac:dyDescent="0.35">
      <x:c r="I102" s="0" t="s"/>
      <x:c r="J102" s="0" t="s"/>
      <x:c r="K102" s="0" t="s"/>
      <x:c r="L102" s="0" t="s"/>
      <x:c r="M102" s="0" t="s"/>
    </x:row>
    <x:row r="103" spans="1:255" x14ac:dyDescent="0.35">
      <x:c r="I103" s="0" t="s"/>
      <x:c r="J103" s="0" t="s"/>
      <x:c r="K103" s="0" t="s"/>
      <x:c r="L103" s="0" t="s"/>
      <x:c r="M103" s="0" t="s"/>
    </x:row>
    <x:row r="104" spans="1:255" x14ac:dyDescent="0.35">
      <x:c r="I104" s="0" t="s"/>
      <x:c r="J104" s="0" t="s"/>
      <x:c r="K104" s="0" t="s"/>
      <x:c r="L104" s="0" t="s"/>
      <x:c r="M104" s="0" t="s"/>
    </x:row>
    <x:row r="105" spans="1:255" x14ac:dyDescent="0.35">
      <x:c r="I105" s="0" t="s"/>
      <x:c r="J105" s="0" t="s"/>
      <x:c r="K105" s="0" t="s"/>
      <x:c r="L105" s="0" t="s"/>
      <x:c r="M105" s="0" t="s"/>
    </x:row>
    <x:row r="106" spans="1:255" x14ac:dyDescent="0.35">
      <x:c r="I106" s="0" t="s"/>
      <x:c r="J106" s="0" t="s"/>
      <x:c r="K106" s="0" t="s"/>
      <x:c r="L106" s="0" t="s"/>
      <x:c r="M106" s="0" t="s"/>
    </x:row>
    <x:row r="107" spans="1:255" x14ac:dyDescent="0.35">
      <x:c r="I107" s="0" t="s"/>
      <x:c r="J107" s="0" t="s"/>
      <x:c r="K107" s="0" t="s"/>
      <x:c r="L107" s="0" t="s"/>
      <x:c r="M107" s="0" t="s"/>
    </x:row>
    <x:row r="108" spans="1:255" x14ac:dyDescent="0.35">
      <x:c r="I108" s="0" t="s"/>
      <x:c r="J108" s="0" t="s"/>
      <x:c r="K108" s="0" t="s"/>
      <x:c r="L108" s="0" t="s"/>
      <x:c r="M108" s="0" t="s"/>
    </x:row>
    <x:row r="109" spans="1:255" x14ac:dyDescent="0.35">
      <x:c r="I109" s="0" t="s"/>
      <x:c r="J109" s="0" t="s"/>
      <x:c r="K109" s="0" t="s"/>
      <x:c r="L109" s="0" t="s"/>
      <x:c r="M109" s="0" t="s"/>
    </x:row>
    <x:row r="110" spans="1:255" x14ac:dyDescent="0.35">
      <x:c r="I110" s="0" t="s"/>
      <x:c r="J110" s="0" t="s"/>
      <x:c r="K110" s="0" t="s"/>
      <x:c r="L110" s="0" t="s"/>
      <x:c r="M110" s="0" t="s"/>
    </x:row>
    <x:row r="111" spans="1:255" x14ac:dyDescent="0.35">
      <x:c r="I111" s="0" t="s"/>
      <x:c r="J111" s="0" t="s"/>
      <x:c r="K111" s="0" t="s"/>
      <x:c r="L111" s="0" t="s"/>
      <x:c r="M111" s="0" t="s"/>
    </x:row>
    <x:row r="112" spans="1:255" x14ac:dyDescent="0.35">
      <x:c r="I112" s="0" t="s"/>
      <x:c r="J112" s="0" t="s"/>
      <x:c r="K112" s="0" t="s"/>
      <x:c r="L112" s="0" t="s"/>
      <x:c r="M112" s="0" t="s"/>
    </x:row>
    <x:row r="113" spans="1:255" x14ac:dyDescent="0.35">
      <x:c r="I113" s="0" t="s"/>
      <x:c r="J113" s="0" t="s"/>
      <x:c r="K113" s="0" t="s"/>
      <x:c r="L113" s="0" t="s"/>
      <x:c r="M113" s="0" t="s"/>
    </x:row>
    <x:row r="114" spans="1:255" x14ac:dyDescent="0.35">
      <x:c r="I114" s="0" t="s"/>
      <x:c r="J114" s="0" t="s"/>
      <x:c r="K114" s="0" t="s"/>
      <x:c r="L114" s="0" t="s"/>
      <x:c r="M114" s="0" t="s"/>
    </x:row>
    <x:row r="115" spans="1:255" x14ac:dyDescent="0.35">
      <x:c r="I115" s="0" t="s"/>
      <x:c r="J115" s="0" t="s"/>
      <x:c r="K115" s="0" t="s"/>
      <x:c r="L115" s="0" t="s"/>
      <x:c r="M115" s="0" t="s"/>
    </x:row>
    <x:row r="116" spans="1:255" x14ac:dyDescent="0.35">
      <x:c r="I116" s="0" t="s"/>
      <x:c r="J116" s="0" t="s"/>
      <x:c r="K116" s="0" t="s"/>
      <x:c r="L116" s="0" t="s"/>
      <x:c r="M116" s="0" t="s"/>
    </x:row>
    <x:row r="117" spans="1:255" x14ac:dyDescent="0.35">
      <x:c r="I117" s="0" t="s"/>
      <x:c r="J117" s="0" t="s"/>
      <x:c r="K117" s="0" t="s"/>
      <x:c r="L117" s="0" t="s"/>
      <x:c r="M117" s="0" t="s"/>
    </x:row>
    <x:row r="118" spans="1:255" x14ac:dyDescent="0.35">
      <x:c r="I118" s="0" t="s"/>
      <x:c r="J118" s="0" t="s"/>
      <x:c r="K118" s="0" t="s"/>
      <x:c r="L118" s="0" t="s"/>
      <x:c r="M118" s="0" t="s"/>
    </x:row>
    <x:row r="119" spans="1:255" x14ac:dyDescent="0.35">
      <x:c r="I119" s="0" t="s"/>
      <x:c r="J119" s="0" t="s"/>
      <x:c r="K119" s="0" t="s"/>
      <x:c r="L119" s="0" t="s"/>
      <x:c r="M119" s="0" t="s"/>
    </x:row>
  </x:sheetData>
  <x:conditionalFormatting sqref="Q36:Q52">
    <x:cfRule type="colorScale" priority="1">
      <x:colorScale>
        <x:cfvo type="num" val="0"/>
        <x:cfvo type="num" val="50"/>
        <x:cfvo type="num" val="120"/>
        <x:color rgb="FFF8696B"/>
        <x:color rgb="FFFCFCFF"/>
        <x:color rgb="FF63BE7B"/>
      </x:colorScale>
    </x:cfRule>
  </x:conditionalFormatting>
  <x:conditionalFormatting sqref="B23:L23">
    <x:cfRule type="expression" dxfId="0" priority="2" operator="equal">
      <x:formula>P$4=0</x:formula>
    </x:cfRule>
  </x:conditionalFormatting>
  <x:conditionalFormatting sqref="P4:Z4">
    <x:cfRule type="cellIs" dxfId="1" priority="3" operator="notEqual">
      <x:formula>0</x:formula>
    </x:cfRule>
  </x:conditionalFormatting>
  <x:conditionalFormatting sqref="O1:O1">
    <x:cfRule type="expression" dxfId="2" priority="4" operator="equal">
      <x:formula>$X$21&gt;0.5</x:formula>
    </x:cfRule>
  </x:conditionalFormatting>
  <x:conditionalFormatting sqref="L7:L20">
    <x:cfRule type="cellIs" dxfId="1" priority="5" stopIfTrue="1" operator="lessThan">
      <x:formula>$L8</x:formula>
    </x:cfRule>
  </x:conditionalFormatting>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&amp;L&amp;A&amp;C&amp;F</x:oddHeader>
    <x:oddFooter>&amp;L&amp;8&amp;Z&amp;F&amp;R&amp;8&amp;D - &amp;T</x:oddFooter>
    <x:evenHeader/>
    <x:evenFooter/>
    <x:firstHeader/>
    <x:firstFooter/>
  </x:headerFooter>
  <x:tableParts count="0"/>
</x:worksheet>
</file>

<file path=xl/worksheets/sheet4.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3">
    <x:outlinePr summaryBelow="1" summaryRight="1"/>
    <x:pageSetUpPr fitToPage="1"/>
  </x:sheetPr>
  <x:dimension ref="A1:Z119"/>
  <x:sheetViews>
    <x:sheetView zoomScale="90" zoomScaleNormal="90" workbookViewId="0">
      <x:pane xSplit="1" ySplit="6" topLeftCell="B7" activePane="bottomRight" state="frozenSplit"/>
      <x:selection activeCell="B35" sqref="B35 B35:L35"/>
      <x:selection pane="bottomRight" activeCell="B35" sqref="B35 B35:L35"/>
    </x:sheetView>
  </x:sheetViews>
  <x:sheetFormatPr defaultColWidth="7.453125" defaultRowHeight="14.5" x14ac:dyDescent="0.35"/>
  <x:cols>
    <x:col min="1" max="1" width="30.632812" style="1" customWidth="1"/>
    <x:col min="2" max="5" width="9" style="1" customWidth="1"/>
    <x:col min="6" max="7" width="9.089844" style="1" customWidth="1"/>
    <x:col min="8" max="9" width="8.363281" style="1" bestFit="1" customWidth="1"/>
    <x:col min="10" max="10" width="9.363281" style="1" bestFit="1" customWidth="1"/>
    <x:col min="11" max="12" width="8" style="1" customWidth="1"/>
    <x:col min="13" max="13" width="1.632812" style="1" customWidth="1"/>
    <x:col min="14" max="16" width="8" style="1" customWidth="1"/>
    <x:col min="17" max="17" width="9" style="1" customWidth="1"/>
    <x:col min="18" max="18" width="8" style="1" customWidth="1"/>
    <x:col min="19" max="19" width="9" style="1" customWidth="1"/>
    <x:col min="20" max="20" width="9.089844" style="1" customWidth="1"/>
    <x:col min="21" max="21" width="11.363281" style="1" customWidth="1"/>
    <x:col min="22" max="22" width="8.542969" style="1" bestFit="1" customWidth="1"/>
    <x:col min="23" max="24" width="9.089844" style="1" customWidth="1"/>
    <x:col min="25" max="25" width="11.453125" style="1" bestFit="1" customWidth="1"/>
    <x:col min="26" max="26" width="7" style="1" customWidth="1"/>
    <x:col min="27" max="27" width="15.542969" style="1" bestFit="1" customWidth="1"/>
    <x:col min="28" max="28" width="13.089844" style="1" bestFit="1" customWidth="1"/>
    <x:col min="29" max="29" width="11.363281" style="1" customWidth="1"/>
    <x:col min="30" max="30" width="8" style="1" bestFit="1" customWidth="1"/>
    <x:col min="31" max="31" width="8.90625" style="1" bestFit="1" customWidth="1"/>
    <x:col min="32" max="32" width="7" style="1" bestFit="1" customWidth="1"/>
    <x:col min="33" max="33" width="17.453125" style="1" bestFit="1" customWidth="1"/>
    <x:col min="34" max="34" width="5" style="1" bestFit="1" customWidth="1"/>
    <x:col min="35" max="35" width="15" style="1" bestFit="1" customWidth="1"/>
    <x:col min="36" max="36" width="9" style="1" bestFit="1" customWidth="1"/>
    <x:col min="37" max="37" width="11.363281" style="1" bestFit="1" customWidth="1"/>
    <x:col min="38" max="38" width="8" style="1" bestFit="1" customWidth="1"/>
    <x:col min="39" max="39" width="12.632812" style="1" bestFit="1" customWidth="1"/>
    <x:col min="40" max="40" width="9" style="1" bestFit="1" customWidth="1"/>
    <x:col min="41" max="41" width="7" style="1" customWidth="1"/>
    <x:col min="42" max="42" width="12" style="1" bestFit="1" customWidth="1"/>
    <x:col min="43" max="43" width="10.363281" style="1" bestFit="1" customWidth="1"/>
    <x:col min="44" max="44" width="7" style="1" bestFit="1" customWidth="1"/>
    <x:col min="45" max="45" width="13.453125" style="1" bestFit="1" customWidth="1"/>
    <x:col min="46" max="46" width="16.90625" style="1" bestFit="1" customWidth="1"/>
    <x:col min="47" max="47" width="7" style="1" bestFit="1" customWidth="1"/>
    <x:col min="48" max="48" width="20" style="1" bestFit="1" customWidth="1"/>
    <x:col min="49" max="49" width="10.453125" style="1" bestFit="1" customWidth="1"/>
    <x:col min="50" max="50" width="7" style="1" bestFit="1" customWidth="1"/>
    <x:col min="51" max="51" width="13.542969" style="1" bestFit="1" customWidth="1"/>
    <x:col min="52" max="53" width="8" style="1" bestFit="1" customWidth="1"/>
    <x:col min="54" max="54" width="10.632812" style="1" bestFit="1" customWidth="1"/>
    <x:col min="55" max="55" width="10" style="1" bestFit="1" customWidth="1"/>
    <x:col min="56" max="56" width="8" style="1" customWidth="1"/>
    <x:col min="57" max="57" width="13.089844" style="1" bestFit="1" customWidth="1"/>
    <x:col min="58" max="58" width="13.363281" style="1" bestFit="1" customWidth="1"/>
    <x:col min="59" max="59" width="8" style="1" bestFit="1" customWidth="1"/>
    <x:col min="60" max="60" width="16.453125" style="1" bestFit="1" customWidth="1"/>
    <x:col min="61" max="61" width="8.90625" style="1" bestFit="1" customWidth="1"/>
    <x:col min="62" max="62" width="7" style="1" bestFit="1" customWidth="1"/>
    <x:col min="63" max="63" width="11.90625" style="1" bestFit="1" customWidth="1"/>
    <x:col min="64" max="64" width="17.453125" style="1" bestFit="1" customWidth="1"/>
    <x:col min="65" max="65" width="5" style="1" bestFit="1" customWidth="1"/>
    <x:col min="66" max="66" width="20.542969" style="1" bestFit="1" customWidth="1"/>
    <x:col min="67" max="67" width="15" style="1" bestFit="1" customWidth="1"/>
    <x:col min="68" max="68" width="9" style="1" bestFit="1" customWidth="1"/>
    <x:col min="69" max="69" width="18.089844" style="1" bestFit="1" customWidth="1"/>
    <x:col min="70" max="70" width="11.363281" style="1" bestFit="1" customWidth="1"/>
    <x:col min="71" max="71" width="7" style="1" customWidth="1"/>
    <x:col min="72" max="72" width="8.089844" style="1" customWidth="1"/>
    <x:col min="73" max="73" width="11.453125" style="1" customWidth="1"/>
    <x:col min="74" max="74" width="15.542969" style="1" customWidth="1"/>
    <x:col min="75" max="75" width="13.089844" style="1" customWidth="1"/>
    <x:col min="76" max="76" width="9.90625" style="1" customWidth="1"/>
    <x:col min="77" max="77" width="8.90625" style="1" customWidth="1"/>
    <x:col min="78" max="78" width="8.363281" style="1" customWidth="1"/>
    <x:col min="79" max="79" width="8" style="1" customWidth="1"/>
    <x:col min="80" max="80" width="14.453125" style="1" customWidth="1"/>
    <x:col min="81" max="81" width="9" style="1" customWidth="1"/>
    <x:col min="82" max="82" width="7.542969" style="1" customWidth="1"/>
    <x:col min="83" max="83" width="8" style="1" bestFit="1" customWidth="1"/>
    <x:col min="84" max="84" width="9.089844" style="1" customWidth="1"/>
    <x:col min="85" max="85" width="8.363281" style="1" customWidth="1"/>
    <x:col min="86" max="86" width="7.363281" style="1" customWidth="1"/>
    <x:col min="87" max="87" width="7" style="1" customWidth="1"/>
    <x:col min="88" max="88" width="8" style="1" customWidth="1"/>
    <x:col min="89" max="90" width="12" style="1" customWidth="1"/>
    <x:col min="91" max="91" width="12.542969" style="1" customWidth="1"/>
    <x:col min="92" max="92" width="7.90625" style="1" customWidth="1"/>
    <x:col min="93" max="93" width="8.453125" style="1" customWidth="1"/>
    <x:col min="94" max="94" width="15" style="1" customWidth="1"/>
    <x:col min="95" max="95" width="7" style="1" customWidth="1"/>
    <x:col min="96" max="96" width="8.089844" style="1" customWidth="1"/>
    <x:col min="97" max="97" width="11.453125" style="1" customWidth="1"/>
    <x:col min="98" max="98" width="8" style="1" bestFit="1" customWidth="1"/>
    <x:col min="99" max="99" width="15.542969" style="1" customWidth="1"/>
    <x:col min="100" max="100" width="13.089844" style="1" customWidth="1"/>
    <x:col min="101" max="101" width="9.90625" style="1" customWidth="1"/>
    <x:col min="102" max="102" width="8.90625" style="1" customWidth="1"/>
    <x:col min="103" max="103" width="8" style="1" bestFit="1" customWidth="1"/>
    <x:col min="104" max="104" width="8.363281" style="1" customWidth="1"/>
    <x:col min="105" max="105" width="8" style="1" customWidth="1"/>
    <x:col min="106" max="106" width="14.453125" style="1" customWidth="1"/>
    <x:col min="107" max="107" width="9" style="1" customWidth="1"/>
    <x:col min="108" max="108" width="7.542969" style="1" customWidth="1"/>
    <x:col min="109" max="109" width="8" style="1" bestFit="1" customWidth="1"/>
    <x:col min="110" max="110" width="9.089844" style="1" customWidth="1"/>
    <x:col min="111" max="111" width="8.363281" style="1" customWidth="1"/>
    <x:col min="112" max="112" width="7.363281" style="1" customWidth="1"/>
    <x:col min="113" max="113" width="8" style="1" customWidth="1"/>
    <x:col min="114" max="115" width="12" style="1" customWidth="1"/>
    <x:col min="116" max="116" width="12.542969" style="1" customWidth="1"/>
    <x:col min="117" max="117" width="7.90625" style="1" customWidth="1"/>
    <x:col min="118" max="118" width="8.453125" style="1" customWidth="1"/>
    <x:col min="119" max="119" width="15" style="1" customWidth="1"/>
    <x:col min="120" max="120" width="8.089844" style="1" customWidth="1"/>
    <x:col min="121" max="121" width="11.453125" style="1" customWidth="1"/>
    <x:col min="122" max="122" width="8" style="1" customWidth="1"/>
    <x:col min="123" max="123" width="15.542969" style="1" customWidth="1"/>
    <x:col min="124" max="124" width="13.089844" style="1" customWidth="1"/>
    <x:col min="125" max="125" width="9.90625" style="1" customWidth="1"/>
    <x:col min="126" max="126" width="8.90625" style="1" customWidth="1"/>
    <x:col min="127" max="127" width="7.363281" style="1" customWidth="1"/>
    <x:col min="128" max="128" width="8.363281" style="1" customWidth="1"/>
    <x:col min="129" max="129" width="8" style="1" customWidth="1"/>
    <x:col min="130" max="130" width="14.453125" style="1" customWidth="1"/>
    <x:col min="131" max="131" width="9" style="1" customWidth="1"/>
    <x:col min="132" max="132" width="7.542969" style="1" customWidth="1"/>
    <x:col min="133" max="133" width="8" style="1" bestFit="1" customWidth="1"/>
    <x:col min="134" max="134" width="9.089844" style="1" customWidth="1"/>
    <x:col min="135" max="135" width="8.363281" style="1" customWidth="1"/>
    <x:col min="136" max="136" width="7.363281" style="1" customWidth="1"/>
    <x:col min="137" max="137" width="8" style="1" customWidth="1"/>
    <x:col min="138" max="138" width="12" style="1" customWidth="1"/>
    <x:col min="139" max="139" width="7.542969" style="1" customWidth="1"/>
    <x:col min="140" max="140" width="12" style="1" customWidth="1"/>
    <x:col min="141" max="141" width="12.542969" style="1" customWidth="1"/>
    <x:col min="142" max="142" width="7.90625" style="1" customWidth="1"/>
    <x:col min="143" max="143" width="8.453125" style="1" customWidth="1"/>
    <x:col min="144" max="144" width="15" style="1" customWidth="1"/>
    <x:col min="145" max="145" width="7" style="1" customWidth="1"/>
    <x:col min="146" max="146" width="8.089844" style="1" customWidth="1"/>
    <x:col min="147" max="147" width="11.453125" style="1" customWidth="1"/>
    <x:col min="148" max="148" width="8" style="1" bestFit="1" customWidth="1"/>
    <x:col min="149" max="149" width="15.542969" style="1" customWidth="1"/>
    <x:col min="150" max="150" width="13.089844" style="1" customWidth="1"/>
    <x:col min="151" max="151" width="9.90625" style="1" customWidth="1"/>
    <x:col min="152" max="152" width="8.90625" style="1" customWidth="1"/>
    <x:col min="153" max="153" width="8" style="1" bestFit="1" customWidth="1"/>
    <x:col min="154" max="154" width="8.363281" style="1" customWidth="1"/>
    <x:col min="155" max="155" width="8" style="1" customWidth="1"/>
    <x:col min="156" max="156" width="14.453125" style="1" customWidth="1"/>
    <x:col min="157" max="157" width="9" style="1" customWidth="1"/>
    <x:col min="158" max="158" width="7.542969" style="1" customWidth="1"/>
    <x:col min="159" max="159" width="8" style="1" customWidth="1"/>
    <x:col min="160" max="160" width="9.089844" style="1" customWidth="1"/>
    <x:col min="161" max="161" width="7.453125" style="1" customWidth="1"/>
    <x:col min="162" max="162" width="8.363281" style="1" customWidth="1"/>
    <x:col min="163" max="163" width="7.363281" style="1" customWidth="1"/>
    <x:col min="164" max="164" width="9" style="1" bestFit="1" customWidth="1"/>
    <x:col min="165" max="166" width="8" style="1" customWidth="1"/>
    <x:col min="167" max="167" width="12" style="1" customWidth="1"/>
    <x:col min="168" max="168" width="7.542969" style="1" customWidth="1"/>
    <x:col min="169" max="169" width="12" style="1" customWidth="1"/>
    <x:col min="170" max="170" width="12.542969" style="1" customWidth="1"/>
    <x:col min="171" max="171" width="7.90625" style="1" customWidth="1"/>
    <x:col min="172" max="172" width="7.089844" style="1" customWidth="1"/>
    <x:col min="173" max="173" width="8.453125" style="1" customWidth="1"/>
    <x:col min="174" max="174" width="15" style="1" customWidth="1"/>
    <x:col min="175" max="175" width="8.542969" style="1" customWidth="1"/>
    <x:col min="176" max="176" width="7" style="1" customWidth="1"/>
    <x:col min="177" max="177" width="8.089844" style="1" customWidth="1"/>
    <x:col min="178" max="178" width="11.453125" style="1" customWidth="1"/>
    <x:col min="179" max="179" width="8" style="1" customWidth="1"/>
    <x:col min="180" max="180" width="15.542969" style="1" customWidth="1"/>
    <x:col min="181" max="181" width="13.089844" style="1" customWidth="1"/>
    <x:col min="182" max="182" width="10" style="1" bestFit="1" customWidth="1"/>
    <x:col min="183" max="183" width="8.90625" style="1" customWidth="1"/>
    <x:col min="184" max="184" width="8" style="1" bestFit="1" customWidth="1"/>
    <x:col min="185" max="185" width="8.363281" style="1" customWidth="1"/>
    <x:col min="186" max="186" width="8" style="1" customWidth="1"/>
    <x:col min="187" max="187" width="14.453125" style="1" customWidth="1"/>
    <x:col min="188" max="188" width="9" style="1" customWidth="1"/>
    <x:col min="189" max="189" width="7.542969" style="1" customWidth="1"/>
    <x:col min="190" max="190" width="8" style="1" bestFit="1" customWidth="1"/>
    <x:col min="191" max="191" width="9.089844" style="1" customWidth="1"/>
    <x:col min="192" max="192" width="8.363281" style="1" customWidth="1"/>
    <x:col min="193" max="193" width="7.453125" style="1" customWidth="1"/>
    <x:col min="194" max="194" width="7.363281" style="1" customWidth="1"/>
    <x:col min="195" max="197" width="8" style="1" customWidth="1"/>
    <x:col min="198" max="198" width="12" style="1" customWidth="1"/>
    <x:col min="199" max="199" width="7.542969" style="1" customWidth="1"/>
    <x:col min="200" max="200" width="12" style="1" customWidth="1"/>
    <x:col min="201" max="201" width="12.542969" style="1" customWidth="1"/>
    <x:col min="202" max="202" width="7.90625" style="1" customWidth="1"/>
    <x:col min="203" max="203" width="7.089844" style="1" customWidth="1"/>
    <x:col min="204" max="204" width="8.453125" style="1" customWidth="1"/>
    <x:col min="205" max="205" width="15" style="1" customWidth="1"/>
    <x:col min="206" max="206" width="8.542969" style="1" customWidth="1"/>
    <x:col min="207" max="207" width="8" style="1" bestFit="1" customWidth="1"/>
    <x:col min="208" max="208" width="8.089844" style="1" customWidth="1"/>
    <x:col min="209" max="209" width="11.453125" style="1" customWidth="1"/>
    <x:col min="210" max="210" width="8" style="1" customWidth="1"/>
    <x:col min="211" max="211" width="15.542969" style="1" customWidth="1"/>
    <x:col min="212" max="212" width="13.089844" style="1" customWidth="1"/>
    <x:col min="213" max="213" width="9.90625" style="1" customWidth="1"/>
    <x:col min="214" max="214" width="8.90625" style="1" customWidth="1"/>
    <x:col min="215" max="215" width="8" style="1" bestFit="1" customWidth="1"/>
    <x:col min="216" max="216" width="8.363281" style="1" customWidth="1"/>
    <x:col min="217" max="217" width="8" style="1" customWidth="1"/>
    <x:col min="218" max="218" width="14.453125" style="1" customWidth="1"/>
    <x:col min="219" max="219" width="9" style="1" customWidth="1"/>
    <x:col min="220" max="220" width="7.542969" style="1" customWidth="1"/>
    <x:col min="221" max="221" width="8" style="1" bestFit="1" customWidth="1"/>
    <x:col min="222" max="222" width="9.089844" style="1" customWidth="1"/>
    <x:col min="223" max="223" width="8.363281" style="1" customWidth="1"/>
    <x:col min="224" max="224" width="7.453125" style="1" customWidth="1"/>
    <x:col min="225" max="225" width="7.363281" style="1" customWidth="1"/>
    <x:col min="226" max="229" width="8" style="1" customWidth="1"/>
    <x:col min="230" max="230" width="12" style="1" customWidth="1"/>
    <x:col min="231" max="231" width="7.542969" style="1" customWidth="1"/>
    <x:col min="232" max="232" width="12" style="1" customWidth="1"/>
    <x:col min="233" max="233" width="12.542969" style="1" customWidth="1"/>
    <x:col min="234" max="234" width="7.90625" style="1" customWidth="1"/>
    <x:col min="235" max="235" width="7.089844" style="1" customWidth="1"/>
    <x:col min="236" max="236" width="8.453125" style="1" customWidth="1"/>
    <x:col min="237" max="237" width="15" style="1" customWidth="1"/>
    <x:col min="238" max="238" width="8.542969" style="1" customWidth="1"/>
    <x:col min="239" max="239" width="8" style="1" customWidth="1"/>
    <x:col min="240" max="240" width="8.089844" style="1" customWidth="1"/>
    <x:col min="241" max="241" width="11.453125" style="1" customWidth="1"/>
    <x:col min="242" max="242" width="8" style="1" customWidth="1"/>
    <x:col min="243" max="243" width="15.542969" style="1" customWidth="1"/>
    <x:col min="244" max="244" width="13.089844" style="1" customWidth="1"/>
    <x:col min="245" max="245" width="10" style="1" bestFit="1" customWidth="1"/>
    <x:col min="246" max="246" width="8.90625" style="1" customWidth="1"/>
    <x:col min="247" max="247" width="8" style="1" bestFit="1" customWidth="1"/>
    <x:col min="248" max="248" width="8.363281" style="1" customWidth="1"/>
    <x:col min="249" max="249" width="8" style="1" bestFit="1" customWidth="1"/>
    <x:col min="250" max="250" width="14.453125" style="1" customWidth="1"/>
    <x:col min="251" max="251" width="9" style="1" customWidth="1"/>
    <x:col min="252" max="252" width="7.542969" style="1" customWidth="1"/>
    <x:col min="253" max="253" width="8" style="1" customWidth="1"/>
    <x:col min="254" max="254" width="9.089844" style="1" customWidth="1"/>
    <x:col min="255" max="255" width="8.363281" style="1" customWidth="1"/>
    <x:col min="256" max="16384" width="7.453125" style="1" customWidth="1"/>
  </x:cols>
  <x:sheetData>
    <x:row r="1" spans="1:255" customFormat="1" ht="15" customHeight="1" x14ac:dyDescent="0.35">
      <x:c r="A1" s="3" t="s">
        <x:v>2</x:v>
      </x:c>
      <x:c r="B1" s="3" t="s"/>
      <x:c r="C1" s="2" t="s"/>
      <x:c r="D1" s="2" t="s"/>
      <x:c r="E1" s="2" t="s"/>
      <x:c r="F1" s="2" t="s"/>
      <x:c r="G1" s="2" t="s"/>
      <x:c r="H1" s="2" t="s"/>
      <x:c r="I1" s="2" t="s"/>
      <x:c r="J1" s="2" t="s"/>
      <x:c r="K1" s="2" t="s"/>
      <x:c r="L1" s="2" t="s"/>
      <x:c r="M1" s="2" t="s"/>
      <x:c r="O1" s="2">
        <x:f>IF(ISERROR(X21),"","ORDER")</x:f>
      </x:c>
      <x:c r="P1" s="28" t="s">
        <x:v>3</x:v>
      </x:c>
      <x:c r="Q1" s="1">
        <x:f>RIGHT(CELL("filename",A1),3)</x:f>
      </x:c>
      <x:c r="R1" s="1">
        <x:f>CELL("filename",A2)</x:f>
      </x:c>
      <x:c r="U1" s="0" t="s"/>
      <x:c r="V1" s="0" t="s"/>
      <x:c r="Y1" s="0" t="s"/>
    </x:row>
    <x:row r="2" spans="1:255" customFormat="1" ht="15" customHeight="1" x14ac:dyDescent="0.3">
      <x:c r="A2" s="2" t="s"/>
      <x:c r="B2" s="2" t="s"/>
      <x:c r="C2" s="2" t="s"/>
      <x:c r="D2" s="2" t="s"/>
      <x:c r="E2" s="2" t="s"/>
      <x:c r="F2" s="2" t="s"/>
      <x:c r="G2" s="2" t="s"/>
      <x:c r="H2" s="2" t="s"/>
      <x:c r="I2" s="2" t="s"/>
      <x:c r="J2" s="2" t="s"/>
      <x:c r="K2" s="2" t="s"/>
      <x:c r="L2" s="2" t="s"/>
      <x:c r="M2" s="2" t="s"/>
      <x:c r="P2" s="1">
        <x:f>Year-12</x:f>
      </x:c>
      <x:c r="Q2" s="1">
        <x:f>P2+1</x:f>
      </x:c>
      <x:c r="R2" s="1">
        <x:f>Q2+1</x:f>
      </x:c>
      <x:c r="S2" s="1">
        <x:f>R2+1</x:f>
      </x:c>
      <x:c r="T2" s="1">
        <x:f>S2+1</x:f>
      </x:c>
      <x:c r="U2" s="1">
        <x:f>T2+1</x:f>
      </x:c>
      <x:c r="V2" s="1">
        <x:f>U2+1</x:f>
      </x:c>
      <x:c r="W2" s="1">
        <x:f>V2+1</x:f>
      </x:c>
      <x:c r="X2" s="1">
        <x:f>W2+1</x:f>
      </x:c>
      <x:c r="Y2" s="1">
        <x:f>X2+1</x:f>
      </x:c>
      <x:c r="Z2" s="1">
        <x:f>Y2+1</x:f>
      </x:c>
    </x:row>
    <x:row r="3" spans="1:255" customFormat="1" ht="15" customHeight="1" x14ac:dyDescent="0.3">
      <x:c r="A3" s="3" t="s">
        <x:v>80</x:v>
      </x:c>
      <x:c r="B3" s="3" t="s"/>
      <x:c r="C3" s="2" t="s"/>
      <x:c r="D3" s="2" t="s"/>
      <x:c r="E3" s="2" t="s"/>
      <x:c r="F3" s="2" t="s"/>
      <x:c r="G3" s="2" t="s"/>
      <x:c r="H3" s="2" t="s"/>
      <x:c r="I3" s="2" t="s"/>
      <x:c r="J3" s="2" t="s"/>
      <x:c r="K3" s="2" t="s"/>
      <x:c r="L3" s="2" t="s"/>
      <x:c r="M3" s="2" t="s"/>
      <x:c r="P3" s="30" t="n">
        <x:v>32767</x:v>
      </x:c>
      <x:c r="Q3" s="30" t="n">
        <x:v>34636</x:v>
      </x:c>
      <x:c r="R3" s="30" t="n">
        <x:v>29786</x:v>
      </x:c>
      <x:c r="S3" s="30" t="n">
        <x:v>38612</x:v>
      </x:c>
      <x:c r="T3" s="30" t="n">
        <x:v>34801</x:v>
      </x:c>
      <x:c r="U3" s="30" t="n">
        <x:v>18726</x:v>
      </x:c>
      <x:c r="V3" s="30" t="n">
        <x:v>27071</x:v>
      </x:c>
      <x:c r="W3" s="30" t="n">
        <x:v>31935</x:v>
      </x:c>
      <x:c r="X3" s="30" t="n">
        <x:v>37399</x:v>
      </x:c>
      <x:c r="Y3" s="30" t="n">
        <x:v>36200</x:v>
      </x:c>
      <x:c r="Z3" s="30" t="n">
        <x:v>40594</x:v>
      </x:c>
    </x:row>
    <x:row r="4" spans="1:255" customFormat="1" ht="15" customHeight="1" thickBot="1" x14ac:dyDescent="0.35">
      <x:c r="A4" s="4" t="s"/>
      <x:c r="B4" s="4" t="s"/>
      <x:c r="C4" s="5" t="s"/>
      <x:c r="D4" s="5" t="s"/>
      <x:c r="E4" s="5" t="s"/>
      <x:c r="F4" s="5" t="s"/>
      <x:c r="G4" s="5" t="s"/>
      <x:c r="H4" s="5" t="s"/>
      <x:c r="I4" s="5" t="s"/>
      <x:c r="J4" s="5" t="s"/>
      <x:c r="K4" s="5" t="s"/>
      <x:c r="L4" s="5" t="s"/>
      <x:c r="M4" s="5" t="s"/>
      <x:c r="P4" s="21" t="n">
        <x:v>0</x:v>
      </x:c>
      <x:c r="Q4" s="21" t="n">
        <x:v>0</x:v>
      </x:c>
      <x:c r="R4" s="21" t="n">
        <x:v>0</x:v>
      </x:c>
      <x:c r="S4" s="21" t="n">
        <x:v>0</x:v>
      </x:c>
      <x:c r="T4" s="21" t="n">
        <x:v>0</x:v>
      </x:c>
      <x:c r="U4" s="21" t="n">
        <x:v>0</x:v>
      </x:c>
      <x:c r="V4" s="21" t="n">
        <x:v>0</x:v>
      </x:c>
      <x:c r="W4" s="21" t="n">
        <x:v>0</x:v>
      </x:c>
      <x:c r="X4" s="21" t="n">
        <x:v>0</x:v>
      </x:c>
      <x:c r="Y4" s="21" t="n">
        <x:v>0</x:v>
      </x:c>
      <x:c r="Z4" s="21" t="n">
        <x:v>0</x:v>
      </x:c>
    </x:row>
    <x:row r="5" spans="1:255" customFormat="1" ht="15" customHeight="1" x14ac:dyDescent="0.35">
      <x:c r="A5" s="2" t="s"/>
      <x:c r="B5" s="2" t="s"/>
      <x:c r="C5" s="2" t="s"/>
      <x:c r="D5" s="2" t="s"/>
      <x:c r="E5" s="2" t="s"/>
      <x:c r="F5" s="2" t="s"/>
      <x:c r="G5" s="2" t="s"/>
      <x:c r="H5" s="2" t="s"/>
      <x:c r="I5" s="2" t="s"/>
      <x:c r="J5" s="2" t="s"/>
      <x:c r="K5" s="2" t="s"/>
      <x:c r="L5" s="2" t="s"/>
      <x:c r="M5" s="14" t="s"/>
      <x:c r="N5" s="10" t="s">
        <x:v>5</x:v>
      </x:c>
      <x:c r="O5" s="10" t="s"/>
      <x:c r="U5" s="0" t="s"/>
      <x:c r="V5" s="0" t="s"/>
      <x:c r="Y5" s="0" t="s"/>
    </x:row>
    <x:row r="6" spans="1:255" customFormat="1" ht="15" customHeight="1" x14ac:dyDescent="0.35">
      <x:c r="A6" s="2" t="s"/>
      <x:c r="B6" s="6">
        <x:f>B35</x:f>
      </x:c>
      <x:c r="C6" s="6">
        <x:f>C35</x:f>
      </x:c>
      <x:c r="D6" s="6">
        <x:f>D35</x:f>
      </x:c>
      <x:c r="E6" s="6">
        <x:f>E35</x:f>
      </x:c>
      <x:c r="F6" s="6">
        <x:f>F35</x:f>
      </x:c>
      <x:c r="G6" s="6">
        <x:f>G35</x:f>
      </x:c>
      <x:c r="H6" s="6">
        <x:f>H35</x:f>
      </x:c>
      <x:c r="I6" s="6">
        <x:f>I35</x:f>
      </x:c>
      <x:c r="J6" s="6">
        <x:f>J35</x:f>
      </x:c>
      <x:c r="K6" s="6">
        <x:f>K35</x:f>
      </x:c>
      <x:c r="L6" s="6">
        <x:f>L35</x:f>
      </x:c>
      <x:c r="M6" s="15" t="s">
        <x:v>17</x:v>
      </x:c>
      <x:c r="N6" s="13" t="s"/>
      <x:c r="O6" s="13">
        <x:f>O35</x:f>
      </x:c>
      <x:c r="S6" s="1">
        <x:f>S35</x:f>
      </x:c>
      <x:c r="T6" s="1">
        <x:f>T35</x:f>
      </x:c>
      <x:c r="U6" s="0" t="s"/>
      <x:c r="V6" s="0" t="s"/>
      <x:c r="W6" s="34" t="s">
        <x:v>18</x:v>
      </x:c>
      <x:c r="X6" s="34" t="s"/>
      <x:c r="Y6" s="0" t="s"/>
    </x:row>
    <x:row r="7" spans="1:255" customFormat="1" ht="15" customHeight="1" x14ac:dyDescent="0.35">
      <x:c r="A7" s="2" t="s">
        <x:v>81</x:v>
      </x:c>
      <x:c r="B7" s="26">
        <x:f>B36</x:f>
      </x:c>
      <x:c r="C7" s="26">
        <x:f>C36</x:f>
      </x:c>
      <x:c r="D7" s="26">
        <x:f>D36</x:f>
      </x:c>
      <x:c r="E7" s="26">
        <x:f>E36</x:f>
      </x:c>
      <x:c r="F7" s="26">
        <x:f>F36</x:f>
      </x:c>
      <x:c r="G7" s="26">
        <x:f>G36</x:f>
      </x:c>
      <x:c r="H7" s="26">
        <x:f>H36</x:f>
      </x:c>
      <x:c r="I7" s="26">
        <x:f>I36</x:f>
      </x:c>
      <x:c r="J7" s="26">
        <x:f>J36</x:f>
      </x:c>
      <x:c r="K7" s="26">
        <x:f>K36</x:f>
      </x:c>
      <x:c r="L7" s="26">
        <x:f>L36</x:f>
      </x:c>
      <x:c r="M7" s="18" t="s"/>
      <x:c r="N7" s="11" t="s"/>
      <x:c r="O7" s="16">
        <x:f>O36</x:f>
      </x:c>
      <x:c r="R7" s="1">
        <x:f>A7</x:f>
      </x:c>
      <x:c r="S7" s="21">
        <x:f>S36</x:f>
      </x:c>
      <x:c r="T7" s="21">
        <x:f>T36</x:f>
      </x:c>
      <x:c r="U7" s="0" t="s"/>
      <x:c r="V7" s="0" t="s"/>
      <x:c r="W7" s="0" t="n">
        <x:v>2</x:v>
      </x:c>
      <x:c r="Y7" s="0" t="s"/>
    </x:row>
    <x:row r="8" spans="1:255" customFormat="1" ht="15" customHeight="1" x14ac:dyDescent="0.35">
      <x:c r="A8" s="2" t="s">
        <x:v>57</x:v>
      </x:c>
      <x:c r="B8" s="26">
        <x:f>B37</x:f>
      </x:c>
      <x:c r="C8" s="26">
        <x:f>C37</x:f>
      </x:c>
      <x:c r="D8" s="26">
        <x:f>D37</x:f>
      </x:c>
      <x:c r="E8" s="26">
        <x:f>E37</x:f>
      </x:c>
      <x:c r="F8" s="26">
        <x:f>F37</x:f>
      </x:c>
      <x:c r="G8" s="26">
        <x:f>G37</x:f>
      </x:c>
      <x:c r="H8" s="26">
        <x:f>H37</x:f>
      </x:c>
      <x:c r="I8" s="26">
        <x:f>I37</x:f>
      </x:c>
      <x:c r="J8" s="26">
        <x:f>J37</x:f>
      </x:c>
      <x:c r="K8" s="26">
        <x:f>K37</x:f>
      </x:c>
      <x:c r="L8" s="26">
        <x:f>L37</x:f>
      </x:c>
      <x:c r="M8" s="18" t="s"/>
      <x:c r="N8" s="11" t="s"/>
      <x:c r="O8" s="16">
        <x:f>O37</x:f>
      </x:c>
      <x:c r="R8" s="1">
        <x:f>A8</x:f>
      </x:c>
      <x:c r="S8" s="21">
        <x:f>S37</x:f>
      </x:c>
      <x:c r="T8" s="21">
        <x:f>T37</x:f>
      </x:c>
      <x:c r="U8" s="0" t="s"/>
      <x:c r="V8" s="0" t="s"/>
      <x:c r="W8" s="0" t="n">
        <x:v>3</x:v>
      </x:c>
      <x:c r="X8" s="29">
        <x:f>IF(HLOOKUP($L$65,$B$6:$L$21,$W8,FALSE)&gt;HLOOKUP($L$65,$B$6:$L$21,$W7,FALSE),"ERROR","OK")</x:f>
      </x:c>
      <x:c r="Y8" s="0" t="s"/>
    </x:row>
    <x:row r="9" spans="1:255" customFormat="1" ht="15" customHeight="1" x14ac:dyDescent="0.35">
      <x:c r="A9" s="2" t="s">
        <x:v>82</x:v>
      </x:c>
      <x:c r="B9" s="26">
        <x:f>B38</x:f>
      </x:c>
      <x:c r="C9" s="26">
        <x:f>C38</x:f>
      </x:c>
      <x:c r="D9" s="26">
        <x:f>D38</x:f>
      </x:c>
      <x:c r="E9" s="26">
        <x:f>E38</x:f>
      </x:c>
      <x:c r="F9" s="26">
        <x:f>F38</x:f>
      </x:c>
      <x:c r="G9" s="26">
        <x:f>G38</x:f>
      </x:c>
      <x:c r="H9" s="26">
        <x:f>H38</x:f>
      </x:c>
      <x:c r="I9" s="26">
        <x:f>I38</x:f>
      </x:c>
      <x:c r="J9" s="26">
        <x:f>J38</x:f>
      </x:c>
      <x:c r="K9" s="26">
        <x:f>K38</x:f>
      </x:c>
      <x:c r="L9" s="26">
        <x:f>L38</x:f>
      </x:c>
      <x:c r="M9" s="18" t="s"/>
      <x:c r="N9" s="11" t="s"/>
      <x:c r="O9" s="16">
        <x:f>O38</x:f>
      </x:c>
      <x:c r="R9" s="1">
        <x:f>A9</x:f>
      </x:c>
      <x:c r="S9" s="21">
        <x:f>S38</x:f>
      </x:c>
      <x:c r="T9" s="21">
        <x:f>T38</x:f>
      </x:c>
      <x:c r="U9" s="0" t="s"/>
      <x:c r="V9" s="0" t="s"/>
      <x:c r="W9" s="0" t="n">
        <x:v>4</x:v>
      </x:c>
      <x:c r="X9" s="29">
        <x:f>IF(HLOOKUP($L$65,$B$6:$L$21,$W9,FALSE)&gt;HLOOKUP($L$65,$B$6:$L$21,$W8,FALSE),"ERROR","OK")</x:f>
      </x:c>
      <x:c r="Y9" s="0" t="s"/>
    </x:row>
    <x:row r="10" spans="1:255" customFormat="1" ht="15" customHeight="1" x14ac:dyDescent="0.35">
      <x:c r="A10" s="2" t="s">
        <x:v>20</x:v>
      </x:c>
      <x:c r="B10" s="26">
        <x:f>B39</x:f>
      </x:c>
      <x:c r="C10" s="26">
        <x:f>C39</x:f>
      </x:c>
      <x:c r="D10" s="26">
        <x:f>D39</x:f>
      </x:c>
      <x:c r="E10" s="26">
        <x:f>E39</x:f>
      </x:c>
      <x:c r="F10" s="26">
        <x:f>F39</x:f>
      </x:c>
      <x:c r="G10" s="26">
        <x:f>G39</x:f>
      </x:c>
      <x:c r="H10" s="26">
        <x:f>H39</x:f>
      </x:c>
      <x:c r="I10" s="26">
        <x:f>I39</x:f>
      </x:c>
      <x:c r="J10" s="26">
        <x:f>J39</x:f>
      </x:c>
      <x:c r="K10" s="26">
        <x:f>K39</x:f>
      </x:c>
      <x:c r="L10" s="26">
        <x:f>L39</x:f>
      </x:c>
      <x:c r="M10" s="18" t="s"/>
      <x:c r="N10" s="11" t="s"/>
      <x:c r="O10" s="16">
        <x:f>O39</x:f>
      </x:c>
      <x:c r="R10" s="1">
        <x:f>A10</x:f>
      </x:c>
      <x:c r="S10" s="21">
        <x:f>S39</x:f>
      </x:c>
      <x:c r="T10" s="21">
        <x:f>T39</x:f>
      </x:c>
      <x:c r="U10" s="0" t="s"/>
      <x:c r="V10" s="0" t="s"/>
      <x:c r="W10" s="0" t="n">
        <x:v>5</x:v>
      </x:c>
      <x:c r="X10" s="29">
        <x:f>IF(HLOOKUP($L$65,$B$6:$L$21,$W10,FALSE)&gt;HLOOKUP($L$65,$B$6:$L$21,$W9,FALSE),"ERROR","OK")</x:f>
      </x:c>
      <x:c r="Y10" s="0" t="s"/>
    </x:row>
    <x:row r="11" spans="1:255" customFormat="1" ht="15" customHeight="1" x14ac:dyDescent="0.35">
      <x:c r="A11" s="2" t="s">
        <x:v>83</x:v>
      </x:c>
      <x:c r="B11" s="26">
        <x:f>B40</x:f>
      </x:c>
      <x:c r="C11" s="26">
        <x:f>C40</x:f>
      </x:c>
      <x:c r="D11" s="26">
        <x:f>D40</x:f>
      </x:c>
      <x:c r="E11" s="26">
        <x:f>E40</x:f>
      </x:c>
      <x:c r="F11" s="26">
        <x:f>F40</x:f>
      </x:c>
      <x:c r="G11" s="26">
        <x:f>G40</x:f>
      </x:c>
      <x:c r="H11" s="26">
        <x:f>H40</x:f>
      </x:c>
      <x:c r="I11" s="26">
        <x:f>I40</x:f>
      </x:c>
      <x:c r="J11" s="26">
        <x:f>J40</x:f>
      </x:c>
      <x:c r="K11" s="26">
        <x:f>K40</x:f>
      </x:c>
      <x:c r="L11" s="26">
        <x:f>L40</x:f>
      </x:c>
      <x:c r="M11" s="18" t="s"/>
      <x:c r="N11" s="11" t="s"/>
      <x:c r="O11" s="16">
        <x:f>O40</x:f>
      </x:c>
      <x:c r="R11" s="1">
        <x:f>A11</x:f>
      </x:c>
      <x:c r="S11" s="21">
        <x:f>S40</x:f>
      </x:c>
      <x:c r="T11" s="21">
        <x:f>T40</x:f>
      </x:c>
      <x:c r="U11" s="0" t="s"/>
      <x:c r="V11" s="0" t="s"/>
      <x:c r="W11" s="0" t="n">
        <x:v>6</x:v>
      </x:c>
      <x:c r="X11" s="29">
        <x:f>IF(HLOOKUP($L$65,$B$6:$L$21,$W11,FALSE)&gt;HLOOKUP($L$65,$B$6:$L$21,$W10,FALSE),"ERROR","OK")</x:f>
      </x:c>
      <x:c r="Y11" s="0" t="s"/>
    </x:row>
    <x:row r="12" spans="1:255" customFormat="1" ht="15" customHeight="1" x14ac:dyDescent="0.35">
      <x:c r="A12" s="2" t="s">
        <x:v>58</x:v>
      </x:c>
      <x:c r="B12" s="26">
        <x:f>B41</x:f>
      </x:c>
      <x:c r="C12" s="26">
        <x:f>C41</x:f>
      </x:c>
      <x:c r="D12" s="26">
        <x:f>D41</x:f>
      </x:c>
      <x:c r="E12" s="26">
        <x:f>E41</x:f>
      </x:c>
      <x:c r="F12" s="26">
        <x:f>F41</x:f>
      </x:c>
      <x:c r="G12" s="26">
        <x:f>G41</x:f>
      </x:c>
      <x:c r="H12" s="26">
        <x:f>H41</x:f>
      </x:c>
      <x:c r="I12" s="26">
        <x:f>I41</x:f>
      </x:c>
      <x:c r="J12" s="26">
        <x:f>J41</x:f>
      </x:c>
      <x:c r="K12" s="26">
        <x:f>K41</x:f>
      </x:c>
      <x:c r="L12" s="26">
        <x:f>L41</x:f>
      </x:c>
      <x:c r="M12" s="18" t="s"/>
      <x:c r="N12" s="11" t="s"/>
      <x:c r="O12" s="16">
        <x:f>O41</x:f>
      </x:c>
      <x:c r="R12" s="1">
        <x:f>A12</x:f>
      </x:c>
      <x:c r="S12" s="21">
        <x:f>S41</x:f>
      </x:c>
      <x:c r="T12" s="21">
        <x:f>T41</x:f>
      </x:c>
      <x:c r="U12" s="0" t="s"/>
      <x:c r="V12" s="0" t="s"/>
      <x:c r="W12" s="0" t="n">
        <x:v>7</x:v>
      </x:c>
      <x:c r="X12" s="29">
        <x:f>IF(HLOOKUP($L$65,$B$6:$L$21,$W12,FALSE)&gt;HLOOKUP($L$65,$B$6:$L$21,$W11,FALSE),"ERROR","OK")</x:f>
      </x:c>
      <x:c r="Y12" s="0" t="s"/>
    </x:row>
    <x:row r="13" spans="1:255" customFormat="1" ht="15" customHeight="1" x14ac:dyDescent="0.35">
      <x:c r="A13" s="2" t="s">
        <x:v>84</x:v>
      </x:c>
      <x:c r="B13" s="26">
        <x:f>B42</x:f>
      </x:c>
      <x:c r="C13" s="26">
        <x:f>C42</x:f>
      </x:c>
      <x:c r="D13" s="26">
        <x:f>D42</x:f>
      </x:c>
      <x:c r="E13" s="26">
        <x:f>E42</x:f>
      </x:c>
      <x:c r="F13" s="26">
        <x:f>F42</x:f>
      </x:c>
      <x:c r="G13" s="26">
        <x:f>G42</x:f>
      </x:c>
      <x:c r="H13" s="26">
        <x:f>H42</x:f>
      </x:c>
      <x:c r="I13" s="26">
        <x:f>I42</x:f>
      </x:c>
      <x:c r="J13" s="26">
        <x:f>J42</x:f>
      </x:c>
      <x:c r="K13" s="26">
        <x:f>K42</x:f>
      </x:c>
      <x:c r="L13" s="26">
        <x:f>L42</x:f>
      </x:c>
      <x:c r="M13" s="18" t="s"/>
      <x:c r="N13" s="11" t="s"/>
      <x:c r="O13" s="16">
        <x:f>O42</x:f>
      </x:c>
      <x:c r="R13" s="1">
        <x:f>A13</x:f>
      </x:c>
      <x:c r="S13" s="21">
        <x:f>S42</x:f>
      </x:c>
      <x:c r="T13" s="21">
        <x:f>T42</x:f>
      </x:c>
      <x:c r="U13" s="0" t="s"/>
      <x:c r="V13" s="0" t="s"/>
      <x:c r="W13" s="0" t="n">
        <x:v>8</x:v>
      </x:c>
      <x:c r="X13" s="29">
        <x:f>IF(HLOOKUP($L$65,$B$6:$L$21,$W13,FALSE)&gt;HLOOKUP($L$65,$B$6:$L$21,$W12,FALSE),"ERROR","OK")</x:f>
      </x:c>
      <x:c r="Y13" s="0" t="s"/>
    </x:row>
    <x:row r="14" spans="1:255" customFormat="1" ht="15" customHeight="1" x14ac:dyDescent="0.35">
      <x:c r="A14" s="2" t="s">
        <x:v>85</x:v>
      </x:c>
      <x:c r="B14" s="26">
        <x:f>B43</x:f>
      </x:c>
      <x:c r="C14" s="26">
        <x:f>C43</x:f>
      </x:c>
      <x:c r="D14" s="26">
        <x:f>D43</x:f>
      </x:c>
      <x:c r="E14" s="26">
        <x:f>E43</x:f>
      </x:c>
      <x:c r="F14" s="26">
        <x:f>F43</x:f>
      </x:c>
      <x:c r="G14" s="26">
        <x:f>G43</x:f>
      </x:c>
      <x:c r="H14" s="26">
        <x:f>H43</x:f>
      </x:c>
      <x:c r="I14" s="26">
        <x:f>I43</x:f>
      </x:c>
      <x:c r="J14" s="26">
        <x:f>J43</x:f>
      </x:c>
      <x:c r="K14" s="26">
        <x:f>K43</x:f>
      </x:c>
      <x:c r="L14" s="26">
        <x:f>L43</x:f>
      </x:c>
      <x:c r="M14" s="18" t="s"/>
      <x:c r="N14" s="11" t="s"/>
      <x:c r="O14" s="16">
        <x:f>O43</x:f>
      </x:c>
      <x:c r="R14" s="1">
        <x:f>A14</x:f>
      </x:c>
      <x:c r="S14" s="21">
        <x:f>S43</x:f>
      </x:c>
      <x:c r="T14" s="21">
        <x:f>T43</x:f>
      </x:c>
      <x:c r="U14" s="0" t="s"/>
      <x:c r="V14" s="0" t="s"/>
      <x:c r="W14" s="0" t="n">
        <x:v>9</x:v>
      </x:c>
      <x:c r="X14" s="29">
        <x:f>IF(HLOOKUP($L$65,$B$6:$L$21,$W14,FALSE)&gt;HLOOKUP($L$65,$B$6:$L$21,$W13,FALSE),"ERROR","OK")</x:f>
      </x:c>
      <x:c r="Y14" s="0" t="s"/>
    </x:row>
    <x:row r="15" spans="1:255" customFormat="1" ht="15" customHeight="1" x14ac:dyDescent="0.35">
      <x:c r="A15" s="2" t="s">
        <x:v>55</x:v>
      </x:c>
      <x:c r="B15" s="26">
        <x:f>B44</x:f>
      </x:c>
      <x:c r="C15" s="26">
        <x:f>C44</x:f>
      </x:c>
      <x:c r="D15" s="26">
        <x:f>D44</x:f>
      </x:c>
      <x:c r="E15" s="26">
        <x:f>E44</x:f>
      </x:c>
      <x:c r="F15" s="26">
        <x:f>F44</x:f>
      </x:c>
      <x:c r="G15" s="26">
        <x:f>G44</x:f>
      </x:c>
      <x:c r="H15" s="26">
        <x:f>H44</x:f>
      </x:c>
      <x:c r="I15" s="26">
        <x:f>I44</x:f>
      </x:c>
      <x:c r="J15" s="26">
        <x:f>J44</x:f>
      </x:c>
      <x:c r="K15" s="26">
        <x:f>K44</x:f>
      </x:c>
      <x:c r="L15" s="26">
        <x:f>L44</x:f>
      </x:c>
      <x:c r="M15" s="18" t="s"/>
      <x:c r="N15" s="11" t="s"/>
      <x:c r="O15" s="16">
        <x:f>O44</x:f>
      </x:c>
      <x:c r="R15" s="1">
        <x:f>A15</x:f>
      </x:c>
      <x:c r="S15" s="21">
        <x:f>S44</x:f>
      </x:c>
      <x:c r="T15" s="21">
        <x:f>T44</x:f>
      </x:c>
      <x:c r="U15" s="0" t="s"/>
      <x:c r="V15" s="0" t="s"/>
      <x:c r="W15" s="0" t="n">
        <x:v>10</x:v>
      </x:c>
      <x:c r="X15" s="29">
        <x:f>IF(HLOOKUP($L$65,$B$6:$L$21,$W15,FALSE)&gt;HLOOKUP($L$65,$B$6:$L$21,$W14,FALSE),"ERROR","OK")</x:f>
      </x:c>
      <x:c r="Y15" s="0" t="s"/>
    </x:row>
    <x:row r="16" spans="1:255" customFormat="1" ht="15" customHeight="1" x14ac:dyDescent="0.35">
      <x:c r="A16" s="2" t="s">
        <x:v>56</x:v>
      </x:c>
      <x:c r="B16" s="26">
        <x:f>B45</x:f>
      </x:c>
      <x:c r="C16" s="26">
        <x:f>C45</x:f>
      </x:c>
      <x:c r="D16" s="26">
        <x:f>D45</x:f>
      </x:c>
      <x:c r="E16" s="26">
        <x:f>E45</x:f>
      </x:c>
      <x:c r="F16" s="26">
        <x:f>F45</x:f>
      </x:c>
      <x:c r="G16" s="26">
        <x:f>G45</x:f>
      </x:c>
      <x:c r="H16" s="26">
        <x:f>H45</x:f>
      </x:c>
      <x:c r="I16" s="26">
        <x:f>I45</x:f>
      </x:c>
      <x:c r="J16" s="26">
        <x:f>J45</x:f>
      </x:c>
      <x:c r="K16" s="26">
        <x:f>K45</x:f>
      </x:c>
      <x:c r="L16" s="26">
        <x:f>L45</x:f>
      </x:c>
      <x:c r="M16" s="18" t="s"/>
      <x:c r="N16" s="11" t="s"/>
      <x:c r="O16" s="16">
        <x:f>O45</x:f>
      </x:c>
      <x:c r="R16" s="1">
        <x:f>A16</x:f>
      </x:c>
      <x:c r="S16" s="21">
        <x:f>S45</x:f>
      </x:c>
      <x:c r="T16" s="21">
        <x:f>T45</x:f>
      </x:c>
      <x:c r="U16" s="0" t="s"/>
      <x:c r="V16" s="0" t="s"/>
      <x:c r="W16" s="0" t="n">
        <x:v>11</x:v>
      </x:c>
      <x:c r="X16" s="29">
        <x:f>IF(HLOOKUP($L$65,$B$6:$L$21,$W16,FALSE)&gt;HLOOKUP($L$65,$B$6:$L$21,$W15,FALSE),"ERROR","OK")</x:f>
      </x:c>
      <x:c r="Y16" s="0" t="s"/>
    </x:row>
    <x:row r="17" spans="1:255" customFormat="1" ht="15" customHeight="1" x14ac:dyDescent="0.35">
      <x:c r="A17" s="2" t="s">
        <x:v>86</x:v>
      </x:c>
      <x:c r="B17" s="26">
        <x:f>B46</x:f>
      </x:c>
      <x:c r="C17" s="26">
        <x:f>C46</x:f>
      </x:c>
      <x:c r="D17" s="26">
        <x:f>D46</x:f>
      </x:c>
      <x:c r="E17" s="26">
        <x:f>E46</x:f>
      </x:c>
      <x:c r="F17" s="26">
        <x:f>F46</x:f>
      </x:c>
      <x:c r="G17" s="26">
        <x:f>G46</x:f>
      </x:c>
      <x:c r="H17" s="26">
        <x:f>H46</x:f>
      </x:c>
      <x:c r="I17" s="26">
        <x:f>I46</x:f>
      </x:c>
      <x:c r="J17" s="26">
        <x:f>J46</x:f>
      </x:c>
      <x:c r="K17" s="26">
        <x:f>K46</x:f>
      </x:c>
      <x:c r="L17" s="26">
        <x:f>L46</x:f>
      </x:c>
      <x:c r="M17" s="18" t="s"/>
      <x:c r="N17" s="11" t="s"/>
      <x:c r="O17" s="16">
        <x:f>O46</x:f>
      </x:c>
      <x:c r="U17" s="0" t="s"/>
      <x:c r="V17" s="0" t="s"/>
      <x:c r="W17" s="0" t="n">
        <x:v>12</x:v>
      </x:c>
      <x:c r="X17" s="29">
        <x:f>IF(HLOOKUP($L$65,$B$6:$L$21,$W17,FALSE)&gt;HLOOKUP($L$65,$B$6:$L$21,$W16,FALSE),"ERROR","OK")</x:f>
      </x:c>
      <x:c r="Y17" s="0" t="s"/>
    </x:row>
    <x:row r="18" spans="1:255" customFormat="1" ht="15" customHeight="1" x14ac:dyDescent="0.35">
      <x:c r="A18" s="2" t="s">
        <x:v>87</x:v>
      </x:c>
      <x:c r="B18" s="26">
        <x:f>B47</x:f>
      </x:c>
      <x:c r="C18" s="26">
        <x:f>C47</x:f>
      </x:c>
      <x:c r="D18" s="26">
        <x:f>D47</x:f>
      </x:c>
      <x:c r="E18" s="26">
        <x:f>E47</x:f>
      </x:c>
      <x:c r="F18" s="26">
        <x:f>F47</x:f>
      </x:c>
      <x:c r="G18" s="26">
        <x:f>G47</x:f>
      </x:c>
      <x:c r="H18" s="26">
        <x:f>H47</x:f>
      </x:c>
      <x:c r="I18" s="26">
        <x:f>I47</x:f>
      </x:c>
      <x:c r="J18" s="26">
        <x:f>J47</x:f>
      </x:c>
      <x:c r="K18" s="26">
        <x:f>K47</x:f>
      </x:c>
      <x:c r="L18" s="26">
        <x:f>L47</x:f>
      </x:c>
      <x:c r="M18" s="18" t="s"/>
      <x:c r="N18" s="11" t="s"/>
      <x:c r="O18" s="16">
        <x:f>O47</x:f>
      </x:c>
      <x:c r="U18" s="0" t="s"/>
      <x:c r="V18" s="0" t="s"/>
      <x:c r="W18" s="0" t="n">
        <x:v>13</x:v>
      </x:c>
      <x:c r="X18" s="29">
        <x:f>IF(HLOOKUP($L$65,$B$6:$L$21,$W18,FALSE)&gt;HLOOKUP($L$65,$B$6:$L$21,$W17,FALSE),"ERROR","OK")</x:f>
      </x:c>
      <x:c r="Y18" s="0" t="s"/>
    </x:row>
    <x:row r="19" spans="1:255" customFormat="1" ht="15" customHeight="1" x14ac:dyDescent="0.35">
      <x:c r="A19" s="2" t="s">
        <x:v>88</x:v>
      </x:c>
      <x:c r="B19" s="26">
        <x:f>B48</x:f>
      </x:c>
      <x:c r="C19" s="26">
        <x:f>C48</x:f>
      </x:c>
      <x:c r="D19" s="26">
        <x:f>D48</x:f>
      </x:c>
      <x:c r="E19" s="26">
        <x:f>E48</x:f>
      </x:c>
      <x:c r="F19" s="26">
        <x:f>F48</x:f>
      </x:c>
      <x:c r="G19" s="26">
        <x:f>G48</x:f>
      </x:c>
      <x:c r="H19" s="26">
        <x:f>H48</x:f>
      </x:c>
      <x:c r="I19" s="26">
        <x:f>I48</x:f>
      </x:c>
      <x:c r="J19" s="26">
        <x:f>J48</x:f>
      </x:c>
      <x:c r="K19" s="26">
        <x:f>K48</x:f>
      </x:c>
      <x:c r="L19" s="26">
        <x:f>L48</x:f>
      </x:c>
      <x:c r="M19" s="18" t="s"/>
      <x:c r="N19" s="11" t="s"/>
      <x:c r="O19" s="16">
        <x:f>O48</x:f>
      </x:c>
      <x:c r="U19" s="0" t="s"/>
      <x:c r="V19" s="0" t="s"/>
      <x:c r="W19" s="0" t="n">
        <x:v>14</x:v>
      </x:c>
      <x:c r="X19" s="29">
        <x:f>IF(HLOOKUP($L$65,$B$6:$L$21,$W19,FALSE)&gt;HLOOKUP($L$65,$B$6:$L$21,$W18,FALSE),"ERROR","OK")</x:f>
      </x:c>
      <x:c r="Y19" s="0" t="s"/>
    </x:row>
    <x:row r="20" spans="1:255" customFormat="1" ht="15" customHeight="1" x14ac:dyDescent="0.35">
      <x:c r="A20" s="2" t="s">
        <x:v>89</x:v>
      </x:c>
      <x:c r="B20" s="26">
        <x:f>B49</x:f>
      </x:c>
      <x:c r="C20" s="26">
        <x:f>C49</x:f>
      </x:c>
      <x:c r="D20" s="26">
        <x:f>D49</x:f>
      </x:c>
      <x:c r="E20" s="26">
        <x:f>E49</x:f>
      </x:c>
      <x:c r="F20" s="26">
        <x:f>F49</x:f>
      </x:c>
      <x:c r="G20" s="26">
        <x:f>G49</x:f>
      </x:c>
      <x:c r="H20" s="26">
        <x:f>H49</x:f>
      </x:c>
      <x:c r="I20" s="26">
        <x:f>I49</x:f>
      </x:c>
      <x:c r="J20" s="26">
        <x:f>J49</x:f>
      </x:c>
      <x:c r="K20" s="26">
        <x:f>K49</x:f>
      </x:c>
      <x:c r="L20" s="26">
        <x:f>L49</x:f>
      </x:c>
      <x:c r="M20" s="18" t="s"/>
      <x:c r="N20" s="11" t="s"/>
      <x:c r="O20" s="16">
        <x:f>O49</x:f>
      </x:c>
      <x:c r="U20" s="0" t="s"/>
      <x:c r="V20" s="0" t="s"/>
      <x:c r="W20" s="0" t="n">
        <x:v>15</x:v>
      </x:c>
      <x:c r="X20" s="29">
        <x:f>IF(HLOOKUP($L$65,$B$6:$L$21,$W20,FALSE)&gt;HLOOKUP($L$65,$B$6:$L$21,$W19,FALSE),"ERROR","OK")</x:f>
      </x:c>
      <x:c r="Y20" s="0" t="s"/>
    </x:row>
    <x:row r="21" spans="1:255" customFormat="1" ht="15" customHeight="1" x14ac:dyDescent="0.35">
      <x:c r="A21" s="2" t="s">
        <x:v>66</x:v>
      </x:c>
      <x:c r="B21" s="26">
        <x:f>B50</x:f>
      </x:c>
      <x:c r="C21" s="26">
        <x:f>C50</x:f>
      </x:c>
      <x:c r="D21" s="26">
        <x:f>D50</x:f>
      </x:c>
      <x:c r="E21" s="26">
        <x:f>E50</x:f>
      </x:c>
      <x:c r="F21" s="26">
        <x:f>F50</x:f>
      </x:c>
      <x:c r="G21" s="26">
        <x:f>G50</x:f>
      </x:c>
      <x:c r="H21" s="26">
        <x:f>H50</x:f>
      </x:c>
      <x:c r="I21" s="26">
        <x:f>I50</x:f>
      </x:c>
      <x:c r="J21" s="26">
        <x:f>J50</x:f>
      </x:c>
      <x:c r="K21" s="26">
        <x:f>K50</x:f>
      </x:c>
      <x:c r="L21" s="26">
        <x:f>L50</x:f>
      </x:c>
      <x:c r="M21" s="18" t="s"/>
      <x:c r="N21" s="11" t="s"/>
      <x:c r="O21" s="16">
        <x:f>O50</x:f>
      </x:c>
      <x:c r="U21" s="0" t="s"/>
      <x:c r="V21" s="0" t="s"/>
      <x:c r="X21" s="0">
        <x:f>MATCH("ERROR",X7:X20,0)</x:f>
      </x:c>
      <x:c r="Y21" s="0" t="s"/>
    </x:row>
    <x:row r="22" spans="1:255" customFormat="1" ht="15" customHeight="1" x14ac:dyDescent="0.35">
      <x:c r="A22" s="2" t="s">
        <x:v>34</x:v>
      </x:c>
      <x:c r="B22" s="26">
        <x:f>B51</x:f>
      </x:c>
      <x:c r="C22" s="26">
        <x:f>C51</x:f>
      </x:c>
      <x:c r="D22" s="26">
        <x:f>D51</x:f>
      </x:c>
      <x:c r="E22" s="26">
        <x:f>E51</x:f>
      </x:c>
      <x:c r="F22" s="26">
        <x:f>F51</x:f>
      </x:c>
      <x:c r="G22" s="26">
        <x:f>G51</x:f>
      </x:c>
      <x:c r="H22" s="26">
        <x:f>H51</x:f>
      </x:c>
      <x:c r="I22" s="26">
        <x:f>I51</x:f>
      </x:c>
      <x:c r="J22" s="26">
        <x:f>J51</x:f>
      </x:c>
      <x:c r="K22" s="26">
        <x:f>K51</x:f>
      </x:c>
      <x:c r="L22" s="26">
        <x:f>L51</x:f>
      </x:c>
      <x:c r="M22" s="18" t="s"/>
      <x:c r="N22" s="11" t="s"/>
      <x:c r="O22" s="16" t="s"/>
      <x:c r="P22" s="8" t="s"/>
      <x:c r="U22" s="0" t="s"/>
      <x:c r="V22" s="0" t="s"/>
      <x:c r="Y22" s="0" t="s"/>
    </x:row>
    <x:row r="23" spans="1:255" customFormat="1" ht="15" customHeight="1" x14ac:dyDescent="0.35">
      <x:c r="A23" s="35" t="s">
        <x:v>35</x:v>
      </x:c>
      <x:c r="B23" s="32">
        <x:f>B52</x:f>
      </x:c>
      <x:c r="C23" s="32">
        <x:f>C52</x:f>
      </x:c>
      <x:c r="D23" s="32">
        <x:f>D52</x:f>
      </x:c>
      <x:c r="E23" s="32">
        <x:f>E52</x:f>
      </x:c>
      <x:c r="F23" s="32">
        <x:f>F52</x:f>
      </x:c>
      <x:c r="G23" s="32">
        <x:f>G52</x:f>
      </x:c>
      <x:c r="H23" s="32">
        <x:f>H52</x:f>
      </x:c>
      <x:c r="I23" s="32">
        <x:f>I52</x:f>
      </x:c>
      <x:c r="J23" s="32">
        <x:f>J52</x:f>
      </x:c>
      <x:c r="K23" s="32">
        <x:f>K52</x:f>
      </x:c>
      <x:c r="L23" s="32">
        <x:f>L52</x:f>
      </x:c>
      <x:c r="M23" s="19" t="s"/>
      <x:c r="N23" s="12" t="s"/>
      <x:c r="O23" s="17">
        <x:f>O52</x:f>
      </x:c>
      <x:c r="U23" s="0" t="s"/>
      <x:c r="V23" s="0" t="s"/>
      <x:c r="Y23" s="0" t="s"/>
    </x:row>
    <x:row r="24" spans="1:255" customFormat="1" ht="15" customHeight="1" x14ac:dyDescent="0.35">
      <x:c r="A24" s="2" t="s">
        <x:v>36</x:v>
      </x:c>
      <x:c r="B24" s="7" t="s"/>
      <x:c r="C24" s="2" t="s"/>
      <x:c r="D24" s="2" t="s"/>
      <x:c r="E24" s="2" t="s"/>
      <x:c r="F24" s="2" t="s"/>
      <x:c r="G24" s="2" t="s"/>
      <x:c r="H24" s="2" t="s"/>
      <x:c r="I24" s="2" t="s"/>
      <x:c r="J24" s="2" t="s"/>
      <x:c r="K24" s="2" t="s"/>
      <x:c r="L24" s="2" t="s"/>
      <x:c r="M24" s="2" t="s"/>
      <x:c r="N24" s="8" t="s"/>
      <x:c r="U24" s="0" t="s"/>
      <x:c r="V24" s="0" t="s"/>
      <x:c r="Y24" s="0" t="s"/>
    </x:row>
    <x:row r="25" spans="1:255" x14ac:dyDescent="0.35">
      <x:c r="U25" s="0" t="s"/>
      <x:c r="V25" s="0" t="s"/>
      <x:c r="Y25" s="0" t="s"/>
    </x:row>
    <x:row r="26" spans="1:255" x14ac:dyDescent="0.35">
      <x:c r="J26" s="0" t="s"/>
      <x:c r="K26" s="0" t="s"/>
      <x:c r="L26" s="0" t="s"/>
      <x:c r="M26" s="0" t="s"/>
      <x:c r="N26" s="0" t="s"/>
    </x:row>
    <x:row r="27" spans="1:255" x14ac:dyDescent="0.35">
      <x:c r="J27" s="0" t="s"/>
      <x:c r="K27" s="0" t="s"/>
      <x:c r="L27" s="0" t="s"/>
      <x:c r="M27" s="0" t="s"/>
      <x:c r="N27" s="0" t="s"/>
    </x:row>
    <x:row r="28" spans="1:255" x14ac:dyDescent="0.35">
      <x:c r="I28" s="0" t="s"/>
      <x:c r="J28" s="0" t="s"/>
      <x:c r="K28" s="0" t="s"/>
      <x:c r="L28" s="0" t="s"/>
      <x:c r="M28" s="0" t="s"/>
    </x:row>
    <x:row r="29" spans="1:255" x14ac:dyDescent="0.35">
      <x:c r="I29" s="0" t="s"/>
      <x:c r="J29" s="0" t="s"/>
      <x:c r="K29" s="0" t="s"/>
      <x:c r="L29" s="0" t="s"/>
      <x:c r="M29" s="0" t="s"/>
    </x:row>
    <x:row r="30" spans="1:255" customFormat="1" ht="15" customHeight="1" x14ac:dyDescent="0.35">
      <x:c r="A30" s="3">
        <x:f>"Table B.6.  "&amp;B66</x:f>
      </x:c>
      <x:c r="B30" s="3" t="s"/>
      <x:c r="C30" s="2" t="s"/>
      <x:c r="D30" s="2" t="s"/>
      <x:c r="E30" s="2" t="s"/>
      <x:c r="F30" s="2" t="s"/>
      <x:c r="G30" s="2" t="s"/>
      <x:c r="H30" s="2" t="s"/>
      <x:c r="I30" s="2" t="s"/>
      <x:c r="J30" s="2" t="s"/>
      <x:c r="K30" s="2" t="s"/>
      <x:c r="L30" s="2" t="s"/>
      <x:c r="M30" s="2" t="s"/>
      <x:c r="U30" s="0" t="s"/>
      <x:c r="V30" s="0" t="s"/>
      <x:c r="Y30" s="0" t="s"/>
    </x:row>
    <x:row r="31" spans="1:255" customFormat="1" ht="15" customHeight="1" x14ac:dyDescent="0.35">
      <x:c r="A31" s="2" t="s"/>
      <x:c r="B31" s="2" t="s"/>
      <x:c r="C31" s="2" t="s"/>
      <x:c r="D31" s="2" t="s"/>
      <x:c r="E31" s="2" t="s"/>
      <x:c r="F31" s="2" t="s"/>
      <x:c r="G31" s="2" t="s"/>
      <x:c r="H31" s="2" t="s"/>
      <x:c r="I31" s="2" t="s"/>
      <x:c r="J31" s="2" t="s"/>
      <x:c r="K31" s="2" t="s"/>
      <x:c r="L31" s="2" t="s"/>
      <x:c r="M31" s="2" t="s"/>
      <x:c r="U31" s="0" t="s"/>
      <x:c r="V31" s="0" t="s"/>
      <x:c r="Y31" s="0" t="s"/>
    </x:row>
    <x:row r="32" spans="1:255" customFormat="1" ht="15" customHeight="1" x14ac:dyDescent="0.35">
      <x:c r="A32" s="3" t="s">
        <x:v>90</x:v>
      </x:c>
      <x:c r="B32" s="3" t="s"/>
      <x:c r="C32" s="2" t="s"/>
      <x:c r="D32" s="2" t="s"/>
      <x:c r="E32" s="2" t="s"/>
      <x:c r="F32" s="2" t="s"/>
      <x:c r="G32" s="2" t="s"/>
      <x:c r="H32" s="2" t="s"/>
      <x:c r="I32" s="2" t="s"/>
      <x:c r="J32" s="2" t="s"/>
      <x:c r="K32" s="2" t="s"/>
      <x:c r="L32" s="2" t="s"/>
      <x:c r="M32" s="2" t="s"/>
      <x:c r="U32" s="0" t="s"/>
      <x:c r="V32" s="0" t="s"/>
      <x:c r="Y32" s="0" t="s"/>
    </x:row>
    <x:row r="33" spans="1:255" customFormat="1" ht="15" customHeight="1" thickBot="1" x14ac:dyDescent="0.4">
      <x:c r="A33" s="4" t="s"/>
      <x:c r="B33" s="4" t="s"/>
      <x:c r="C33" s="5" t="s"/>
      <x:c r="D33" s="5" t="s"/>
      <x:c r="E33" s="5" t="s"/>
      <x:c r="F33" s="5" t="s"/>
      <x:c r="G33" s="5" t="s"/>
      <x:c r="H33" s="5" t="s"/>
      <x:c r="I33" s="5" t="s"/>
      <x:c r="J33" s="5" t="s"/>
      <x:c r="K33" s="5" t="s"/>
      <x:c r="L33" s="5" t="s"/>
      <x:c r="M33" s="5" t="s"/>
      <x:c r="U33" s="0" t="s"/>
      <x:c r="V33" s="0" t="s"/>
      <x:c r="Y33" s="0" t="s"/>
    </x:row>
    <x:row r="34" spans="1:255" x14ac:dyDescent="0.35">
      <x:c r="A34" s="2" t="s"/>
      <x:c r="B34" s="2" t="s"/>
      <x:c r="C34" s="2" t="s"/>
      <x:c r="D34" s="2" t="s"/>
      <x:c r="E34" s="2" t="s"/>
      <x:c r="F34" s="2" t="s"/>
      <x:c r="G34" s="2" t="s"/>
      <x:c r="H34" s="2" t="s"/>
      <x:c r="I34" s="2" t="s"/>
      <x:c r="J34" s="2" t="s"/>
      <x:c r="K34" s="2" t="s"/>
      <x:c r="L34" s="2" t="s"/>
      <x:c r="M34" s="14" t="s"/>
      <x:c r="N34" s="10" t="s">
        <x:v>38</x:v>
      </x:c>
      <x:c r="O34" s="10" t="s"/>
      <x:c r="P34" s="36" t="s"/>
    </x:row>
    <x:row r="35" spans="1:255" s="0" customFormat="1" x14ac:dyDescent="0.35">
      <x:c r="A35" s="2" t="s"/>
      <x:c r="B35" s="6" t="s">
        <x:v>6</x:v>
      </x:c>
      <x:c r="C35" s="6" t="s">
        <x:v>7</x:v>
      </x:c>
      <x:c r="D35" s="6" t="s">
        <x:v>8</x:v>
      </x:c>
      <x:c r="E35" s="6" t="s">
        <x:v>9</x:v>
      </x:c>
      <x:c r="F35" s="6" t="s">
        <x:v>10</x:v>
      </x:c>
      <x:c r="G35" s="6" t="s">
        <x:v>11</x:v>
      </x:c>
      <x:c r="H35" s="6" t="s">
        <x:v>12</x:v>
      </x:c>
      <x:c r="I35" s="6" t="s">
        <x:v>13</x:v>
      </x:c>
      <x:c r="J35" s="6" t="s">
        <x:v>14</x:v>
      </x:c>
      <x:c r="K35" s="6" t="s">
        <x:v>15</x:v>
      </x:c>
      <x:c r="L35" s="6" t="s">
        <x:v>16</x:v>
      </x:c>
      <x:c r="M35" s="15" t="s">
        <x:v>17</x:v>
      </x:c>
      <x:c r="N35" s="13" t="s"/>
      <x:c r="O35" s="13">
        <x:f>L65&amp;" (%)"</x:f>
      </x:c>
      <x:c r="P35" s="36" t="s"/>
      <x:c r="Q35" s="0" t="s"/>
      <x:c r="R35" s="0" t="s"/>
      <x:c r="S35" s="22">
        <x:f>L35</x:f>
      </x:c>
      <x:c r="T35" s="22">
        <x:f>B35&amp;"-"&amp;RIGHT(K35,2)</x:f>
      </x:c>
      <x:c r="U35" s="0" t="s"/>
      <x:c r="V35" s="0" t="s"/>
      <x:c r="W35" s="0" t="s"/>
      <x:c r="X35" s="0" t="s"/>
      <x:c r="Y35" s="0" t="s"/>
      <x:c r="Z35" s="0" t="s"/>
      <x:c r="AA35" s="0" t="s"/>
      <x:c r="AB35" s="0" t="s"/>
      <x:c r="AC35" s="0" t="s"/>
      <x:c r="AD35" s="0" t="s"/>
      <x:c r="AE35" s="0" t="s"/>
      <x:c r="AF35" s="0" t="s"/>
      <x:c r="AG35" s="0" t="s"/>
      <x:c r="AH35" s="0" t="s"/>
      <x:c r="AI35" s="0" t="s"/>
      <x:c r="AJ35" s="0" t="s"/>
      <x:c r="AK35" s="0" t="s"/>
      <x:c r="AL35" s="0" t="s"/>
      <x:c r="AM35" s="0" t="s"/>
      <x:c r="AN35" s="0" t="s"/>
      <x:c r="AO35" s="0" t="s"/>
      <x:c r="AP35" s="0" t="s"/>
      <x:c r="AQ35" s="0" t="s"/>
      <x:c r="AR35" s="0" t="s"/>
      <x:c r="AS35" s="0" t="s"/>
      <x:c r="AT35" s="0" t="s"/>
      <x:c r="AU35" s="0" t="s"/>
      <x:c r="AV35" s="0" t="s"/>
      <x:c r="AW35" s="0" t="s"/>
      <x:c r="AX35" s="0" t="s"/>
      <x:c r="AY35" s="0" t="s"/>
      <x:c r="AZ35" s="0" t="s"/>
      <x:c r="BA35" s="0" t="s"/>
      <x:c r="BB35" s="0" t="s"/>
      <x:c r="BC35" s="0" t="s"/>
      <x:c r="BD35" s="0" t="s"/>
      <x:c r="BE35" s="0" t="s"/>
      <x:c r="BF35" s="0" t="s"/>
      <x:c r="BG35" s="0" t="s"/>
      <x:c r="BH35" s="0" t="s"/>
      <x:c r="BI35" s="0" t="s"/>
      <x:c r="BJ35" s="0" t="s"/>
      <x:c r="BK35" s="0" t="s"/>
      <x:c r="BL35" s="0" t="s"/>
      <x:c r="BM35" s="0" t="s"/>
      <x:c r="BN35" s="0" t="s"/>
      <x:c r="BO35" s="0" t="s"/>
      <x:c r="BP35" s="0" t="s"/>
      <x:c r="BQ35" s="0" t="s"/>
      <x:c r="BR35" s="0" t="s"/>
      <x:c r="BS35" s="0" t="s"/>
      <x:c r="BT35" s="0" t="s"/>
      <x:c r="BU35" s="0" t="s"/>
      <x:c r="BV35" s="0" t="s"/>
      <x:c r="BW35" s="0" t="s"/>
      <x:c r="BX35" s="0" t="s"/>
      <x:c r="BY35" s="0" t="s"/>
      <x:c r="BZ35" s="0" t="s"/>
      <x:c r="CA35" s="0" t="s"/>
      <x:c r="CB35" s="0" t="s"/>
      <x:c r="CC35" s="0" t="s"/>
      <x:c r="CD35" s="0" t="s"/>
      <x:c r="CE35" s="0" t="s"/>
      <x:c r="CF35" s="0" t="s"/>
      <x:c r="CG35" s="0" t="s"/>
      <x:c r="CH35" s="0" t="s"/>
      <x:c r="CI35" s="0" t="s"/>
      <x:c r="CJ35" s="0" t="s"/>
      <x:c r="CK35" s="0" t="s"/>
      <x:c r="CL35" s="0" t="s"/>
      <x:c r="CM35" s="0" t="s"/>
      <x:c r="CN35" s="0" t="s"/>
      <x:c r="CO35" s="0" t="s"/>
      <x:c r="CP35" s="0" t="s"/>
      <x:c r="CQ35" s="0" t="s"/>
      <x:c r="CR35" s="0" t="s"/>
      <x:c r="CS35" s="0" t="s"/>
      <x:c r="CT35" s="0" t="s"/>
      <x:c r="CU35" s="0" t="s"/>
      <x:c r="CV35" s="0" t="s"/>
      <x:c r="CW35" s="0" t="s"/>
      <x:c r="CX35" s="0" t="s"/>
      <x:c r="CY35" s="0" t="s"/>
      <x:c r="CZ35" s="0" t="s"/>
      <x:c r="DA35" s="0" t="s"/>
      <x:c r="DB35" s="0" t="s"/>
      <x:c r="DC35" s="0" t="s"/>
      <x:c r="DD35" s="0" t="s"/>
      <x:c r="DE35" s="0" t="s"/>
      <x:c r="DF35" s="0" t="s"/>
      <x:c r="DG35" s="0" t="s"/>
      <x:c r="DH35" s="0" t="s"/>
      <x:c r="DI35" s="0" t="s"/>
      <x:c r="DJ35" s="0" t="s"/>
      <x:c r="DK35" s="0" t="s"/>
      <x:c r="DL35" s="0" t="s"/>
      <x:c r="DM35" s="0" t="s"/>
      <x:c r="DN35" s="0" t="s"/>
      <x:c r="DO35" s="0" t="s"/>
      <x:c r="DP35" s="0" t="s"/>
      <x:c r="DQ35" s="0" t="s"/>
      <x:c r="DR35" s="0" t="s"/>
      <x:c r="DS35" s="0" t="s"/>
      <x:c r="DT35" s="0" t="s"/>
      <x:c r="DU35" s="0" t="s"/>
      <x:c r="DV35" s="0" t="s"/>
      <x:c r="DW35" s="0" t="s"/>
      <x:c r="DX35" s="0" t="s"/>
      <x:c r="DY35" s="0" t="s"/>
      <x:c r="DZ35" s="0" t="s"/>
      <x:c r="EA35" s="0" t="s"/>
      <x:c r="EB35" s="0" t="s"/>
      <x:c r="EC35" s="0" t="s"/>
      <x:c r="ED35" s="0" t="s"/>
      <x:c r="EE35" s="0" t="s"/>
      <x:c r="EF35" s="0" t="s"/>
      <x:c r="EG35" s="0" t="s"/>
      <x:c r="EH35" s="0" t="s"/>
      <x:c r="EI35" s="0" t="s"/>
      <x:c r="EJ35" s="0" t="s"/>
      <x:c r="EK35" s="0" t="s"/>
      <x:c r="EL35" s="0" t="s"/>
      <x:c r="EM35" s="0" t="s"/>
      <x:c r="EN35" s="0" t="s"/>
      <x:c r="EO35" s="0" t="s"/>
      <x:c r="EP35" s="0" t="s"/>
      <x:c r="EQ35" s="0" t="s"/>
      <x:c r="ER35" s="0" t="s"/>
      <x:c r="ES35" s="0" t="s"/>
      <x:c r="ET35" s="0" t="s"/>
      <x:c r="EU35" s="0" t="s"/>
      <x:c r="EV35" s="0" t="s"/>
      <x:c r="EW35" s="0" t="s"/>
      <x:c r="EX35" s="0" t="s"/>
      <x:c r="EY35" s="0" t="s"/>
      <x:c r="EZ35" s="0" t="s"/>
      <x:c r="FA35" s="0" t="s"/>
      <x:c r="FB35" s="0" t="s"/>
      <x:c r="FC35" s="0" t="s"/>
      <x:c r="FD35" s="0" t="s"/>
      <x:c r="FE35" s="0" t="s"/>
      <x:c r="FF35" s="0" t="s"/>
      <x:c r="FG35" s="0" t="s"/>
      <x:c r="FH35" s="0" t="s"/>
      <x:c r="FI35" s="0" t="s"/>
      <x:c r="FJ35" s="0" t="s"/>
      <x:c r="FK35" s="0" t="s"/>
      <x:c r="FL35" s="0" t="s"/>
      <x:c r="FM35" s="0" t="s"/>
      <x:c r="FN35" s="0" t="s"/>
      <x:c r="FO35" s="0" t="s"/>
      <x:c r="FP35" s="0" t="s"/>
      <x:c r="FQ35" s="0" t="s"/>
      <x:c r="FR35" s="0" t="s"/>
      <x:c r="FS35" s="0" t="s"/>
      <x:c r="FT35" s="0" t="s"/>
      <x:c r="FU35" s="0" t="s"/>
      <x:c r="FV35" s="0" t="s"/>
      <x:c r="FW35" s="0" t="s"/>
      <x:c r="FX35" s="0" t="s"/>
      <x:c r="FY35" s="0" t="s"/>
      <x:c r="FZ35" s="0" t="s"/>
      <x:c r="GA35" s="0" t="s"/>
      <x:c r="GB35" s="0" t="s"/>
      <x:c r="GC35" s="0" t="s"/>
      <x:c r="GD35" s="0" t="s"/>
      <x:c r="GE35" s="0" t="s"/>
      <x:c r="GF35" s="0" t="s"/>
      <x:c r="GG35" s="0" t="s"/>
      <x:c r="GH35" s="0" t="s"/>
      <x:c r="GI35" s="0" t="s"/>
      <x:c r="GJ35" s="0" t="s"/>
      <x:c r="GK35" s="0" t="s"/>
      <x:c r="GL35" s="0" t="s"/>
      <x:c r="GM35" s="0" t="s"/>
      <x:c r="GN35" s="0" t="s"/>
      <x:c r="GO35" s="0" t="s"/>
      <x:c r="GP35" s="0" t="s"/>
      <x:c r="GQ35" s="0" t="s"/>
      <x:c r="GR35" s="0" t="s"/>
      <x:c r="GS35" s="0" t="s"/>
      <x:c r="GT35" s="0" t="s"/>
      <x:c r="GU35" s="0" t="s"/>
      <x:c r="GV35" s="0" t="s"/>
      <x:c r="GW35" s="0" t="s"/>
      <x:c r="GX35" s="0" t="s"/>
      <x:c r="GY35" s="0" t="s"/>
      <x:c r="GZ35" s="0" t="s"/>
      <x:c r="HA35" s="0" t="s"/>
      <x:c r="HB35" s="0" t="s"/>
      <x:c r="HC35" s="0" t="s"/>
      <x:c r="HD35" s="0" t="s"/>
      <x:c r="HE35" s="0" t="s"/>
      <x:c r="HF35" s="0" t="s"/>
      <x:c r="HG35" s="0" t="s"/>
      <x:c r="HH35" s="0" t="s"/>
      <x:c r="HI35" s="0" t="s"/>
      <x:c r="HJ35" s="0" t="s"/>
      <x:c r="HK35" s="0" t="s"/>
      <x:c r="HL35" s="0" t="s"/>
      <x:c r="HM35" s="0" t="s"/>
      <x:c r="HN35" s="0" t="s"/>
      <x:c r="HO35" s="0" t="s"/>
      <x:c r="HP35" s="0" t="s"/>
      <x:c r="HQ35" s="0" t="s"/>
      <x:c r="HR35" s="0" t="s"/>
      <x:c r="HS35" s="0" t="s"/>
      <x:c r="HT35" s="0" t="s"/>
      <x:c r="HU35" s="0" t="s"/>
      <x:c r="HV35" s="0" t="s"/>
      <x:c r="HW35" s="0" t="s"/>
      <x:c r="HX35" s="0" t="s"/>
      <x:c r="HY35" s="0" t="s"/>
      <x:c r="HZ35" s="0" t="s"/>
      <x:c r="IA35" s="0" t="s"/>
      <x:c r="IB35" s="0" t="s"/>
      <x:c r="IC35" s="0" t="s"/>
      <x:c r="ID35" s="0" t="s"/>
      <x:c r="IE35" s="0" t="s"/>
      <x:c r="IF35" s="0" t="s"/>
      <x:c r="IG35" s="0" t="s"/>
      <x:c r="IH35" s="0" t="s"/>
      <x:c r="II35" s="0" t="s"/>
      <x:c r="IJ35" s="0" t="s"/>
      <x:c r="IK35" s="0" t="s"/>
      <x:c r="IL35" s="0" t="s"/>
      <x:c r="IM35" s="0" t="s"/>
      <x:c r="IN35" s="0" t="s"/>
      <x:c r="IO35" s="0" t="s"/>
      <x:c r="IP35" s="0" t="s"/>
      <x:c r="IQ35" s="0" t="s"/>
      <x:c r="IR35" s="0" t="s"/>
      <x:c r="IS35" s="0" t="s"/>
      <x:c r="IT35" s="0" t="s"/>
      <x:c r="IU35" s="0" t="s"/>
    </x:row>
    <x:row r="36" spans="1:255" x14ac:dyDescent="0.35">
      <x:c r="A36" s="2" t="s">
        <x:v>91</x:v>
      </x:c>
      <x:c r="B36" s="26" t="n">
        <x:v>6919.00142</x:v>
      </x:c>
      <x:c r="C36" s="26" t="n">
        <x:v>7380.00142</x:v>
      </x:c>
      <x:c r="D36" s="26" t="n">
        <x:v>7035.00142</x:v>
      </x:c>
      <x:c r="E36" s="26" t="n">
        <x:v>7879.00142</x:v>
      </x:c>
      <x:c r="F36" s="26" t="n">
        <x:v>5926.00142</x:v>
      </x:c>
      <x:c r="G36" s="26" t="n">
        <x:v>2408.00142</x:v>
      </x:c>
      <x:c r="H36" s="26" t="n">
        <x:v>3170.00142</x:v>
      </x:c>
      <x:c r="I36" s="26" t="n">
        <x:v>3996.00142</x:v>
      </x:c>
      <x:c r="J36" s="26" t="n">
        <x:v>5084.00142</x:v>
      </x:c>
      <x:c r="K36" s="26" t="n">
        <x:v>4856.00142</x:v>
      </x:c>
      <x:c r="L36" s="26" t="n">
        <x:v>4975.00142</x:v>
      </x:c>
      <x:c r="M36" s="18" t="s"/>
      <x:c r="N36" s="11" t="s"/>
      <x:c r="O36" s="16" t="n">
        <x:v>48.9246091511668</x:v>
      </x:c>
      <x:c r="P36" s="0" t="n">
        <x:v>1</x:v>
      </x:c>
      <x:c r="Q36" s="33">
        <x:f>O36</x:f>
      </x:c>
      <x:c r="R36" s="1">
        <x:f>A36</x:f>
      </x:c>
      <x:c r="S36" s="21">
        <x:f>L36/L$52*100</x:f>
      </x:c>
      <x:c r="T36" s="21">
        <x:f>AVERAGE(B36:K36)/AVERAGE(B$52:K$52)*100</x:f>
      </x:c>
    </x:row>
    <x:row r="37" spans="1:255" x14ac:dyDescent="0.35">
      <x:c r="A37" s="2" t="s">
        <x:v>71</x:v>
      </x:c>
      <x:c r="B37" s="26" t="n">
        <x:v>362.00174</x:v>
      </x:c>
      <x:c r="C37" s="26" t="n">
        <x:v>395.00174</x:v>
      </x:c>
      <x:c r="D37" s="26" t="n">
        <x:v>356.00174</x:v>
      </x:c>
      <x:c r="E37" s="26" t="n">
        <x:v>777.00174</x:v>
      </x:c>
      <x:c r="F37" s="26" t="n">
        <x:v>1155.00174</x:v>
      </x:c>
      <x:c r="G37" s="26" t="n">
        <x:v>824.00174</x:v>
      </x:c>
      <x:c r="H37" s="26" t="n">
        <x:v>1192.00174</x:v>
      </x:c>
      <x:c r="I37" s="26" t="n">
        <x:v>1535.00174</x:v>
      </x:c>
      <x:c r="J37" s="26" t="n">
        <x:v>2031.00174</x:v>
      </x:c>
      <x:c r="K37" s="26" t="n">
        <x:v>2219.00174</x:v>
      </x:c>
      <x:c r="L37" s="26" t="n">
        <x:v>2409.00174</x:v>
      </x:c>
      <x:c r="M37" s="18" t="s"/>
      <x:c r="N37" s="11" t="s"/>
      <x:c r="O37" s="16" t="n">
        <x:v>51.3075594540666</x:v>
      </x:c>
      <x:c r="P37" s="0" t="n">
        <x:v>2</x:v>
      </x:c>
      <x:c r="Q37" s="33">
        <x:f>O37</x:f>
      </x:c>
      <x:c r="R37" s="1">
        <x:f>A37</x:f>
      </x:c>
      <x:c r="S37" s="21">
        <x:f>L37/L$52*100</x:f>
      </x:c>
      <x:c r="T37" s="21">
        <x:f>AVERAGE(B37:K37)/AVERAGE(B$52:K$52)*100</x:f>
      </x:c>
    </x:row>
    <x:row r="38" spans="1:255" x14ac:dyDescent="0.35">
      <x:c r="A38" s="2" t="s">
        <x:v>92</x:v>
      </x:c>
      <x:c r="B38" s="26" t="n">
        <x:v>640.00169</x:v>
      </x:c>
      <x:c r="C38" s="26" t="n">
        <x:v>523.00169</x:v>
      </x:c>
      <x:c r="D38" s="26" t="n">
        <x:v>394.00169</x:v>
      </x:c>
      <x:c r="E38" s="26" t="n">
        <x:v>729.00169</x:v>
      </x:c>
      <x:c r="F38" s="26" t="n">
        <x:v>888.00169</x:v>
      </x:c>
      <x:c r="G38" s="26" t="n">
        <x:v>742.00169</x:v>
      </x:c>
      <x:c r="H38" s="26" t="n">
        <x:v>1136.00169</x:v>
      </x:c>
      <x:c r="I38" s="26" t="n">
        <x:v>1243.00169</x:v>
      </x:c>
      <x:c r="J38" s="26" t="n">
        <x:v>1498.00169</x:v>
      </x:c>
      <x:c r="K38" s="26" t="n">
        <x:v>1528.00169</x:v>
      </x:c>
      <x:c r="L38" s="26" t="n">
        <x:v>1710.00169</x:v>
      </x:c>
      <x:c r="M38" s="18" t="s"/>
      <x:c r="N38" s="11" t="s"/>
      <x:c r="O38" s="16" t="n">
        <x:v>62.1052017790696</x:v>
      </x:c>
      <x:c r="P38" s="0" t="n">
        <x:v>3</x:v>
      </x:c>
      <x:c r="Q38" s="33">
        <x:f>O38</x:f>
      </x:c>
      <x:c r="R38" s="1">
        <x:f>A38</x:f>
      </x:c>
      <x:c r="S38" s="21">
        <x:f>L38/L$52*100</x:f>
      </x:c>
      <x:c r="T38" s="21">
        <x:f>AVERAGE(B38:K38)/AVERAGE(B$52:K$52)*100</x:f>
      </x:c>
    </x:row>
    <x:row r="39" spans="1:255" x14ac:dyDescent="0.35">
      <x:c r="A39" s="2" t="s">
        <x:v>40</x:v>
      </x:c>
      <x:c r="B39" s="26" t="n">
        <x:v>143.00224</x:v>
      </x:c>
      <x:c r="C39" s="26" t="n">
        <x:v>111.00224</x:v>
      </x:c>
      <x:c r="D39" s="26" t="n">
        <x:v>114.00224</x:v>
      </x:c>
      <x:c r="E39" s="26" t="n">
        <x:v>99.00224</x:v>
      </x:c>
      <x:c r="F39" s="26" t="n">
        <x:v>141.00224</x:v>
      </x:c>
      <x:c r="G39" s="26" t="n">
        <x:v>110.00224</x:v>
      </x:c>
      <x:c r="H39" s="26" t="n">
        <x:v>127.00224</x:v>
      </x:c>
      <x:c r="I39" s="26" t="n">
        <x:v>506.00224</x:v>
      </x:c>
      <x:c r="J39" s="26" t="n">
        <x:v>1381.00224</x:v>
      </x:c>
      <x:c r="K39" s="26" t="n">
        <x:v>1045.00224</x:v>
      </x:c>
      <x:c r="L39" s="26" t="n">
        <x:v>1630.00224</x:v>
      </x:c>
      <x:c r="M39" s="18" t="s"/>
      <x:c r="N39" s="11" t="s"/>
      <x:c r="O39" s="16" t="n">
        <x:v>44.1717184388655</x:v>
      </x:c>
      <x:c r="P39" s="0" t="n">
        <x:v>4</x:v>
      </x:c>
      <x:c r="Q39" s="33">
        <x:f>O39</x:f>
      </x:c>
      <x:c r="R39" s="1">
        <x:f>A39</x:f>
      </x:c>
      <x:c r="S39" s="21">
        <x:f>L39/L$52*100</x:f>
      </x:c>
      <x:c r="T39" s="21">
        <x:f>AVERAGE(B39:K39)/AVERAGE(B$52:K$52)*100</x:f>
      </x:c>
    </x:row>
    <x:row r="40" spans="1:255" x14ac:dyDescent="0.35">
      <x:c r="A40" s="2" t="s">
        <x:v>93</x:v>
      </x:c>
      <x:c r="B40" s="26" t="n">
        <x:v>1700.00102</x:v>
      </x:c>
      <x:c r="C40" s="26" t="n">
        <x:v>2833.00102</x:v>
      </x:c>
      <x:c r="D40" s="26" t="n">
        <x:v>3697.00102</x:v>
      </x:c>
      <x:c r="E40" s="26" t="n">
        <x:v>3203.00102</x:v>
      </x:c>
      <x:c r="F40" s="26" t="n">
        <x:v>1856.00102</x:v>
      </x:c>
      <x:c r="G40" s="26" t="n">
        <x:v>1199.00102</x:v>
      </x:c>
      <x:c r="H40" s="26" t="n">
        <x:v>1067.00102</x:v>
      </x:c>
      <x:c r="I40" s="26" t="n">
        <x:v>1048.00102</x:v>
      </x:c>
      <x:c r="J40" s="26" t="n">
        <x:v>1174.00102</x:v>
      </x:c>
      <x:c r="K40" s="26" t="n">
        <x:v>1352.00102</x:v>
      </x:c>
      <x:c r="L40" s="26" t="n">
        <x:v>1589.00102</x:v>
      </x:c>
      <x:c r="M40" s="18" t="s"/>
      <x:c r="N40" s="11" t="s"/>
      <x:c r="O40" s="16" t="n">
        <x:v>44.9968244828439</x:v>
      </x:c>
      <x:c r="P40" s="0" t="n">
        <x:v>5</x:v>
      </x:c>
      <x:c r="Q40" s="33">
        <x:f>O40</x:f>
      </x:c>
      <x:c r="R40" s="1">
        <x:f>A40</x:f>
      </x:c>
      <x:c r="S40" s="21">
        <x:f>L40/L$52*100</x:f>
      </x:c>
      <x:c r="T40" s="21">
        <x:f>AVERAGE(B40:K40)/AVERAGE(B$52:K$52)*100</x:f>
      </x:c>
    </x:row>
    <x:row r="41" spans="1:255" x14ac:dyDescent="0.35">
      <x:c r="A41" s="2" t="s">
        <x:v>58</x:v>
      </x:c>
      <x:c r="B41" s="26" t="n">
        <x:v>356.00001</x:v>
      </x:c>
      <x:c r="C41" s="26" t="n">
        <x:v>370.00001</x:v>
      </x:c>
      <x:c r="D41" s="26" t="n">
        <x:v>174.00001</x:v>
      </x:c>
      <x:c r="E41" s="26" t="n">
        <x:v>260.00001</x:v>
      </x:c>
      <x:c r="F41" s="26" t="n">
        <x:v>283.00001</x:v>
      </x:c>
      <x:c r="G41" s="26" t="n">
        <x:v>194.00001</x:v>
      </x:c>
      <x:c r="H41" s="26" t="n">
        <x:v>326.00001</x:v>
      </x:c>
      <x:c r="I41" s="26" t="n">
        <x:v>534.00001</x:v>
      </x:c>
      <x:c r="J41" s="26" t="n">
        <x:v>875.00001</x:v>
      </x:c>
      <x:c r="K41" s="26" t="n">
        <x:v>1067.00001</x:v>
      </x:c>
      <x:c r="L41" s="26" t="n">
        <x:v>1418.00001</x:v>
      </x:c>
      <x:c r="M41" s="18" t="s"/>
      <x:c r="N41" s="11" t="s"/>
      <x:c r="O41" s="16" t="n">
        <x:v>30.6770096567207</x:v>
      </x:c>
      <x:c r="P41" s="0" t="n">
        <x:v>6</x:v>
      </x:c>
      <x:c r="Q41" s="33">
        <x:f>O41</x:f>
      </x:c>
      <x:c r="R41" s="1">
        <x:f>A41</x:f>
      </x:c>
      <x:c r="S41" s="21">
        <x:f>L41/L$52*100</x:f>
      </x:c>
      <x:c r="T41" s="21">
        <x:f>AVERAGE(B41:K41)/AVERAGE(B$52:K$52)*100</x:f>
      </x:c>
    </x:row>
    <x:row r="42" spans="1:255" x14ac:dyDescent="0.35">
      <x:c r="A42" s="2" t="s">
        <x:v>94</x:v>
      </x:c>
      <x:c r="B42" s="26" t="n">
        <x:v>1555.00053</x:v>
      </x:c>
      <x:c r="C42" s="26" t="n">
        <x:v>1603.00053</x:v>
      </x:c>
      <x:c r="D42" s="26" t="n">
        <x:v>1158.00053</x:v>
      </x:c>
      <x:c r="E42" s="26" t="n">
        <x:v>1936.00053</x:v>
      </x:c>
      <x:c r="F42" s="26" t="n">
        <x:v>1526.00053</x:v>
      </x:c>
      <x:c r="G42" s="26" t="n">
        <x:v>713.00053</x:v>
      </x:c>
      <x:c r="H42" s="26" t="n">
        <x:v>1061.00053</x:v>
      </x:c>
      <x:c r="I42" s="26" t="n">
        <x:v>1016.00053</x:v>
      </x:c>
      <x:c r="J42" s="26" t="n">
        <x:v>1201.00053</x:v>
      </x:c>
      <x:c r="K42" s="26" t="n">
        <x:v>1191.00053</x:v>
      </x:c>
      <x:c r="L42" s="26" t="n">
        <x:v>1359.00053</x:v>
      </x:c>
      <x:c r="M42" s="18" t="s"/>
      <x:c r="N42" s="11" t="s"/>
      <x:c r="O42" s="16" t="n">
        <x:v>57.4687045927789</x:v>
      </x:c>
      <x:c r="P42" s="0" t="n">
        <x:v>7</x:v>
      </x:c>
      <x:c r="Q42" s="33">
        <x:f>O42</x:f>
      </x:c>
      <x:c r="R42" s="1">
        <x:f>A42</x:f>
      </x:c>
      <x:c r="S42" s="21">
        <x:f>L42/L$52*100</x:f>
      </x:c>
      <x:c r="T42" s="21">
        <x:f>AVERAGE(B42:K42)/AVERAGE(B$52:K$52)*100</x:f>
      </x:c>
    </x:row>
    <x:row r="43" spans="1:255" x14ac:dyDescent="0.35">
      <x:c r="A43" s="2" t="s">
        <x:v>95</x:v>
      </x:c>
      <x:c r="B43" s="26" t="n">
        <x:v>608.00148</x:v>
      </x:c>
      <x:c r="C43" s="26" t="n">
        <x:v>641.00148</x:v>
      </x:c>
      <x:c r="D43" s="26" t="n">
        <x:v>495.00148</x:v>
      </x:c>
      <x:c r="E43" s="26" t="n">
        <x:v>961.00148</x:v>
      </x:c>
      <x:c r="F43" s="26" t="n">
        <x:v>1272.00148</x:v>
      </x:c>
      <x:c r="G43" s="26" t="n">
        <x:v>705.00148</x:v>
      </x:c>
      <x:c r="H43" s="26" t="n">
        <x:v>993.00148</x:v>
      </x:c>
      <x:c r="I43" s="26" t="n">
        <x:v>1390.00148</x:v>
      </x:c>
      <x:c r="J43" s="26" t="n">
        <x:v>1368.00148</x:v>
      </x:c>
      <x:c r="K43" s="26" t="n">
        <x:v>1064.00148</x:v>
      </x:c>
      <x:c r="L43" s="26" t="n">
        <x:v>1296.00148</x:v>
      </x:c>
      <x:c r="M43" s="18" t="s"/>
      <x:c r="N43" s="11" t="s"/>
      <x:c r="O43" s="16" t="n">
        <x:v>44.4443936900443</x:v>
      </x:c>
      <x:c r="P43" s="0" t="n">
        <x:v>8</x:v>
      </x:c>
      <x:c r="Q43" s="33">
        <x:f>O43</x:f>
      </x:c>
      <x:c r="R43" s="1">
        <x:f>A43</x:f>
      </x:c>
      <x:c r="S43" s="21">
        <x:f>L43/L$52*100</x:f>
      </x:c>
      <x:c r="T43" s="21">
        <x:f>AVERAGE(B43:K43)/AVERAGE(B$52:K$52)*100</x:f>
      </x:c>
    </x:row>
    <x:row r="44" spans="1:255" x14ac:dyDescent="0.35">
      <x:c r="A44" s="2" t="s">
        <x:v>69</x:v>
      </x:c>
      <x:c r="B44" s="26" t="n">
        <x:v>2763.00217</x:v>
      </x:c>
      <x:c r="C44" s="26" t="n">
        <x:v>2760.00217</x:v>
      </x:c>
      <x:c r="D44" s="26" t="n">
        <x:v>2359.00217</x:v>
      </x:c>
      <x:c r="E44" s="26" t="n">
        <x:v>2517.00217</x:v>
      </x:c>
      <x:c r="F44" s="26" t="n">
        <x:v>1857.00217</x:v>
      </x:c>
      <x:c r="G44" s="26" t="n">
        <x:v>691.00217</x:v>
      </x:c>
      <x:c r="H44" s="26" t="n">
        <x:v>843.00217</x:v>
      </x:c>
      <x:c r="I44" s="26" t="n">
        <x:v>989.00217</x:v>
      </x:c>
      <x:c r="J44" s="26" t="n">
        <x:v>1061.00217</x:v>
      </x:c>
      <x:c r="K44" s="26" t="n">
        <x:v>985.00217</x:v>
      </x:c>
      <x:c r="L44" s="26" t="n">
        <x:v>1073.00217</x:v>
      </x:c>
      <x:c r="M44" s="18" t="s"/>
      <x:c r="N44" s="11" t="s"/>
      <x:c r="O44" s="16" t="n">
        <x:v>44.4547097234668</x:v>
      </x:c>
      <x:c r="P44" s="0" t="n">
        <x:v>9</x:v>
      </x:c>
      <x:c r="Q44" s="33">
        <x:f>O44</x:f>
      </x:c>
      <x:c r="R44" s="1">
        <x:f>A44</x:f>
      </x:c>
      <x:c r="S44" s="21">
        <x:f>L44/L$52*100</x:f>
      </x:c>
      <x:c r="T44" s="21">
        <x:f>AVERAGE(B44:K44)/AVERAGE(B$52:K$52)*100</x:f>
      </x:c>
    </x:row>
    <x:row r="45" spans="1:255" x14ac:dyDescent="0.35">
      <x:c r="A45" s="2" t="s">
        <x:v>70</x:v>
      </x:c>
      <x:c r="B45" s="26" t="n">
        <x:v>1647.00175</x:v>
      </x:c>
      <x:c r="C45" s="26" t="n">
        <x:v>1641.00175</x:v>
      </x:c>
      <x:c r="D45" s="26" t="n">
        <x:v>1032.00175</x:v>
      </x:c>
      <x:c r="E45" s="26" t="n">
        <x:v>1439.00175</x:v>
      </x:c>
      <x:c r="F45" s="26" t="n">
        <x:v>1525.00175</x:v>
      </x:c>
      <x:c r="G45" s="26" t="n">
        <x:v>641.00175</x:v>
      </x:c>
      <x:c r="H45" s="26" t="n">
        <x:v>950.00175</x:v>
      </x:c>
      <x:c r="I45" s="26" t="n">
        <x:v>1029.00175</x:v>
      </x:c>
      <x:c r="J45" s="26" t="n">
        <x:v>973.00175</x:v>
      </x:c>
      <x:c r="K45" s="26" t="n">
        <x:v>896.00175</x:v>
      </x:c>
      <x:c r="L45" s="26" t="n">
        <x:v>1059.00175</x:v>
      </x:c>
      <x:c r="M45" s="18" t="s"/>
      <x:c r="N45" s="11" t="s"/>
      <x:c r="O45" s="16" t="n">
        <x:v>60.3398436310422</x:v>
      </x:c>
      <x:c r="P45" s="0" t="n">
        <x:v>10</x:v>
      </x:c>
      <x:c r="Q45" s="33">
        <x:f>O45</x:f>
      </x:c>
      <x:c r="R45" s="1">
        <x:f>A45</x:f>
      </x:c>
      <x:c r="S45" s="21">
        <x:f>L45/L$52*100</x:f>
      </x:c>
      <x:c r="T45" s="21">
        <x:f>AVERAGE(B45:K45)/AVERAGE(B$52:K$52)*100</x:f>
      </x:c>
    </x:row>
    <x:row r="46" spans="1:255" x14ac:dyDescent="0.35">
      <x:c r="A46" s="2" t="s">
        <x:v>96</x:v>
      </x:c>
      <x:c r="B46" s="26" t="n">
        <x:v>401.00034</x:v>
      </x:c>
      <x:c r="C46" s="26" t="n">
        <x:v>490.00034</x:v>
      </x:c>
      <x:c r="D46" s="26" t="n">
        <x:v>600.00034</x:v>
      </x:c>
      <x:c r="E46" s="26" t="n">
        <x:v>924.00034</x:v>
      </x:c>
      <x:c r="F46" s="26" t="n">
        <x:v>915.00034</x:v>
      </x:c>
      <x:c r="G46" s="26" t="n">
        <x:v>546.00034</x:v>
      </x:c>
      <x:c r="H46" s="26" t="n">
        <x:v>738.00034</x:v>
      </x:c>
      <x:c r="I46" s="26" t="n">
        <x:v>845.00034</x:v>
      </x:c>
      <x:c r="J46" s="26" t="n">
        <x:v>872.00034</x:v>
      </x:c>
      <x:c r="K46" s="26" t="n">
        <x:v>955.00034</x:v>
      </x:c>
      <x:c r="L46" s="26" t="n">
        <x:v>1046.00034</x:v>
      </x:c>
      <x:c r="M46" s="18" t="s"/>
      <x:c r="N46" s="11" t="s"/>
      <x:c r="O46" s="16" t="n">
        <x:v>53.9196765461855</x:v>
      </x:c>
      <x:c r="P46" s="0" t="n">
        <x:v>11</x:v>
      </x:c>
      <x:c r="Q46" s="33">
        <x:f>O46</x:f>
      </x:c>
    </x:row>
    <x:row r="47" spans="1:255" x14ac:dyDescent="0.35">
      <x:c r="A47" s="2" t="s">
        <x:v>97</x:v>
      </x:c>
      <x:c r="B47" s="26" t="n">
        <x:v>238.00206</x:v>
      </x:c>
      <x:c r="C47" s="26" t="n">
        <x:v>259.00206</x:v>
      </x:c>
      <x:c r="D47" s="26" t="n">
        <x:v>186.00206</x:v>
      </x:c>
      <x:c r="E47" s="26" t="n">
        <x:v>246.00206</x:v>
      </x:c>
      <x:c r="F47" s="26" t="n">
        <x:v>205.00206</x:v>
      </x:c>
      <x:c r="G47" s="26" t="n">
        <x:v>92.00206</x:v>
      </x:c>
      <x:c r="H47" s="26" t="n">
        <x:v>185.00206</x:v>
      </x:c>
      <x:c r="I47" s="26" t="n">
        <x:v>253.00206</x:v>
      </x:c>
      <x:c r="J47" s="26" t="n">
        <x:v>243.00206</x:v>
      </x:c>
      <x:c r="K47" s="26" t="n">
        <x:v>474.00206</x:v>
      </x:c>
      <x:c r="L47" s="26" t="n">
        <x:v>979.00206</x:v>
      </x:c>
      <x:c r="M47" s="18" t="s"/>
      <x:c r="N47" s="11" t="s"/>
      <x:c r="O47" s="16" t="n">
        <x:v>36.363559847872</x:v>
      </x:c>
      <x:c r="P47" s="0" t="n">
        <x:v>12</x:v>
      </x:c>
      <x:c r="Q47" s="33">
        <x:f>O47</x:f>
      </x:c>
    </x:row>
    <x:row r="48" spans="1:255" x14ac:dyDescent="0.35">
      <x:c r="A48" s="2" t="s">
        <x:v>88</x:v>
      </x:c>
      <x:c r="B48" s="26" t="n">
        <x:v>792.00072</x:v>
      </x:c>
      <x:c r="C48" s="26" t="n">
        <x:v>717.00072</x:v>
      </x:c>
      <x:c r="D48" s="26" t="n">
        <x:v>638.00072</x:v>
      </x:c>
      <x:c r="E48" s="26" t="n">
        <x:v>903.00072</x:v>
      </x:c>
      <x:c r="F48" s="26" t="n">
        <x:v>973.00072</x:v>
      </x:c>
      <x:c r="G48" s="26" t="n">
        <x:v>586.00072</x:v>
      </x:c>
      <x:c r="H48" s="26" t="n">
        <x:v>647.00072</x:v>
      </x:c>
      <x:c r="I48" s="26" t="n">
        <x:v>673.00072</x:v>
      </x:c>
      <x:c r="J48" s="26" t="n">
        <x:v>795.00072</x:v>
      </x:c>
      <x:c r="K48" s="26" t="n">
        <x:v>869.00072</x:v>
      </x:c>
      <x:c r="L48" s="26" t="n">
        <x:v>952.00072</x:v>
      </x:c>
      <x:c r="M48" s="18" t="s"/>
      <x:c r="N48" s="11" t="s"/>
      <x:c r="O48" s="16" t="n">
        <x:v>52.5209686816203</x:v>
      </x:c>
      <x:c r="P48" s="0" t="n">
        <x:v>13</x:v>
      </x:c>
      <x:c r="Q48" s="33">
        <x:f>O48</x:f>
      </x:c>
    </x:row>
    <x:row r="49" spans="1:255" x14ac:dyDescent="0.35">
      <x:c r="A49" s="2" t="s">
        <x:v>98</x:v>
      </x:c>
      <x:c r="B49" s="26" t="n">
        <x:v>233.00087</x:v>
      </x:c>
      <x:c r="C49" s="26" t="n">
        <x:v>291.00087</x:v>
      </x:c>
      <x:c r="D49" s="26" t="n">
        <x:v>228.00087</x:v>
      </x:c>
      <x:c r="E49" s="26" t="n">
        <x:v>757.00087</x:v>
      </x:c>
      <x:c r="F49" s="26" t="n">
        <x:v>941.00087</x:v>
      </x:c>
      <x:c r="G49" s="26" t="n">
        <x:v>416.00087</x:v>
      </x:c>
      <x:c r="H49" s="26" t="n">
        <x:v>635.00087</x:v>
      </x:c>
      <x:c r="I49" s="26" t="n">
        <x:v>681.00087</x:v>
      </x:c>
      <x:c r="J49" s="26" t="n">
        <x:v>972.00087</x:v>
      </x:c>
      <x:c r="K49" s="26" t="n">
        <x:v>855.00087</x:v>
      </x:c>
      <x:c r="L49" s="26" t="n">
        <x:v>832.00087</x:v>
      </x:c>
      <x:c r="M49" s="18" t="s"/>
      <x:c r="N49" s="11" t="s"/>
      <x:c r="O49" s="16" t="n">
        <x:v>47.8364884402104</x:v>
      </x:c>
      <x:c r="P49" s="0" t="n">
        <x:v>14</x:v>
      </x:c>
      <x:c r="Q49" s="33">
        <x:f>O49</x:f>
      </x:c>
    </x:row>
    <x:row r="50" spans="1:255" x14ac:dyDescent="0.35">
      <x:c r="A50" s="2" t="s">
        <x:v>78</x:v>
      </x:c>
      <x:c r="B50" s="26" t="n">
        <x:v>213.0003</x:v>
      </x:c>
      <x:c r="C50" s="26" t="n">
        <x:v>208.0003</x:v>
      </x:c>
      <x:c r="D50" s="26" t="n">
        <x:v>185.0003</x:v>
      </x:c>
      <x:c r="E50" s="26" t="n">
        <x:v>338.0003</x:v>
      </x:c>
      <x:c r="F50" s="26" t="n">
        <x:v>514.0003</x:v>
      </x:c>
      <x:c r="G50" s="26" t="n">
        <x:v>326.0003</x:v>
      </x:c>
      <x:c r="H50" s="26" t="n">
        <x:v>526.0003</x:v>
      </x:c>
      <x:c r="I50" s="26" t="n">
        <x:v>579.0003</x:v>
      </x:c>
      <x:c r="J50" s="26" t="n">
        <x:v>655.0003</x:v>
      </x:c>
      <x:c r="K50" s="26" t="n">
        <x:v>554.0003</x:v>
      </x:c>
      <x:c r="L50" s="26" t="n">
        <x:v>773.0003</x:v>
      </x:c>
      <x:c r="M50" s="18" t="s"/>
      <x:c r="N50" s="11" t="s"/>
      <x:c r="O50" s="16" t="n">
        <x:v>52.6519847404975</x:v>
      </x:c>
      <x:c r="P50" s="0" t="n">
        <x:v>15</x:v>
      </x:c>
      <x:c r="Q50" s="33">
        <x:f>O50</x:f>
      </x:c>
    </x:row>
    <x:row r="51" spans="1:255" x14ac:dyDescent="0.35">
      <x:c r="A51" s="2" t="s">
        <x:v>48</x:v>
      </x:c>
      <x:c r="B51" s="26">
        <x:f>IF(B36="..","..",B52-SUM(B36:B50))</x:f>
      </x:c>
      <x:c r="C51" s="26">
        <x:f>IF(C36="..","..",C52-SUM(C36:C50))</x:f>
      </x:c>
      <x:c r="D51" s="26">
        <x:f>IF(D36="..","..",D52-SUM(D36:D50))</x:f>
      </x:c>
      <x:c r="E51" s="26">
        <x:f>IF(E36="..","..",E52-SUM(E36:E50))</x:f>
      </x:c>
      <x:c r="F51" s="26">
        <x:f>IF(F36="..","..",F52-SUM(F36:F50))</x:f>
      </x:c>
      <x:c r="G51" s="26">
        <x:f>IF(G36="..","..",G52-SUM(G36:G50))</x:f>
      </x:c>
      <x:c r="H51" s="26">
        <x:f>IF(H36="..","..",H52-SUM(H36:H50))</x:f>
      </x:c>
      <x:c r="I51" s="26">
        <x:f>IF(I36="..","..",I52-SUM(I36:I50))</x:f>
      </x:c>
      <x:c r="J51" s="26">
        <x:f>IF(J36="..","..",J52-SUM(J36:J50))</x:f>
      </x:c>
      <x:c r="K51" s="26">
        <x:f>IF(K36="..","..",K52-SUM(K36:K50))</x:f>
      </x:c>
      <x:c r="L51" s="26">
        <x:f>IF(L36="..","..",L52-SUM(L36:L50))</x:f>
      </x:c>
      <x:c r="M51" s="18" t="s"/>
      <x:c r="N51" s="11" t="s"/>
      <x:c r="O51" s="16" t="s"/>
      <x:c r="Q51" s="33" t="s"/>
    </x:row>
    <x:row r="52" spans="1:255" x14ac:dyDescent="0.35">
      <x:c r="A52" s="9" t="s">
        <x:v>35</x:v>
      </x:c>
      <x:c r="B52" s="27" t="n">
        <x:v>32767</x:v>
      </x:c>
      <x:c r="C52" s="27" t="n">
        <x:v>34636</x:v>
      </x:c>
      <x:c r="D52" s="27" t="n">
        <x:v>29786</x:v>
      </x:c>
      <x:c r="E52" s="27" t="n">
        <x:v>38612</x:v>
      </x:c>
      <x:c r="F52" s="27" t="n">
        <x:v>34801</x:v>
      </x:c>
      <x:c r="G52" s="27" t="n">
        <x:v>18726</x:v>
      </x:c>
      <x:c r="H52" s="27" t="n">
        <x:v>27071</x:v>
      </x:c>
      <x:c r="I52" s="27" t="n">
        <x:v>31935</x:v>
      </x:c>
      <x:c r="J52" s="27" t="n">
        <x:v>37399</x:v>
      </x:c>
      <x:c r="K52" s="27" t="n">
        <x:v>36200</x:v>
      </x:c>
      <x:c r="L52" s="27" t="n">
        <x:v>40594</x:v>
      </x:c>
      <x:c r="M52" s="19" t="s"/>
      <x:c r="N52" s="12" t="s"/>
      <x:c r="O52" s="17" t="n">
        <x:v>49.6477311918017</x:v>
      </x:c>
      <x:c r="Q52" s="33">
        <x:f>O52</x:f>
      </x:c>
    </x:row>
    <x:row r="53" spans="1:255" x14ac:dyDescent="0.35">
      <x:c r="A53" s="7" t="s">
        <x:v>99</x:v>
      </x:c>
      <x:c r="B53" s="7" t="s"/>
      <x:c r="C53" s="2" t="s"/>
      <x:c r="D53" s="2" t="s"/>
      <x:c r="E53" s="2" t="s"/>
      <x:c r="F53" s="2" t="s"/>
      <x:c r="G53" s="2" t="s"/>
      <x:c r="H53" s="2" t="s"/>
      <x:c r="I53" s="2" t="s"/>
      <x:c r="J53" s="2" t="s"/>
      <x:c r="K53" s="2" t="s"/>
      <x:c r="L53" s="2" t="s"/>
      <x:c r="M53" s="2" t="s"/>
      <x:c r="N53" s="8" t="s"/>
    </x:row>
    <x:row r="54" spans="1:255" x14ac:dyDescent="0.35"/>
    <x:row r="55" spans="1:255" x14ac:dyDescent="0.35"/>
    <x:row r="56" spans="1:255" x14ac:dyDescent="0.35"/>
    <x:row r="57" spans="1:255" x14ac:dyDescent="0.35"/>
    <x:row r="58" spans="1:255" x14ac:dyDescent="0.35"/>
    <x:row r="59" spans="1:255" x14ac:dyDescent="0.35"/>
    <x:row r="60" spans="1:255" x14ac:dyDescent="0.35"/>
    <x:row r="61" spans="1:255" x14ac:dyDescent="0.35"/>
    <x:row r="62" spans="1:255" x14ac:dyDescent="0.35"/>
    <x:row r="63" spans="1:255" x14ac:dyDescent="0.35"/>
    <x:row r="64" spans="1:255" x14ac:dyDescent="0.35">
      <x:c r="L64" s="34" t="s"/>
      <x:c r="M64" s="0" t="s">
        <x:v>50</x:v>
      </x:c>
    </x:row>
    <x:row r="65" spans="1:255" x14ac:dyDescent="0.35">
      <x:c r="B65" s="1">
        <x:f>C65</x:f>
      </x:c>
      <x:c r="C65" s="1">
        <x:f>D65</x:f>
      </x:c>
      <x:c r="D65" s="1">
        <x:f>E65</x:f>
      </x:c>
      <x:c r="E65" s="1">
        <x:f>F65</x:f>
      </x:c>
      <x:c r="F65" s="1">
        <x:f>G65</x:f>
      </x:c>
      <x:c r="G65" s="1">
        <x:f>H65</x:f>
      </x:c>
      <x:c r="H65" s="1">
        <x:f>I65</x:f>
      </x:c>
      <x:c r="I65" s="0">
        <x:f>J65</x:f>
      </x:c>
      <x:c r="J65" s="0">
        <x:f>K65</x:f>
      </x:c>
      <x:c r="K65" s="0">
        <x:f>L65</x:f>
      </x:c>
      <x:c r="L65" s="0">
        <x:f>IF(ISBLANK(L64),INDEX(B6:L6,1,MATCH(1,$B$68:$L$68,0)),L64)</x:f>
      </x:c>
      <x:c r="P65" s="36" t="s"/>
    </x:row>
    <x:row r="66" spans="1:255" x14ac:dyDescent="0.35">
      <x:c r="B66" s="1" t="s">
        <x:v>51</x:v>
      </x:c>
      <x:c r="C66" s="1">
        <x:f>B66</x:f>
      </x:c>
      <x:c r="D66" s="1">
        <x:f>C66</x:f>
      </x:c>
      <x:c r="E66" s="1">
        <x:f>D66</x:f>
      </x:c>
      <x:c r="F66" s="1">
        <x:f>E66</x:f>
      </x:c>
      <x:c r="G66" s="1">
        <x:f>F66</x:f>
      </x:c>
      <x:c r="H66" s="1">
        <x:f>G66</x:f>
      </x:c>
      <x:c r="I66" s="0">
        <x:f>H66</x:f>
      </x:c>
      <x:c r="J66" s="0">
        <x:f>I66</x:f>
      </x:c>
      <x:c r="K66" s="0">
        <x:f>J66</x:f>
      </x:c>
      <x:c r="L66" s="0">
        <x:f>K66</x:f>
      </x:c>
      <x:c r="P66" s="36" t="s"/>
    </x:row>
    <x:row r="67" spans="1:255" x14ac:dyDescent="0.35">
      <x:c r="B67" s="1">
        <x:f>A32</x:f>
      </x:c>
      <x:c r="C67" s="1">
        <x:f>B67</x:f>
      </x:c>
      <x:c r="D67" s="1">
        <x:f>C67</x:f>
      </x:c>
      <x:c r="E67" s="1">
        <x:f>D67</x:f>
      </x:c>
      <x:c r="F67" s="1">
        <x:f>E67</x:f>
      </x:c>
      <x:c r="G67" s="1">
        <x:f>F67</x:f>
      </x:c>
      <x:c r="H67" s="1">
        <x:f>G67</x:f>
      </x:c>
      <x:c r="I67" s="0">
        <x:f>H67</x:f>
      </x:c>
      <x:c r="J67" s="0">
        <x:f>I67</x:f>
      </x:c>
      <x:c r="K67" s="0">
        <x:f>J67</x:f>
      </x:c>
      <x:c r="L67" s="0">
        <x:f>K67</x:f>
      </x:c>
    </x:row>
    <x:row r="68" spans="1:255" x14ac:dyDescent="0.35">
      <x:c r="B68" s="0">
        <x:f>IF(C68&gt;0,2,IF(ISNUMBER(B52),1,0))</x:f>
      </x:c>
      <x:c r="C68" s="0">
        <x:f>IF(D68&gt;0,2,IF(ISNUMBER(C52),1,0))</x:f>
      </x:c>
      <x:c r="D68" s="0">
        <x:f>IF(E68&gt;0,2,IF(ISNUMBER(D52),1,0))</x:f>
      </x:c>
      <x:c r="E68" s="0">
        <x:f>IF(F68&gt;0,2,IF(ISNUMBER(E52),1,0))</x:f>
      </x:c>
      <x:c r="F68" s="0">
        <x:f>IF(G68&gt;0,2,IF(ISNUMBER(F52),1,0))</x:f>
      </x:c>
      <x:c r="G68" s="0">
        <x:f>IF(H68&gt;0,2,IF(ISNUMBER(G52),1,0))</x:f>
      </x:c>
      <x:c r="H68" s="0">
        <x:f>IF(I68&gt;0,2,IF(ISNUMBER(H52),1,0))</x:f>
      </x:c>
      <x:c r="I68" s="0">
        <x:f>IF(J68&gt;0,2,IF(ISNUMBER(I52),1,0))</x:f>
      </x:c>
      <x:c r="J68" s="0">
        <x:f>IF(K68&gt;0,2,IF(ISNUMBER(J52),1,0))</x:f>
      </x:c>
      <x:c r="K68" s="0">
        <x:f>IF(L68&gt;0,2,IF(ISNUMBER(K52),1,0))</x:f>
      </x:c>
      <x:c r="L68" s="0">
        <x:f>IF(M68&gt;0,2,IF(ISNUMBER(L52),1,0))</x:f>
      </x:c>
      <x:c r="M68" s="0" t="s"/>
    </x:row>
    <x:row r="69" spans="1:255" x14ac:dyDescent="0.35">
      <x:c r="I69" s="0" t="s"/>
      <x:c r="J69" s="0" t="s"/>
      <x:c r="K69" s="0" t="s"/>
      <x:c r="L69" s="0" t="s"/>
      <x:c r="M69" s="0" t="s"/>
    </x:row>
    <x:row r="70" spans="1:255" x14ac:dyDescent="0.35">
      <x:c r="B70" s="1">
        <x:f>INDEX(B6:L6,1,MATCH(1,$B$68:$L$68,0))</x:f>
      </x:c>
      <x:c r="C70" s="1" t="s">
        <x:v>52</x:v>
      </x:c>
      <x:c r="I70" s="0" t="s"/>
      <x:c r="J70" s="0" t="s"/>
      <x:c r="K70" s="0" t="s"/>
      <x:c r="L70" s="0" t="s"/>
      <x:c r="M70" s="0" t="s"/>
    </x:row>
    <x:row r="71" spans="1:255" x14ac:dyDescent="0.35">
      <x:c r="I71" s="0" t="s"/>
      <x:c r="J71" s="0" t="s"/>
      <x:c r="K71" s="0" t="s"/>
      <x:c r="L71" s="0" t="s"/>
      <x:c r="M71" s="0" t="s"/>
    </x:row>
    <x:row r="72" spans="1:255" x14ac:dyDescent="0.35">
      <x:c r="I72" s="0" t="s"/>
      <x:c r="J72" s="0" t="s"/>
      <x:c r="K72" s="0" t="s"/>
      <x:c r="L72" s="0" t="s"/>
      <x:c r="M72" s="0" t="s"/>
    </x:row>
    <x:row r="73" spans="1:255" x14ac:dyDescent="0.35">
      <x:c r="I73" s="0" t="s"/>
      <x:c r="J73" s="0" t="s"/>
      <x:c r="K73" s="0" t="s"/>
      <x:c r="L73" s="0" t="s"/>
      <x:c r="M73" s="0" t="s"/>
    </x:row>
    <x:row r="74" spans="1:255" x14ac:dyDescent="0.35">
      <x:c r="I74" s="0" t="s"/>
      <x:c r="J74" s="0" t="s"/>
      <x:c r="K74" s="0" t="s"/>
      <x:c r="L74" s="0" t="s"/>
      <x:c r="M74" s="0" t="s"/>
    </x:row>
    <x:row r="75" spans="1:255" x14ac:dyDescent="0.35">
      <x:c r="I75" s="0" t="s"/>
      <x:c r="J75" s="0" t="s"/>
      <x:c r="K75" s="0" t="s"/>
      <x:c r="L75" s="0" t="s"/>
      <x:c r="M75" s="0" t="s"/>
    </x:row>
    <x:row r="76" spans="1:255" x14ac:dyDescent="0.35">
      <x:c r="I76" s="0" t="s"/>
      <x:c r="J76" s="0" t="s"/>
      <x:c r="K76" s="0" t="s"/>
      <x:c r="L76" s="0" t="s"/>
      <x:c r="M76" s="0" t="s"/>
    </x:row>
    <x:row r="77" spans="1:255" x14ac:dyDescent="0.35">
      <x:c r="I77" s="0" t="s"/>
      <x:c r="J77" s="0" t="s"/>
      <x:c r="K77" s="0" t="s"/>
      <x:c r="L77" s="0" t="s"/>
      <x:c r="M77" s="0" t="s"/>
    </x:row>
    <x:row r="78" spans="1:255" x14ac:dyDescent="0.35">
      <x:c r="I78" s="0" t="s"/>
      <x:c r="J78" s="0" t="s"/>
      <x:c r="K78" s="0" t="s"/>
      <x:c r="L78" s="0" t="s"/>
      <x:c r="M78" s="0" t="s"/>
    </x:row>
    <x:row r="79" spans="1:255" x14ac:dyDescent="0.35">
      <x:c r="I79" s="0" t="s"/>
      <x:c r="J79" s="0" t="s"/>
      <x:c r="K79" s="0" t="s"/>
      <x:c r="L79" s="0" t="s"/>
      <x:c r="M79" s="0" t="s"/>
    </x:row>
    <x:row r="80" spans="1:255" x14ac:dyDescent="0.35">
      <x:c r="I80" s="0" t="s"/>
      <x:c r="J80" s="0" t="s"/>
      <x:c r="K80" s="0" t="s"/>
      <x:c r="L80" s="0" t="s"/>
      <x:c r="M80" s="0" t="s"/>
    </x:row>
    <x:row r="81" spans="1:255" x14ac:dyDescent="0.35">
      <x:c r="I81" s="0" t="s"/>
      <x:c r="J81" s="0" t="s"/>
      <x:c r="K81" s="0" t="s"/>
      <x:c r="L81" s="0" t="s"/>
      <x:c r="M81" s="0" t="s"/>
    </x:row>
    <x:row r="82" spans="1:255" x14ac:dyDescent="0.35">
      <x:c r="I82" s="0" t="s"/>
      <x:c r="J82" s="0" t="s"/>
      <x:c r="K82" s="0" t="s"/>
      <x:c r="L82" s="0" t="s"/>
      <x:c r="M82" s="0" t="s"/>
    </x:row>
    <x:row r="83" spans="1:255" x14ac:dyDescent="0.35">
      <x:c r="I83" s="0" t="s"/>
      <x:c r="J83" s="0" t="s"/>
      <x:c r="K83" s="0" t="s"/>
      <x:c r="L83" s="0" t="s"/>
      <x:c r="M83" s="0" t="s"/>
    </x:row>
    <x:row r="84" spans="1:255" x14ac:dyDescent="0.35">
      <x:c r="I84" s="0" t="s"/>
      <x:c r="J84" s="0" t="s"/>
      <x:c r="K84" s="0" t="s"/>
      <x:c r="L84" s="0" t="s"/>
      <x:c r="M84" s="0" t="s"/>
    </x:row>
    <x:row r="85" spans="1:255" x14ac:dyDescent="0.35">
      <x:c r="I85" s="0" t="s"/>
      <x:c r="J85" s="0" t="s"/>
      <x:c r="K85" s="0" t="s"/>
      <x:c r="L85" s="0" t="s"/>
      <x:c r="M85" s="0" t="s"/>
    </x:row>
    <x:row r="86" spans="1:255" x14ac:dyDescent="0.35">
      <x:c r="I86" s="0" t="s"/>
      <x:c r="J86" s="0" t="s"/>
      <x:c r="K86" s="0" t="s"/>
      <x:c r="L86" s="0" t="s"/>
      <x:c r="M86" s="0" t="s"/>
    </x:row>
    <x:row r="87" spans="1:255" x14ac:dyDescent="0.35">
      <x:c r="I87" s="0" t="s"/>
      <x:c r="J87" s="0" t="s"/>
      <x:c r="K87" s="0" t="s"/>
      <x:c r="L87" s="0" t="s"/>
      <x:c r="M87" s="0" t="s"/>
    </x:row>
    <x:row r="88" spans="1:255" x14ac:dyDescent="0.35">
      <x:c r="I88" s="0" t="s"/>
      <x:c r="J88" s="0" t="s"/>
      <x:c r="K88" s="0" t="s"/>
      <x:c r="L88" s="0" t="s"/>
      <x:c r="M88" s="0" t="s"/>
    </x:row>
    <x:row r="89" spans="1:255" x14ac:dyDescent="0.35">
      <x:c r="I89" s="0" t="s"/>
      <x:c r="J89" s="0" t="s"/>
      <x:c r="K89" s="0" t="s"/>
      <x:c r="L89" s="0" t="s"/>
      <x:c r="M89" s="0" t="s"/>
    </x:row>
    <x:row r="90" spans="1:255" x14ac:dyDescent="0.35">
      <x:c r="I90" s="0" t="s"/>
      <x:c r="J90" s="0" t="s"/>
      <x:c r="K90" s="0" t="s"/>
      <x:c r="L90" s="0" t="s"/>
      <x:c r="M90" s="0" t="s"/>
    </x:row>
    <x:row r="91" spans="1:255" x14ac:dyDescent="0.35">
      <x:c r="I91" s="0" t="s"/>
      <x:c r="J91" s="0" t="s"/>
      <x:c r="K91" s="0" t="s"/>
      <x:c r="L91" s="0" t="s"/>
      <x:c r="M91" s="0" t="s"/>
    </x:row>
    <x:row r="92" spans="1:255" x14ac:dyDescent="0.35">
      <x:c r="I92" s="0" t="s"/>
      <x:c r="J92" s="0" t="s"/>
      <x:c r="K92" s="0" t="s"/>
      <x:c r="L92" s="0" t="s"/>
      <x:c r="M92" s="0" t="s"/>
    </x:row>
    <x:row r="93" spans="1:255" x14ac:dyDescent="0.35">
      <x:c r="I93" s="0" t="s"/>
      <x:c r="J93" s="0" t="s"/>
      <x:c r="K93" s="0" t="s"/>
      <x:c r="L93" s="0" t="s"/>
      <x:c r="M93" s="0" t="s"/>
    </x:row>
    <x:row r="94" spans="1:255" x14ac:dyDescent="0.35">
      <x:c r="I94" s="0" t="s"/>
      <x:c r="J94" s="0" t="s"/>
      <x:c r="K94" s="0" t="s"/>
      <x:c r="L94" s="0" t="s"/>
      <x:c r="M94" s="0" t="s"/>
    </x:row>
    <x:row r="95" spans="1:255" x14ac:dyDescent="0.35">
      <x:c r="I95" s="0" t="s"/>
      <x:c r="J95" s="0" t="s"/>
      <x:c r="K95" s="0" t="s"/>
      <x:c r="L95" s="0" t="s"/>
      <x:c r="M95" s="0" t="s"/>
    </x:row>
    <x:row r="96" spans="1:255" x14ac:dyDescent="0.35">
      <x:c r="I96" s="0" t="s"/>
      <x:c r="J96" s="0" t="s"/>
      <x:c r="K96" s="0" t="s"/>
      <x:c r="L96" s="0" t="s"/>
      <x:c r="M96" s="0" t="s"/>
    </x:row>
    <x:row r="97" spans="1:255" x14ac:dyDescent="0.35">
      <x:c r="I97" s="0" t="s"/>
      <x:c r="J97" s="0" t="s"/>
      <x:c r="K97" s="0" t="s"/>
      <x:c r="L97" s="0" t="s"/>
      <x:c r="M97" s="0" t="s"/>
    </x:row>
    <x:row r="98" spans="1:255" x14ac:dyDescent="0.35">
      <x:c r="I98" s="0" t="s"/>
      <x:c r="J98" s="0" t="s"/>
      <x:c r="K98" s="0" t="s"/>
      <x:c r="L98" s="0" t="s"/>
      <x:c r="M98" s="0" t="s"/>
    </x:row>
    <x:row r="99" spans="1:255" x14ac:dyDescent="0.35">
      <x:c r="I99" s="0" t="s"/>
      <x:c r="J99" s="0" t="s"/>
      <x:c r="K99" s="0" t="s"/>
      <x:c r="L99" s="0" t="s"/>
      <x:c r="M99" s="0" t="s"/>
    </x:row>
    <x:row r="100" spans="1:255" x14ac:dyDescent="0.35">
      <x:c r="I100" s="0" t="s"/>
      <x:c r="J100" s="0" t="s"/>
      <x:c r="K100" s="0" t="s"/>
      <x:c r="L100" s="0" t="s"/>
      <x:c r="M100" s="0" t="s"/>
    </x:row>
    <x:row r="101" spans="1:255" x14ac:dyDescent="0.35">
      <x:c r="I101" s="0" t="s"/>
      <x:c r="J101" s="0" t="s"/>
      <x:c r="K101" s="0" t="s"/>
      <x:c r="L101" s="0" t="s"/>
      <x:c r="M101" s="0" t="s"/>
    </x:row>
    <x:row r="102" spans="1:255" x14ac:dyDescent="0.35">
      <x:c r="I102" s="0" t="s"/>
      <x:c r="J102" s="0" t="s"/>
      <x:c r="K102" s="0" t="s"/>
      <x:c r="L102" s="0" t="s"/>
      <x:c r="M102" s="0" t="s"/>
    </x:row>
    <x:row r="103" spans="1:255" x14ac:dyDescent="0.35">
      <x:c r="I103" s="0" t="s"/>
      <x:c r="J103" s="0" t="s"/>
      <x:c r="K103" s="0" t="s"/>
      <x:c r="L103" s="0" t="s"/>
      <x:c r="M103" s="0" t="s"/>
    </x:row>
    <x:row r="104" spans="1:255" x14ac:dyDescent="0.35">
      <x:c r="I104" s="0" t="s"/>
      <x:c r="J104" s="0" t="s"/>
      <x:c r="K104" s="0" t="s"/>
      <x:c r="L104" s="0" t="s"/>
      <x:c r="M104" s="0" t="s"/>
    </x:row>
    <x:row r="105" spans="1:255" x14ac:dyDescent="0.35">
      <x:c r="I105" s="0" t="s"/>
      <x:c r="J105" s="0" t="s"/>
      <x:c r="K105" s="0" t="s"/>
      <x:c r="L105" s="0" t="s"/>
      <x:c r="M105" s="0" t="s"/>
    </x:row>
    <x:row r="106" spans="1:255" x14ac:dyDescent="0.35">
      <x:c r="I106" s="0" t="s"/>
      <x:c r="J106" s="0" t="s"/>
      <x:c r="K106" s="0" t="s"/>
      <x:c r="L106" s="0" t="s"/>
      <x:c r="M106" s="0" t="s"/>
    </x:row>
    <x:row r="107" spans="1:255" x14ac:dyDescent="0.35">
      <x:c r="I107" s="0" t="s"/>
      <x:c r="J107" s="0" t="s"/>
      <x:c r="K107" s="0" t="s"/>
      <x:c r="L107" s="0" t="s"/>
      <x:c r="M107" s="0" t="s"/>
    </x:row>
    <x:row r="108" spans="1:255" x14ac:dyDescent="0.35">
      <x:c r="I108" s="0" t="s"/>
      <x:c r="J108" s="0" t="s"/>
      <x:c r="K108" s="0" t="s"/>
      <x:c r="L108" s="0" t="s"/>
      <x:c r="M108" s="0" t="s"/>
    </x:row>
    <x:row r="109" spans="1:255" x14ac:dyDescent="0.35">
      <x:c r="I109" s="0" t="s"/>
      <x:c r="J109" s="0" t="s"/>
      <x:c r="K109" s="0" t="s"/>
      <x:c r="L109" s="0" t="s"/>
      <x:c r="M109" s="0" t="s"/>
    </x:row>
    <x:row r="110" spans="1:255" x14ac:dyDescent="0.35">
      <x:c r="I110" s="0" t="s"/>
      <x:c r="J110" s="0" t="s"/>
      <x:c r="K110" s="0" t="s"/>
      <x:c r="L110" s="0" t="s"/>
      <x:c r="M110" s="0" t="s"/>
    </x:row>
    <x:row r="111" spans="1:255" x14ac:dyDescent="0.35">
      <x:c r="I111" s="0" t="s"/>
      <x:c r="J111" s="0" t="s"/>
      <x:c r="K111" s="0" t="s"/>
      <x:c r="L111" s="0" t="s"/>
      <x:c r="M111" s="0" t="s"/>
    </x:row>
    <x:row r="112" spans="1:255" x14ac:dyDescent="0.35">
      <x:c r="I112" s="0" t="s"/>
      <x:c r="J112" s="0" t="s"/>
      <x:c r="K112" s="0" t="s"/>
      <x:c r="L112" s="0" t="s"/>
      <x:c r="M112" s="0" t="s"/>
    </x:row>
    <x:row r="113" spans="1:255" x14ac:dyDescent="0.35">
      <x:c r="I113" s="0" t="s"/>
      <x:c r="J113" s="0" t="s"/>
      <x:c r="K113" s="0" t="s"/>
      <x:c r="L113" s="0" t="s"/>
      <x:c r="M113" s="0" t="s"/>
    </x:row>
    <x:row r="114" spans="1:255" x14ac:dyDescent="0.35">
      <x:c r="I114" s="0" t="s"/>
      <x:c r="J114" s="0" t="s"/>
      <x:c r="K114" s="0" t="s"/>
      <x:c r="L114" s="0" t="s"/>
      <x:c r="M114" s="0" t="s"/>
    </x:row>
    <x:row r="115" spans="1:255" x14ac:dyDescent="0.35">
      <x:c r="I115" s="0" t="s"/>
      <x:c r="J115" s="0" t="s"/>
      <x:c r="K115" s="0" t="s"/>
      <x:c r="L115" s="0" t="s"/>
      <x:c r="M115" s="0" t="s"/>
    </x:row>
    <x:row r="116" spans="1:255" x14ac:dyDescent="0.35">
      <x:c r="I116" s="0" t="s"/>
      <x:c r="J116" s="0" t="s"/>
      <x:c r="K116" s="0" t="s"/>
      <x:c r="L116" s="0" t="s"/>
      <x:c r="M116" s="0" t="s"/>
    </x:row>
    <x:row r="117" spans="1:255" x14ac:dyDescent="0.35">
      <x:c r="I117" s="0" t="s"/>
      <x:c r="J117" s="0" t="s"/>
      <x:c r="K117" s="0" t="s"/>
      <x:c r="L117" s="0" t="s"/>
      <x:c r="M117" s="0" t="s"/>
    </x:row>
    <x:row r="118" spans="1:255" x14ac:dyDescent="0.35">
      <x:c r="I118" s="0" t="s"/>
      <x:c r="J118" s="0" t="s"/>
      <x:c r="K118" s="0" t="s"/>
      <x:c r="L118" s="0" t="s"/>
      <x:c r="M118" s="0" t="s"/>
    </x:row>
    <x:row r="119" spans="1:255" x14ac:dyDescent="0.35">
      <x:c r="I119" s="0" t="s"/>
      <x:c r="J119" s="0" t="s"/>
      <x:c r="K119" s="0" t="s"/>
      <x:c r="L119" s="0" t="s"/>
      <x:c r="M119" s="0" t="s"/>
    </x:row>
  </x:sheetData>
  <x:conditionalFormatting sqref="Q36:Q52">
    <x:cfRule type="colorScale" priority="1">
      <x:colorScale>
        <x:cfvo type="num" val="0"/>
        <x:cfvo type="num" val="50"/>
        <x:cfvo type="num" val="120"/>
        <x:color rgb="FFF8696B"/>
        <x:color rgb="FFFCFCFF"/>
        <x:color rgb="FF63BE7B"/>
      </x:colorScale>
    </x:cfRule>
  </x:conditionalFormatting>
  <x:conditionalFormatting sqref="B23:L23">
    <x:cfRule type="expression" dxfId="0" priority="2" operator="equal">
      <x:formula>P$4=0</x:formula>
    </x:cfRule>
  </x:conditionalFormatting>
  <x:conditionalFormatting sqref="P4:Z4">
    <x:cfRule type="cellIs" dxfId="1" priority="3" operator="notEqual">
      <x:formula>0</x:formula>
    </x:cfRule>
  </x:conditionalFormatting>
  <x:conditionalFormatting sqref="O1:O1">
    <x:cfRule type="expression" dxfId="2" priority="4" operator="equal">
      <x:formula>$X$21&gt;0.5</x:formula>
    </x:cfRule>
  </x:conditionalFormatting>
  <x:conditionalFormatting sqref="L7:L20">
    <x:cfRule type="cellIs" dxfId="1" priority="5" stopIfTrue="1" operator="lessThan">
      <x:formula>$L8</x:formula>
    </x:cfRule>
  </x:conditionalFormatting>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&amp;L&amp;A&amp;C&amp;F</x:oddHeader>
    <x:oddFooter>&amp;L&amp;8&amp;Z&amp;F&amp;R&amp;8&amp;D - &amp;T</x:oddFooter>
    <x:evenHeader/>
    <x:evenFooter/>
    <x:firstHeader/>
    <x:firstFooter/>
  </x:headerFooter>
  <x:tableParts count="0"/>
</x:worksheet>
</file>

<file path=xl/worksheets/sheet5.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4">
    <x:outlinePr summaryBelow="1" summaryRight="1"/>
    <x:pageSetUpPr fitToPage="1"/>
  </x:sheetPr>
  <x:dimension ref="A1:Z119"/>
  <x:sheetViews>
    <x:sheetView zoomScale="85" zoomScaleNormal="85" workbookViewId="0">
      <x:pane xSplit="1" ySplit="6" topLeftCell="B7" activePane="bottomRight" state="frozenSplit"/>
      <x:selection activeCell="B35" sqref="B35 B35:L35"/>
      <x:selection pane="bottomRight" activeCell="B35" sqref="B35 B35:L35"/>
    </x:sheetView>
  </x:sheetViews>
  <x:sheetFormatPr defaultColWidth="7.453125" defaultRowHeight="14.5" x14ac:dyDescent="0.35"/>
  <x:cols>
    <x:col min="1" max="1" width="30.632812" style="1" customWidth="1"/>
    <x:col min="2" max="5" width="9" style="1" customWidth="1"/>
    <x:col min="6" max="7" width="9.089844" style="1" customWidth="1"/>
    <x:col min="8" max="9" width="8.363281" style="1" bestFit="1" customWidth="1"/>
    <x:col min="10" max="10" width="9.363281" style="1" bestFit="1" customWidth="1"/>
    <x:col min="11" max="12" width="8" style="1" customWidth="1"/>
    <x:col min="13" max="13" width="1.632812" style="1" customWidth="1"/>
    <x:col min="14" max="14" width="8" style="1" customWidth="1"/>
    <x:col min="15" max="15" width="9.453125" style="1" customWidth="1"/>
    <x:col min="16" max="16" width="8" style="1" customWidth="1"/>
    <x:col min="17" max="17" width="9" style="1" customWidth="1"/>
    <x:col min="18" max="18" width="8" style="1" customWidth="1"/>
    <x:col min="19" max="19" width="9" style="1" customWidth="1"/>
    <x:col min="20" max="20" width="9.089844" style="1" customWidth="1"/>
    <x:col min="21" max="21" width="11.363281" style="1" customWidth="1"/>
    <x:col min="22" max="22" width="8.542969" style="1" bestFit="1" customWidth="1"/>
    <x:col min="23" max="24" width="9.089844" style="1" customWidth="1"/>
    <x:col min="25" max="25" width="11.453125" style="1" bestFit="1" customWidth="1"/>
    <x:col min="26" max="26" width="7" style="1" customWidth="1"/>
    <x:col min="27" max="27" width="15.542969" style="1" bestFit="1" customWidth="1"/>
    <x:col min="28" max="28" width="13.089844" style="1" bestFit="1" customWidth="1"/>
    <x:col min="29" max="29" width="11.363281" style="1" customWidth="1"/>
    <x:col min="30" max="30" width="8" style="1" bestFit="1" customWidth="1"/>
    <x:col min="31" max="31" width="8.90625" style="1" bestFit="1" customWidth="1"/>
    <x:col min="32" max="32" width="7" style="1" bestFit="1" customWidth="1"/>
    <x:col min="33" max="33" width="17.453125" style="1" bestFit="1" customWidth="1"/>
    <x:col min="34" max="34" width="5" style="1" bestFit="1" customWidth="1"/>
    <x:col min="35" max="35" width="15" style="1" bestFit="1" customWidth="1"/>
    <x:col min="36" max="36" width="9" style="1" bestFit="1" customWidth="1"/>
    <x:col min="37" max="37" width="11.363281" style="1" bestFit="1" customWidth="1"/>
    <x:col min="38" max="38" width="8" style="1" bestFit="1" customWidth="1"/>
    <x:col min="39" max="39" width="12.632812" style="1" bestFit="1" customWidth="1"/>
    <x:col min="40" max="40" width="9" style="1" bestFit="1" customWidth="1"/>
    <x:col min="41" max="41" width="7" style="1" customWidth="1"/>
    <x:col min="42" max="42" width="12" style="1" bestFit="1" customWidth="1"/>
    <x:col min="43" max="43" width="10.363281" style="1" bestFit="1" customWidth="1"/>
    <x:col min="44" max="44" width="7" style="1" bestFit="1" customWidth="1"/>
    <x:col min="45" max="45" width="13.453125" style="1" bestFit="1" customWidth="1"/>
    <x:col min="46" max="46" width="16.90625" style="1" bestFit="1" customWidth="1"/>
    <x:col min="47" max="47" width="7" style="1" bestFit="1" customWidth="1"/>
    <x:col min="48" max="48" width="20" style="1" bestFit="1" customWidth="1"/>
    <x:col min="49" max="49" width="10.453125" style="1" bestFit="1" customWidth="1"/>
    <x:col min="50" max="50" width="7" style="1" bestFit="1" customWidth="1"/>
    <x:col min="51" max="51" width="13.542969" style="1" bestFit="1" customWidth="1"/>
    <x:col min="52" max="53" width="8" style="1" bestFit="1" customWidth="1"/>
    <x:col min="54" max="54" width="10.632812" style="1" bestFit="1" customWidth="1"/>
    <x:col min="55" max="55" width="10" style="1" bestFit="1" customWidth="1"/>
    <x:col min="56" max="56" width="8" style="1" customWidth="1"/>
    <x:col min="57" max="57" width="13.089844" style="1" bestFit="1" customWidth="1"/>
    <x:col min="58" max="58" width="13.363281" style="1" bestFit="1" customWidth="1"/>
    <x:col min="59" max="59" width="8" style="1" bestFit="1" customWidth="1"/>
    <x:col min="60" max="60" width="16.453125" style="1" bestFit="1" customWidth="1"/>
    <x:col min="61" max="61" width="8.90625" style="1" bestFit="1" customWidth="1"/>
    <x:col min="62" max="62" width="7" style="1" bestFit="1" customWidth="1"/>
    <x:col min="63" max="63" width="11.90625" style="1" bestFit="1" customWidth="1"/>
    <x:col min="64" max="64" width="17.453125" style="1" bestFit="1" customWidth="1"/>
    <x:col min="65" max="65" width="5" style="1" bestFit="1" customWidth="1"/>
    <x:col min="66" max="66" width="20.542969" style="1" bestFit="1" customWidth="1"/>
    <x:col min="67" max="67" width="15" style="1" bestFit="1" customWidth="1"/>
    <x:col min="68" max="68" width="9" style="1" bestFit="1" customWidth="1"/>
    <x:col min="69" max="69" width="18.089844" style="1" bestFit="1" customWidth="1"/>
    <x:col min="70" max="70" width="11.363281" style="1" bestFit="1" customWidth="1"/>
    <x:col min="71" max="71" width="7" style="1" customWidth="1"/>
    <x:col min="72" max="72" width="8.089844" style="1" customWidth="1"/>
    <x:col min="73" max="73" width="11.453125" style="1" customWidth="1"/>
    <x:col min="74" max="74" width="15.542969" style="1" customWidth="1"/>
    <x:col min="75" max="75" width="13.089844" style="1" customWidth="1"/>
    <x:col min="76" max="76" width="9.90625" style="1" customWidth="1"/>
    <x:col min="77" max="77" width="8.90625" style="1" customWidth="1"/>
    <x:col min="78" max="78" width="8.363281" style="1" customWidth="1"/>
    <x:col min="79" max="79" width="8" style="1" customWidth="1"/>
    <x:col min="80" max="80" width="14.453125" style="1" customWidth="1"/>
    <x:col min="81" max="81" width="9" style="1" customWidth="1"/>
    <x:col min="82" max="82" width="7.542969" style="1" customWidth="1"/>
    <x:col min="83" max="83" width="8" style="1" bestFit="1" customWidth="1"/>
    <x:col min="84" max="84" width="9.089844" style="1" customWidth="1"/>
    <x:col min="85" max="85" width="8.363281" style="1" customWidth="1"/>
    <x:col min="86" max="86" width="7.363281" style="1" customWidth="1"/>
    <x:col min="87" max="87" width="7" style="1" customWidth="1"/>
    <x:col min="88" max="88" width="8" style="1" customWidth="1"/>
    <x:col min="89" max="90" width="12" style="1" customWidth="1"/>
    <x:col min="91" max="91" width="12.542969" style="1" customWidth="1"/>
    <x:col min="92" max="92" width="7.90625" style="1" customWidth="1"/>
    <x:col min="93" max="93" width="8.453125" style="1" customWidth="1"/>
    <x:col min="94" max="94" width="15" style="1" customWidth="1"/>
    <x:col min="95" max="95" width="7" style="1" customWidth="1"/>
    <x:col min="96" max="96" width="8.089844" style="1" customWidth="1"/>
    <x:col min="97" max="97" width="11.453125" style="1" customWidth="1"/>
    <x:col min="98" max="98" width="8" style="1" bestFit="1" customWidth="1"/>
    <x:col min="99" max="99" width="15.542969" style="1" customWidth="1"/>
    <x:col min="100" max="100" width="13.089844" style="1" customWidth="1"/>
    <x:col min="101" max="101" width="9.90625" style="1" customWidth="1"/>
    <x:col min="102" max="102" width="8.90625" style="1" customWidth="1"/>
    <x:col min="103" max="103" width="8" style="1" bestFit="1" customWidth="1"/>
    <x:col min="104" max="104" width="8.363281" style="1" customWidth="1"/>
    <x:col min="105" max="105" width="8" style="1" customWidth="1"/>
    <x:col min="106" max="106" width="14.453125" style="1" customWidth="1"/>
    <x:col min="107" max="107" width="9" style="1" customWidth="1"/>
    <x:col min="108" max="108" width="7.542969" style="1" customWidth="1"/>
    <x:col min="109" max="109" width="8" style="1" bestFit="1" customWidth="1"/>
    <x:col min="110" max="110" width="9.089844" style="1" customWidth="1"/>
    <x:col min="111" max="111" width="8.363281" style="1" customWidth="1"/>
    <x:col min="112" max="112" width="7.363281" style="1" customWidth="1"/>
    <x:col min="113" max="113" width="8" style="1" customWidth="1"/>
    <x:col min="114" max="115" width="12" style="1" customWidth="1"/>
    <x:col min="116" max="116" width="12.542969" style="1" customWidth="1"/>
    <x:col min="117" max="117" width="7.90625" style="1" customWidth="1"/>
    <x:col min="118" max="118" width="8.453125" style="1" customWidth="1"/>
    <x:col min="119" max="119" width="15" style="1" customWidth="1"/>
    <x:col min="120" max="120" width="8.089844" style="1" customWidth="1"/>
    <x:col min="121" max="121" width="11.453125" style="1" customWidth="1"/>
    <x:col min="122" max="122" width="8" style="1" customWidth="1"/>
    <x:col min="123" max="123" width="15.542969" style="1" customWidth="1"/>
    <x:col min="124" max="124" width="13.089844" style="1" customWidth="1"/>
    <x:col min="125" max="125" width="9.90625" style="1" customWidth="1"/>
    <x:col min="126" max="126" width="8.90625" style="1" customWidth="1"/>
    <x:col min="127" max="127" width="7.363281" style="1" customWidth="1"/>
    <x:col min="128" max="128" width="8.363281" style="1" customWidth="1"/>
    <x:col min="129" max="129" width="8" style="1" customWidth="1"/>
    <x:col min="130" max="130" width="14.453125" style="1" customWidth="1"/>
    <x:col min="131" max="131" width="9" style="1" customWidth="1"/>
    <x:col min="132" max="132" width="7.542969" style="1" customWidth="1"/>
    <x:col min="133" max="133" width="8" style="1" bestFit="1" customWidth="1"/>
    <x:col min="134" max="134" width="9.089844" style="1" customWidth="1"/>
    <x:col min="135" max="135" width="8.363281" style="1" customWidth="1"/>
    <x:col min="136" max="136" width="7.363281" style="1" customWidth="1"/>
    <x:col min="137" max="137" width="8" style="1" customWidth="1"/>
    <x:col min="138" max="138" width="12" style="1" customWidth="1"/>
    <x:col min="139" max="139" width="7.542969" style="1" customWidth="1"/>
    <x:col min="140" max="140" width="12" style="1" customWidth="1"/>
    <x:col min="141" max="141" width="12.542969" style="1" customWidth="1"/>
    <x:col min="142" max="142" width="7.90625" style="1" customWidth="1"/>
    <x:col min="143" max="143" width="8.453125" style="1" customWidth="1"/>
    <x:col min="144" max="144" width="15" style="1" customWidth="1"/>
    <x:col min="145" max="145" width="7" style="1" customWidth="1"/>
    <x:col min="146" max="146" width="8.089844" style="1" customWidth="1"/>
    <x:col min="147" max="147" width="11.453125" style="1" customWidth="1"/>
    <x:col min="148" max="148" width="8" style="1" bestFit="1" customWidth="1"/>
    <x:col min="149" max="149" width="15.542969" style="1" customWidth="1"/>
    <x:col min="150" max="150" width="13.089844" style="1" customWidth="1"/>
    <x:col min="151" max="151" width="9.90625" style="1" customWidth="1"/>
    <x:col min="152" max="152" width="8.90625" style="1" customWidth="1"/>
    <x:col min="153" max="153" width="8" style="1" bestFit="1" customWidth="1"/>
    <x:col min="154" max="154" width="8.363281" style="1" customWidth="1"/>
    <x:col min="155" max="155" width="8" style="1" customWidth="1"/>
    <x:col min="156" max="156" width="14.453125" style="1" customWidth="1"/>
    <x:col min="157" max="157" width="9" style="1" customWidth="1"/>
    <x:col min="158" max="158" width="7.542969" style="1" customWidth="1"/>
    <x:col min="159" max="159" width="8" style="1" customWidth="1"/>
    <x:col min="160" max="160" width="9.089844" style="1" customWidth="1"/>
    <x:col min="161" max="161" width="7.453125" style="1" customWidth="1"/>
    <x:col min="162" max="162" width="8.363281" style="1" customWidth="1"/>
    <x:col min="163" max="163" width="7.363281" style="1" customWidth="1"/>
    <x:col min="164" max="164" width="9" style="1" bestFit="1" customWidth="1"/>
    <x:col min="165" max="166" width="8" style="1" customWidth="1"/>
    <x:col min="167" max="167" width="12" style="1" customWidth="1"/>
    <x:col min="168" max="168" width="7.542969" style="1" customWidth="1"/>
    <x:col min="169" max="169" width="12" style="1" customWidth="1"/>
    <x:col min="170" max="170" width="12.542969" style="1" customWidth="1"/>
    <x:col min="171" max="171" width="7.90625" style="1" customWidth="1"/>
    <x:col min="172" max="172" width="7.089844" style="1" customWidth="1"/>
    <x:col min="173" max="173" width="8.453125" style="1" customWidth="1"/>
    <x:col min="174" max="174" width="15" style="1" customWidth="1"/>
    <x:col min="175" max="175" width="8.542969" style="1" customWidth="1"/>
    <x:col min="176" max="176" width="7" style="1" customWidth="1"/>
    <x:col min="177" max="177" width="8.089844" style="1" customWidth="1"/>
    <x:col min="178" max="178" width="11.453125" style="1" customWidth="1"/>
    <x:col min="179" max="179" width="8" style="1" customWidth="1"/>
    <x:col min="180" max="180" width="15.542969" style="1" customWidth="1"/>
    <x:col min="181" max="181" width="13.089844" style="1" customWidth="1"/>
    <x:col min="182" max="182" width="10" style="1" bestFit="1" customWidth="1"/>
    <x:col min="183" max="183" width="8.90625" style="1" customWidth="1"/>
    <x:col min="184" max="184" width="8" style="1" bestFit="1" customWidth="1"/>
    <x:col min="185" max="185" width="8.363281" style="1" customWidth="1"/>
    <x:col min="186" max="186" width="8" style="1" customWidth="1"/>
    <x:col min="187" max="187" width="14.453125" style="1" customWidth="1"/>
    <x:col min="188" max="188" width="9" style="1" customWidth="1"/>
    <x:col min="189" max="189" width="7.542969" style="1" customWidth="1"/>
    <x:col min="190" max="190" width="8" style="1" bestFit="1" customWidth="1"/>
    <x:col min="191" max="191" width="9.089844" style="1" customWidth="1"/>
    <x:col min="192" max="192" width="8.363281" style="1" customWidth="1"/>
    <x:col min="193" max="193" width="7.453125" style="1" customWidth="1"/>
    <x:col min="194" max="194" width="7.363281" style="1" customWidth="1"/>
    <x:col min="195" max="197" width="8" style="1" customWidth="1"/>
    <x:col min="198" max="198" width="12" style="1" customWidth="1"/>
    <x:col min="199" max="199" width="7.542969" style="1" customWidth="1"/>
    <x:col min="200" max="200" width="12" style="1" customWidth="1"/>
    <x:col min="201" max="201" width="12.542969" style="1" customWidth="1"/>
    <x:col min="202" max="202" width="7.90625" style="1" customWidth="1"/>
    <x:col min="203" max="203" width="7.089844" style="1" customWidth="1"/>
    <x:col min="204" max="204" width="8.453125" style="1" customWidth="1"/>
    <x:col min="205" max="205" width="15" style="1" customWidth="1"/>
    <x:col min="206" max="206" width="8.542969" style="1" customWidth="1"/>
    <x:col min="207" max="207" width="8" style="1" bestFit="1" customWidth="1"/>
    <x:col min="208" max="208" width="8.089844" style="1" customWidth="1"/>
    <x:col min="209" max="209" width="11.453125" style="1" customWidth="1"/>
    <x:col min="210" max="210" width="8" style="1" customWidth="1"/>
    <x:col min="211" max="211" width="15.542969" style="1" customWidth="1"/>
    <x:col min="212" max="212" width="13.089844" style="1" customWidth="1"/>
    <x:col min="213" max="213" width="9.90625" style="1" customWidth="1"/>
    <x:col min="214" max="214" width="8.90625" style="1" customWidth="1"/>
    <x:col min="215" max="215" width="8" style="1" bestFit="1" customWidth="1"/>
    <x:col min="216" max="216" width="8.363281" style="1" customWidth="1"/>
    <x:col min="217" max="217" width="8" style="1" customWidth="1"/>
    <x:col min="218" max="218" width="14.453125" style="1" customWidth="1"/>
    <x:col min="219" max="219" width="9" style="1" customWidth="1"/>
    <x:col min="220" max="220" width="7.542969" style="1" customWidth="1"/>
    <x:col min="221" max="221" width="8" style="1" bestFit="1" customWidth="1"/>
    <x:col min="222" max="222" width="9.089844" style="1" customWidth="1"/>
    <x:col min="223" max="223" width="8.363281" style="1" customWidth="1"/>
    <x:col min="224" max="224" width="7.453125" style="1" customWidth="1"/>
    <x:col min="225" max="225" width="7.363281" style="1" customWidth="1"/>
    <x:col min="226" max="229" width="8" style="1" customWidth="1"/>
    <x:col min="230" max="230" width="12" style="1" customWidth="1"/>
    <x:col min="231" max="231" width="7.542969" style="1" customWidth="1"/>
    <x:col min="232" max="232" width="12" style="1" customWidth="1"/>
    <x:col min="233" max="233" width="12.542969" style="1" customWidth="1"/>
    <x:col min="234" max="234" width="7.90625" style="1" customWidth="1"/>
    <x:col min="235" max="235" width="7.089844" style="1" customWidth="1"/>
    <x:col min="236" max="236" width="8.453125" style="1" customWidth="1"/>
    <x:col min="237" max="237" width="15" style="1" customWidth="1"/>
    <x:col min="238" max="238" width="8.542969" style="1" customWidth="1"/>
    <x:col min="239" max="239" width="8" style="1" customWidth="1"/>
    <x:col min="240" max="240" width="8.089844" style="1" customWidth="1"/>
    <x:col min="241" max="241" width="11.453125" style="1" customWidth="1"/>
    <x:col min="242" max="242" width="8" style="1" customWidth="1"/>
    <x:col min="243" max="243" width="15.542969" style="1" customWidth="1"/>
    <x:col min="244" max="244" width="13.089844" style="1" customWidth="1"/>
    <x:col min="245" max="245" width="10" style="1" bestFit="1" customWidth="1"/>
    <x:col min="246" max="246" width="8.90625" style="1" customWidth="1"/>
    <x:col min="247" max="247" width="8" style="1" bestFit="1" customWidth="1"/>
    <x:col min="248" max="248" width="8.363281" style="1" customWidth="1"/>
    <x:col min="249" max="249" width="8" style="1" bestFit="1" customWidth="1"/>
    <x:col min="250" max="250" width="14.453125" style="1" customWidth="1"/>
    <x:col min="251" max="251" width="9" style="1" customWidth="1"/>
    <x:col min="252" max="252" width="7.542969" style="1" customWidth="1"/>
    <x:col min="253" max="253" width="8" style="1" customWidth="1"/>
    <x:col min="254" max="254" width="9.089844" style="1" customWidth="1"/>
    <x:col min="255" max="255" width="8.363281" style="1" customWidth="1"/>
    <x:col min="256" max="16384" width="7.453125" style="1" customWidth="1"/>
  </x:cols>
  <x:sheetData>
    <x:row r="1" spans="1:255" customFormat="1" ht="15" customHeight="1" x14ac:dyDescent="0.35">
      <x:c r="A1" s="3" t="s">
        <x:v>2</x:v>
      </x:c>
      <x:c r="B1" s="3" t="s"/>
      <x:c r="C1" s="2" t="s"/>
      <x:c r="D1" s="2" t="s"/>
      <x:c r="E1" s="2" t="s"/>
      <x:c r="F1" s="2" t="s"/>
      <x:c r="G1" s="2" t="s"/>
      <x:c r="H1" s="2" t="s"/>
      <x:c r="I1" s="2" t="s"/>
      <x:c r="J1" s="2" t="s"/>
      <x:c r="K1" s="2" t="s"/>
      <x:c r="L1" s="2" t="s"/>
      <x:c r="M1" s="2" t="s"/>
      <x:c r="O1" s="2">
        <x:f>IF(ISERROR(X21),"","ORDER")</x:f>
      </x:c>
      <x:c r="P1" s="28" t="s">
        <x:v>3</x:v>
      </x:c>
      <x:c r="Q1" s="1">
        <x:f>RIGHT(CELL("filename",A1),3)</x:f>
      </x:c>
      <x:c r="R1" s="1">
        <x:f>CELL("filename",A2)</x:f>
      </x:c>
      <x:c r="U1" s="0" t="s"/>
      <x:c r="V1" s="0" t="s"/>
      <x:c r="Y1" s="0" t="s"/>
    </x:row>
    <x:row r="2" spans="1:255" customFormat="1" ht="15" customHeight="1" x14ac:dyDescent="0.3">
      <x:c r="A2" s="2" t="s"/>
      <x:c r="B2" s="2" t="s"/>
      <x:c r="C2" s="2" t="s"/>
      <x:c r="D2" s="2" t="s"/>
      <x:c r="E2" s="2" t="s"/>
      <x:c r="F2" s="2" t="s"/>
      <x:c r="G2" s="2" t="s"/>
      <x:c r="H2" s="2" t="s"/>
      <x:c r="I2" s="2" t="s"/>
      <x:c r="J2" s="2" t="s"/>
      <x:c r="K2" s="2" t="s"/>
      <x:c r="L2" s="2" t="s"/>
      <x:c r="M2" s="2" t="s"/>
      <x:c r="P2" s="1">
        <x:f>Year-12</x:f>
      </x:c>
      <x:c r="Q2" s="1">
        <x:f>P2+1</x:f>
      </x:c>
      <x:c r="R2" s="1">
        <x:f>Q2+1</x:f>
      </x:c>
      <x:c r="S2" s="1">
        <x:f>R2+1</x:f>
      </x:c>
      <x:c r="T2" s="1">
        <x:f>S2+1</x:f>
      </x:c>
      <x:c r="U2" s="1">
        <x:f>T2+1</x:f>
      </x:c>
      <x:c r="V2" s="1">
        <x:f>U2+1</x:f>
      </x:c>
      <x:c r="W2" s="1">
        <x:f>V2+1</x:f>
      </x:c>
      <x:c r="X2" s="1">
        <x:f>W2+1</x:f>
      </x:c>
      <x:c r="Y2" s="1">
        <x:f>X2+1</x:f>
      </x:c>
      <x:c r="Z2" s="1">
        <x:f>Y2+1</x:f>
      </x:c>
    </x:row>
    <x:row r="3" spans="1:255" customFormat="1" ht="15" customHeight="1" x14ac:dyDescent="0.3">
      <x:c r="A3" s="3" t="s">
        <x:v>100</x:v>
      </x:c>
      <x:c r="B3" s="3" t="s"/>
      <x:c r="C3" s="2" t="s"/>
      <x:c r="D3" s="2" t="s"/>
      <x:c r="E3" s="2" t="s"/>
      <x:c r="F3" s="2" t="s"/>
      <x:c r="G3" s="2" t="s"/>
      <x:c r="H3" s="2" t="s"/>
      <x:c r="I3" s="2" t="s"/>
      <x:c r="J3" s="2" t="s"/>
      <x:c r="K3" s="2" t="s"/>
      <x:c r="L3" s="2" t="s"/>
      <x:c r="M3" s="2" t="s"/>
      <x:c r="P3" s="30" t="n">
        <x:v>156363</x:v>
      </x:c>
      <x:c r="Q3" s="30" t="n">
        <x:v>143579</x:v>
      </x:c>
      <x:c r="R3" s="30" t="n">
        <x:v>179451</x:v>
      </x:c>
      <x:c r="S3" s="30" t="n">
        <x:v>111923</x:v>
      </x:c>
      <x:c r="T3" s="30" t="n">
        <x:v>127470</x:v>
      </x:c>
      <x:c r="U3" s="30" t="n">
        <x:v>259274</x:v>
      </x:c>
      <x:c r="V3" s="30" t="n">
        <x:v>251144</x:v>
      </x:c>
      <x:c r="W3" s="30" t="n">
        <x:v>147267</x:v>
      </x:c>
      <x:c r="X3" s="30" t="n">
        <x:v>105813</x:v>
      </x:c>
      <x:c r="Y3" s="30" t="n">
        <x:v>176487</x:v>
      </x:c>
      <x:c r="Z3" s="30" t="n">
        <x:v>250151</x:v>
      </x:c>
    </x:row>
    <x:row r="4" spans="1:255" customFormat="1" ht="15" customHeight="1" thickBot="1" x14ac:dyDescent="0.35">
      <x:c r="A4" s="4" t="s"/>
      <x:c r="B4" s="4" t="s"/>
      <x:c r="C4" s="5" t="s"/>
      <x:c r="D4" s="5" t="s"/>
      <x:c r="E4" s="5" t="s"/>
      <x:c r="F4" s="5" t="s"/>
      <x:c r="G4" s="5" t="s"/>
      <x:c r="H4" s="5" t="s"/>
      <x:c r="I4" s="5" t="s"/>
      <x:c r="J4" s="5" t="s"/>
      <x:c r="K4" s="5" t="s"/>
      <x:c r="L4" s="5" t="s"/>
      <x:c r="M4" s="5" t="s"/>
      <x:c r="P4" s="21" t="n">
        <x:v>0</x:v>
      </x:c>
      <x:c r="Q4" s="21" t="n">
        <x:v>0</x:v>
      </x:c>
      <x:c r="R4" s="21" t="n">
        <x:v>0</x:v>
      </x:c>
      <x:c r="S4" s="21" t="n">
        <x:v>0</x:v>
      </x:c>
      <x:c r="T4" s="21" t="n">
        <x:v>0</x:v>
      </x:c>
      <x:c r="U4" s="21" t="n">
        <x:v>0</x:v>
      </x:c>
      <x:c r="V4" s="21" t="n">
        <x:v>0</x:v>
      </x:c>
      <x:c r="W4" s="21" t="n">
        <x:v>0</x:v>
      </x:c>
      <x:c r="X4" s="21" t="n">
        <x:v>0</x:v>
      </x:c>
      <x:c r="Y4" s="21" t="n">
        <x:v>0</x:v>
      </x:c>
      <x:c r="Z4" s="21" t="n">
        <x:v>0</x:v>
      </x:c>
    </x:row>
    <x:row r="5" spans="1:255" customFormat="1" ht="15" customHeight="1" x14ac:dyDescent="0.35">
      <x:c r="A5" s="2" t="s"/>
      <x:c r="B5" s="2" t="s"/>
      <x:c r="C5" s="2" t="s"/>
      <x:c r="D5" s="2" t="s"/>
      <x:c r="E5" s="2" t="s"/>
      <x:c r="F5" s="2" t="s"/>
      <x:c r="G5" s="2" t="s"/>
      <x:c r="H5" s="2" t="s"/>
      <x:c r="I5" s="2" t="s"/>
      <x:c r="J5" s="2" t="s"/>
      <x:c r="K5" s="2" t="s"/>
      <x:c r="L5" s="2" t="s"/>
      <x:c r="M5" s="14" t="s"/>
      <x:c r="N5" s="10" t="s">
        <x:v>5</x:v>
      </x:c>
      <x:c r="O5" s="10" t="s"/>
      <x:c r="U5" s="0" t="s"/>
      <x:c r="V5" s="0" t="s"/>
      <x:c r="Y5" s="0" t="s"/>
    </x:row>
    <x:row r="6" spans="1:255" customFormat="1" ht="15" customHeight="1" x14ac:dyDescent="0.35">
      <x:c r="A6" s="2" t="s"/>
      <x:c r="B6" s="6">
        <x:f>B35</x:f>
      </x:c>
      <x:c r="C6" s="6">
        <x:f>C35</x:f>
      </x:c>
      <x:c r="D6" s="6">
        <x:f>D35</x:f>
      </x:c>
      <x:c r="E6" s="6">
        <x:f>E35</x:f>
      </x:c>
      <x:c r="F6" s="6">
        <x:f>F35</x:f>
      </x:c>
      <x:c r="G6" s="6">
        <x:f>G35</x:f>
      </x:c>
      <x:c r="H6" s="6">
        <x:f>H35</x:f>
      </x:c>
      <x:c r="I6" s="6">
        <x:f>I35</x:f>
      </x:c>
      <x:c r="J6" s="6">
        <x:f>J35</x:f>
      </x:c>
      <x:c r="K6" s="6">
        <x:f>K35</x:f>
      </x:c>
      <x:c r="L6" s="6">
        <x:f>L35</x:f>
      </x:c>
      <x:c r="M6" s="15" t="s">
        <x:v>17</x:v>
      </x:c>
      <x:c r="N6" s="13" t="s"/>
      <x:c r="O6" s="13">
        <x:f>O35</x:f>
      </x:c>
      <x:c r="S6" s="1">
        <x:f>S35</x:f>
      </x:c>
      <x:c r="T6" s="1">
        <x:f>T35</x:f>
      </x:c>
      <x:c r="U6" s="0" t="s"/>
      <x:c r="V6" s="0" t="s"/>
      <x:c r="W6" s="34" t="s">
        <x:v>18</x:v>
      </x:c>
      <x:c r="X6" s="34" t="s"/>
      <x:c r="Y6" s="0" t="s"/>
    </x:row>
    <x:row r="7" spans="1:255" customFormat="1" ht="15" customHeight="1" x14ac:dyDescent="0.35">
      <x:c r="A7" s="2" t="s">
        <x:v>21</x:v>
      </x:c>
      <x:c r="B7" s="26">
        <x:f>B36</x:f>
      </x:c>
      <x:c r="C7" s="26">
        <x:f>C36</x:f>
      </x:c>
      <x:c r="D7" s="26">
        <x:f>D36</x:f>
      </x:c>
      <x:c r="E7" s="26">
        <x:f>E36</x:f>
      </x:c>
      <x:c r="F7" s="26">
        <x:f>F36</x:f>
      </x:c>
      <x:c r="G7" s="26">
        <x:f>G36</x:f>
      </x:c>
      <x:c r="H7" s="26">
        <x:f>H36</x:f>
      </x:c>
      <x:c r="I7" s="26">
        <x:f>I36</x:f>
      </x:c>
      <x:c r="J7" s="26">
        <x:f>J36</x:f>
      </x:c>
      <x:c r="K7" s="26">
        <x:f>K36</x:f>
      </x:c>
      <x:c r="L7" s="26">
        <x:f>L36</x:f>
      </x:c>
      <x:c r="M7" s="18" t="s"/>
      <x:c r="N7" s="11" t="s"/>
      <x:c r="O7" s="16">
        <x:f>O36</x:f>
      </x:c>
      <x:c r="R7" s="1">
        <x:f>A7</x:f>
      </x:c>
      <x:c r="S7" s="21">
        <x:f>S36</x:f>
      </x:c>
      <x:c r="T7" s="21">
        <x:f>T36</x:f>
      </x:c>
      <x:c r="U7" s="0" t="s"/>
      <x:c r="V7" s="0" t="s"/>
      <x:c r="W7" s="0" t="n">
        <x:v>2</x:v>
      </x:c>
      <x:c r="Y7" s="0" t="s"/>
    </x:row>
    <x:row r="8" spans="1:255" customFormat="1" ht="15" customHeight="1" x14ac:dyDescent="0.35">
      <x:c r="A8" s="2" t="s">
        <x:v>19</x:v>
      </x:c>
      <x:c r="B8" s="26">
        <x:f>B37</x:f>
      </x:c>
      <x:c r="C8" s="26">
        <x:f>C37</x:f>
      </x:c>
      <x:c r="D8" s="26">
        <x:f>D37</x:f>
      </x:c>
      <x:c r="E8" s="26">
        <x:f>E37</x:f>
      </x:c>
      <x:c r="F8" s="26">
        <x:f>F37</x:f>
      </x:c>
      <x:c r="G8" s="26">
        <x:f>G37</x:f>
      </x:c>
      <x:c r="H8" s="26">
        <x:f>H37</x:f>
      </x:c>
      <x:c r="I8" s="26">
        <x:f>I37</x:f>
      </x:c>
      <x:c r="J8" s="26">
        <x:f>J37</x:f>
      </x:c>
      <x:c r="K8" s="26">
        <x:f>K37</x:f>
      </x:c>
      <x:c r="L8" s="26">
        <x:f>L37</x:f>
      </x:c>
      <x:c r="M8" s="18" t="s"/>
      <x:c r="N8" s="11" t="s"/>
      <x:c r="O8" s="16">
        <x:f>O37</x:f>
      </x:c>
      <x:c r="R8" s="1">
        <x:f>A8</x:f>
      </x:c>
      <x:c r="S8" s="21">
        <x:f>S37</x:f>
      </x:c>
      <x:c r="T8" s="21">
        <x:f>T37</x:f>
      </x:c>
      <x:c r="U8" s="0" t="s"/>
      <x:c r="V8" s="0" t="s"/>
      <x:c r="W8" s="0" t="n">
        <x:v>3</x:v>
      </x:c>
      <x:c r="X8" s="29">
        <x:f>IF(HLOOKUP($L$65,$B$6:$L$21,$W8,FALSE)&gt;HLOOKUP($L$65,$B$6:$L$21,$W7,FALSE),"ERROR","OK")</x:f>
      </x:c>
      <x:c r="Y8" s="0" t="s"/>
    </x:row>
    <x:row r="9" spans="1:255" customFormat="1" ht="15" customHeight="1" x14ac:dyDescent="0.35">
      <x:c r="A9" s="2" t="s">
        <x:v>31</x:v>
      </x:c>
      <x:c r="B9" s="26">
        <x:f>B38</x:f>
      </x:c>
      <x:c r="C9" s="26">
        <x:f>C38</x:f>
      </x:c>
      <x:c r="D9" s="26">
        <x:f>D38</x:f>
      </x:c>
      <x:c r="E9" s="26">
        <x:f>E38</x:f>
      </x:c>
      <x:c r="F9" s="26">
        <x:f>F38</x:f>
      </x:c>
      <x:c r="G9" s="26">
        <x:f>G38</x:f>
      </x:c>
      <x:c r="H9" s="26">
        <x:f>H38</x:f>
      </x:c>
      <x:c r="I9" s="26">
        <x:f>I38</x:f>
      </x:c>
      <x:c r="J9" s="26">
        <x:f>J38</x:f>
      </x:c>
      <x:c r="K9" s="26">
        <x:f>K38</x:f>
      </x:c>
      <x:c r="L9" s="26">
        <x:f>L38</x:f>
      </x:c>
      <x:c r="M9" s="18" t="s"/>
      <x:c r="N9" s="11" t="s"/>
      <x:c r="O9" s="16">
        <x:f>O38</x:f>
      </x:c>
      <x:c r="R9" s="1">
        <x:f>A9</x:f>
      </x:c>
      <x:c r="S9" s="21">
        <x:f>S38</x:f>
      </x:c>
      <x:c r="T9" s="21">
        <x:f>T38</x:f>
      </x:c>
      <x:c r="U9" s="0" t="s"/>
      <x:c r="V9" s="0" t="s"/>
      <x:c r="W9" s="0" t="n">
        <x:v>4</x:v>
      </x:c>
      <x:c r="X9" s="29">
        <x:f>IF(HLOOKUP($L$65,$B$6:$L$21,$W9,FALSE)&gt;HLOOKUP($L$65,$B$6:$L$21,$W8,FALSE),"ERROR","OK")</x:f>
      </x:c>
      <x:c r="Y9" s="0" t="s"/>
    </x:row>
    <x:row r="10" spans="1:255" customFormat="1" ht="15" customHeight="1" x14ac:dyDescent="0.35">
      <x:c r="A10" s="2" t="s">
        <x:v>22</x:v>
      </x:c>
      <x:c r="B10" s="26">
        <x:f>B39</x:f>
      </x:c>
      <x:c r="C10" s="26">
        <x:f>C39</x:f>
      </x:c>
      <x:c r="D10" s="26">
        <x:f>D39</x:f>
      </x:c>
      <x:c r="E10" s="26">
        <x:f>E39</x:f>
      </x:c>
      <x:c r="F10" s="26">
        <x:f>F39</x:f>
      </x:c>
      <x:c r="G10" s="26">
        <x:f>G39</x:f>
      </x:c>
      <x:c r="H10" s="26">
        <x:f>H39</x:f>
      </x:c>
      <x:c r="I10" s="26">
        <x:f>I39</x:f>
      </x:c>
      <x:c r="J10" s="26">
        <x:f>J39</x:f>
      </x:c>
      <x:c r="K10" s="26">
        <x:f>K39</x:f>
      </x:c>
      <x:c r="L10" s="26">
        <x:f>L39</x:f>
      </x:c>
      <x:c r="M10" s="18" t="s"/>
      <x:c r="N10" s="11" t="s"/>
      <x:c r="O10" s="16">
        <x:f>O39</x:f>
      </x:c>
      <x:c r="R10" s="1">
        <x:f>A10</x:f>
      </x:c>
      <x:c r="S10" s="21">
        <x:f>S39</x:f>
      </x:c>
      <x:c r="T10" s="21">
        <x:f>T39</x:f>
      </x:c>
      <x:c r="U10" s="0" t="s"/>
      <x:c r="V10" s="0" t="s"/>
      <x:c r="W10" s="0" t="n">
        <x:v>5</x:v>
      </x:c>
      <x:c r="X10" s="29">
        <x:f>IF(HLOOKUP($L$65,$B$6:$L$21,$W10,FALSE)&gt;HLOOKUP($L$65,$B$6:$L$21,$W9,FALSE),"ERROR","OK")</x:f>
      </x:c>
      <x:c r="Y10" s="0" t="s"/>
    </x:row>
    <x:row r="11" spans="1:255" customFormat="1" ht="15" customHeight="1" x14ac:dyDescent="0.35">
      <x:c r="A11" s="2" t="s">
        <x:v>25</x:v>
      </x:c>
      <x:c r="B11" s="26">
        <x:f>B40</x:f>
      </x:c>
      <x:c r="C11" s="26">
        <x:f>C40</x:f>
      </x:c>
      <x:c r="D11" s="26">
        <x:f>D40</x:f>
      </x:c>
      <x:c r="E11" s="26">
        <x:f>E40</x:f>
      </x:c>
      <x:c r="F11" s="26">
        <x:f>F40</x:f>
      </x:c>
      <x:c r="G11" s="26">
        <x:f>G40</x:f>
      </x:c>
      <x:c r="H11" s="26">
        <x:f>H40</x:f>
      </x:c>
      <x:c r="I11" s="26">
        <x:f>I40</x:f>
      </x:c>
      <x:c r="J11" s="26">
        <x:f>J40</x:f>
      </x:c>
      <x:c r="K11" s="26">
        <x:f>K40</x:f>
      </x:c>
      <x:c r="L11" s="26">
        <x:f>L40</x:f>
      </x:c>
      <x:c r="M11" s="18" t="s"/>
      <x:c r="N11" s="11" t="s"/>
      <x:c r="O11" s="16">
        <x:f>O40</x:f>
      </x:c>
      <x:c r="R11" s="1">
        <x:f>A11</x:f>
      </x:c>
      <x:c r="S11" s="21">
        <x:f>S40</x:f>
      </x:c>
      <x:c r="T11" s="21">
        <x:f>T40</x:f>
      </x:c>
      <x:c r="U11" s="0" t="s"/>
      <x:c r="V11" s="0" t="s"/>
      <x:c r="W11" s="0" t="n">
        <x:v>6</x:v>
      </x:c>
      <x:c r="X11" s="29">
        <x:f>IF(HLOOKUP($L$65,$B$6:$L$21,$W11,FALSE)&gt;HLOOKUP($L$65,$B$6:$L$21,$W10,FALSE),"ERROR","OK")</x:f>
      </x:c>
      <x:c r="Y11" s="0" t="s"/>
    </x:row>
    <x:row r="12" spans="1:255" customFormat="1" ht="15" customHeight="1" x14ac:dyDescent="0.35">
      <x:c r="A12" s="2" t="s">
        <x:v>87</x:v>
      </x:c>
      <x:c r="B12" s="26">
        <x:f>B41</x:f>
      </x:c>
      <x:c r="C12" s="26">
        <x:f>C41</x:f>
      </x:c>
      <x:c r="D12" s="26">
        <x:f>D41</x:f>
      </x:c>
      <x:c r="E12" s="26">
        <x:f>E41</x:f>
      </x:c>
      <x:c r="F12" s="26">
        <x:f>F41</x:f>
      </x:c>
      <x:c r="G12" s="26">
        <x:f>G41</x:f>
      </x:c>
      <x:c r="H12" s="26">
        <x:f>H41</x:f>
      </x:c>
      <x:c r="I12" s="26">
        <x:f>I41</x:f>
      </x:c>
      <x:c r="J12" s="26">
        <x:f>J41</x:f>
      </x:c>
      <x:c r="K12" s="26">
        <x:f>K41</x:f>
      </x:c>
      <x:c r="L12" s="26">
        <x:f>L41</x:f>
      </x:c>
      <x:c r="M12" s="18" t="s"/>
      <x:c r="N12" s="11" t="s"/>
      <x:c r="O12" s="16">
        <x:f>O41</x:f>
      </x:c>
      <x:c r="R12" s="1">
        <x:f>A12</x:f>
      </x:c>
      <x:c r="S12" s="21">
        <x:f>S41</x:f>
      </x:c>
      <x:c r="T12" s="21">
        <x:f>T41</x:f>
      </x:c>
      <x:c r="U12" s="0" t="s"/>
      <x:c r="V12" s="0" t="s"/>
      <x:c r="W12" s="0" t="n">
        <x:v>7</x:v>
      </x:c>
      <x:c r="X12" s="29">
        <x:f>IF(HLOOKUP($L$65,$B$6:$L$21,$W12,FALSE)&gt;HLOOKUP($L$65,$B$6:$L$21,$W11,FALSE),"ERROR","OK")</x:f>
      </x:c>
      <x:c r="Y12" s="0" t="s"/>
    </x:row>
    <x:row r="13" spans="1:255" customFormat="1" ht="15" customHeight="1" x14ac:dyDescent="0.35">
      <x:c r="A13" s="2" t="s">
        <x:v>101</x:v>
      </x:c>
      <x:c r="B13" s="26">
        <x:f>B42</x:f>
      </x:c>
      <x:c r="C13" s="26">
        <x:f>C42</x:f>
      </x:c>
      <x:c r="D13" s="26">
        <x:f>D42</x:f>
      </x:c>
      <x:c r="E13" s="26">
        <x:f>E42</x:f>
      </x:c>
      <x:c r="F13" s="26">
        <x:f>F42</x:f>
      </x:c>
      <x:c r="G13" s="26">
        <x:f>G42</x:f>
      </x:c>
      <x:c r="H13" s="26">
        <x:f>H42</x:f>
      </x:c>
      <x:c r="I13" s="26">
        <x:f>I42</x:f>
      </x:c>
      <x:c r="J13" s="26">
        <x:f>J42</x:f>
      </x:c>
      <x:c r="K13" s="26">
        <x:f>K42</x:f>
      </x:c>
      <x:c r="L13" s="26">
        <x:f>L42</x:f>
      </x:c>
      <x:c r="M13" s="18" t="s"/>
      <x:c r="N13" s="11" t="s"/>
      <x:c r="O13" s="16">
        <x:f>O42</x:f>
      </x:c>
      <x:c r="R13" s="1">
        <x:f>A13</x:f>
      </x:c>
      <x:c r="S13" s="21">
        <x:f>S42</x:f>
      </x:c>
      <x:c r="T13" s="21">
        <x:f>T42</x:f>
      </x:c>
      <x:c r="U13" s="0" t="s"/>
      <x:c r="V13" s="0" t="s"/>
      <x:c r="W13" s="0" t="n">
        <x:v>8</x:v>
      </x:c>
      <x:c r="X13" s="29">
        <x:f>IF(HLOOKUP($L$65,$B$6:$L$21,$W13,FALSE)&gt;HLOOKUP($L$65,$B$6:$L$21,$W12,FALSE),"ERROR","OK")</x:f>
      </x:c>
      <x:c r="Y13" s="0" t="s"/>
    </x:row>
    <x:row r="14" spans="1:255" customFormat="1" ht="15" customHeight="1" x14ac:dyDescent="0.35">
      <x:c r="A14" s="2" t="s">
        <x:v>88</x:v>
      </x:c>
      <x:c r="B14" s="26">
        <x:f>B43</x:f>
      </x:c>
      <x:c r="C14" s="26">
        <x:f>C43</x:f>
      </x:c>
      <x:c r="D14" s="26">
        <x:f>D43</x:f>
      </x:c>
      <x:c r="E14" s="26">
        <x:f>E43</x:f>
      </x:c>
      <x:c r="F14" s="26">
        <x:f>F43</x:f>
      </x:c>
      <x:c r="G14" s="26">
        <x:f>G43</x:f>
      </x:c>
      <x:c r="H14" s="26">
        <x:f>H43</x:f>
      </x:c>
      <x:c r="I14" s="26">
        <x:f>I43</x:f>
      </x:c>
      <x:c r="J14" s="26">
        <x:f>J43</x:f>
      </x:c>
      <x:c r="K14" s="26">
        <x:f>K43</x:f>
      </x:c>
      <x:c r="L14" s="26">
        <x:f>L43</x:f>
      </x:c>
      <x:c r="M14" s="18" t="s"/>
      <x:c r="N14" s="11" t="s"/>
      <x:c r="O14" s="16">
        <x:f>O43</x:f>
      </x:c>
      <x:c r="R14" s="1">
        <x:f>A14</x:f>
      </x:c>
      <x:c r="S14" s="21">
        <x:f>S43</x:f>
      </x:c>
      <x:c r="T14" s="21">
        <x:f>T43</x:f>
      </x:c>
      <x:c r="U14" s="0" t="s"/>
      <x:c r="V14" s="0" t="s"/>
      <x:c r="W14" s="0" t="n">
        <x:v>9</x:v>
      </x:c>
      <x:c r="X14" s="29">
        <x:f>IF(HLOOKUP($L$65,$B$6:$L$21,$W14,FALSE)&gt;HLOOKUP($L$65,$B$6:$L$21,$W13,FALSE),"ERROR","OK")</x:f>
      </x:c>
      <x:c r="Y14" s="0" t="s"/>
    </x:row>
    <x:row r="15" spans="1:255" customFormat="1" ht="15" customHeight="1" x14ac:dyDescent="0.35">
      <x:c r="A15" s="2" t="s">
        <x:v>27</x:v>
      </x:c>
      <x:c r="B15" s="26">
        <x:f>B44</x:f>
      </x:c>
      <x:c r="C15" s="26">
        <x:f>C44</x:f>
      </x:c>
      <x:c r="D15" s="26">
        <x:f>D44</x:f>
      </x:c>
      <x:c r="E15" s="26">
        <x:f>E44</x:f>
      </x:c>
      <x:c r="F15" s="26">
        <x:f>F44</x:f>
      </x:c>
      <x:c r="G15" s="26">
        <x:f>G44</x:f>
      </x:c>
      <x:c r="H15" s="26">
        <x:f>H44</x:f>
      </x:c>
      <x:c r="I15" s="26">
        <x:f>I44</x:f>
      </x:c>
      <x:c r="J15" s="26">
        <x:f>J44</x:f>
      </x:c>
      <x:c r="K15" s="26">
        <x:f>K44</x:f>
      </x:c>
      <x:c r="L15" s="26">
        <x:f>L44</x:f>
      </x:c>
      <x:c r="M15" s="18" t="s"/>
      <x:c r="N15" s="11" t="s"/>
      <x:c r="O15" s="16">
        <x:f>O44</x:f>
      </x:c>
      <x:c r="R15" s="1">
        <x:f>A15</x:f>
      </x:c>
      <x:c r="S15" s="21">
        <x:f>S44</x:f>
      </x:c>
      <x:c r="T15" s="21">
        <x:f>T44</x:f>
      </x:c>
      <x:c r="U15" s="0" t="s"/>
      <x:c r="V15" s="0" t="s"/>
      <x:c r="W15" s="0" t="n">
        <x:v>10</x:v>
      </x:c>
      <x:c r="X15" s="29">
        <x:f>IF(HLOOKUP($L$65,$B$6:$L$21,$W15,FALSE)&gt;HLOOKUP($L$65,$B$6:$L$21,$W14,FALSE),"ERROR","OK")</x:f>
      </x:c>
      <x:c r="Y15" s="0" t="s"/>
    </x:row>
    <x:row r="16" spans="1:255" customFormat="1" ht="15" customHeight="1" x14ac:dyDescent="0.35">
      <x:c r="A16" s="2" t="s">
        <x:v>65</x:v>
      </x:c>
      <x:c r="B16" s="26">
        <x:f>B45</x:f>
      </x:c>
      <x:c r="C16" s="26">
        <x:f>C45</x:f>
      </x:c>
      <x:c r="D16" s="26">
        <x:f>D45</x:f>
      </x:c>
      <x:c r="E16" s="26">
        <x:f>E45</x:f>
      </x:c>
      <x:c r="F16" s="26">
        <x:f>F45</x:f>
      </x:c>
      <x:c r="G16" s="26">
        <x:f>G45</x:f>
      </x:c>
      <x:c r="H16" s="26">
        <x:f>H45</x:f>
      </x:c>
      <x:c r="I16" s="26">
        <x:f>I45</x:f>
      </x:c>
      <x:c r="J16" s="26">
        <x:f>J45</x:f>
      </x:c>
      <x:c r="K16" s="26">
        <x:f>K45</x:f>
      </x:c>
      <x:c r="L16" s="26">
        <x:f>L45</x:f>
      </x:c>
      <x:c r="M16" s="18" t="s"/>
      <x:c r="N16" s="11" t="s"/>
      <x:c r="O16" s="16">
        <x:f>O45</x:f>
      </x:c>
      <x:c r="R16" s="1">
        <x:f>A16</x:f>
      </x:c>
      <x:c r="S16" s="21">
        <x:f>S45</x:f>
      </x:c>
      <x:c r="T16" s="21">
        <x:f>T45</x:f>
      </x:c>
      <x:c r="U16" s="0" t="s"/>
      <x:c r="V16" s="0" t="s"/>
      <x:c r="W16" s="0" t="n">
        <x:v>11</x:v>
      </x:c>
      <x:c r="X16" s="29">
        <x:f>IF(HLOOKUP($L$65,$B$6:$L$21,$W16,FALSE)&gt;HLOOKUP($L$65,$B$6:$L$21,$W15,FALSE),"ERROR","OK")</x:f>
      </x:c>
      <x:c r="Y16" s="0" t="s"/>
    </x:row>
    <x:row r="17" spans="1:255" customFormat="1" ht="15" customHeight="1" x14ac:dyDescent="0.35">
      <x:c r="A17" s="2" t="s">
        <x:v>20</x:v>
      </x:c>
      <x:c r="B17" s="26">
        <x:f>B46</x:f>
      </x:c>
      <x:c r="C17" s="26">
        <x:f>C46</x:f>
      </x:c>
      <x:c r="D17" s="26">
        <x:f>D46</x:f>
      </x:c>
      <x:c r="E17" s="26">
        <x:f>E46</x:f>
      </x:c>
      <x:c r="F17" s="26">
        <x:f>F46</x:f>
      </x:c>
      <x:c r="G17" s="26">
        <x:f>G46</x:f>
      </x:c>
      <x:c r="H17" s="26">
        <x:f>H46</x:f>
      </x:c>
      <x:c r="I17" s="26">
        <x:f>I46</x:f>
      </x:c>
      <x:c r="J17" s="26">
        <x:f>J46</x:f>
      </x:c>
      <x:c r="K17" s="26">
        <x:f>K46</x:f>
      </x:c>
      <x:c r="L17" s="26">
        <x:f>L46</x:f>
      </x:c>
      <x:c r="M17" s="18" t="s"/>
      <x:c r="N17" s="11" t="s"/>
      <x:c r="O17" s="16">
        <x:f>O46</x:f>
      </x:c>
      <x:c r="U17" s="0" t="s"/>
      <x:c r="V17" s="0" t="s"/>
      <x:c r="W17" s="0" t="n">
        <x:v>12</x:v>
      </x:c>
      <x:c r="X17" s="29">
        <x:f>IF(HLOOKUP($L$65,$B$6:$L$21,$W17,FALSE)&gt;HLOOKUP($L$65,$B$6:$L$21,$W16,FALSE),"ERROR","OK")</x:f>
      </x:c>
      <x:c r="Y17" s="0" t="s"/>
    </x:row>
    <x:row r="18" spans="1:255" customFormat="1" ht="15" customHeight="1" x14ac:dyDescent="0.35">
      <x:c r="A18" s="2" t="s">
        <x:v>102</x:v>
      </x:c>
      <x:c r="B18" s="26">
        <x:f>B47</x:f>
      </x:c>
      <x:c r="C18" s="26">
        <x:f>C47</x:f>
      </x:c>
      <x:c r="D18" s="26">
        <x:f>D47</x:f>
      </x:c>
      <x:c r="E18" s="26">
        <x:f>E47</x:f>
      </x:c>
      <x:c r="F18" s="26">
        <x:f>F47</x:f>
      </x:c>
      <x:c r="G18" s="26">
        <x:f>G47</x:f>
      </x:c>
      <x:c r="H18" s="26">
        <x:f>H47</x:f>
      </x:c>
      <x:c r="I18" s="26">
        <x:f>I47</x:f>
      </x:c>
      <x:c r="J18" s="26">
        <x:f>J47</x:f>
      </x:c>
      <x:c r="K18" s="26">
        <x:f>K47</x:f>
      </x:c>
      <x:c r="L18" s="26">
        <x:f>L47</x:f>
      </x:c>
      <x:c r="M18" s="18" t="s"/>
      <x:c r="N18" s="11" t="s"/>
      <x:c r="O18" s="16">
        <x:f>O47</x:f>
      </x:c>
      <x:c r="U18" s="0" t="s"/>
      <x:c r="V18" s="0" t="s"/>
      <x:c r="W18" s="0" t="n">
        <x:v>13</x:v>
      </x:c>
      <x:c r="X18" s="29">
        <x:f>IF(HLOOKUP($L$65,$B$6:$L$21,$W18,FALSE)&gt;HLOOKUP($L$65,$B$6:$L$21,$W17,FALSE),"ERROR","OK")</x:f>
      </x:c>
      <x:c r="Y18" s="0" t="s"/>
    </x:row>
    <x:row r="19" spans="1:255" customFormat="1" ht="15" customHeight="1" x14ac:dyDescent="0.35">
      <x:c r="A19" s="2" t="s">
        <x:v>103</x:v>
      </x:c>
      <x:c r="B19" s="26">
        <x:f>B48</x:f>
      </x:c>
      <x:c r="C19" s="26">
        <x:f>C48</x:f>
      </x:c>
      <x:c r="D19" s="26">
        <x:f>D48</x:f>
      </x:c>
      <x:c r="E19" s="26">
        <x:f>E48</x:f>
      </x:c>
      <x:c r="F19" s="26">
        <x:f>F48</x:f>
      </x:c>
      <x:c r="G19" s="26">
        <x:f>G48</x:f>
      </x:c>
      <x:c r="H19" s="26">
        <x:f>H48</x:f>
      </x:c>
      <x:c r="I19" s="26">
        <x:f>I48</x:f>
      </x:c>
      <x:c r="J19" s="26">
        <x:f>J48</x:f>
      </x:c>
      <x:c r="K19" s="26">
        <x:f>K48</x:f>
      </x:c>
      <x:c r="L19" s="26">
        <x:f>L48</x:f>
      </x:c>
      <x:c r="M19" s="18" t="s"/>
      <x:c r="N19" s="11" t="s"/>
      <x:c r="O19" s="16">
        <x:f>O48</x:f>
      </x:c>
      <x:c r="U19" s="0" t="s"/>
      <x:c r="V19" s="0" t="s"/>
      <x:c r="W19" s="0" t="n">
        <x:v>14</x:v>
      </x:c>
      <x:c r="X19" s="29">
        <x:f>IF(HLOOKUP($L$65,$B$6:$L$21,$W19,FALSE)&gt;HLOOKUP($L$65,$B$6:$L$21,$W18,FALSE),"ERROR","OK")</x:f>
      </x:c>
      <x:c r="Y19" s="0" t="s"/>
    </x:row>
    <x:row r="20" spans="1:255" customFormat="1" ht="15" customHeight="1" x14ac:dyDescent="0.35">
      <x:c r="A20" s="2" t="s">
        <x:v>63</x:v>
      </x:c>
      <x:c r="B20" s="26">
        <x:f>B49</x:f>
      </x:c>
      <x:c r="C20" s="26">
        <x:f>C49</x:f>
      </x:c>
      <x:c r="D20" s="26">
        <x:f>D49</x:f>
      </x:c>
      <x:c r="E20" s="26">
        <x:f>E49</x:f>
      </x:c>
      <x:c r="F20" s="26">
        <x:f>F49</x:f>
      </x:c>
      <x:c r="G20" s="26">
        <x:f>G49</x:f>
      </x:c>
      <x:c r="H20" s="26">
        <x:f>H49</x:f>
      </x:c>
      <x:c r="I20" s="26">
        <x:f>I49</x:f>
      </x:c>
      <x:c r="J20" s="26">
        <x:f>J49</x:f>
      </x:c>
      <x:c r="K20" s="26">
        <x:f>K49</x:f>
      </x:c>
      <x:c r="L20" s="26">
        <x:f>L49</x:f>
      </x:c>
      <x:c r="M20" s="18" t="s"/>
      <x:c r="N20" s="11" t="s"/>
      <x:c r="O20" s="16">
        <x:f>O49</x:f>
      </x:c>
      <x:c r="U20" s="0" t="s"/>
      <x:c r="V20" s="0" t="s"/>
      <x:c r="W20" s="0" t="n">
        <x:v>15</x:v>
      </x:c>
      <x:c r="X20" s="29">
        <x:f>IF(HLOOKUP($L$65,$B$6:$L$21,$W20,FALSE)&gt;HLOOKUP($L$65,$B$6:$L$21,$W19,FALSE),"ERROR","OK")</x:f>
      </x:c>
      <x:c r="Y20" s="0" t="s"/>
    </x:row>
    <x:row r="21" spans="1:255" customFormat="1" ht="15" customHeight="1" x14ac:dyDescent="0.35">
      <x:c r="A21" s="2" t="s">
        <x:v>104</x:v>
      </x:c>
      <x:c r="B21" s="26">
        <x:f>B50</x:f>
      </x:c>
      <x:c r="C21" s="26">
        <x:f>C50</x:f>
      </x:c>
      <x:c r="D21" s="26">
        <x:f>D50</x:f>
      </x:c>
      <x:c r="E21" s="26">
        <x:f>E50</x:f>
      </x:c>
      <x:c r="F21" s="26">
        <x:f>F50</x:f>
      </x:c>
      <x:c r="G21" s="26">
        <x:f>G50</x:f>
      </x:c>
      <x:c r="H21" s="26">
        <x:f>H50</x:f>
      </x:c>
      <x:c r="I21" s="26">
        <x:f>I50</x:f>
      </x:c>
      <x:c r="J21" s="26">
        <x:f>J50</x:f>
      </x:c>
      <x:c r="K21" s="26">
        <x:f>K50</x:f>
      </x:c>
      <x:c r="L21" s="26">
        <x:f>L50</x:f>
      </x:c>
      <x:c r="M21" s="18" t="s"/>
      <x:c r="N21" s="11" t="s"/>
      <x:c r="O21" s="16">
        <x:f>O50</x:f>
      </x:c>
      <x:c r="U21" s="0" t="s"/>
      <x:c r="V21" s="0" t="s"/>
      <x:c r="X21" s="0">
        <x:f>MATCH("ERROR",X7:X20,0)</x:f>
      </x:c>
      <x:c r="Y21" s="0" t="s"/>
    </x:row>
    <x:row r="22" spans="1:255" customFormat="1" ht="15" customHeight="1" x14ac:dyDescent="0.35">
      <x:c r="A22" s="2" t="s">
        <x:v>34</x:v>
      </x:c>
      <x:c r="B22" s="26">
        <x:f>B51</x:f>
      </x:c>
      <x:c r="C22" s="26">
        <x:f>C51</x:f>
      </x:c>
      <x:c r="D22" s="26">
        <x:f>D51</x:f>
      </x:c>
      <x:c r="E22" s="26">
        <x:f>E51</x:f>
      </x:c>
      <x:c r="F22" s="26">
        <x:f>F51</x:f>
      </x:c>
      <x:c r="G22" s="26">
        <x:f>G51</x:f>
      </x:c>
      <x:c r="H22" s="26">
        <x:f>H51</x:f>
      </x:c>
      <x:c r="I22" s="26">
        <x:f>I51</x:f>
      </x:c>
      <x:c r="J22" s="26">
        <x:f>J51</x:f>
      </x:c>
      <x:c r="K22" s="26">
        <x:f>K51</x:f>
      </x:c>
      <x:c r="L22" s="26">
        <x:f>L51</x:f>
      </x:c>
      <x:c r="M22" s="18" t="s"/>
      <x:c r="N22" s="11" t="s"/>
      <x:c r="O22" s="16" t="s"/>
      <x:c r="P22" s="8" t="s"/>
      <x:c r="U22" s="0" t="s"/>
      <x:c r="V22" s="0" t="s"/>
      <x:c r="Y22" s="0" t="s"/>
    </x:row>
    <x:row r="23" spans="1:255" customFormat="1" ht="15" customHeight="1" x14ac:dyDescent="0.35">
      <x:c r="A23" s="35" t="s">
        <x:v>35</x:v>
      </x:c>
      <x:c r="B23" s="32">
        <x:f>B52</x:f>
      </x:c>
      <x:c r="C23" s="32">
        <x:f>C52</x:f>
      </x:c>
      <x:c r="D23" s="32">
        <x:f>D52</x:f>
      </x:c>
      <x:c r="E23" s="32">
        <x:f>E52</x:f>
      </x:c>
      <x:c r="F23" s="32">
        <x:f>F52</x:f>
      </x:c>
      <x:c r="G23" s="32">
        <x:f>G52</x:f>
      </x:c>
      <x:c r="H23" s="32">
        <x:f>H52</x:f>
      </x:c>
      <x:c r="I23" s="32">
        <x:f>I52</x:f>
      </x:c>
      <x:c r="J23" s="32">
        <x:f>J52</x:f>
      </x:c>
      <x:c r="K23" s="32">
        <x:f>K52</x:f>
      </x:c>
      <x:c r="L23" s="32">
        <x:f>L52</x:f>
      </x:c>
      <x:c r="M23" s="19" t="s"/>
      <x:c r="N23" s="12" t="s"/>
      <x:c r="O23" s="17">
        <x:f>O52</x:f>
      </x:c>
      <x:c r="U23" s="0" t="s"/>
      <x:c r="V23" s="0" t="s"/>
      <x:c r="Y23" s="0" t="s"/>
    </x:row>
    <x:row r="24" spans="1:255" customFormat="1" ht="15" customHeight="1" x14ac:dyDescent="0.35">
      <x:c r="A24" s="2" t="s">
        <x:v>36</x:v>
      </x:c>
      <x:c r="B24" s="7" t="s"/>
      <x:c r="C24" s="2" t="s"/>
      <x:c r="D24" s="2" t="s"/>
      <x:c r="E24" s="2" t="s"/>
      <x:c r="F24" s="2" t="s"/>
      <x:c r="G24" s="2" t="s"/>
      <x:c r="H24" s="2" t="s"/>
      <x:c r="I24" s="2" t="s"/>
      <x:c r="J24" s="2" t="s"/>
      <x:c r="K24" s="2" t="s"/>
      <x:c r="L24" s="2" t="s"/>
      <x:c r="M24" s="2" t="s"/>
      <x:c r="N24" s="8" t="s"/>
      <x:c r="U24" s="0" t="s"/>
      <x:c r="V24" s="0" t="s"/>
      <x:c r="Y24" s="0" t="s"/>
    </x:row>
    <x:row r="25" spans="1:255" x14ac:dyDescent="0.35">
      <x:c r="U25" s="0" t="s"/>
      <x:c r="V25" s="0" t="s"/>
      <x:c r="Y25" s="0" t="s"/>
    </x:row>
    <x:row r="26" spans="1:255" x14ac:dyDescent="0.35">
      <x:c r="J26" s="0" t="s"/>
      <x:c r="K26" s="0" t="s"/>
      <x:c r="L26" s="0" t="s"/>
      <x:c r="M26" s="0" t="s"/>
      <x:c r="N26" s="0" t="s"/>
    </x:row>
    <x:row r="27" spans="1:255" x14ac:dyDescent="0.35">
      <x:c r="J27" s="0" t="s"/>
      <x:c r="K27" s="0" t="s"/>
      <x:c r="L27" s="0" t="s"/>
      <x:c r="M27" s="0" t="s"/>
      <x:c r="N27" s="0" t="s"/>
    </x:row>
    <x:row r="28" spans="1:255" x14ac:dyDescent="0.35">
      <x:c r="I28" s="0" t="s"/>
      <x:c r="J28" s="0" t="s"/>
      <x:c r="K28" s="0" t="s"/>
      <x:c r="L28" s="0" t="s"/>
      <x:c r="M28" s="0" t="s"/>
    </x:row>
    <x:row r="29" spans="1:255" x14ac:dyDescent="0.35">
      <x:c r="I29" s="0" t="s"/>
      <x:c r="J29" s="0" t="s"/>
      <x:c r="K29" s="0" t="s"/>
      <x:c r="L29" s="0" t="s"/>
      <x:c r="M29" s="0" t="s"/>
    </x:row>
    <x:row r="30" spans="1:255" customFormat="1" ht="15" customHeight="1" x14ac:dyDescent="0.35">
      <x:c r="A30" s="3">
        <x:f>"Table B.6.  "&amp;B66</x:f>
      </x:c>
      <x:c r="B30" s="3" t="s"/>
      <x:c r="C30" s="2" t="s"/>
      <x:c r="D30" s="2" t="s"/>
      <x:c r="E30" s="2" t="s"/>
      <x:c r="F30" s="2" t="s"/>
      <x:c r="G30" s="2" t="s"/>
      <x:c r="H30" s="2" t="s"/>
      <x:c r="I30" s="2" t="s"/>
      <x:c r="J30" s="2" t="s"/>
      <x:c r="K30" s="2" t="s"/>
      <x:c r="L30" s="2" t="s"/>
      <x:c r="M30" s="2" t="s"/>
      <x:c r="U30" s="0" t="s"/>
      <x:c r="V30" s="0" t="s"/>
      <x:c r="Y30" s="0" t="s"/>
    </x:row>
    <x:row r="31" spans="1:255" customFormat="1" ht="15" customHeight="1" x14ac:dyDescent="0.35">
      <x:c r="A31" s="2" t="s"/>
      <x:c r="B31" s="2" t="s"/>
      <x:c r="C31" s="2" t="s"/>
      <x:c r="D31" s="2" t="s"/>
      <x:c r="E31" s="2" t="s"/>
      <x:c r="F31" s="2" t="s"/>
      <x:c r="G31" s="2" t="s"/>
      <x:c r="H31" s="2" t="s"/>
      <x:c r="I31" s="2" t="s"/>
      <x:c r="J31" s="2" t="s"/>
      <x:c r="K31" s="2" t="s"/>
      <x:c r="L31" s="2" t="s"/>
      <x:c r="M31" s="2" t="s"/>
      <x:c r="U31" s="0" t="s"/>
      <x:c r="V31" s="0" t="s"/>
      <x:c r="Y31" s="0" t="s"/>
    </x:row>
    <x:row r="32" spans="1:255" customFormat="1" ht="15" customHeight="1" x14ac:dyDescent="0.35">
      <x:c r="A32" s="3" t="s">
        <x:v>100</x:v>
      </x:c>
      <x:c r="B32" s="3" t="s"/>
      <x:c r="C32" s="2" t="s"/>
      <x:c r="D32" s="2" t="s"/>
      <x:c r="E32" s="2" t="s"/>
      <x:c r="F32" s="2" t="s"/>
      <x:c r="G32" s="2" t="s"/>
      <x:c r="H32" s="2" t="s"/>
      <x:c r="I32" s="2" t="s"/>
      <x:c r="J32" s="2" t="s"/>
      <x:c r="K32" s="2" t="s"/>
      <x:c r="L32" s="2" t="s"/>
      <x:c r="M32" s="2" t="s"/>
      <x:c r="U32" s="0" t="s"/>
      <x:c r="V32" s="0" t="s"/>
      <x:c r="Y32" s="0" t="s"/>
    </x:row>
    <x:row r="33" spans="1:255" customFormat="1" ht="15" customHeight="1" thickBot="1" x14ac:dyDescent="0.4">
      <x:c r="A33" s="4" t="s"/>
      <x:c r="B33" s="4" t="s"/>
      <x:c r="C33" s="5" t="s"/>
      <x:c r="D33" s="5" t="s"/>
      <x:c r="E33" s="5" t="s"/>
      <x:c r="F33" s="5" t="s"/>
      <x:c r="G33" s="5" t="s"/>
      <x:c r="H33" s="5" t="s"/>
      <x:c r="I33" s="5" t="s"/>
      <x:c r="J33" s="5" t="s"/>
      <x:c r="K33" s="5" t="s"/>
      <x:c r="L33" s="5" t="s"/>
      <x:c r="M33" s="5" t="s"/>
      <x:c r="U33" s="0" t="s"/>
      <x:c r="V33" s="0" t="s"/>
      <x:c r="Y33" s="0" t="s"/>
    </x:row>
    <x:row r="34" spans="1:255" x14ac:dyDescent="0.35">
      <x:c r="A34" s="2" t="s"/>
      <x:c r="B34" s="2" t="s"/>
      <x:c r="C34" s="2" t="s"/>
      <x:c r="D34" s="2" t="s"/>
      <x:c r="E34" s="2" t="s"/>
      <x:c r="F34" s="2" t="s"/>
      <x:c r="G34" s="2" t="s"/>
      <x:c r="H34" s="2" t="s"/>
      <x:c r="I34" s="2" t="s"/>
      <x:c r="J34" s="2" t="s"/>
      <x:c r="K34" s="2" t="s"/>
      <x:c r="L34" s="2" t="s"/>
      <x:c r="M34" s="14" t="s"/>
      <x:c r="N34" s="10" t="s">
        <x:v>38</x:v>
      </x:c>
      <x:c r="O34" s="10" t="s"/>
      <x:c r="P34" s="36" t="s"/>
    </x:row>
    <x:row r="35" spans="1:255" s="0" customFormat="1" x14ac:dyDescent="0.35">
      <x:c r="A35" s="2" t="s"/>
      <x:c r="B35" s="6" t="s">
        <x:v>6</x:v>
      </x:c>
      <x:c r="C35" s="6" t="s">
        <x:v>7</x:v>
      </x:c>
      <x:c r="D35" s="6" t="s">
        <x:v>8</x:v>
      </x:c>
      <x:c r="E35" s="6" t="s">
        <x:v>9</x:v>
      </x:c>
      <x:c r="F35" s="6" t="s">
        <x:v>10</x:v>
      </x:c>
      <x:c r="G35" s="6" t="s">
        <x:v>11</x:v>
      </x:c>
      <x:c r="H35" s="6" t="s">
        <x:v>12</x:v>
      </x:c>
      <x:c r="I35" s="6" t="s">
        <x:v>13</x:v>
      </x:c>
      <x:c r="J35" s="6" t="s">
        <x:v>14</x:v>
      </x:c>
      <x:c r="K35" s="6" t="s">
        <x:v>15</x:v>
      </x:c>
      <x:c r="L35" s="6" t="s">
        <x:v>16</x:v>
      </x:c>
      <x:c r="M35" s="15" t="s">
        <x:v>17</x:v>
      </x:c>
      <x:c r="N35" s="13" t="s"/>
      <x:c r="O35" s="13">
        <x:f>L65&amp;" (%)"</x:f>
      </x:c>
      <x:c r="P35" s="36" t="s"/>
      <x:c r="Q35" s="0" t="s"/>
      <x:c r="R35" s="0" t="s"/>
      <x:c r="S35" s="22">
        <x:f>L35</x:f>
      </x:c>
      <x:c r="T35" s="22">
        <x:f>B35&amp;"-"&amp;RIGHT(K35,2)</x:f>
      </x:c>
      <x:c r="U35" s="0" t="s"/>
      <x:c r="V35" s="0" t="s"/>
      <x:c r="W35" s="0" t="s"/>
      <x:c r="X35" s="0" t="s"/>
      <x:c r="Y35" s="0" t="s"/>
      <x:c r="Z35" s="0" t="s"/>
      <x:c r="AA35" s="0" t="s"/>
      <x:c r="AB35" s="0" t="s"/>
      <x:c r="AC35" s="0" t="s"/>
      <x:c r="AD35" s="0" t="s"/>
      <x:c r="AE35" s="0" t="s"/>
      <x:c r="AF35" s="0" t="s"/>
      <x:c r="AG35" s="0" t="s"/>
      <x:c r="AH35" s="0" t="s"/>
      <x:c r="AI35" s="0" t="s"/>
      <x:c r="AJ35" s="0" t="s"/>
      <x:c r="AK35" s="0" t="s"/>
      <x:c r="AL35" s="0" t="s"/>
      <x:c r="AM35" s="0" t="s"/>
      <x:c r="AN35" s="0" t="s"/>
      <x:c r="AO35" s="0" t="s"/>
      <x:c r="AP35" s="0" t="s"/>
      <x:c r="AQ35" s="0" t="s"/>
      <x:c r="AR35" s="0" t="s"/>
      <x:c r="AS35" s="0" t="s"/>
      <x:c r="AT35" s="0" t="s"/>
      <x:c r="AU35" s="0" t="s"/>
      <x:c r="AV35" s="0" t="s"/>
      <x:c r="AW35" s="0" t="s"/>
      <x:c r="AX35" s="0" t="s"/>
      <x:c r="AY35" s="0" t="s"/>
      <x:c r="AZ35" s="0" t="s"/>
      <x:c r="BA35" s="0" t="s"/>
      <x:c r="BB35" s="0" t="s"/>
      <x:c r="BC35" s="0" t="s"/>
      <x:c r="BD35" s="0" t="s"/>
      <x:c r="BE35" s="0" t="s"/>
      <x:c r="BF35" s="0" t="s"/>
      <x:c r="BG35" s="0" t="s"/>
      <x:c r="BH35" s="0" t="s"/>
      <x:c r="BI35" s="0" t="s"/>
      <x:c r="BJ35" s="0" t="s"/>
      <x:c r="BK35" s="0" t="s"/>
      <x:c r="BL35" s="0" t="s"/>
      <x:c r="BM35" s="0" t="s"/>
      <x:c r="BN35" s="0" t="s"/>
      <x:c r="BO35" s="0" t="s"/>
      <x:c r="BP35" s="0" t="s"/>
      <x:c r="BQ35" s="0" t="s"/>
      <x:c r="BR35" s="0" t="s"/>
      <x:c r="BS35" s="0" t="s"/>
      <x:c r="BT35" s="0" t="s"/>
      <x:c r="BU35" s="0" t="s"/>
      <x:c r="BV35" s="0" t="s"/>
      <x:c r="BW35" s="0" t="s"/>
      <x:c r="BX35" s="0" t="s"/>
      <x:c r="BY35" s="0" t="s"/>
      <x:c r="BZ35" s="0" t="s"/>
      <x:c r="CA35" s="0" t="s"/>
      <x:c r="CB35" s="0" t="s"/>
      <x:c r="CC35" s="0" t="s"/>
      <x:c r="CD35" s="0" t="s"/>
      <x:c r="CE35" s="0" t="s"/>
      <x:c r="CF35" s="0" t="s"/>
      <x:c r="CG35" s="0" t="s"/>
      <x:c r="CH35" s="0" t="s"/>
      <x:c r="CI35" s="0" t="s"/>
      <x:c r="CJ35" s="0" t="s"/>
      <x:c r="CK35" s="0" t="s"/>
      <x:c r="CL35" s="0" t="s"/>
      <x:c r="CM35" s="0" t="s"/>
      <x:c r="CN35" s="0" t="s"/>
      <x:c r="CO35" s="0" t="s"/>
      <x:c r="CP35" s="0" t="s"/>
      <x:c r="CQ35" s="0" t="s"/>
      <x:c r="CR35" s="0" t="s"/>
      <x:c r="CS35" s="0" t="s"/>
      <x:c r="CT35" s="0" t="s"/>
      <x:c r="CU35" s="0" t="s"/>
      <x:c r="CV35" s="0" t="s"/>
      <x:c r="CW35" s="0" t="s"/>
      <x:c r="CX35" s="0" t="s"/>
      <x:c r="CY35" s="0" t="s"/>
      <x:c r="CZ35" s="0" t="s"/>
      <x:c r="DA35" s="0" t="s"/>
      <x:c r="DB35" s="0" t="s"/>
      <x:c r="DC35" s="0" t="s"/>
      <x:c r="DD35" s="0" t="s"/>
      <x:c r="DE35" s="0" t="s"/>
      <x:c r="DF35" s="0" t="s"/>
      <x:c r="DG35" s="0" t="s"/>
      <x:c r="DH35" s="0" t="s"/>
      <x:c r="DI35" s="0" t="s"/>
      <x:c r="DJ35" s="0" t="s"/>
      <x:c r="DK35" s="0" t="s"/>
      <x:c r="DL35" s="0" t="s"/>
      <x:c r="DM35" s="0" t="s"/>
      <x:c r="DN35" s="0" t="s"/>
      <x:c r="DO35" s="0" t="s"/>
      <x:c r="DP35" s="0" t="s"/>
      <x:c r="DQ35" s="0" t="s"/>
      <x:c r="DR35" s="0" t="s"/>
      <x:c r="DS35" s="0" t="s"/>
      <x:c r="DT35" s="0" t="s"/>
      <x:c r="DU35" s="0" t="s"/>
      <x:c r="DV35" s="0" t="s"/>
      <x:c r="DW35" s="0" t="s"/>
      <x:c r="DX35" s="0" t="s"/>
      <x:c r="DY35" s="0" t="s"/>
      <x:c r="DZ35" s="0" t="s"/>
      <x:c r="EA35" s="0" t="s"/>
      <x:c r="EB35" s="0" t="s"/>
      <x:c r="EC35" s="0" t="s"/>
      <x:c r="ED35" s="0" t="s"/>
      <x:c r="EE35" s="0" t="s"/>
      <x:c r="EF35" s="0" t="s"/>
      <x:c r="EG35" s="0" t="s"/>
      <x:c r="EH35" s="0" t="s"/>
      <x:c r="EI35" s="0" t="s"/>
      <x:c r="EJ35" s="0" t="s"/>
      <x:c r="EK35" s="0" t="s"/>
      <x:c r="EL35" s="0" t="s"/>
      <x:c r="EM35" s="0" t="s"/>
      <x:c r="EN35" s="0" t="s"/>
      <x:c r="EO35" s="0" t="s"/>
      <x:c r="EP35" s="0" t="s"/>
      <x:c r="EQ35" s="0" t="s"/>
      <x:c r="ER35" s="0" t="s"/>
      <x:c r="ES35" s="0" t="s"/>
      <x:c r="ET35" s="0" t="s"/>
      <x:c r="EU35" s="0" t="s"/>
      <x:c r="EV35" s="0" t="s"/>
      <x:c r="EW35" s="0" t="s"/>
      <x:c r="EX35" s="0" t="s"/>
      <x:c r="EY35" s="0" t="s"/>
      <x:c r="EZ35" s="0" t="s"/>
      <x:c r="FA35" s="0" t="s"/>
      <x:c r="FB35" s="0" t="s"/>
      <x:c r="FC35" s="0" t="s"/>
      <x:c r="FD35" s="0" t="s"/>
      <x:c r="FE35" s="0" t="s"/>
      <x:c r="FF35" s="0" t="s"/>
      <x:c r="FG35" s="0" t="s"/>
      <x:c r="FH35" s="0" t="s"/>
      <x:c r="FI35" s="0" t="s"/>
      <x:c r="FJ35" s="0" t="s"/>
      <x:c r="FK35" s="0" t="s"/>
      <x:c r="FL35" s="0" t="s"/>
      <x:c r="FM35" s="0" t="s"/>
      <x:c r="FN35" s="0" t="s"/>
      <x:c r="FO35" s="0" t="s"/>
      <x:c r="FP35" s="0" t="s"/>
      <x:c r="FQ35" s="0" t="s"/>
      <x:c r="FR35" s="0" t="s"/>
      <x:c r="FS35" s="0" t="s"/>
      <x:c r="FT35" s="0" t="s"/>
      <x:c r="FU35" s="0" t="s"/>
      <x:c r="FV35" s="0" t="s"/>
      <x:c r="FW35" s="0" t="s"/>
      <x:c r="FX35" s="0" t="s"/>
      <x:c r="FY35" s="0" t="s"/>
      <x:c r="FZ35" s="0" t="s"/>
      <x:c r="GA35" s="0" t="s"/>
      <x:c r="GB35" s="0" t="s"/>
      <x:c r="GC35" s="0" t="s"/>
      <x:c r="GD35" s="0" t="s"/>
      <x:c r="GE35" s="0" t="s"/>
      <x:c r="GF35" s="0" t="s"/>
      <x:c r="GG35" s="0" t="s"/>
      <x:c r="GH35" s="0" t="s"/>
      <x:c r="GI35" s="0" t="s"/>
      <x:c r="GJ35" s="0" t="s"/>
      <x:c r="GK35" s="0" t="s"/>
      <x:c r="GL35" s="0" t="s"/>
      <x:c r="GM35" s="0" t="s"/>
      <x:c r="GN35" s="0" t="s"/>
      <x:c r="GO35" s="0" t="s"/>
      <x:c r="GP35" s="0" t="s"/>
      <x:c r="GQ35" s="0" t="s"/>
      <x:c r="GR35" s="0" t="s"/>
      <x:c r="GS35" s="0" t="s"/>
      <x:c r="GT35" s="0" t="s"/>
      <x:c r="GU35" s="0" t="s"/>
      <x:c r="GV35" s="0" t="s"/>
      <x:c r="GW35" s="0" t="s"/>
      <x:c r="GX35" s="0" t="s"/>
      <x:c r="GY35" s="0" t="s"/>
      <x:c r="GZ35" s="0" t="s"/>
      <x:c r="HA35" s="0" t="s"/>
      <x:c r="HB35" s="0" t="s"/>
      <x:c r="HC35" s="0" t="s"/>
      <x:c r="HD35" s="0" t="s"/>
      <x:c r="HE35" s="0" t="s"/>
      <x:c r="HF35" s="0" t="s"/>
      <x:c r="HG35" s="0" t="s"/>
      <x:c r="HH35" s="0" t="s"/>
      <x:c r="HI35" s="0" t="s"/>
      <x:c r="HJ35" s="0" t="s"/>
      <x:c r="HK35" s="0" t="s"/>
      <x:c r="HL35" s="0" t="s"/>
      <x:c r="HM35" s="0" t="s"/>
      <x:c r="HN35" s="0" t="s"/>
      <x:c r="HO35" s="0" t="s"/>
      <x:c r="HP35" s="0" t="s"/>
      <x:c r="HQ35" s="0" t="s"/>
      <x:c r="HR35" s="0" t="s"/>
      <x:c r="HS35" s="0" t="s"/>
      <x:c r="HT35" s="0" t="s"/>
      <x:c r="HU35" s="0" t="s"/>
      <x:c r="HV35" s="0" t="s"/>
      <x:c r="HW35" s="0" t="s"/>
      <x:c r="HX35" s="0" t="s"/>
      <x:c r="HY35" s="0" t="s"/>
      <x:c r="HZ35" s="0" t="s"/>
      <x:c r="IA35" s="0" t="s"/>
      <x:c r="IB35" s="0" t="s"/>
      <x:c r="IC35" s="0" t="s"/>
      <x:c r="ID35" s="0" t="s"/>
      <x:c r="IE35" s="0" t="s"/>
      <x:c r="IF35" s="0" t="s"/>
      <x:c r="IG35" s="0" t="s"/>
      <x:c r="IH35" s="0" t="s"/>
      <x:c r="II35" s="0" t="s"/>
      <x:c r="IJ35" s="0" t="s"/>
      <x:c r="IK35" s="0" t="s"/>
      <x:c r="IL35" s="0" t="s"/>
      <x:c r="IM35" s="0" t="s"/>
      <x:c r="IN35" s="0" t="s"/>
      <x:c r="IO35" s="0" t="s"/>
      <x:c r="IP35" s="0" t="s"/>
      <x:c r="IQ35" s="0" t="s"/>
      <x:c r="IR35" s="0" t="s"/>
      <x:c r="IS35" s="0" t="s"/>
      <x:c r="IT35" s="0" t="s"/>
      <x:c r="IU35" s="0" t="s"/>
    </x:row>
    <x:row r="36" spans="1:255" x14ac:dyDescent="0.35">
      <x:c r="A36" s="2" t="s">
        <x:v>21</x:v>
      </x:c>
      <x:c r="B36" s="26" t="n">
        <x:v>11069.00167</x:v>
      </x:c>
      <x:c r="C36" s="26" t="n">
        <x:v>11586.00167</x:v>
      </x:c>
      <x:c r="D36" s="26" t="n">
        <x:v>15902.00167</x:v>
      </x:c>
      <x:c r="E36" s="26" t="n">
        <x:v>10392.00167</x:v>
      </x:c>
      <x:c r="F36" s="26" t="n">
        <x:v>14583.00167</x:v>
      </x:c>
      <x:c r="G36" s="26" t="n">
        <x:v>27416.00167</x:v>
      </x:c>
      <x:c r="H36" s="26" t="n">
        <x:v>31729.00167</x:v>
      </x:c>
      <x:c r="I36" s="26" t="n">
        <x:v>23875.00167</x:v>
      </x:c>
      <x:c r="J36" s="26" t="n">
        <x:v>14050.00167</x:v>
      </x:c>
      <x:c r="K36" s="26" t="n">
        <x:v>19647.00167</x:v>
      </x:c>
      <x:c r="L36" s="26" t="n">
        <x:v>33915.00167</x:v>
      </x:c>
      <x:c r="M36" s="18" t="s"/>
      <x:c r="N36" s="11" t="s"/>
      <x:c r="O36" s="16" t="n">
        <x:v>60.3390800304802</x:v>
      </x:c>
      <x:c r="P36" s="0" t="n">
        <x:v>1</x:v>
      </x:c>
      <x:c r="Q36" s="33">
        <x:f>O36</x:f>
      </x:c>
      <x:c r="R36" s="1">
        <x:f>A36</x:f>
      </x:c>
      <x:c r="S36" s="21">
        <x:f>L36/L$52*100</x:f>
      </x:c>
      <x:c r="T36" s="21">
        <x:f>AVERAGE(B36:K36)/AVERAGE(B$52:K$52)*100</x:f>
      </x:c>
      <x:c r="V36" s="0" t="n">
        <x:v>20464</x:v>
      </x:c>
      <x:c r="X36" s="0" t="n">
        <x:v>20464</x:v>
      </x:c>
    </x:row>
    <x:row r="37" spans="1:255" x14ac:dyDescent="0.35">
      <x:c r="A37" s="2" t="s">
        <x:v>39</x:v>
      </x:c>
      <x:c r="B37" s="26" t="n">
        <x:v>17399.00096</x:v>
      </x:c>
      <x:c r="C37" s="26" t="n">
        <x:v>18958.00096</x:v>
      </x:c>
      <x:c r="D37" s="26" t="n">
        <x:v>22043.00096</x:v>
      </x:c>
      <x:c r="E37" s="26" t="n">
        <x:v>13319.00096</x:v>
      </x:c>
      <x:c r="F37" s="26" t="n">
        <x:v>15246.00096</x:v>
      </x:c>
      <x:c r="G37" s="26" t="n">
        <x:v>26320.00096</x:v>
      </x:c>
      <x:c r="H37" s="26" t="n">
        <x:v>28048.00096</x:v>
      </x:c>
      <x:c r="I37" s="26" t="n">
        <x:v>16601.00096</x:v>
      </x:c>
      <x:c r="J37" s="26" t="n">
        <x:v>9978.00096</x:v>
      </x:c>
      <x:c r="K37" s="26" t="n">
        <x:v>19486.00096</x:v>
      </x:c>
      <x:c r="L37" s="26" t="n">
        <x:v>31329.00096</x:v>
      </x:c>
      <x:c r="M37" s="18" t="s"/>
      <x:c r="N37" s="11" t="s"/>
      <x:c r="O37" s="16" t="n">
        <x:v>47.0139472969648</x:v>
      </x:c>
      <x:c r="P37" s="0" t="n">
        <x:v>2</x:v>
      </x:c>
      <x:c r="Q37" s="33">
        <x:f>O37</x:f>
      </x:c>
      <x:c r="R37" s="1">
        <x:f>A37</x:f>
      </x:c>
      <x:c r="S37" s="21">
        <x:f>L37/L$52*100</x:f>
      </x:c>
      <x:c r="T37" s="21">
        <x:f>AVERAGE(B37:K37)/AVERAGE(B$52:K$52)*100</x:f>
      </x:c>
      <x:c r="V37" s="0" t="n">
        <x:v>14729</x:v>
      </x:c>
    </x:row>
    <x:row r="38" spans="1:255" x14ac:dyDescent="0.35">
      <x:c r="A38" s="2" t="s">
        <x:v>31</x:v>
      </x:c>
      <x:c r="B38" s="26" t="n">
        <x:v>3827.00098</x:v>
      </x:c>
      <x:c r="C38" s="26" t="n">
        <x:v>3585.00098</x:v>
      </x:c>
      <x:c r="D38" s="26" t="n">
        <x:v>4923.00098</x:v>
      </x:c>
      <x:c r="E38" s="26" t="n">
        <x:v>3506.00098</x:v>
      </x:c>
      <x:c r="F38" s="26" t="n">
        <x:v>3337.00098</x:v>
      </x:c>
      <x:c r="G38" s="26" t="n">
        <x:v>9357.00098</x:v>
      </x:c>
      <x:c r="H38" s="26" t="n">
        <x:v>8959.00098</x:v>
      </x:c>
      <x:c r="I38" s="26" t="n">
        <x:v>3927.00098</x:v>
      </x:c>
      <x:c r="J38" s="26" t="n">
        <x:v>3523.00098</x:v>
      </x:c>
      <x:c r="K38" s="26" t="n">
        <x:v>10037.00098</x:v>
      </x:c>
      <x:c r="L38" s="26" t="n">
        <x:v>14039.00098</x:v>
      </x:c>
      <x:c r="M38" s="18" t="s"/>
      <x:c r="N38" s="11" t="s"/>
      <x:c r="O38" s="16" t="n">
        <x:v>52.2615534428148</x:v>
      </x:c>
      <x:c r="P38" s="0" t="n">
        <x:v>3</x:v>
      </x:c>
      <x:c r="Q38" s="33">
        <x:f>O38</x:f>
      </x:c>
      <x:c r="R38" s="1">
        <x:f>A38</x:f>
      </x:c>
      <x:c r="S38" s="21">
        <x:f>L38/L$52*100</x:f>
      </x:c>
      <x:c r="T38" s="21">
        <x:f>AVERAGE(B38:K38)/AVERAGE(B$52:K$52)*100</x:f>
      </x:c>
      <x:c r="V38" s="0" t="n">
        <x:v>7337</x:v>
      </x:c>
    </x:row>
    <x:row r="39" spans="1:255" x14ac:dyDescent="0.35">
      <x:c r="A39" s="2" t="s">
        <x:v>41</x:v>
      </x:c>
      <x:c r="B39" s="26" t="n">
        <x:v>16058.00041</x:v>
      </x:c>
      <x:c r="C39" s="26" t="n">
        <x:v>13464.00041</x:v>
      </x:c>
      <x:c r="D39" s="26" t="n">
        <x:v>15503.00041</x:v>
      </x:c>
      <x:c r="E39" s="26" t="n">
        <x:v>10382.00041</x:v>
      </x:c>
      <x:c r="F39" s="26" t="n">
        <x:v>10053.00041</x:v>
      </x:c>
      <x:c r="G39" s="26" t="n">
        <x:v>21620.00041</x:v>
      </x:c>
      <x:c r="H39" s="26" t="n">
        <x:v>20081.00041</x:v>
      </x:c>
      <x:c r="I39" s="26" t="n">
        <x:v>10786.00041</x:v>
      </x:c>
      <x:c r="J39" s="26" t="n">
        <x:v>5949.00041</x:v>
      </x:c>
      <x:c r="K39" s="26" t="n">
        <x:v>9716.00041</x:v>
      </x:c>
      <x:c r="L39" s="26" t="n">
        <x:v>13437.00041</x:v>
      </x:c>
      <x:c r="M39" s="18" t="s"/>
      <x:c r="N39" s="11" t="s"/>
      <x:c r="O39" s="16" t="n">
        <x:v>56.9546756455</x:v>
      </x:c>
      <x:c r="P39" s="0" t="n">
        <x:v>4</x:v>
      </x:c>
      <x:c r="Q39" s="33">
        <x:f>O39</x:f>
      </x:c>
      <x:c r="R39" s="1">
        <x:f>A39</x:f>
      </x:c>
      <x:c r="S39" s="21">
        <x:f>L39/L$52*100</x:f>
      </x:c>
      <x:c r="T39" s="21">
        <x:f>AVERAGE(B39:K39)/AVERAGE(B$52:K$52)*100</x:f>
      </x:c>
      <x:c r="V39" s="0" t="n">
        <x:v>7653</x:v>
      </x:c>
    </x:row>
    <x:row r="40" spans="1:255" x14ac:dyDescent="0.35">
      <x:c r="A40" s="2" t="s">
        <x:v>25</x:v>
      </x:c>
      <x:c r="B40" s="26" t="n">
        <x:v>7839.0016</x:v>
      </x:c>
      <x:c r="C40" s="26" t="n">
        <x:v>8060.0016</x:v>
      </x:c>
      <x:c r="D40" s="26" t="n">
        <x:v>9812.0016</x:v>
      </x:c>
      <x:c r="E40" s="26" t="n">
        <x:v>5526.0016</x:v>
      </x:c>
      <x:c r="F40" s="26" t="n">
        <x:v>5197.0016</x:v>
      </x:c>
      <x:c r="G40" s="26" t="n">
        <x:v>8988.0016</x:v>
      </x:c>
      <x:c r="H40" s="26" t="n">
        <x:v>8628.0016</x:v>
      </x:c>
      <x:c r="I40" s="26" t="n">
        <x:v>5779.0016</x:v>
      </x:c>
      <x:c r="J40" s="26" t="n">
        <x:v>5089.0016</x:v>
      </x:c>
      <x:c r="K40" s="26" t="n">
        <x:v>9406.0016</x:v>
      </x:c>
      <x:c r="L40" s="26" t="n">
        <x:v>11179.0016</x:v>
      </x:c>
      <x:c r="M40" s="18" t="s"/>
      <x:c r="N40" s="11" t="s"/>
      <x:c r="O40" s="16" t="n">
        <x:v>50.4517326484684</x:v>
      </x:c>
      <x:c r="P40" s="0" t="n">
        <x:v>5</x:v>
      </x:c>
      <x:c r="Q40" s="33">
        <x:f>O40</x:f>
      </x:c>
      <x:c r="R40" s="1">
        <x:f>A40</x:f>
      </x:c>
      <x:c r="S40" s="21">
        <x:f>L40/L$52*100</x:f>
      </x:c>
      <x:c r="T40" s="21">
        <x:f>AVERAGE(B40:K40)/AVERAGE(B$52:K$52)*100</x:f>
      </x:c>
      <x:c r="V40" s="0" t="n">
        <x:v>5640</x:v>
      </x:c>
    </x:row>
    <x:row r="41" spans="1:255" x14ac:dyDescent="0.35">
      <x:c r="A41" s="2" t="s">
        <x:v>97</x:v>
      </x:c>
      <x:c r="B41" s="26" t="n">
        <x:v>825.00206</x:v>
      </x:c>
      <x:c r="C41" s="26" t="n">
        <x:v>674.00206</x:v>
      </x:c>
      <x:c r="D41" s="26" t="n">
        <x:v>763.00206</x:v>
      </x:c>
      <x:c r="E41" s="26" t="n">
        <x:v>481.00206</x:v>
      </x:c>
      <x:c r="F41" s="26" t="n">
        <x:v>412.00206</x:v>
      </x:c>
      <x:c r="G41" s="26" t="n">
        <x:v>1084.00206</x:v>
      </x:c>
      <x:c r="H41" s="26" t="n">
        <x:v>1252.00206</x:v>
      </x:c>
      <x:c r="I41" s="26" t="n">
        <x:v>657.00206</x:v>
      </x:c>
      <x:c r="J41" s="26" t="n">
        <x:v>587.00206</x:v>
      </x:c>
      <x:c r="K41" s="26" t="n">
        <x:v>1597.00206</x:v>
      </x:c>
      <x:c r="L41" s="26" t="n">
        <x:v>6311.00206</x:v>
      </x:c>
      <x:c r="M41" s="18" t="s"/>
      <x:c r="N41" s="11" t="s"/>
      <x:c r="O41" s="16" t="n">
        <x:v>50.3881946126318</x:v>
      </x:c>
      <x:c r="P41" s="0" t="n">
        <x:v>6</x:v>
      </x:c>
      <x:c r="Q41" s="33">
        <x:f>O41</x:f>
      </x:c>
      <x:c r="R41" s="1">
        <x:f>A41</x:f>
      </x:c>
      <x:c r="S41" s="21">
        <x:f>L41/L$52*100</x:f>
      </x:c>
      <x:c r="T41" s="21">
        <x:f>AVERAGE(B41:K41)/AVERAGE(B$52:K$52)*100</x:f>
      </x:c>
      <x:c r="V41" s="0" t="n">
        <x:v>3180</x:v>
      </x:c>
    </x:row>
    <x:row r="42" spans="1:255" x14ac:dyDescent="0.35">
      <x:c r="A42" s="2" t="s">
        <x:v>105</x:v>
      </x:c>
      <x:c r="B42" s="26" t="n">
        <x:v>3737.00225</x:v>
      </x:c>
      <x:c r="C42" s="26" t="n">
        <x:v>3713.00225</x:v>
      </x:c>
      <x:c r="D42" s="26" t="n">
        <x:v>5010.00225</x:v>
      </x:c>
      <x:c r="E42" s="26" t="n">
        <x:v>3797.00225</x:v>
      </x:c>
      <x:c r="F42" s="26" t="n">
        <x:v>4424.00225</x:v>
      </x:c>
      <x:c r="G42" s="26" t="n">
        <x:v>7249.00225</x:v>
      </x:c>
      <x:c r="H42" s="26" t="n">
        <x:v>6627.00225</x:v>
      </x:c>
      <x:c r="I42" s="26" t="n">
        <x:v>4405.00225</x:v>
      </x:c>
      <x:c r="J42" s="26" t="n">
        <x:v>3283.00225</x:v>
      </x:c>
      <x:c r="K42" s="26" t="n">
        <x:v>4229.00225</x:v>
      </x:c>
      <x:c r="L42" s="26" t="n">
        <x:v>5572.00225</x:v>
      </x:c>
      <x:c r="M42" s="18" t="s"/>
      <x:c r="N42" s="11" t="s"/>
      <x:c r="O42" s="16" t="n">
        <x:v>52.8176383991948</x:v>
      </x:c>
      <x:c r="P42" s="0" t="n">
        <x:v>7</x:v>
      </x:c>
      <x:c r="Q42" s="33">
        <x:f>O42</x:f>
      </x:c>
      <x:c r="R42" s="1">
        <x:f>A42</x:f>
      </x:c>
      <x:c r="S42" s="21">
        <x:f>L42/L$52*100</x:f>
      </x:c>
      <x:c r="T42" s="21">
        <x:f>AVERAGE(B42:K42)/AVERAGE(B$52:K$52)*100</x:f>
      </x:c>
      <x:c r="V42" s="0" t="n">
        <x:v>2943</x:v>
      </x:c>
    </x:row>
    <x:row r="43" spans="1:255" x14ac:dyDescent="0.35">
      <x:c r="A43" s="2" t="s">
        <x:v>88</x:v>
      </x:c>
      <x:c r="B43" s="26" t="n">
        <x:v>2688.00072</x:v>
      </x:c>
      <x:c r="C43" s="26" t="n">
        <x:v>1971.00072</x:v>
      </x:c>
      <x:c r="D43" s="26" t="n">
        <x:v>2702.00072</x:v>
      </x:c>
      <x:c r="E43" s="26" t="n">
        <x:v>1441.00072</x:v>
      </x:c>
      <x:c r="F43" s="26" t="n">
        <x:v>2089.00072</x:v>
      </x:c>
      <x:c r="G43" s="26" t="n">
        <x:v>5755.00072</x:v>
      </x:c>
      <x:c r="H43" s="26" t="n">
        <x:v>4590.00072</x:v>
      </x:c>
      <x:c r="I43" s="26" t="n">
        <x:v>2252.00072</x:v>
      </x:c>
      <x:c r="J43" s="26" t="n">
        <x:v>2112.00072</x:v>
      </x:c>
      <x:c r="K43" s="26" t="n">
        <x:v>3836.00072</x:v>
      </x:c>
      <x:c r="L43" s="26" t="n">
        <x:v>5500.00072</x:v>
      </x:c>
      <x:c r="M43" s="18" t="s"/>
      <x:c r="N43" s="11" t="s"/>
      <x:c r="O43" s="16" t="n">
        <x:v>46.1454485045958</x:v>
      </x:c>
      <x:c r="P43" s="0" t="n">
        <x:v>8</x:v>
      </x:c>
      <x:c r="Q43" s="33">
        <x:f>O43</x:f>
      </x:c>
      <x:c r="R43" s="1">
        <x:f>A43</x:f>
      </x:c>
      <x:c r="S43" s="21">
        <x:f>L43/L$52*100</x:f>
      </x:c>
      <x:c r="T43" s="21">
        <x:f>AVERAGE(B43:K43)/AVERAGE(B$52:K$52)*100</x:f>
      </x:c>
      <x:c r="V43" s="0" t="n">
        <x:v>2538</x:v>
      </x:c>
    </x:row>
    <x:row r="44" spans="1:255" x14ac:dyDescent="0.35">
      <x:c r="A44" s="2" t="s">
        <x:v>27</x:v>
      </x:c>
      <x:c r="B44" s="26" t="n">
        <x:v>1187.00099</x:v>
      </x:c>
      <x:c r="C44" s="26" t="n">
        <x:v>1056.00099</x:v>
      </x:c>
      <x:c r="D44" s="26" t="n">
        <x:v>1581.00099</x:v>
      </x:c>
      <x:c r="E44" s="26" t="n">
        <x:v>1298.00099</x:v>
      </x:c>
      <x:c r="F44" s="26" t="n">
        <x:v>2359.00099</x:v>
      </x:c>
      <x:c r="G44" s="26" t="n">
        <x:v>4556.00099</x:v>
      </x:c>
      <x:c r="H44" s="26" t="n">
        <x:v>5175.00099</x:v>
      </x:c>
      <x:c r="I44" s="26" t="n">
        <x:v>2983.00099</x:v>
      </x:c>
      <x:c r="J44" s="26" t="n">
        <x:v>2238.00099</x:v>
      </x:c>
      <x:c r="K44" s="26" t="n">
        <x:v>3951.00099</x:v>
      </x:c>
      <x:c r="L44" s="26" t="n">
        <x:v>5054.00099</x:v>
      </x:c>
      <x:c r="M44" s="18" t="s"/>
      <x:c r="N44" s="11" t="s"/>
      <x:c r="O44" s="16" t="n">
        <x:v>52.354560381675</x:v>
      </x:c>
      <x:c r="P44" s="0" t="n">
        <x:v>9</x:v>
      </x:c>
      <x:c r="Q44" s="33">
        <x:f>O44</x:f>
      </x:c>
      <x:c r="R44" s="1">
        <x:f>A44</x:f>
      </x:c>
      <x:c r="S44" s="21">
        <x:f>L44/L$52*100</x:f>
      </x:c>
      <x:c r="T44" s="21">
        <x:f>AVERAGE(B44:K44)/AVERAGE(B$52:K$52)*100</x:f>
      </x:c>
      <x:c r="V44" s="0" t="n">
        <x:v>2646</x:v>
      </x:c>
    </x:row>
    <x:row r="45" spans="1:255" x14ac:dyDescent="0.35">
      <x:c r="A45" s="2" t="s">
        <x:v>77</x:v>
      </x:c>
      <x:c r="B45" s="26" t="n">
        <x:v>1081.00154</x:v>
      </x:c>
      <x:c r="C45" s="26" t="n">
        <x:v>1405.00154</x:v>
      </x:c>
      <x:c r="D45" s="26" t="n">
        <x:v>2184.00154</x:v>
      </x:c>
      <x:c r="E45" s="26" t="n">
        <x:v>1238.00154</x:v>
      </x:c>
      <x:c r="F45" s="26" t="n">
        <x:v>1318.00154</x:v>
      </x:c>
      <x:c r="G45" s="26" t="n">
        <x:v>2978.00154</x:v>
      </x:c>
      <x:c r="H45" s="26" t="n">
        <x:v>4210.00154</x:v>
      </x:c>
      <x:c r="I45" s="26" t="n">
        <x:v>2158.00154</x:v>
      </x:c>
      <x:c r="J45" s="26" t="n">
        <x:v>1883.00154</x:v>
      </x:c>
      <x:c r="K45" s="26" t="n">
        <x:v>4398.00154</x:v>
      </x:c>
      <x:c r="L45" s="26" t="n">
        <x:v>5015.00154</x:v>
      </x:c>
      <x:c r="M45" s="18" t="s"/>
      <x:c r="N45" s="11" t="s"/>
      <x:c r="O45" s="16" t="n">
        <x:v>49.6709717859827</x:v>
      </x:c>
      <x:c r="P45" s="0" t="n">
        <x:v>10</x:v>
      </x:c>
      <x:c r="Q45" s="33">
        <x:f>O45</x:f>
      </x:c>
      <x:c r="R45" s="1">
        <x:f>A45</x:f>
      </x:c>
      <x:c r="S45" s="21">
        <x:f>L45/L$52*100</x:f>
      </x:c>
      <x:c r="T45" s="21">
        <x:f>AVERAGE(B45:K45)/AVERAGE(B$52:K$52)*100</x:f>
      </x:c>
      <x:c r="V45" s="0" t="n">
        <x:v>2491</x:v>
      </x:c>
    </x:row>
    <x:row r="46" spans="1:255" x14ac:dyDescent="0.35">
      <x:c r="A46" s="2" t="s">
        <x:v>40</x:v>
      </x:c>
      <x:c r="B46" s="26" t="n">
        <x:v>4372.00224</x:v>
      </x:c>
      <x:c r="C46" s="26" t="n">
        <x:v>4506.00224</x:v>
      </x:c>
      <x:c r="D46" s="26" t="n">
        <x:v>5971.00224</x:v>
      </x:c>
      <x:c r="E46" s="26" t="n">
        <x:v>4298.00224</x:v>
      </x:c>
      <x:c r="F46" s="26" t="n">
        <x:v>4721.00224</x:v>
      </x:c>
      <x:c r="G46" s="26" t="n">
        <x:v>7293.00224</x:v>
      </x:c>
      <x:c r="H46" s="26" t="n">
        <x:v>6255.00224</x:v>
      </x:c>
      <x:c r="I46" s="26" t="n">
        <x:v>4158.00224</x:v>
      </x:c>
      <x:c r="J46" s="26" t="n">
        <x:v>3005.00224</x:v>
      </x:c>
      <x:c r="K46" s="26" t="n">
        <x:v>3515.00224</x:v>
      </x:c>
      <x:c r="L46" s="26" t="n">
        <x:v>4842.00224</x:v>
      </x:c>
      <x:c r="M46" s="18" t="s"/>
      <x:c r="N46" s="11" t="s"/>
      <x:c r="O46" s="16" t="n">
        <x:v>43.9074559370712</x:v>
      </x:c>
      <x:c r="P46" s="0" t="n">
        <x:v>11</x:v>
      </x:c>
      <x:c r="Q46" s="33">
        <x:f>O46</x:f>
      </x:c>
      <x:c r="V46" s="0" t="n">
        <x:v>2126</x:v>
      </x:c>
    </x:row>
    <x:row r="47" spans="1:255" x14ac:dyDescent="0.35">
      <x:c r="A47" s="2" t="s">
        <x:v>106</x:v>
      </x:c>
      <x:c r="B47" s="26" t="n">
        <x:v>3160.00003</x:v>
      </x:c>
      <x:c r="C47" s="26" t="n">
        <x:v>2456.00003</x:v>
      </x:c>
      <x:c r="D47" s="26" t="n">
        <x:v>3296.00003</x:v>
      </x:c>
      <x:c r="E47" s="26" t="n">
        <x:v>1585.00003</x:v>
      </x:c>
      <x:c r="F47" s="26" t="n">
        <x:v>1837.00003</x:v>
      </x:c>
      <x:c r="G47" s="26" t="n">
        <x:v>7173.00003</x:v>
      </x:c>
      <x:c r="H47" s="26" t="n">
        <x:v>5679.00003</x:v>
      </x:c>
      <x:c r="I47" s="26" t="n">
        <x:v>2468.00003</x:v>
      </x:c>
      <x:c r="J47" s="26" t="n">
        <x:v>2004.00003</x:v>
      </x:c>
      <x:c r="K47" s="26" t="n">
        <x:v>3340.00003</x:v>
      </x:c>
      <x:c r="L47" s="26" t="n">
        <x:v>4244.00003</x:v>
      </x:c>
      <x:c r="M47" s="18" t="s"/>
      <x:c r="N47" s="11" t="s"/>
      <x:c r="O47" s="16" t="n">
        <x:v>50.9425067087005</x:v>
      </x:c>
      <x:c r="P47" s="0" t="n">
        <x:v>12</x:v>
      </x:c>
      <x:c r="Q47" s="33">
        <x:f>O47</x:f>
      </x:c>
      <x:c r="V47" s="0" t="n">
        <x:v>2162</x:v>
      </x:c>
    </x:row>
    <x:row r="48" spans="1:255" x14ac:dyDescent="0.35">
      <x:c r="A48" s="2" t="s">
        <x:v>107</x:v>
      </x:c>
      <x:c r="B48" s="26" t="n">
        <x:v>2057.0009</x:v>
      </x:c>
      <x:c r="C48" s="26" t="n">
        <x:v>1249.0009</x:v>
      </x:c>
      <x:c r="D48" s="26" t="n">
        <x:v>1427.0009</x:v>
      </x:c>
      <x:c r="E48" s="26" t="n">
        <x:v>751.0009</x:v>
      </x:c>
      <x:c r="F48" s="26" t="n">
        <x:v>1411.0009</x:v>
      </x:c>
      <x:c r="G48" s="26" t="n">
        <x:v>3918.0009</x:v>
      </x:c>
      <x:c r="H48" s="26" t="n">
        <x:v>4020.0009</x:v>
      </x:c>
      <x:c r="I48" s="26" t="n">
        <x:v>2561.0009</x:v>
      </x:c>
      <x:c r="J48" s="26" t="n">
        <x:v>2374.0009</x:v>
      </x:c>
      <x:c r="K48" s="26" t="n">
        <x:v>3147.0009</x:v>
      </x:c>
      <x:c r="L48" s="26" t="n">
        <x:v>4154.0009</x:v>
      </x:c>
      <x:c r="M48" s="18" t="s"/>
      <x:c r="N48" s="11" t="s"/>
      <x:c r="O48" s="16" t="n">
        <x:v>54.8627709734006</x:v>
      </x:c>
      <x:c r="P48" s="0" t="n">
        <x:v>13</x:v>
      </x:c>
      <x:c r="Q48" s="33">
        <x:f>O48</x:f>
      </x:c>
      <x:c r="V48" s="0" t="n">
        <x:v>2279</x:v>
      </x:c>
    </x:row>
    <x:row r="49" spans="1:255" x14ac:dyDescent="0.35">
      <x:c r="A49" s="2" t="s">
        <x:v>75</x:v>
      </x:c>
      <x:c r="B49" s="26" t="n">
        <x:v>1196.00059</x:v>
      </x:c>
      <x:c r="C49" s="26" t="n">
        <x:v>1047.00059</x:v>
      </x:c>
      <x:c r="D49" s="26" t="n">
        <x:v>1458.00059</x:v>
      </x:c>
      <x:c r="E49" s="26" t="n">
        <x:v>990.00059</x:v>
      </x:c>
      <x:c r="F49" s="26" t="n">
        <x:v>1135.00059</x:v>
      </x:c>
      <x:c r="G49" s="26" t="n">
        <x:v>3471.00059</x:v>
      </x:c>
      <x:c r="H49" s="26" t="n">
        <x:v>4729.00059</x:v>
      </x:c>
      <x:c r="I49" s="26" t="n">
        <x:v>2392.00059</x:v>
      </x:c>
      <x:c r="J49" s="26" t="n">
        <x:v>2284.00059</x:v>
      </x:c>
      <x:c r="K49" s="26" t="n">
        <x:v>4115.00059</x:v>
      </x:c>
      <x:c r="L49" s="26" t="n">
        <x:v>4110.00059</x:v>
      </x:c>
      <x:c r="M49" s="18" t="s"/>
      <x:c r="N49" s="11" t="s"/>
      <x:c r="O49" s="16" t="n">
        <x:v>49.2214041263678</x:v>
      </x:c>
      <x:c r="P49" s="0" t="n">
        <x:v>14</x:v>
      </x:c>
      <x:c r="Q49" s="33">
        <x:f>O49</x:f>
      </x:c>
      <x:c r="V49" s="0" t="n">
        <x:v>2023</x:v>
      </x:c>
    </x:row>
    <x:row r="50" spans="1:255" x14ac:dyDescent="0.35">
      <x:c r="A50" s="2" t="s">
        <x:v>108</x:v>
      </x:c>
      <x:c r="B50" s="26" t="n">
        <x:v>1846.00135</x:v>
      </x:c>
      <x:c r="C50" s="26" t="n">
        <x:v>1798.00135</x:v>
      </x:c>
      <x:c r="D50" s="26" t="n">
        <x:v>2392.00135</x:v>
      </x:c>
      <x:c r="E50" s="26" t="n">
        <x:v>1423.00135</x:v>
      </x:c>
      <x:c r="F50" s="26" t="n">
        <x:v>1599.00135</x:v>
      </x:c>
      <x:c r="G50" s="26" t="n">
        <x:v>3558.00135</x:v>
      </x:c>
      <x:c r="H50" s="26" t="n">
        <x:v>3477.00135</x:v>
      </x:c>
      <x:c r="I50" s="26" t="n">
        <x:v>2079.00135</x:v>
      </x:c>
      <x:c r="J50" s="26" t="n">
        <x:v>1505.00135</x:v>
      </x:c>
      <x:c r="K50" s="26" t="n">
        <x:v>2433.00135</x:v>
      </x:c>
      <x:c r="L50" s="26" t="n">
        <x:v>3768.00135</x:v>
      </x:c>
      <x:c r="M50" s="18" t="s"/>
      <x:c r="N50" s="11" t="s"/>
      <x:c r="O50" s="16" t="n">
        <x:v>51.8577308896134</x:v>
      </x:c>
      <x:c r="P50" s="0" t="n">
        <x:v>15</x:v>
      </x:c>
      <x:c r="Q50" s="33">
        <x:f>O50</x:f>
      </x:c>
      <x:c r="V50" s="0" t="n">
        <x:v>1954</x:v>
      </x:c>
    </x:row>
    <x:row r="51" spans="1:255" x14ac:dyDescent="0.35">
      <x:c r="A51" s="2" t="s">
        <x:v>48</x:v>
      </x:c>
      <x:c r="B51" s="26">
        <x:f>IF(B36="..","..",B52-SUM(B36:B50))</x:f>
      </x:c>
      <x:c r="C51" s="26">
        <x:f>IF(C36="..","..",C52-SUM(C36:C50))</x:f>
      </x:c>
      <x:c r="D51" s="26">
        <x:f>IF(D36="..","..",D52-SUM(D36:D50))</x:f>
      </x:c>
      <x:c r="E51" s="26">
        <x:f>IF(E36="..","..",E52-SUM(E36:E50))</x:f>
      </x:c>
      <x:c r="F51" s="26">
        <x:f>IF(F36="..","..",F52-SUM(F36:F50))</x:f>
      </x:c>
      <x:c r="G51" s="26">
        <x:f>IF(G36="..","..",G52-SUM(G36:G50))</x:f>
      </x:c>
      <x:c r="H51" s="26">
        <x:f>IF(H36="..","..",H52-SUM(H36:H50))</x:f>
      </x:c>
      <x:c r="I51" s="26">
        <x:f>IF(I36="..","..",I52-SUM(I36:I50))</x:f>
      </x:c>
      <x:c r="J51" s="26">
        <x:f>IF(J36="..","..",J52-SUM(J36:J50))</x:f>
      </x:c>
      <x:c r="K51" s="26">
        <x:f>IF(K36="..","..",K52-SUM(K36:K50))</x:f>
      </x:c>
      <x:c r="L51" s="26">
        <x:f>IF(L36="..","..",L52-SUM(L36:L50))</x:f>
      </x:c>
      <x:c r="M51" s="18" t="s"/>
      <x:c r="N51" s="11" t="s"/>
      <x:c r="O51" s="16" t="s"/>
      <x:c r="Q51" s="33" t="s"/>
    </x:row>
    <x:row r="52" spans="1:255" x14ac:dyDescent="0.35">
      <x:c r="A52" s="9" t="s">
        <x:v>35</x:v>
      </x:c>
      <x:c r="B52" s="27" t="n">
        <x:v>156363</x:v>
      </x:c>
      <x:c r="C52" s="27" t="n">
        <x:v>143579</x:v>
      </x:c>
      <x:c r="D52" s="27" t="n">
        <x:v>179451</x:v>
      </x:c>
      <x:c r="E52" s="27" t="n">
        <x:v>111923</x:v>
      </x:c>
      <x:c r="F52" s="27" t="n">
        <x:v>127470</x:v>
      </x:c>
      <x:c r="G52" s="27" t="n">
        <x:v>259274</x:v>
      </x:c>
      <x:c r="H52" s="27" t="n">
        <x:v>251144</x:v>
      </x:c>
      <x:c r="I52" s="27" t="n">
        <x:v>147267</x:v>
      </x:c>
      <x:c r="J52" s="27" t="n">
        <x:v>105813</x:v>
      </x:c>
      <x:c r="K52" s="27" t="n">
        <x:v>176487</x:v>
      </x:c>
      <x:c r="L52" s="27" t="n">
        <x:v>250151</x:v>
      </x:c>
      <x:c r="M52" s="19" t="s"/>
      <x:c r="N52" s="12" t="s"/>
      <x:c r="O52" s="17" t="n">
        <x:v>52.4187390815947</x:v>
      </x:c>
      <x:c r="Q52" s="33">
        <x:f>O52</x:f>
      </x:c>
      <x:c r="V52" s="0" t="n">
        <x:v>131126</x:v>
      </x:c>
    </x:row>
    <x:row r="53" spans="1:255" x14ac:dyDescent="0.35">
      <x:c r="A53" s="7" t="s">
        <x:v>109</x:v>
      </x:c>
      <x:c r="B53" s="7" t="s"/>
      <x:c r="C53" s="2" t="s"/>
      <x:c r="D53" s="2" t="s"/>
      <x:c r="E53" s="2" t="s"/>
      <x:c r="F53" s="2" t="s"/>
      <x:c r="G53" s="2" t="s"/>
      <x:c r="H53" s="2" t="s"/>
      <x:c r="I53" s="2" t="s"/>
      <x:c r="J53" s="2" t="s"/>
      <x:c r="K53" s="2" t="s"/>
      <x:c r="L53" s="2" t="s"/>
      <x:c r="M53" s="2" t="s"/>
      <x:c r="N53" s="8" t="s"/>
    </x:row>
    <x:row r="54" spans="1:255" x14ac:dyDescent="0.35"/>
    <x:row r="55" spans="1:255" x14ac:dyDescent="0.35"/>
    <x:row r="56" spans="1:255" x14ac:dyDescent="0.35"/>
    <x:row r="57" spans="1:255" x14ac:dyDescent="0.35"/>
    <x:row r="58" spans="1:255" x14ac:dyDescent="0.35"/>
    <x:row r="59" spans="1:255" x14ac:dyDescent="0.35"/>
    <x:row r="60" spans="1:255" x14ac:dyDescent="0.35"/>
    <x:row r="61" spans="1:255" x14ac:dyDescent="0.35"/>
    <x:row r="62" spans="1:255" x14ac:dyDescent="0.35"/>
    <x:row r="63" spans="1:255" x14ac:dyDescent="0.35"/>
    <x:row r="64" spans="1:255" x14ac:dyDescent="0.35">
      <x:c r="L64" s="34" t="s"/>
      <x:c r="M64" s="0" t="s">
        <x:v>50</x:v>
      </x:c>
    </x:row>
    <x:row r="65" spans="1:255" x14ac:dyDescent="0.35">
      <x:c r="B65" s="1">
        <x:f>C65</x:f>
      </x:c>
      <x:c r="C65" s="1">
        <x:f>D65</x:f>
      </x:c>
      <x:c r="D65" s="1">
        <x:f>E65</x:f>
      </x:c>
      <x:c r="E65" s="1">
        <x:f>F65</x:f>
      </x:c>
      <x:c r="F65" s="1">
        <x:f>G65</x:f>
      </x:c>
      <x:c r="G65" s="1">
        <x:f>H65</x:f>
      </x:c>
      <x:c r="H65" s="1">
        <x:f>I65</x:f>
      </x:c>
      <x:c r="I65" s="0">
        <x:f>J65</x:f>
      </x:c>
      <x:c r="J65" s="0">
        <x:f>K65</x:f>
      </x:c>
      <x:c r="K65" s="0">
        <x:f>L65</x:f>
      </x:c>
      <x:c r="L65" s="0">
        <x:f>IF(ISBLANK(L64),INDEX(B6:L6,1,MATCH(1,$B$68:$L$68,0)),L64)</x:f>
      </x:c>
      <x:c r="P65" s="36" t="s"/>
    </x:row>
    <x:row r="66" spans="1:255" x14ac:dyDescent="0.35">
      <x:c r="B66" s="1" t="s">
        <x:v>51</x:v>
      </x:c>
      <x:c r="C66" s="1">
        <x:f>B66</x:f>
      </x:c>
      <x:c r="D66" s="1">
        <x:f>C66</x:f>
      </x:c>
      <x:c r="E66" s="1">
        <x:f>D66</x:f>
      </x:c>
      <x:c r="F66" s="1">
        <x:f>E66</x:f>
      </x:c>
      <x:c r="G66" s="1">
        <x:f>F66</x:f>
      </x:c>
      <x:c r="H66" s="1">
        <x:f>G66</x:f>
      </x:c>
      <x:c r="I66" s="0">
        <x:f>H66</x:f>
      </x:c>
      <x:c r="J66" s="0">
        <x:f>I66</x:f>
      </x:c>
      <x:c r="K66" s="0">
        <x:f>J66</x:f>
      </x:c>
      <x:c r="L66" s="0">
        <x:f>K66</x:f>
      </x:c>
      <x:c r="P66" s="36" t="s"/>
    </x:row>
    <x:row r="67" spans="1:255" x14ac:dyDescent="0.35">
      <x:c r="B67" s="1">
        <x:f>A32</x:f>
      </x:c>
      <x:c r="C67" s="1">
        <x:f>B67</x:f>
      </x:c>
      <x:c r="D67" s="1">
        <x:f>C67</x:f>
      </x:c>
      <x:c r="E67" s="1">
        <x:f>D67</x:f>
      </x:c>
      <x:c r="F67" s="1">
        <x:f>E67</x:f>
      </x:c>
      <x:c r="G67" s="1">
        <x:f>F67</x:f>
      </x:c>
      <x:c r="H67" s="1">
        <x:f>G67</x:f>
      </x:c>
      <x:c r="I67" s="0">
        <x:f>H67</x:f>
      </x:c>
      <x:c r="J67" s="0">
        <x:f>I67</x:f>
      </x:c>
      <x:c r="K67" s="0">
        <x:f>J67</x:f>
      </x:c>
      <x:c r="L67" s="0">
        <x:f>K67</x:f>
      </x:c>
    </x:row>
    <x:row r="68" spans="1:255" x14ac:dyDescent="0.35">
      <x:c r="B68" s="0">
        <x:f>IF(C68&gt;0,2,IF(ISNUMBER(B52),1,0))</x:f>
      </x:c>
      <x:c r="C68" s="0">
        <x:f>IF(D68&gt;0,2,IF(ISNUMBER(C52),1,0))</x:f>
      </x:c>
      <x:c r="D68" s="0">
        <x:f>IF(E68&gt;0,2,IF(ISNUMBER(D52),1,0))</x:f>
      </x:c>
      <x:c r="E68" s="0">
        <x:f>IF(F68&gt;0,2,IF(ISNUMBER(E52),1,0))</x:f>
      </x:c>
      <x:c r="F68" s="0">
        <x:f>IF(G68&gt;0,2,IF(ISNUMBER(F52),1,0))</x:f>
      </x:c>
      <x:c r="G68" s="0">
        <x:f>IF(H68&gt;0,2,IF(ISNUMBER(G52),1,0))</x:f>
      </x:c>
      <x:c r="H68" s="0">
        <x:f>IF(I68&gt;0,2,IF(ISNUMBER(H52),1,0))</x:f>
      </x:c>
      <x:c r="I68" s="0">
        <x:f>IF(J68&gt;0,2,IF(ISNUMBER(I52),1,0))</x:f>
      </x:c>
      <x:c r="J68" s="0">
        <x:f>IF(K68&gt;0,2,IF(ISNUMBER(J52),1,0))</x:f>
      </x:c>
      <x:c r="K68" s="0">
        <x:f>IF(L68&gt;0,2,IF(ISNUMBER(K52),1,0))</x:f>
      </x:c>
      <x:c r="L68" s="0">
        <x:f>IF(M68&gt;0,2,IF(ISNUMBER(L52),1,0))</x:f>
      </x:c>
      <x:c r="M68" s="0" t="s"/>
    </x:row>
    <x:row r="69" spans="1:255" x14ac:dyDescent="0.35">
      <x:c r="I69" s="0" t="s"/>
      <x:c r="J69" s="0" t="s"/>
      <x:c r="K69" s="0" t="s"/>
      <x:c r="L69" s="0" t="s"/>
      <x:c r="M69" s="0" t="s"/>
    </x:row>
    <x:row r="70" spans="1:255" x14ac:dyDescent="0.35">
      <x:c r="B70" s="1">
        <x:f>INDEX(B6:L6,1,MATCH(1,$B$68:$L$68,0))</x:f>
      </x:c>
      <x:c r="C70" s="1" t="s">
        <x:v>52</x:v>
      </x:c>
      <x:c r="I70" s="0" t="s"/>
      <x:c r="J70" s="0" t="s"/>
      <x:c r="K70" s="0" t="s"/>
      <x:c r="L70" s="0" t="s"/>
      <x:c r="M70" s="0" t="s"/>
    </x:row>
    <x:row r="71" spans="1:255" x14ac:dyDescent="0.35">
      <x:c r="I71" s="0" t="s"/>
      <x:c r="J71" s="0" t="s"/>
      <x:c r="K71" s="0" t="s"/>
      <x:c r="L71" s="0" t="s"/>
      <x:c r="M71" s="0" t="s"/>
    </x:row>
    <x:row r="72" spans="1:255" x14ac:dyDescent="0.35">
      <x:c r="I72" s="0" t="s"/>
      <x:c r="J72" s="0" t="s"/>
      <x:c r="K72" s="0" t="s"/>
      <x:c r="L72" s="0" t="s"/>
      <x:c r="M72" s="0" t="s"/>
    </x:row>
    <x:row r="73" spans="1:255" x14ac:dyDescent="0.35">
      <x:c r="I73" s="0" t="s"/>
      <x:c r="J73" s="0" t="s"/>
      <x:c r="K73" s="0" t="s"/>
      <x:c r="L73" s="0" t="s"/>
      <x:c r="M73" s="0" t="s"/>
    </x:row>
    <x:row r="74" spans="1:255" x14ac:dyDescent="0.35">
      <x:c r="I74" s="0" t="s"/>
      <x:c r="J74" s="0" t="s"/>
      <x:c r="K74" s="0" t="s"/>
      <x:c r="L74" s="0" t="s"/>
      <x:c r="M74" s="0" t="s"/>
    </x:row>
    <x:row r="75" spans="1:255" x14ac:dyDescent="0.35">
      <x:c r="I75" s="0" t="s"/>
      <x:c r="J75" s="0" t="s"/>
      <x:c r="K75" s="0" t="s"/>
      <x:c r="L75" s="0" t="s"/>
      <x:c r="M75" s="0" t="s"/>
    </x:row>
    <x:row r="76" spans="1:255" x14ac:dyDescent="0.35">
      <x:c r="I76" s="0" t="s"/>
      <x:c r="J76" s="0" t="s"/>
      <x:c r="K76" s="0" t="s"/>
      <x:c r="L76" s="0" t="s"/>
      <x:c r="M76" s="0" t="s"/>
    </x:row>
    <x:row r="77" spans="1:255" x14ac:dyDescent="0.35">
      <x:c r="I77" s="0" t="s"/>
      <x:c r="J77" s="0" t="s"/>
      <x:c r="K77" s="0" t="s"/>
      <x:c r="L77" s="0" t="s"/>
      <x:c r="M77" s="0" t="s"/>
    </x:row>
    <x:row r="78" spans="1:255" x14ac:dyDescent="0.35">
      <x:c r="I78" s="0" t="s"/>
      <x:c r="J78" s="0" t="s"/>
      <x:c r="K78" s="0" t="s"/>
      <x:c r="L78" s="0" t="s"/>
      <x:c r="M78" s="0" t="s"/>
    </x:row>
    <x:row r="79" spans="1:255" x14ac:dyDescent="0.35">
      <x:c r="I79" s="0" t="s"/>
      <x:c r="J79" s="0" t="s"/>
      <x:c r="K79" s="0" t="s"/>
      <x:c r="L79" s="0" t="s"/>
      <x:c r="M79" s="0" t="s"/>
    </x:row>
    <x:row r="80" spans="1:255" x14ac:dyDescent="0.35">
      <x:c r="I80" s="0" t="s"/>
      <x:c r="J80" s="0" t="s"/>
      <x:c r="K80" s="0" t="s"/>
      <x:c r="L80" s="0" t="s"/>
      <x:c r="M80" s="0" t="s"/>
    </x:row>
    <x:row r="81" spans="1:255" x14ac:dyDescent="0.35">
      <x:c r="I81" s="0" t="s"/>
      <x:c r="J81" s="0" t="s"/>
      <x:c r="K81" s="0" t="s"/>
      <x:c r="L81" s="0" t="s"/>
      <x:c r="M81" s="0" t="s"/>
    </x:row>
    <x:row r="82" spans="1:255" x14ac:dyDescent="0.35">
      <x:c r="I82" s="0" t="s"/>
      <x:c r="J82" s="0" t="s"/>
      <x:c r="K82" s="0" t="s"/>
      <x:c r="L82" s="0" t="s"/>
      <x:c r="M82" s="0" t="s"/>
    </x:row>
    <x:row r="83" spans="1:255" x14ac:dyDescent="0.35">
      <x:c r="I83" s="0" t="s"/>
      <x:c r="J83" s="0" t="s"/>
      <x:c r="K83" s="0" t="s"/>
      <x:c r="L83" s="0" t="s"/>
      <x:c r="M83" s="0" t="s"/>
    </x:row>
    <x:row r="84" spans="1:255" x14ac:dyDescent="0.35">
      <x:c r="I84" s="0" t="s"/>
      <x:c r="J84" s="0" t="s"/>
      <x:c r="K84" s="0" t="s"/>
      <x:c r="L84" s="0" t="s"/>
      <x:c r="M84" s="0" t="s"/>
    </x:row>
    <x:row r="85" spans="1:255" x14ac:dyDescent="0.35">
      <x:c r="I85" s="0" t="s"/>
      <x:c r="J85" s="0" t="s"/>
      <x:c r="K85" s="0" t="s"/>
      <x:c r="L85" s="0" t="s"/>
      <x:c r="M85" s="0" t="s"/>
    </x:row>
    <x:row r="86" spans="1:255" x14ac:dyDescent="0.35">
      <x:c r="I86" s="0" t="s"/>
      <x:c r="J86" s="0" t="s"/>
      <x:c r="K86" s="0" t="s"/>
      <x:c r="L86" s="0" t="s"/>
      <x:c r="M86" s="0" t="s"/>
    </x:row>
    <x:row r="87" spans="1:255" x14ac:dyDescent="0.35">
      <x:c r="I87" s="0" t="s"/>
      <x:c r="J87" s="0" t="s"/>
      <x:c r="K87" s="0" t="s"/>
      <x:c r="L87" s="0" t="s"/>
      <x:c r="M87" s="0" t="s"/>
    </x:row>
    <x:row r="88" spans="1:255" x14ac:dyDescent="0.35">
      <x:c r="I88" s="0" t="s"/>
      <x:c r="J88" s="0" t="s"/>
      <x:c r="K88" s="0" t="s"/>
      <x:c r="L88" s="0" t="s"/>
      <x:c r="M88" s="0" t="s"/>
    </x:row>
    <x:row r="89" spans="1:255" x14ac:dyDescent="0.35">
      <x:c r="I89" s="0" t="s"/>
      <x:c r="J89" s="0" t="s"/>
      <x:c r="K89" s="0" t="s"/>
      <x:c r="L89" s="0" t="s"/>
      <x:c r="M89" s="0" t="s"/>
    </x:row>
    <x:row r="90" spans="1:255" x14ac:dyDescent="0.35">
      <x:c r="I90" s="0" t="s"/>
      <x:c r="J90" s="0" t="s"/>
      <x:c r="K90" s="0" t="s"/>
      <x:c r="L90" s="0" t="s"/>
      <x:c r="M90" s="0" t="s"/>
    </x:row>
    <x:row r="91" spans="1:255" x14ac:dyDescent="0.35">
      <x:c r="I91" s="0" t="s"/>
      <x:c r="J91" s="0" t="s"/>
      <x:c r="K91" s="0" t="s"/>
      <x:c r="L91" s="0" t="s"/>
      <x:c r="M91" s="0" t="s"/>
    </x:row>
    <x:row r="92" spans="1:255" x14ac:dyDescent="0.35">
      <x:c r="I92" s="0" t="s"/>
      <x:c r="J92" s="0" t="s"/>
      <x:c r="K92" s="0" t="s"/>
      <x:c r="L92" s="0" t="s"/>
      <x:c r="M92" s="0" t="s"/>
    </x:row>
    <x:row r="93" spans="1:255" x14ac:dyDescent="0.35">
      <x:c r="I93" s="0" t="s"/>
      <x:c r="J93" s="0" t="s"/>
      <x:c r="K93" s="0" t="s"/>
      <x:c r="L93" s="0" t="s"/>
      <x:c r="M93" s="0" t="s"/>
    </x:row>
    <x:row r="94" spans="1:255" x14ac:dyDescent="0.35">
      <x:c r="I94" s="0" t="s"/>
      <x:c r="J94" s="0" t="s"/>
      <x:c r="K94" s="0" t="s"/>
      <x:c r="L94" s="0" t="s"/>
      <x:c r="M94" s="0" t="s"/>
    </x:row>
    <x:row r="95" spans="1:255" x14ac:dyDescent="0.35">
      <x:c r="I95" s="0" t="s"/>
      <x:c r="J95" s="0" t="s"/>
      <x:c r="K95" s="0" t="s"/>
      <x:c r="L95" s="0" t="s"/>
      <x:c r="M95" s="0" t="s"/>
    </x:row>
    <x:row r="96" spans="1:255" x14ac:dyDescent="0.35">
      <x:c r="I96" s="0" t="s"/>
      <x:c r="J96" s="0" t="s"/>
      <x:c r="K96" s="0" t="s"/>
      <x:c r="L96" s="0" t="s"/>
      <x:c r="M96" s="0" t="s"/>
    </x:row>
    <x:row r="97" spans="1:255" x14ac:dyDescent="0.35">
      <x:c r="I97" s="0" t="s"/>
      <x:c r="J97" s="0" t="s"/>
      <x:c r="K97" s="0" t="s"/>
      <x:c r="L97" s="0" t="s"/>
      <x:c r="M97" s="0" t="s"/>
    </x:row>
    <x:row r="98" spans="1:255" x14ac:dyDescent="0.35">
      <x:c r="I98" s="0" t="s"/>
      <x:c r="J98" s="0" t="s"/>
      <x:c r="K98" s="0" t="s"/>
      <x:c r="L98" s="0" t="s"/>
      <x:c r="M98" s="0" t="s"/>
    </x:row>
    <x:row r="99" spans="1:255" x14ac:dyDescent="0.35">
      <x:c r="I99" s="0" t="s"/>
      <x:c r="J99" s="0" t="s"/>
      <x:c r="K99" s="0" t="s"/>
      <x:c r="L99" s="0" t="s"/>
      <x:c r="M99" s="0" t="s"/>
    </x:row>
    <x:row r="100" spans="1:255" x14ac:dyDescent="0.35">
      <x:c r="I100" s="0" t="s"/>
      <x:c r="J100" s="0" t="s"/>
      <x:c r="K100" s="0" t="s"/>
      <x:c r="L100" s="0" t="s"/>
      <x:c r="M100" s="0" t="s"/>
    </x:row>
    <x:row r="101" spans="1:255" x14ac:dyDescent="0.35">
      <x:c r="I101" s="0" t="s"/>
      <x:c r="J101" s="0" t="s"/>
      <x:c r="K101" s="0" t="s"/>
      <x:c r="L101" s="0" t="s"/>
      <x:c r="M101" s="0" t="s"/>
    </x:row>
    <x:row r="102" spans="1:255" x14ac:dyDescent="0.35">
      <x:c r="I102" s="0" t="s"/>
      <x:c r="J102" s="0" t="s"/>
      <x:c r="K102" s="0" t="s"/>
      <x:c r="L102" s="0" t="s"/>
      <x:c r="M102" s="0" t="s"/>
    </x:row>
    <x:row r="103" spans="1:255" x14ac:dyDescent="0.35">
      <x:c r="I103" s="0" t="s"/>
      <x:c r="J103" s="0" t="s"/>
      <x:c r="K103" s="0" t="s"/>
      <x:c r="L103" s="0" t="s"/>
      <x:c r="M103" s="0" t="s"/>
    </x:row>
    <x:row r="104" spans="1:255" x14ac:dyDescent="0.35">
      <x:c r="I104" s="0" t="s"/>
      <x:c r="J104" s="0" t="s"/>
      <x:c r="K104" s="0" t="s"/>
      <x:c r="L104" s="0" t="s"/>
      <x:c r="M104" s="0" t="s"/>
    </x:row>
    <x:row r="105" spans="1:255" x14ac:dyDescent="0.35">
      <x:c r="I105" s="0" t="s"/>
      <x:c r="J105" s="0" t="s"/>
      <x:c r="K105" s="0" t="s"/>
      <x:c r="L105" s="0" t="s"/>
      <x:c r="M105" s="0" t="s"/>
    </x:row>
    <x:row r="106" spans="1:255" x14ac:dyDescent="0.35">
      <x:c r="I106" s="0" t="s"/>
      <x:c r="J106" s="0" t="s"/>
      <x:c r="K106" s="0" t="s"/>
      <x:c r="L106" s="0" t="s"/>
      <x:c r="M106" s="0" t="s"/>
    </x:row>
    <x:row r="107" spans="1:255" x14ac:dyDescent="0.35">
      <x:c r="I107" s="0" t="s"/>
      <x:c r="J107" s="0" t="s"/>
      <x:c r="K107" s="0" t="s"/>
      <x:c r="L107" s="0" t="s"/>
      <x:c r="M107" s="0" t="s"/>
    </x:row>
    <x:row r="108" spans="1:255" x14ac:dyDescent="0.35">
      <x:c r="I108" s="0" t="s"/>
      <x:c r="J108" s="0" t="s"/>
      <x:c r="K108" s="0" t="s"/>
      <x:c r="L108" s="0" t="s"/>
      <x:c r="M108" s="0" t="s"/>
    </x:row>
    <x:row r="109" spans="1:255" x14ac:dyDescent="0.35">
      <x:c r="I109" s="0" t="s"/>
      <x:c r="J109" s="0" t="s"/>
      <x:c r="K109" s="0" t="s"/>
      <x:c r="L109" s="0" t="s"/>
      <x:c r="M109" s="0" t="s"/>
    </x:row>
    <x:row r="110" spans="1:255" x14ac:dyDescent="0.35">
      <x:c r="I110" s="0" t="s"/>
      <x:c r="J110" s="0" t="s"/>
      <x:c r="K110" s="0" t="s"/>
      <x:c r="L110" s="0" t="s"/>
      <x:c r="M110" s="0" t="s"/>
    </x:row>
    <x:row r="111" spans="1:255" x14ac:dyDescent="0.35">
      <x:c r="I111" s="0" t="s"/>
      <x:c r="J111" s="0" t="s"/>
      <x:c r="K111" s="0" t="s"/>
      <x:c r="L111" s="0" t="s"/>
      <x:c r="M111" s="0" t="s"/>
    </x:row>
    <x:row r="112" spans="1:255" x14ac:dyDescent="0.35">
      <x:c r="I112" s="0" t="s"/>
      <x:c r="J112" s="0" t="s"/>
      <x:c r="K112" s="0" t="s"/>
      <x:c r="L112" s="0" t="s"/>
      <x:c r="M112" s="0" t="s"/>
    </x:row>
    <x:row r="113" spans="1:255" x14ac:dyDescent="0.35">
      <x:c r="I113" s="0" t="s"/>
      <x:c r="J113" s="0" t="s"/>
      <x:c r="K113" s="0" t="s"/>
      <x:c r="L113" s="0" t="s"/>
      <x:c r="M113" s="0" t="s"/>
    </x:row>
    <x:row r="114" spans="1:255" x14ac:dyDescent="0.35">
      <x:c r="I114" s="0" t="s"/>
      <x:c r="J114" s="0" t="s"/>
      <x:c r="K114" s="0" t="s"/>
      <x:c r="L114" s="0" t="s"/>
      <x:c r="M114" s="0" t="s"/>
    </x:row>
    <x:row r="115" spans="1:255" x14ac:dyDescent="0.35">
      <x:c r="I115" s="0" t="s"/>
      <x:c r="J115" s="0" t="s"/>
      <x:c r="K115" s="0" t="s"/>
      <x:c r="L115" s="0" t="s"/>
      <x:c r="M115" s="0" t="s"/>
    </x:row>
    <x:row r="116" spans="1:255" x14ac:dyDescent="0.35">
      <x:c r="I116" s="0" t="s"/>
      <x:c r="J116" s="0" t="s"/>
      <x:c r="K116" s="0" t="s"/>
      <x:c r="L116" s="0" t="s"/>
      <x:c r="M116" s="0" t="s"/>
    </x:row>
    <x:row r="117" spans="1:255" x14ac:dyDescent="0.35">
      <x:c r="I117" s="0" t="s"/>
      <x:c r="J117" s="0" t="s"/>
      <x:c r="K117" s="0" t="s"/>
      <x:c r="L117" s="0" t="s"/>
      <x:c r="M117" s="0" t="s"/>
    </x:row>
    <x:row r="118" spans="1:255" x14ac:dyDescent="0.35">
      <x:c r="I118" s="0" t="s"/>
      <x:c r="J118" s="0" t="s"/>
      <x:c r="K118" s="0" t="s"/>
      <x:c r="L118" s="0" t="s"/>
      <x:c r="M118" s="0" t="s"/>
    </x:row>
    <x:row r="119" spans="1:255" x14ac:dyDescent="0.35">
      <x:c r="I119" s="0" t="s"/>
      <x:c r="J119" s="0" t="s"/>
      <x:c r="K119" s="0" t="s"/>
      <x:c r="L119" s="0" t="s"/>
      <x:c r="M119" s="0" t="s"/>
    </x:row>
  </x:sheetData>
  <x:conditionalFormatting sqref="Q36:Q52">
    <x:cfRule type="colorScale" priority="1">
      <x:colorScale>
        <x:cfvo type="num" val="0"/>
        <x:cfvo type="num" val="50"/>
        <x:cfvo type="num" val="120"/>
        <x:color rgb="FFF8696B"/>
        <x:color rgb="FFFCFCFF"/>
        <x:color rgb="FF63BE7B"/>
      </x:colorScale>
    </x:cfRule>
  </x:conditionalFormatting>
  <x:conditionalFormatting sqref="B23:L23">
    <x:cfRule type="expression" dxfId="0" priority="2" operator="equal">
      <x:formula>P$4=0</x:formula>
    </x:cfRule>
  </x:conditionalFormatting>
  <x:conditionalFormatting sqref="P4:Z4">
    <x:cfRule type="cellIs" dxfId="1" priority="3" operator="notEqual">
      <x:formula>0</x:formula>
    </x:cfRule>
  </x:conditionalFormatting>
  <x:conditionalFormatting sqref="O1:O1">
    <x:cfRule type="expression" dxfId="2" priority="4" operator="equal">
      <x:formula>$X$21&gt;0.5</x:formula>
    </x:cfRule>
  </x:conditionalFormatting>
  <x:conditionalFormatting sqref="L7:L20">
    <x:cfRule type="cellIs" dxfId="1" priority="5" stopIfTrue="1" operator="lessThan">
      <x:formula>$L8</x:formula>
    </x:cfRule>
  </x:conditionalFormatting>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&amp;L&amp;A&amp;C&amp;F</x:oddHeader>
    <x:oddFooter>&amp;L&amp;8&amp;Z&amp;F&amp;R&amp;8&amp;D - &amp;T</x:oddFooter>
    <x:evenHeader/>
    <x:evenFooter/>
    <x:firstHeader/>
    <x:firstFooter/>
  </x:headerFooter>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5">
    <x:outlinePr summaryBelow="1" summaryRight="1"/>
    <x:pageSetUpPr fitToPage="1"/>
  </x:sheetPr>
  <x:dimension ref="A1:Z119"/>
  <x:sheetViews>
    <x:sheetView zoomScale="90" zoomScaleNormal="90" workbookViewId="0">
      <x:pane xSplit="1" ySplit="6" topLeftCell="B7" activePane="bottomRight" state="frozenSplit"/>
      <x:selection activeCell="B35" sqref="B35 B35:L35"/>
      <x:selection pane="bottomRight" activeCell="B35" sqref="B35 B35:L35"/>
    </x:sheetView>
  </x:sheetViews>
  <x:sheetFormatPr defaultColWidth="7.453125" defaultRowHeight="14.5" x14ac:dyDescent="0.35"/>
  <x:cols>
    <x:col min="1" max="1" width="30.632812" style="1" customWidth="1"/>
    <x:col min="2" max="5" width="9" style="1" customWidth="1"/>
    <x:col min="6" max="7" width="9.089844" style="1" customWidth="1"/>
    <x:col min="8" max="9" width="8.363281" style="1" bestFit="1" customWidth="1"/>
    <x:col min="10" max="10" width="9.363281" style="1" bestFit="1" customWidth="1"/>
    <x:col min="11" max="12" width="8" style="1" customWidth="1"/>
    <x:col min="13" max="13" width="1.632812" style="1" customWidth="1"/>
    <x:col min="14" max="16" width="8" style="1" customWidth="1"/>
    <x:col min="17" max="17" width="9" style="1" customWidth="1"/>
    <x:col min="18" max="18" width="8" style="1" customWidth="1"/>
    <x:col min="19" max="19" width="9" style="1" customWidth="1"/>
    <x:col min="20" max="20" width="9.089844" style="1" customWidth="1"/>
    <x:col min="21" max="21" width="11.363281" style="1" customWidth="1"/>
    <x:col min="22" max="22" width="8.542969" style="1" bestFit="1" customWidth="1"/>
    <x:col min="23" max="24" width="9.089844" style="1" customWidth="1"/>
    <x:col min="25" max="25" width="11.453125" style="1" bestFit="1" customWidth="1"/>
    <x:col min="26" max="26" width="7" style="1" customWidth="1"/>
    <x:col min="27" max="27" width="15.542969" style="1" bestFit="1" customWidth="1"/>
    <x:col min="28" max="28" width="13.089844" style="1" bestFit="1" customWidth="1"/>
    <x:col min="29" max="29" width="11.363281" style="1" customWidth="1"/>
    <x:col min="30" max="30" width="8" style="1" bestFit="1" customWidth="1"/>
    <x:col min="31" max="31" width="8.90625" style="1" bestFit="1" customWidth="1"/>
    <x:col min="32" max="32" width="7" style="1" bestFit="1" customWidth="1"/>
    <x:col min="33" max="33" width="17.453125" style="1" bestFit="1" customWidth="1"/>
    <x:col min="34" max="34" width="5" style="1" bestFit="1" customWidth="1"/>
    <x:col min="35" max="35" width="15" style="1" bestFit="1" customWidth="1"/>
    <x:col min="36" max="36" width="9" style="1" bestFit="1" customWidth="1"/>
    <x:col min="37" max="37" width="11.363281" style="1" bestFit="1" customWidth="1"/>
    <x:col min="38" max="38" width="8" style="1" bestFit="1" customWidth="1"/>
    <x:col min="39" max="39" width="12.632812" style="1" bestFit="1" customWidth="1"/>
    <x:col min="40" max="40" width="9" style="1" bestFit="1" customWidth="1"/>
    <x:col min="41" max="41" width="7" style="1" customWidth="1"/>
    <x:col min="42" max="42" width="12" style="1" bestFit="1" customWidth="1"/>
    <x:col min="43" max="43" width="10.363281" style="1" bestFit="1" customWidth="1"/>
    <x:col min="44" max="44" width="7" style="1" bestFit="1" customWidth="1"/>
    <x:col min="45" max="45" width="13.453125" style="1" bestFit="1" customWidth="1"/>
    <x:col min="46" max="46" width="16.90625" style="1" bestFit="1" customWidth="1"/>
    <x:col min="47" max="47" width="7" style="1" bestFit="1" customWidth="1"/>
    <x:col min="48" max="48" width="20" style="1" bestFit="1" customWidth="1"/>
    <x:col min="49" max="49" width="10.453125" style="1" bestFit="1" customWidth="1"/>
    <x:col min="50" max="50" width="7" style="1" bestFit="1" customWidth="1"/>
    <x:col min="51" max="51" width="13.542969" style="1" bestFit="1" customWidth="1"/>
    <x:col min="52" max="53" width="8" style="1" bestFit="1" customWidth="1"/>
    <x:col min="54" max="54" width="10.632812" style="1" bestFit="1" customWidth="1"/>
    <x:col min="55" max="55" width="10" style="1" bestFit="1" customWidth="1"/>
    <x:col min="56" max="56" width="8" style="1" customWidth="1"/>
    <x:col min="57" max="57" width="13.089844" style="1" bestFit="1" customWidth="1"/>
    <x:col min="58" max="58" width="13.363281" style="1" bestFit="1" customWidth="1"/>
    <x:col min="59" max="59" width="8" style="1" bestFit="1" customWidth="1"/>
    <x:col min="60" max="60" width="16.453125" style="1" bestFit="1" customWidth="1"/>
    <x:col min="61" max="61" width="8.90625" style="1" bestFit="1" customWidth="1"/>
    <x:col min="62" max="62" width="7" style="1" bestFit="1" customWidth="1"/>
    <x:col min="63" max="63" width="11.90625" style="1" bestFit="1" customWidth="1"/>
    <x:col min="64" max="64" width="17.453125" style="1" bestFit="1" customWidth="1"/>
    <x:col min="65" max="65" width="5" style="1" bestFit="1" customWidth="1"/>
    <x:col min="66" max="66" width="20.542969" style="1" bestFit="1" customWidth="1"/>
    <x:col min="67" max="67" width="15" style="1" bestFit="1" customWidth="1"/>
    <x:col min="68" max="68" width="9" style="1" bestFit="1" customWidth="1"/>
    <x:col min="69" max="69" width="18.089844" style="1" bestFit="1" customWidth="1"/>
    <x:col min="70" max="70" width="11.363281" style="1" bestFit="1" customWidth="1"/>
    <x:col min="71" max="71" width="7" style="1" customWidth="1"/>
    <x:col min="72" max="72" width="8.089844" style="1" customWidth="1"/>
    <x:col min="73" max="73" width="11.453125" style="1" customWidth="1"/>
    <x:col min="74" max="74" width="15.542969" style="1" customWidth="1"/>
    <x:col min="75" max="75" width="13.089844" style="1" customWidth="1"/>
    <x:col min="76" max="76" width="9.90625" style="1" customWidth="1"/>
    <x:col min="77" max="77" width="8.90625" style="1" customWidth="1"/>
    <x:col min="78" max="78" width="8.363281" style="1" customWidth="1"/>
    <x:col min="79" max="79" width="8" style="1" customWidth="1"/>
    <x:col min="80" max="80" width="14.453125" style="1" customWidth="1"/>
    <x:col min="81" max="81" width="9" style="1" customWidth="1"/>
    <x:col min="82" max="82" width="7.542969" style="1" customWidth="1"/>
    <x:col min="83" max="83" width="8" style="1" bestFit="1" customWidth="1"/>
    <x:col min="84" max="84" width="9.089844" style="1" customWidth="1"/>
    <x:col min="85" max="85" width="8.363281" style="1" customWidth="1"/>
    <x:col min="86" max="86" width="7.363281" style="1" customWidth="1"/>
    <x:col min="87" max="87" width="7" style="1" customWidth="1"/>
    <x:col min="88" max="88" width="8" style="1" customWidth="1"/>
    <x:col min="89" max="90" width="12" style="1" customWidth="1"/>
    <x:col min="91" max="91" width="12.542969" style="1" customWidth="1"/>
    <x:col min="92" max="92" width="7.90625" style="1" customWidth="1"/>
    <x:col min="93" max="93" width="8.453125" style="1" customWidth="1"/>
    <x:col min="94" max="94" width="15" style="1" customWidth="1"/>
    <x:col min="95" max="95" width="7" style="1" customWidth="1"/>
    <x:col min="96" max="96" width="8.089844" style="1" customWidth="1"/>
    <x:col min="97" max="97" width="11.453125" style="1" customWidth="1"/>
    <x:col min="98" max="98" width="8" style="1" bestFit="1" customWidth="1"/>
    <x:col min="99" max="99" width="15.542969" style="1" customWidth="1"/>
    <x:col min="100" max="100" width="13.089844" style="1" customWidth="1"/>
    <x:col min="101" max="101" width="9.90625" style="1" customWidth="1"/>
    <x:col min="102" max="102" width="8.90625" style="1" customWidth="1"/>
    <x:col min="103" max="103" width="8" style="1" bestFit="1" customWidth="1"/>
    <x:col min="104" max="104" width="8.363281" style="1" customWidth="1"/>
    <x:col min="105" max="105" width="8" style="1" customWidth="1"/>
    <x:col min="106" max="106" width="14.453125" style="1" customWidth="1"/>
    <x:col min="107" max="107" width="9" style="1" customWidth="1"/>
    <x:col min="108" max="108" width="7.542969" style="1" customWidth="1"/>
    <x:col min="109" max="109" width="8" style="1" bestFit="1" customWidth="1"/>
    <x:col min="110" max="110" width="9.089844" style="1" customWidth="1"/>
    <x:col min="111" max="111" width="8.363281" style="1" customWidth="1"/>
    <x:col min="112" max="112" width="7.363281" style="1" customWidth="1"/>
    <x:col min="113" max="113" width="8" style="1" customWidth="1"/>
    <x:col min="114" max="115" width="12" style="1" customWidth="1"/>
    <x:col min="116" max="116" width="12.542969" style="1" customWidth="1"/>
    <x:col min="117" max="117" width="7.90625" style="1" customWidth="1"/>
    <x:col min="118" max="118" width="8.453125" style="1" customWidth="1"/>
    <x:col min="119" max="119" width="15" style="1" customWidth="1"/>
    <x:col min="120" max="120" width="8.089844" style="1" customWidth="1"/>
    <x:col min="121" max="121" width="11.453125" style="1" customWidth="1"/>
    <x:col min="122" max="122" width="8" style="1" customWidth="1"/>
    <x:col min="123" max="123" width="15.542969" style="1" customWidth="1"/>
    <x:col min="124" max="124" width="13.089844" style="1" customWidth="1"/>
    <x:col min="125" max="125" width="9.90625" style="1" customWidth="1"/>
    <x:col min="126" max="126" width="8.90625" style="1" customWidth="1"/>
    <x:col min="127" max="127" width="7.363281" style="1" customWidth="1"/>
    <x:col min="128" max="128" width="8.363281" style="1" customWidth="1"/>
    <x:col min="129" max="129" width="8" style="1" customWidth="1"/>
    <x:col min="130" max="130" width="14.453125" style="1" customWidth="1"/>
    <x:col min="131" max="131" width="9" style="1" customWidth="1"/>
    <x:col min="132" max="132" width="7.542969" style="1" customWidth="1"/>
    <x:col min="133" max="133" width="8" style="1" bestFit="1" customWidth="1"/>
    <x:col min="134" max="134" width="9.089844" style="1" customWidth="1"/>
    <x:col min="135" max="135" width="8.363281" style="1" customWidth="1"/>
    <x:col min="136" max="136" width="7.363281" style="1" customWidth="1"/>
    <x:col min="137" max="137" width="8" style="1" customWidth="1"/>
    <x:col min="138" max="138" width="12" style="1" customWidth="1"/>
    <x:col min="139" max="139" width="7.542969" style="1" customWidth="1"/>
    <x:col min="140" max="140" width="12" style="1" customWidth="1"/>
    <x:col min="141" max="141" width="12.542969" style="1" customWidth="1"/>
    <x:col min="142" max="142" width="7.90625" style="1" customWidth="1"/>
    <x:col min="143" max="143" width="8.453125" style="1" customWidth="1"/>
    <x:col min="144" max="144" width="15" style="1" customWidth="1"/>
    <x:col min="145" max="145" width="7" style="1" customWidth="1"/>
    <x:col min="146" max="146" width="8.089844" style="1" customWidth="1"/>
    <x:col min="147" max="147" width="11.453125" style="1" customWidth="1"/>
    <x:col min="148" max="148" width="8" style="1" bestFit="1" customWidth="1"/>
    <x:col min="149" max="149" width="15.542969" style="1" customWidth="1"/>
    <x:col min="150" max="150" width="13.089844" style="1" customWidth="1"/>
    <x:col min="151" max="151" width="9.90625" style="1" customWidth="1"/>
    <x:col min="152" max="152" width="8.90625" style="1" customWidth="1"/>
    <x:col min="153" max="153" width="8" style="1" bestFit="1" customWidth="1"/>
    <x:col min="154" max="154" width="8.363281" style="1" customWidth="1"/>
    <x:col min="155" max="155" width="8" style="1" customWidth="1"/>
    <x:col min="156" max="156" width="14.453125" style="1" customWidth="1"/>
    <x:col min="157" max="157" width="9" style="1" customWidth="1"/>
    <x:col min="158" max="158" width="7.542969" style="1" customWidth="1"/>
    <x:col min="159" max="159" width="8" style="1" customWidth="1"/>
    <x:col min="160" max="160" width="9.089844" style="1" customWidth="1"/>
    <x:col min="161" max="161" width="7.453125" style="1" customWidth="1"/>
    <x:col min="162" max="162" width="8.363281" style="1" customWidth="1"/>
    <x:col min="163" max="163" width="7.363281" style="1" customWidth="1"/>
    <x:col min="164" max="164" width="9" style="1" bestFit="1" customWidth="1"/>
    <x:col min="165" max="166" width="8" style="1" customWidth="1"/>
    <x:col min="167" max="167" width="12" style="1" customWidth="1"/>
    <x:col min="168" max="168" width="7.542969" style="1" customWidth="1"/>
    <x:col min="169" max="169" width="12" style="1" customWidth="1"/>
    <x:col min="170" max="170" width="12.542969" style="1" customWidth="1"/>
    <x:col min="171" max="171" width="7.90625" style="1" customWidth="1"/>
    <x:col min="172" max="172" width="7.089844" style="1" customWidth="1"/>
    <x:col min="173" max="173" width="8.453125" style="1" customWidth="1"/>
    <x:col min="174" max="174" width="15" style="1" customWidth="1"/>
    <x:col min="175" max="175" width="8.542969" style="1" customWidth="1"/>
    <x:col min="176" max="176" width="7" style="1" customWidth="1"/>
    <x:col min="177" max="177" width="8.089844" style="1" customWidth="1"/>
    <x:col min="178" max="178" width="11.453125" style="1" customWidth="1"/>
    <x:col min="179" max="179" width="8" style="1" customWidth="1"/>
    <x:col min="180" max="180" width="15.542969" style="1" customWidth="1"/>
    <x:col min="181" max="181" width="13.089844" style="1" customWidth="1"/>
    <x:col min="182" max="182" width="10" style="1" bestFit="1" customWidth="1"/>
    <x:col min="183" max="183" width="8.90625" style="1" customWidth="1"/>
    <x:col min="184" max="184" width="8" style="1" bestFit="1" customWidth="1"/>
    <x:col min="185" max="185" width="8.363281" style="1" customWidth="1"/>
    <x:col min="186" max="186" width="8" style="1" customWidth="1"/>
    <x:col min="187" max="187" width="14.453125" style="1" customWidth="1"/>
    <x:col min="188" max="188" width="9" style="1" customWidth="1"/>
    <x:col min="189" max="189" width="7.542969" style="1" customWidth="1"/>
    <x:col min="190" max="190" width="8" style="1" bestFit="1" customWidth="1"/>
    <x:col min="191" max="191" width="9.089844" style="1" customWidth="1"/>
    <x:col min="192" max="192" width="8.363281" style="1" customWidth="1"/>
    <x:col min="193" max="193" width="7.453125" style="1" customWidth="1"/>
    <x:col min="194" max="194" width="7.363281" style="1" customWidth="1"/>
    <x:col min="195" max="197" width="8" style="1" customWidth="1"/>
    <x:col min="198" max="198" width="12" style="1" customWidth="1"/>
    <x:col min="199" max="199" width="7.542969" style="1" customWidth="1"/>
    <x:col min="200" max="200" width="12" style="1" customWidth="1"/>
    <x:col min="201" max="201" width="12.542969" style="1" customWidth="1"/>
    <x:col min="202" max="202" width="7.90625" style="1" customWidth="1"/>
    <x:col min="203" max="203" width="7.089844" style="1" customWidth="1"/>
    <x:col min="204" max="204" width="8.453125" style="1" customWidth="1"/>
    <x:col min="205" max="205" width="15" style="1" customWidth="1"/>
    <x:col min="206" max="206" width="8.542969" style="1" customWidth="1"/>
    <x:col min="207" max="207" width="8" style="1" bestFit="1" customWidth="1"/>
    <x:col min="208" max="208" width="8.089844" style="1" customWidth="1"/>
    <x:col min="209" max="209" width="11.453125" style="1" customWidth="1"/>
    <x:col min="210" max="210" width="8" style="1" customWidth="1"/>
    <x:col min="211" max="211" width="15.542969" style="1" customWidth="1"/>
    <x:col min="212" max="212" width="13.089844" style="1" customWidth="1"/>
    <x:col min="213" max="213" width="9.90625" style="1" customWidth="1"/>
    <x:col min="214" max="214" width="8.90625" style="1" customWidth="1"/>
    <x:col min="215" max="215" width="8" style="1" bestFit="1" customWidth="1"/>
    <x:col min="216" max="216" width="8.363281" style="1" customWidth="1"/>
    <x:col min="217" max="217" width="8" style="1" customWidth="1"/>
    <x:col min="218" max="218" width="14.453125" style="1" customWidth="1"/>
    <x:col min="219" max="219" width="9" style="1" customWidth="1"/>
    <x:col min="220" max="220" width="7.542969" style="1" customWidth="1"/>
    <x:col min="221" max="221" width="8" style="1" bestFit="1" customWidth="1"/>
    <x:col min="222" max="222" width="9.089844" style="1" customWidth="1"/>
    <x:col min="223" max="223" width="8.363281" style="1" customWidth="1"/>
    <x:col min="224" max="224" width="7.453125" style="1" customWidth="1"/>
    <x:col min="225" max="225" width="7.363281" style="1" customWidth="1"/>
    <x:col min="226" max="229" width="8" style="1" customWidth="1"/>
    <x:col min="230" max="230" width="12" style="1" customWidth="1"/>
    <x:col min="231" max="231" width="7.542969" style="1" customWidth="1"/>
    <x:col min="232" max="232" width="12" style="1" customWidth="1"/>
    <x:col min="233" max="233" width="12.542969" style="1" customWidth="1"/>
    <x:col min="234" max="234" width="7.90625" style="1" customWidth="1"/>
    <x:col min="235" max="235" width="7.089844" style="1" customWidth="1"/>
    <x:col min="236" max="236" width="8.453125" style="1" customWidth="1"/>
    <x:col min="237" max="237" width="15" style="1" customWidth="1"/>
    <x:col min="238" max="238" width="8.542969" style="1" customWidth="1"/>
    <x:col min="239" max="239" width="8" style="1" customWidth="1"/>
    <x:col min="240" max="240" width="8.089844" style="1" customWidth="1"/>
    <x:col min="241" max="241" width="11.453125" style="1" customWidth="1"/>
    <x:col min="242" max="242" width="8" style="1" customWidth="1"/>
    <x:col min="243" max="243" width="15.542969" style="1" customWidth="1"/>
    <x:col min="244" max="244" width="13.089844" style="1" customWidth="1"/>
    <x:col min="245" max="245" width="10" style="1" bestFit="1" customWidth="1"/>
    <x:col min="246" max="246" width="8.90625" style="1" customWidth="1"/>
    <x:col min="247" max="247" width="8" style="1" bestFit="1" customWidth="1"/>
    <x:col min="248" max="248" width="8.363281" style="1" customWidth="1"/>
    <x:col min="249" max="249" width="8" style="1" bestFit="1" customWidth="1"/>
    <x:col min="250" max="250" width="14.453125" style="1" customWidth="1"/>
    <x:col min="251" max="251" width="9" style="1" customWidth="1"/>
    <x:col min="252" max="252" width="7.542969" style="1" customWidth="1"/>
    <x:col min="253" max="253" width="8" style="1" customWidth="1"/>
    <x:col min="254" max="254" width="9.089844" style="1" customWidth="1"/>
    <x:col min="255" max="255" width="8.363281" style="1" customWidth="1"/>
    <x:col min="256" max="16384" width="7.453125" style="1" customWidth="1"/>
  </x:cols>
  <x:sheetData>
    <x:row r="1" spans="1:255" customFormat="1" ht="15" customHeight="1" x14ac:dyDescent="0.35">
      <x:c r="A1" s="3" t="s">
        <x:v>2</x:v>
      </x:c>
      <x:c r="B1" s="3" t="s"/>
      <x:c r="C1" s="2" t="s"/>
      <x:c r="D1" s="2" t="s"/>
      <x:c r="E1" s="2" t="s"/>
      <x:c r="F1" s="2" t="s"/>
      <x:c r="G1" s="2" t="s"/>
      <x:c r="H1" s="2" t="s"/>
      <x:c r="I1" s="2" t="s"/>
      <x:c r="J1" s="2" t="s"/>
      <x:c r="K1" s="2" t="s"/>
      <x:c r="L1" s="2" t="s"/>
      <x:c r="M1" s="2" t="s"/>
      <x:c r="O1" s="2">
        <x:f>IF(ISERROR(X21),"","ORDER")</x:f>
      </x:c>
      <x:c r="P1" s="28" t="s">
        <x:v>3</x:v>
      </x:c>
      <x:c r="Q1" s="1">
        <x:f>RIGHT(CELL("filename",A1),3)</x:f>
      </x:c>
      <x:c r="R1" s="1">
        <x:f>CELL("filename",A2)</x:f>
      </x:c>
      <x:c r="U1" s="0" t="s"/>
      <x:c r="V1" s="0" t="s"/>
      <x:c r="Y1" s="0" t="s"/>
    </x:row>
    <x:row r="2" spans="1:255" customFormat="1" ht="15" customHeight="1" x14ac:dyDescent="0.3">
      <x:c r="A2" s="2" t="s"/>
      <x:c r="B2" s="2" t="s"/>
      <x:c r="C2" s="2" t="s"/>
      <x:c r="D2" s="2" t="s"/>
      <x:c r="E2" s="2" t="s"/>
      <x:c r="F2" s="2" t="s"/>
      <x:c r="G2" s="2" t="s"/>
      <x:c r="H2" s="2" t="s"/>
      <x:c r="I2" s="2" t="s"/>
      <x:c r="J2" s="2" t="s"/>
      <x:c r="K2" s="2" t="s"/>
      <x:c r="L2" s="2" t="s"/>
      <x:c r="M2" s="2" t="s"/>
      <x:c r="P2" s="1">
        <x:f>Year-12</x:f>
      </x:c>
      <x:c r="Q2" s="1">
        <x:f>P2+1</x:f>
      </x:c>
      <x:c r="R2" s="1">
        <x:f>Q2+1</x:f>
      </x:c>
      <x:c r="S2" s="1">
        <x:f>R2+1</x:f>
      </x:c>
      <x:c r="T2" s="1">
        <x:f>S2+1</x:f>
      </x:c>
      <x:c r="U2" s="1">
        <x:f>T2+1</x:f>
      </x:c>
      <x:c r="V2" s="1">
        <x:f>U2+1</x:f>
      </x:c>
      <x:c r="W2" s="1">
        <x:f>V2+1</x:f>
      </x:c>
      <x:c r="X2" s="1">
        <x:f>W2+1</x:f>
      </x:c>
      <x:c r="Y2" s="1">
        <x:f>X2+1</x:f>
      </x:c>
      <x:c r="Z2" s="1">
        <x:f>Y2+1</x:f>
      </x:c>
    </x:row>
    <x:row r="3" spans="1:255" customFormat="1" ht="15" customHeight="1" x14ac:dyDescent="0.3">
      <x:c r="A3" s="3" t="s">
        <x:v>110</x:v>
      </x:c>
      <x:c r="B3" s="3" t="s"/>
      <x:c r="C3" s="2" t="s"/>
      <x:c r="D3" s="2" t="s"/>
      <x:c r="E3" s="2" t="s"/>
      <x:c r="F3" s="2" t="s"/>
      <x:c r="G3" s="2" t="s"/>
      <x:c r="H3" s="2" t="s"/>
      <x:c r="I3" s="2" t="s"/>
      <x:c r="J3" s="2" t="s"/>
      <x:c r="K3" s="2" t="s"/>
      <x:c r="L3" s="2" t="s"/>
      <x:c r="M3" s="2" t="s"/>
      <x:c r="P3" s="30" t="n">
        <x:v>811</x:v>
      </x:c>
      <x:c r="Q3" s="30" t="n">
        <x:v>741</x:v>
      </x:c>
      <x:c r="R3" s="30" t="n">
        <x:v>1030</x:v>
      </x:c>
      <x:c r="S3" s="30" t="n">
        <x:v>1226</x:v>
      </x:c>
      <x:c r="T3" s="30" t="n">
        <x:v>678</x:v>
      </x:c>
      <x:c r="U3" s="30" t="n">
        <x:v>1048</x:v>
      </x:c>
      <x:c r="V3" s="30" t="n">
        <x:v>691</x:v>
      </x:c>
      <x:c r="W3" s="30" t="n">
        <x:v>792</x:v>
      </x:c>
      <x:c r="X3" s="30" t="n">
        <x:v>2991</x:v>
      </x:c>
      <x:c r="Y3" s="30" t="n">
        <x:v>1801</x:v>
      </x:c>
      <x:c r="Z3" s="30" t="n">
        <x:v>354</x:v>
      </x:c>
    </x:row>
    <x:row r="4" spans="1:255" customFormat="1" ht="15" customHeight="1" thickBot="1" x14ac:dyDescent="0.35">
      <x:c r="A4" s="4" t="s"/>
      <x:c r="B4" s="4" t="s"/>
      <x:c r="C4" s="5" t="s"/>
      <x:c r="D4" s="5" t="s"/>
      <x:c r="E4" s="5" t="s"/>
      <x:c r="F4" s="5" t="s"/>
      <x:c r="G4" s="5" t="s"/>
      <x:c r="H4" s="5" t="s"/>
      <x:c r="I4" s="5" t="s"/>
      <x:c r="J4" s="5" t="s"/>
      <x:c r="K4" s="5" t="s"/>
      <x:c r="L4" s="5" t="s"/>
      <x:c r="M4" s="5" t="s"/>
      <x:c r="P4" s="21" t="n">
        <x:v>0</x:v>
      </x:c>
      <x:c r="Q4" s="21" t="n">
        <x:v>0</x:v>
      </x:c>
      <x:c r="R4" s="21" t="n">
        <x:v>0</x:v>
      </x:c>
      <x:c r="S4" s="21" t="n">
        <x:v>0</x:v>
      </x:c>
      <x:c r="T4" s="21" t="n">
        <x:v>0</x:v>
      </x:c>
      <x:c r="U4" s="21" t="n">
        <x:v>0</x:v>
      </x:c>
      <x:c r="V4" s="21" t="n">
        <x:v>5</x:v>
      </x:c>
      <x:c r="W4" s="21" t="n">
        <x:v>4</x:v>
      </x:c>
      <x:c r="X4" s="21" t="n">
        <x:v>15</x:v>
      </x:c>
      <x:c r="Y4" s="21" t="s"/>
      <x:c r="Z4" s="21" t="s"/>
    </x:row>
    <x:row r="5" spans="1:255" customFormat="1" ht="15" customHeight="1" x14ac:dyDescent="0.35">
      <x:c r="A5" s="2" t="s"/>
      <x:c r="B5" s="2" t="s"/>
      <x:c r="C5" s="2" t="s"/>
      <x:c r="D5" s="2" t="s"/>
      <x:c r="E5" s="2" t="s"/>
      <x:c r="F5" s="2" t="s"/>
      <x:c r="G5" s="2" t="s"/>
      <x:c r="H5" s="2" t="s"/>
      <x:c r="I5" s="2" t="s"/>
      <x:c r="J5" s="2" t="s"/>
      <x:c r="K5" s="2" t="s"/>
      <x:c r="L5" s="2" t="s"/>
      <x:c r="M5" s="14" t="s"/>
      <x:c r="N5" s="10" t="s">
        <x:v>5</x:v>
      </x:c>
      <x:c r="O5" s="10" t="s"/>
      <x:c r="U5" s="0" t="s"/>
      <x:c r="V5" s="0" t="s"/>
      <x:c r="Y5" s="0" t="s"/>
    </x:row>
    <x:row r="6" spans="1:255" customFormat="1" ht="15" customHeight="1" x14ac:dyDescent="0.35">
      <x:c r="A6" s="2" t="s"/>
      <x:c r="B6" s="6">
        <x:f>B35</x:f>
      </x:c>
      <x:c r="C6" s="6">
        <x:f>C35</x:f>
      </x:c>
      <x:c r="D6" s="6">
        <x:f>D35</x:f>
      </x:c>
      <x:c r="E6" s="6">
        <x:f>E35</x:f>
      </x:c>
      <x:c r="F6" s="6">
        <x:f>F35</x:f>
      </x:c>
      <x:c r="G6" s="6">
        <x:f>G35</x:f>
      </x:c>
      <x:c r="H6" s="6">
        <x:f>H35</x:f>
      </x:c>
      <x:c r="I6" s="6">
        <x:f>I35</x:f>
      </x:c>
      <x:c r="J6" s="6">
        <x:f>J35</x:f>
      </x:c>
      <x:c r="K6" s="6">
        <x:f>K35</x:f>
      </x:c>
      <x:c r="L6" s="6">
        <x:f>L35</x:f>
      </x:c>
      <x:c r="M6" s="15" t="s">
        <x:v>17</x:v>
      </x:c>
      <x:c r="N6" s="13" t="s"/>
      <x:c r="O6" s="13">
        <x:f>O35</x:f>
      </x:c>
      <x:c r="S6" s="1">
        <x:f>S35</x:f>
      </x:c>
      <x:c r="T6" s="1">
        <x:f>T35</x:f>
      </x:c>
      <x:c r="U6" s="0" t="s"/>
      <x:c r="V6" s="0" t="s"/>
      <x:c r="W6" s="34" t="s">
        <x:v>18</x:v>
      </x:c>
      <x:c r="X6" s="34" t="s"/>
      <x:c r="Y6" s="0" t="s"/>
    </x:row>
    <x:row r="7" spans="1:255" customFormat="1" ht="15" customHeight="1" x14ac:dyDescent="0.35">
      <x:c r="A7" s="2" t="s">
        <x:v>111</x:v>
      </x:c>
      <x:c r="B7" s="26">
        <x:f>B36</x:f>
      </x:c>
      <x:c r="C7" s="26">
        <x:f>C36</x:f>
      </x:c>
      <x:c r="D7" s="26">
        <x:f>D36</x:f>
      </x:c>
      <x:c r="E7" s="26">
        <x:f>E36</x:f>
      </x:c>
      <x:c r="F7" s="26">
        <x:f>F36</x:f>
      </x:c>
      <x:c r="G7" s="26">
        <x:f>G36</x:f>
      </x:c>
      <x:c r="H7" s="26">
        <x:f>H36</x:f>
      </x:c>
      <x:c r="I7" s="26">
        <x:f>I36</x:f>
      </x:c>
      <x:c r="J7" s="26">
        <x:f>J36</x:f>
      </x:c>
      <x:c r="K7" s="26">
        <x:f>K36</x:f>
      </x:c>
      <x:c r="L7" s="26">
        <x:f>L36</x:f>
      </x:c>
      <x:c r="M7" s="18" t="s"/>
      <x:c r="N7" s="11" t="s"/>
      <x:c r="O7" s="16">
        <x:f>O36</x:f>
      </x:c>
      <x:c r="R7" s="1">
        <x:f>A7</x:f>
      </x:c>
      <x:c r="S7" s="21">
        <x:f>S36</x:f>
      </x:c>
      <x:c r="T7" s="21">
        <x:f>T36</x:f>
      </x:c>
      <x:c r="U7" s="0" t="s"/>
      <x:c r="V7" s="0" t="s"/>
      <x:c r="W7" s="0" t="n">
        <x:v>2</x:v>
      </x:c>
      <x:c r="Y7" s="0" t="s"/>
    </x:row>
    <x:row r="8" spans="1:255" customFormat="1" ht="15" customHeight="1" x14ac:dyDescent="0.35">
      <x:c r="A8" s="2" t="s">
        <x:v>112</x:v>
      </x:c>
      <x:c r="B8" s="26">
        <x:f>B37</x:f>
      </x:c>
      <x:c r="C8" s="26">
        <x:f>C37</x:f>
      </x:c>
      <x:c r="D8" s="26">
        <x:f>D37</x:f>
      </x:c>
      <x:c r="E8" s="26">
        <x:f>E37</x:f>
      </x:c>
      <x:c r="F8" s="26">
        <x:f>F37</x:f>
      </x:c>
      <x:c r="G8" s="26">
        <x:f>G37</x:f>
      </x:c>
      <x:c r="H8" s="26">
        <x:f>H37</x:f>
      </x:c>
      <x:c r="I8" s="26">
        <x:f>I37</x:f>
      </x:c>
      <x:c r="J8" s="26">
        <x:f>J37</x:f>
      </x:c>
      <x:c r="K8" s="26">
        <x:f>K37</x:f>
      </x:c>
      <x:c r="L8" s="26">
        <x:f>L37</x:f>
      </x:c>
      <x:c r="M8" s="18" t="s"/>
      <x:c r="N8" s="11" t="s"/>
      <x:c r="O8" s="16">
        <x:f>O37</x:f>
      </x:c>
      <x:c r="R8" s="1">
        <x:f>A8</x:f>
      </x:c>
      <x:c r="S8" s="21">
        <x:f>S37</x:f>
      </x:c>
      <x:c r="T8" s="21">
        <x:f>T37</x:f>
      </x:c>
      <x:c r="U8" s="0" t="s"/>
      <x:c r="V8" s="0" t="s"/>
      <x:c r="W8" s="0" t="n">
        <x:v>3</x:v>
      </x:c>
      <x:c r="X8" s="29">
        <x:f>IF(HLOOKUP($L$65,$B$6:$L$21,$W8,FALSE)&gt;HLOOKUP($L$65,$B$6:$L$21,$W7,FALSE),"ERROR","OK")</x:f>
      </x:c>
      <x:c r="Y8" s="0" t="s"/>
    </x:row>
    <x:row r="9" spans="1:255" customFormat="1" ht="15" customHeight="1" x14ac:dyDescent="0.35">
      <x:c r="A9" s="2" t="s">
        <x:v>113</x:v>
      </x:c>
      <x:c r="B9" s="26">
        <x:f>B38</x:f>
      </x:c>
      <x:c r="C9" s="26">
        <x:f>C38</x:f>
      </x:c>
      <x:c r="D9" s="26">
        <x:f>D38</x:f>
      </x:c>
      <x:c r="E9" s="26">
        <x:f>E38</x:f>
      </x:c>
      <x:c r="F9" s="26">
        <x:f>F38</x:f>
      </x:c>
      <x:c r="G9" s="26">
        <x:f>G38</x:f>
      </x:c>
      <x:c r="H9" s="26">
        <x:f>H38</x:f>
      </x:c>
      <x:c r="I9" s="26">
        <x:f>I38</x:f>
      </x:c>
      <x:c r="J9" s="26">
        <x:f>J38</x:f>
      </x:c>
      <x:c r="K9" s="26">
        <x:f>K38</x:f>
      </x:c>
      <x:c r="L9" s="26">
        <x:f>L38</x:f>
      </x:c>
      <x:c r="M9" s="18" t="s"/>
      <x:c r="N9" s="11" t="s"/>
      <x:c r="O9" s="16">
        <x:f>O38</x:f>
      </x:c>
      <x:c r="R9" s="1">
        <x:f>A9</x:f>
      </x:c>
      <x:c r="S9" s="21">
        <x:f>S38</x:f>
      </x:c>
      <x:c r="T9" s="21">
        <x:f>T38</x:f>
      </x:c>
      <x:c r="U9" s="0" t="s"/>
      <x:c r="V9" s="0" t="s"/>
      <x:c r="W9" s="0" t="n">
        <x:v>4</x:v>
      </x:c>
      <x:c r="X9" s="29">
        <x:f>IF(HLOOKUP($L$65,$B$6:$L$21,$W9,FALSE)&gt;HLOOKUP($L$65,$B$6:$L$21,$W8,FALSE),"ERROR","OK")</x:f>
      </x:c>
      <x:c r="Y9" s="0" t="s"/>
    </x:row>
    <x:row r="10" spans="1:255" customFormat="1" ht="15" customHeight="1" x14ac:dyDescent="0.35">
      <x:c r="A10" s="2" t="s">
        <x:v>114</x:v>
      </x:c>
      <x:c r="B10" s="26">
        <x:f>B39</x:f>
      </x:c>
      <x:c r="C10" s="26">
        <x:f>C39</x:f>
      </x:c>
      <x:c r="D10" s="26">
        <x:f>D39</x:f>
      </x:c>
      <x:c r="E10" s="26">
        <x:f>E39</x:f>
      </x:c>
      <x:c r="F10" s="26">
        <x:f>F39</x:f>
      </x:c>
      <x:c r="G10" s="26">
        <x:f>G39</x:f>
      </x:c>
      <x:c r="H10" s="26">
        <x:f>H39</x:f>
      </x:c>
      <x:c r="I10" s="26">
        <x:f>I39</x:f>
      </x:c>
      <x:c r="J10" s="26">
        <x:f>J39</x:f>
      </x:c>
      <x:c r="K10" s="26">
        <x:f>K39</x:f>
      </x:c>
      <x:c r="L10" s="26">
        <x:f>L39</x:f>
      </x:c>
      <x:c r="M10" s="18" t="s"/>
      <x:c r="N10" s="11" t="s"/>
      <x:c r="O10" s="16">
        <x:f>O39</x:f>
      </x:c>
      <x:c r="R10" s="1">
        <x:f>A10</x:f>
      </x:c>
      <x:c r="S10" s="21">
        <x:f>S39</x:f>
      </x:c>
      <x:c r="T10" s="21">
        <x:f>T39</x:f>
      </x:c>
      <x:c r="U10" s="0" t="s"/>
      <x:c r="V10" s="0" t="s"/>
      <x:c r="W10" s="0" t="n">
        <x:v>5</x:v>
      </x:c>
      <x:c r="X10" s="29">
        <x:f>IF(HLOOKUP($L$65,$B$6:$L$21,$W10,FALSE)&gt;HLOOKUP($L$65,$B$6:$L$21,$W9,FALSE),"ERROR","OK")</x:f>
      </x:c>
      <x:c r="Y10" s="0" t="s"/>
    </x:row>
    <x:row r="11" spans="1:255" customFormat="1" ht="15" customHeight="1" x14ac:dyDescent="0.35">
      <x:c r="A11" s="2" t="s">
        <x:v>115</x:v>
      </x:c>
      <x:c r="B11" s="26">
        <x:f>B40</x:f>
      </x:c>
      <x:c r="C11" s="26">
        <x:f>C40</x:f>
      </x:c>
      <x:c r="D11" s="26">
        <x:f>D40</x:f>
      </x:c>
      <x:c r="E11" s="26">
        <x:f>E40</x:f>
      </x:c>
      <x:c r="F11" s="26">
        <x:f>F40</x:f>
      </x:c>
      <x:c r="G11" s="26">
        <x:f>G40</x:f>
      </x:c>
      <x:c r="H11" s="26">
        <x:f>H40</x:f>
      </x:c>
      <x:c r="I11" s="26">
        <x:f>I40</x:f>
      </x:c>
      <x:c r="J11" s="26">
        <x:f>J40</x:f>
      </x:c>
      <x:c r="K11" s="26">
        <x:f>K40</x:f>
      </x:c>
      <x:c r="L11" s="26">
        <x:f>L40</x:f>
      </x:c>
      <x:c r="M11" s="18" t="s"/>
      <x:c r="N11" s="11" t="s"/>
      <x:c r="O11" s="16">
        <x:f>O40</x:f>
      </x:c>
      <x:c r="R11" s="1">
        <x:f>A11</x:f>
      </x:c>
      <x:c r="S11" s="21">
        <x:f>S40</x:f>
      </x:c>
      <x:c r="T11" s="21">
        <x:f>T40</x:f>
      </x:c>
      <x:c r="U11" s="0" t="s"/>
      <x:c r="V11" s="0" t="s"/>
      <x:c r="W11" s="0" t="n">
        <x:v>6</x:v>
      </x:c>
      <x:c r="X11" s="29">
        <x:f>IF(HLOOKUP($L$65,$B$6:$L$21,$W11,FALSE)&gt;HLOOKUP($L$65,$B$6:$L$21,$W10,FALSE),"ERROR","OK")</x:f>
      </x:c>
      <x:c r="Y11" s="0" t="s"/>
    </x:row>
    <x:row r="12" spans="1:255" customFormat="1" ht="15" customHeight="1" x14ac:dyDescent="0.35">
      <x:c r="A12" s="2" t="s">
        <x:v>116</x:v>
      </x:c>
      <x:c r="B12" s="26">
        <x:f>B41</x:f>
      </x:c>
      <x:c r="C12" s="26">
        <x:f>C41</x:f>
      </x:c>
      <x:c r="D12" s="26">
        <x:f>D41</x:f>
      </x:c>
      <x:c r="E12" s="26">
        <x:f>E41</x:f>
      </x:c>
      <x:c r="F12" s="26">
        <x:f>F41</x:f>
      </x:c>
      <x:c r="G12" s="26">
        <x:f>G41</x:f>
      </x:c>
      <x:c r="H12" s="26">
        <x:f>H41</x:f>
      </x:c>
      <x:c r="I12" s="26">
        <x:f>I41</x:f>
      </x:c>
      <x:c r="J12" s="26">
        <x:f>J41</x:f>
      </x:c>
      <x:c r="K12" s="26">
        <x:f>K41</x:f>
      </x:c>
      <x:c r="L12" s="26">
        <x:f>L41</x:f>
      </x:c>
      <x:c r="M12" s="18" t="s"/>
      <x:c r="N12" s="11" t="s"/>
      <x:c r="O12" s="16">
        <x:f>O41</x:f>
      </x:c>
      <x:c r="R12" s="1">
        <x:f>A12</x:f>
      </x:c>
      <x:c r="S12" s="21">
        <x:f>S41</x:f>
      </x:c>
      <x:c r="T12" s="21">
        <x:f>T41</x:f>
      </x:c>
      <x:c r="U12" s="0" t="s"/>
      <x:c r="V12" s="0" t="s"/>
      <x:c r="W12" s="0" t="n">
        <x:v>7</x:v>
      </x:c>
      <x:c r="X12" s="29">
        <x:f>IF(HLOOKUP($L$65,$B$6:$L$21,$W12,FALSE)&gt;HLOOKUP($L$65,$B$6:$L$21,$W11,FALSE),"ERROR","OK")</x:f>
      </x:c>
      <x:c r="Y12" s="0" t="s"/>
    </x:row>
    <x:row r="13" spans="1:255" customFormat="1" ht="15" customHeight="1" x14ac:dyDescent="0.35">
      <x:c r="A13" s="2" t="s">
        <x:v>117</x:v>
      </x:c>
      <x:c r="B13" s="26">
        <x:f>B42</x:f>
      </x:c>
      <x:c r="C13" s="26">
        <x:f>C42</x:f>
      </x:c>
      <x:c r="D13" s="26">
        <x:f>D42</x:f>
      </x:c>
      <x:c r="E13" s="26">
        <x:f>E42</x:f>
      </x:c>
      <x:c r="F13" s="26">
        <x:f>F42</x:f>
      </x:c>
      <x:c r="G13" s="26">
        <x:f>G42</x:f>
      </x:c>
      <x:c r="H13" s="26">
        <x:f>H42</x:f>
      </x:c>
      <x:c r="I13" s="26">
        <x:f>I42</x:f>
      </x:c>
      <x:c r="J13" s="26">
        <x:f>J42</x:f>
      </x:c>
      <x:c r="K13" s="26">
        <x:f>K42</x:f>
      </x:c>
      <x:c r="L13" s="26">
        <x:f>L42</x:f>
      </x:c>
      <x:c r="M13" s="18" t="s"/>
      <x:c r="N13" s="11" t="s"/>
      <x:c r="O13" s="16">
        <x:f>O42</x:f>
      </x:c>
      <x:c r="R13" s="1">
        <x:f>A13</x:f>
      </x:c>
      <x:c r="S13" s="21">
        <x:f>S42</x:f>
      </x:c>
      <x:c r="T13" s="21">
        <x:f>T42</x:f>
      </x:c>
      <x:c r="U13" s="0" t="s"/>
      <x:c r="V13" s="0" t="s"/>
      <x:c r="W13" s="0" t="n">
        <x:v>8</x:v>
      </x:c>
      <x:c r="X13" s="29">
        <x:f>IF(HLOOKUP($L$65,$B$6:$L$21,$W13,FALSE)&gt;HLOOKUP($L$65,$B$6:$L$21,$W12,FALSE),"ERROR","OK")</x:f>
      </x:c>
      <x:c r="Y13" s="0" t="s"/>
    </x:row>
    <x:row r="14" spans="1:255" customFormat="1" ht="15" customHeight="1" x14ac:dyDescent="0.35">
      <x:c r="A14" s="2" t="s">
        <x:v>118</x:v>
      </x:c>
      <x:c r="B14" s="26">
        <x:f>B43</x:f>
      </x:c>
      <x:c r="C14" s="26">
        <x:f>C43</x:f>
      </x:c>
      <x:c r="D14" s="26">
        <x:f>D43</x:f>
      </x:c>
      <x:c r="E14" s="26">
        <x:f>E43</x:f>
      </x:c>
      <x:c r="F14" s="26">
        <x:f>F43</x:f>
      </x:c>
      <x:c r="G14" s="26">
        <x:f>G43</x:f>
      </x:c>
      <x:c r="H14" s="26">
        <x:f>H43</x:f>
      </x:c>
      <x:c r="I14" s="26">
        <x:f>I43</x:f>
      </x:c>
      <x:c r="J14" s="26">
        <x:f>J43</x:f>
      </x:c>
      <x:c r="K14" s="26">
        <x:f>K43</x:f>
      </x:c>
      <x:c r="L14" s="26">
        <x:f>L43</x:f>
      </x:c>
      <x:c r="M14" s="18" t="s"/>
      <x:c r="N14" s="11" t="s"/>
      <x:c r="O14" s="16">
        <x:f>O43</x:f>
      </x:c>
      <x:c r="R14" s="1">
        <x:f>A14</x:f>
      </x:c>
      <x:c r="S14" s="21">
        <x:f>S43</x:f>
      </x:c>
      <x:c r="T14" s="21">
        <x:f>T43</x:f>
      </x:c>
      <x:c r="U14" s="0" t="s"/>
      <x:c r="V14" s="0" t="s"/>
      <x:c r="W14" s="0" t="n">
        <x:v>9</x:v>
      </x:c>
      <x:c r="X14" s="29">
        <x:f>IF(HLOOKUP($L$65,$B$6:$L$21,$W14,FALSE)&gt;HLOOKUP($L$65,$B$6:$L$21,$W13,FALSE),"ERROR","OK")</x:f>
      </x:c>
      <x:c r="Y14" s="0" t="s"/>
    </x:row>
    <x:row r="15" spans="1:255" customFormat="1" ht="15" customHeight="1" x14ac:dyDescent="0.35">
      <x:c r="A15" s="2" t="s">
        <x:v>19</x:v>
      </x:c>
      <x:c r="B15" s="26">
        <x:f>B44</x:f>
      </x:c>
      <x:c r="C15" s="26">
        <x:f>C44</x:f>
      </x:c>
      <x:c r="D15" s="26">
        <x:f>D44</x:f>
      </x:c>
      <x:c r="E15" s="26">
        <x:f>E44</x:f>
      </x:c>
      <x:c r="F15" s="26">
        <x:f>F44</x:f>
      </x:c>
      <x:c r="G15" s="26">
        <x:f>G44</x:f>
      </x:c>
      <x:c r="H15" s="26">
        <x:f>H44</x:f>
      </x:c>
      <x:c r="I15" s="26">
        <x:f>I44</x:f>
      </x:c>
      <x:c r="J15" s="26">
        <x:f>J44</x:f>
      </x:c>
      <x:c r="K15" s="26">
        <x:f>K44</x:f>
      </x:c>
      <x:c r="L15" s="26">
        <x:f>L44</x:f>
      </x:c>
      <x:c r="M15" s="18" t="s"/>
      <x:c r="N15" s="11" t="s"/>
      <x:c r="O15" s="16">
        <x:f>O44</x:f>
      </x:c>
      <x:c r="R15" s="1">
        <x:f>A15</x:f>
      </x:c>
      <x:c r="S15" s="21">
        <x:f>S44</x:f>
      </x:c>
      <x:c r="T15" s="21">
        <x:f>T44</x:f>
      </x:c>
      <x:c r="U15" s="0" t="s"/>
      <x:c r="V15" s="0" t="s"/>
      <x:c r="W15" s="0" t="n">
        <x:v>10</x:v>
      </x:c>
      <x:c r="X15" s="29">
        <x:f>IF(HLOOKUP($L$65,$B$6:$L$21,$W15,FALSE)&gt;HLOOKUP($L$65,$B$6:$L$21,$W14,FALSE),"ERROR","OK")</x:f>
      </x:c>
      <x:c r="Y15" s="0" t="s"/>
    </x:row>
    <x:row r="16" spans="1:255" customFormat="1" ht="15" customHeight="1" x14ac:dyDescent="0.35">
      <x:c r="A16" s="2" t="s">
        <x:v>22</x:v>
      </x:c>
      <x:c r="B16" s="26">
        <x:f>B45</x:f>
      </x:c>
      <x:c r="C16" s="26">
        <x:f>C45</x:f>
      </x:c>
      <x:c r="D16" s="26">
        <x:f>D45</x:f>
      </x:c>
      <x:c r="E16" s="26">
        <x:f>E45</x:f>
      </x:c>
      <x:c r="F16" s="26">
        <x:f>F45</x:f>
      </x:c>
      <x:c r="G16" s="26">
        <x:f>G45</x:f>
      </x:c>
      <x:c r="H16" s="26">
        <x:f>H45</x:f>
      </x:c>
      <x:c r="I16" s="26">
        <x:f>I45</x:f>
      </x:c>
      <x:c r="J16" s="26">
        <x:f>J45</x:f>
      </x:c>
      <x:c r="K16" s="26">
        <x:f>K45</x:f>
      </x:c>
      <x:c r="L16" s="26">
        <x:f>L45</x:f>
      </x:c>
      <x:c r="M16" s="18" t="s"/>
      <x:c r="N16" s="11" t="s"/>
      <x:c r="O16" s="16">
        <x:f>O45</x:f>
      </x:c>
      <x:c r="R16" s="1">
        <x:f>A16</x:f>
      </x:c>
      <x:c r="S16" s="21">
        <x:f>S45</x:f>
      </x:c>
      <x:c r="T16" s="21">
        <x:f>T45</x:f>
      </x:c>
      <x:c r="U16" s="0" t="s"/>
      <x:c r="V16" s="0" t="s"/>
      <x:c r="W16" s="0" t="n">
        <x:v>11</x:v>
      </x:c>
      <x:c r="X16" s="29">
        <x:f>IF(HLOOKUP($L$65,$B$6:$L$21,$W16,FALSE)&gt;HLOOKUP($L$65,$B$6:$L$21,$W15,FALSE),"ERROR","OK")</x:f>
      </x:c>
      <x:c r="Y16" s="0" t="s"/>
    </x:row>
    <x:row r="17" spans="1:255" customFormat="1" ht="15" customHeight="1" x14ac:dyDescent="0.35">
      <x:c r="A17" s="2" t="s">
        <x:v>103</x:v>
      </x:c>
      <x:c r="B17" s="26">
        <x:f>B46</x:f>
      </x:c>
      <x:c r="C17" s="26">
        <x:f>C46</x:f>
      </x:c>
      <x:c r="D17" s="26">
        <x:f>D46</x:f>
      </x:c>
      <x:c r="E17" s="26">
        <x:f>E46</x:f>
      </x:c>
      <x:c r="F17" s="26">
        <x:f>F46</x:f>
      </x:c>
      <x:c r="G17" s="26">
        <x:f>G46</x:f>
      </x:c>
      <x:c r="H17" s="26">
        <x:f>H46</x:f>
      </x:c>
      <x:c r="I17" s="26">
        <x:f>I46</x:f>
      </x:c>
      <x:c r="J17" s="26">
        <x:f>J46</x:f>
      </x:c>
      <x:c r="K17" s="26">
        <x:f>K46</x:f>
      </x:c>
      <x:c r="L17" s="26">
        <x:f>L46</x:f>
      </x:c>
      <x:c r="M17" s="18" t="s"/>
      <x:c r="N17" s="11" t="s"/>
      <x:c r="O17" s="16">
        <x:f>O46</x:f>
      </x:c>
      <x:c r="U17" s="0" t="s"/>
      <x:c r="V17" s="0" t="s"/>
      <x:c r="W17" s="0" t="n">
        <x:v>12</x:v>
      </x:c>
      <x:c r="X17" s="29">
        <x:f>IF(HLOOKUP($L$65,$B$6:$L$21,$W17,FALSE)&gt;HLOOKUP($L$65,$B$6:$L$21,$W16,FALSE),"ERROR","OK")</x:f>
      </x:c>
      <x:c r="Y17" s="0" t="s"/>
    </x:row>
    <x:row r="18" spans="1:255" customFormat="1" ht="15" customHeight="1" x14ac:dyDescent="0.35">
      <x:c r="A18" s="2" t="s">
        <x:v>25</x:v>
      </x:c>
      <x:c r="B18" s="26">
        <x:f>B47</x:f>
      </x:c>
      <x:c r="C18" s="26">
        <x:f>C47</x:f>
      </x:c>
      <x:c r="D18" s="26">
        <x:f>D47</x:f>
      </x:c>
      <x:c r="E18" s="26">
        <x:f>E47</x:f>
      </x:c>
      <x:c r="F18" s="26">
        <x:f>F47</x:f>
      </x:c>
      <x:c r="G18" s="26">
        <x:f>G47</x:f>
      </x:c>
      <x:c r="H18" s="26">
        <x:f>H47</x:f>
      </x:c>
      <x:c r="I18" s="26">
        <x:f>I47</x:f>
      </x:c>
      <x:c r="J18" s="26">
        <x:f>J47</x:f>
      </x:c>
      <x:c r="K18" s="26">
        <x:f>K47</x:f>
      </x:c>
      <x:c r="L18" s="26">
        <x:f>L47</x:f>
      </x:c>
      <x:c r="M18" s="18" t="s"/>
      <x:c r="N18" s="11" t="s"/>
      <x:c r="O18" s="16">
        <x:f>O47</x:f>
      </x:c>
      <x:c r="U18" s="0" t="s"/>
      <x:c r="V18" s="0" t="s"/>
      <x:c r="W18" s="0" t="n">
        <x:v>13</x:v>
      </x:c>
      <x:c r="X18" s="29">
        <x:f>IF(HLOOKUP($L$65,$B$6:$L$21,$W18,FALSE)&gt;HLOOKUP($L$65,$B$6:$L$21,$W17,FALSE),"ERROR","OK")</x:f>
      </x:c>
      <x:c r="Y18" s="0" t="s"/>
    </x:row>
    <x:row r="19" spans="1:255" customFormat="1" ht="15" customHeight="1" x14ac:dyDescent="0.35">
      <x:c r="A19" s="2" t="s">
        <x:v>119</x:v>
      </x:c>
      <x:c r="B19" s="26">
        <x:f>B48</x:f>
      </x:c>
      <x:c r="C19" s="26">
        <x:f>C48</x:f>
      </x:c>
      <x:c r="D19" s="26">
        <x:f>D48</x:f>
      </x:c>
      <x:c r="E19" s="26">
        <x:f>E48</x:f>
      </x:c>
      <x:c r="F19" s="26">
        <x:f>F48</x:f>
      </x:c>
      <x:c r="G19" s="26">
        <x:f>G48</x:f>
      </x:c>
      <x:c r="H19" s="26">
        <x:f>H48</x:f>
      </x:c>
      <x:c r="I19" s="26">
        <x:f>I48</x:f>
      </x:c>
      <x:c r="J19" s="26">
        <x:f>J48</x:f>
      </x:c>
      <x:c r="K19" s="26">
        <x:f>K48</x:f>
      </x:c>
      <x:c r="L19" s="26">
        <x:f>L48</x:f>
      </x:c>
      <x:c r="M19" s="18" t="s"/>
      <x:c r="N19" s="11" t="s"/>
      <x:c r="O19" s="16">
        <x:f>O48</x:f>
      </x:c>
      <x:c r="U19" s="0" t="s"/>
      <x:c r="V19" s="0" t="s"/>
      <x:c r="W19" s="0" t="n">
        <x:v>14</x:v>
      </x:c>
      <x:c r="X19" s="29">
        <x:f>IF(HLOOKUP($L$65,$B$6:$L$21,$W19,FALSE)&gt;HLOOKUP($L$65,$B$6:$L$21,$W18,FALSE),"ERROR","OK")</x:f>
      </x:c>
      <x:c r="Y19" s="0" t="s"/>
    </x:row>
    <x:row r="20" spans="1:255" customFormat="1" ht="15" customHeight="1" x14ac:dyDescent="0.35">
      <x:c r="A20" s="2" t="s">
        <x:v>56</x:v>
      </x:c>
      <x:c r="B20" s="26">
        <x:f>B49</x:f>
      </x:c>
      <x:c r="C20" s="26">
        <x:f>C49</x:f>
      </x:c>
      <x:c r="D20" s="26">
        <x:f>D49</x:f>
      </x:c>
      <x:c r="E20" s="26">
        <x:f>E49</x:f>
      </x:c>
      <x:c r="F20" s="26">
        <x:f>F49</x:f>
      </x:c>
      <x:c r="G20" s="26">
        <x:f>G49</x:f>
      </x:c>
      <x:c r="H20" s="26">
        <x:f>H49</x:f>
      </x:c>
      <x:c r="I20" s="26">
        <x:f>I49</x:f>
      </x:c>
      <x:c r="J20" s="26">
        <x:f>J49</x:f>
      </x:c>
      <x:c r="K20" s="26">
        <x:f>K49</x:f>
      </x:c>
      <x:c r="L20" s="26">
        <x:f>L49</x:f>
      </x:c>
      <x:c r="M20" s="18" t="s"/>
      <x:c r="N20" s="11" t="s"/>
      <x:c r="O20" s="16">
        <x:f>O49</x:f>
      </x:c>
      <x:c r="U20" s="0" t="s"/>
      <x:c r="V20" s="0" t="s"/>
      <x:c r="W20" s="0" t="n">
        <x:v>15</x:v>
      </x:c>
      <x:c r="X20" s="29">
        <x:f>IF(HLOOKUP($L$65,$B$6:$L$21,$W20,FALSE)&gt;HLOOKUP($L$65,$B$6:$L$21,$W19,FALSE),"ERROR","OK")</x:f>
      </x:c>
      <x:c r="Y20" s="0" t="s"/>
    </x:row>
    <x:row r="21" spans="1:255" customFormat="1" ht="15" customHeight="1" x14ac:dyDescent="0.35">
      <x:c r="A21" s="2" t="s">
        <x:v>120</x:v>
      </x:c>
      <x:c r="B21" s="26">
        <x:f>B50</x:f>
      </x:c>
      <x:c r="C21" s="26">
        <x:f>C50</x:f>
      </x:c>
      <x:c r="D21" s="26">
        <x:f>D50</x:f>
      </x:c>
      <x:c r="E21" s="26">
        <x:f>E50</x:f>
      </x:c>
      <x:c r="F21" s="26">
        <x:f>F50</x:f>
      </x:c>
      <x:c r="G21" s="26">
        <x:f>G50</x:f>
      </x:c>
      <x:c r="H21" s="26">
        <x:f>H50</x:f>
      </x:c>
      <x:c r="I21" s="26">
        <x:f>I50</x:f>
      </x:c>
      <x:c r="J21" s="26">
        <x:f>J50</x:f>
      </x:c>
      <x:c r="K21" s="26">
        <x:f>K50</x:f>
      </x:c>
      <x:c r="L21" s="26">
        <x:f>L50</x:f>
      </x:c>
      <x:c r="M21" s="18" t="s"/>
      <x:c r="N21" s="11" t="s"/>
      <x:c r="O21" s="16">
        <x:f>O50</x:f>
      </x:c>
      <x:c r="U21" s="0" t="s"/>
      <x:c r="V21" s="0" t="s"/>
      <x:c r="X21" s="0">
        <x:f>MATCH("ERROR",X7:X20,0)</x:f>
      </x:c>
      <x:c r="Y21" s="0" t="s"/>
    </x:row>
    <x:row r="22" spans="1:255" customFormat="1" ht="15" customHeight="1" x14ac:dyDescent="0.35">
      <x:c r="A22" s="2" t="s">
        <x:v>34</x:v>
      </x:c>
      <x:c r="B22" s="26">
        <x:f>B51</x:f>
      </x:c>
      <x:c r="C22" s="26">
        <x:f>C51</x:f>
      </x:c>
      <x:c r="D22" s="26">
        <x:f>D51</x:f>
      </x:c>
      <x:c r="E22" s="26">
        <x:f>E51</x:f>
      </x:c>
      <x:c r="F22" s="26">
        <x:f>F51</x:f>
      </x:c>
      <x:c r="G22" s="26">
        <x:f>G51</x:f>
      </x:c>
      <x:c r="H22" s="26">
        <x:f>H51</x:f>
      </x:c>
      <x:c r="I22" s="26">
        <x:f>I51</x:f>
      </x:c>
      <x:c r="J22" s="26">
        <x:f>J51</x:f>
      </x:c>
      <x:c r="K22" s="26">
        <x:f>K51</x:f>
      </x:c>
      <x:c r="L22" s="26">
        <x:f>L51</x:f>
      </x:c>
      <x:c r="M22" s="18" t="s"/>
      <x:c r="N22" s="11" t="s"/>
      <x:c r="O22" s="16" t="s"/>
      <x:c r="P22" s="8" t="s"/>
      <x:c r="U22" s="0" t="s"/>
      <x:c r="V22" s="0" t="s"/>
      <x:c r="Y22" s="0" t="s"/>
    </x:row>
    <x:row r="23" spans="1:255" customFormat="1" ht="15" customHeight="1" x14ac:dyDescent="0.35">
      <x:c r="A23" s="35" t="s">
        <x:v>35</x:v>
      </x:c>
      <x:c r="B23" s="32">
        <x:f>B52</x:f>
      </x:c>
      <x:c r="C23" s="32">
        <x:f>C52</x:f>
      </x:c>
      <x:c r="D23" s="32">
        <x:f>D52</x:f>
      </x:c>
      <x:c r="E23" s="32">
        <x:f>E52</x:f>
      </x:c>
      <x:c r="F23" s="32">
        <x:f>F52</x:f>
      </x:c>
      <x:c r="G23" s="32">
        <x:f>G52</x:f>
      </x:c>
      <x:c r="H23" s="32">
        <x:f>H52</x:f>
      </x:c>
      <x:c r="I23" s="32">
        <x:f>I52</x:f>
      </x:c>
      <x:c r="J23" s="32">
        <x:f>J52</x:f>
      </x:c>
      <x:c r="K23" s="32">
        <x:f>K52</x:f>
      </x:c>
      <x:c r="L23" s="32">
        <x:f>L52</x:f>
      </x:c>
      <x:c r="M23" s="19" t="s"/>
      <x:c r="N23" s="12" t="s"/>
      <x:c r="O23" s="17">
        <x:f>O52</x:f>
      </x:c>
      <x:c r="U23" s="0" t="s"/>
      <x:c r="V23" s="0" t="s"/>
      <x:c r="Y23" s="0" t="s"/>
    </x:row>
    <x:row r="24" spans="1:255" customFormat="1" ht="15" customHeight="1" x14ac:dyDescent="0.35">
      <x:c r="A24" s="2" t="s">
        <x:v>36</x:v>
      </x:c>
      <x:c r="B24" s="7" t="s"/>
      <x:c r="C24" s="2" t="s"/>
      <x:c r="D24" s="2" t="s"/>
      <x:c r="E24" s="2" t="s"/>
      <x:c r="F24" s="2" t="s"/>
      <x:c r="G24" s="2" t="s"/>
      <x:c r="H24" s="2" t="s"/>
      <x:c r="I24" s="2" t="s"/>
      <x:c r="J24" s="2" t="s"/>
      <x:c r="K24" s="2" t="s"/>
      <x:c r="L24" s="2" t="s"/>
      <x:c r="M24" s="2" t="s"/>
      <x:c r="N24" s="8" t="s"/>
      <x:c r="U24" s="0" t="s"/>
      <x:c r="V24" s="0" t="s"/>
      <x:c r="Y24" s="0" t="s"/>
    </x:row>
    <x:row r="25" spans="1:255" x14ac:dyDescent="0.35">
      <x:c r="U25" s="0" t="s"/>
      <x:c r="V25" s="0" t="s"/>
      <x:c r="Y25" s="0" t="s"/>
    </x:row>
    <x:row r="26" spans="1:255" x14ac:dyDescent="0.35">
      <x:c r="J26" s="0" t="s"/>
      <x:c r="K26" s="0" t="s"/>
      <x:c r="L26" s="0" t="s"/>
      <x:c r="M26" s="0" t="s"/>
      <x:c r="N26" s="0" t="s"/>
    </x:row>
    <x:row r="27" spans="1:255" x14ac:dyDescent="0.35">
      <x:c r="J27" s="0" t="s"/>
      <x:c r="K27" s="0" t="s"/>
      <x:c r="L27" s="0" t="s"/>
      <x:c r="M27" s="0" t="s"/>
      <x:c r="N27" s="0" t="s"/>
    </x:row>
    <x:row r="28" spans="1:255" x14ac:dyDescent="0.35">
      <x:c r="I28" s="0" t="s"/>
      <x:c r="J28" s="0" t="s"/>
      <x:c r="K28" s="0" t="s"/>
      <x:c r="L28" s="0" t="s"/>
      <x:c r="M28" s="0" t="s"/>
    </x:row>
    <x:row r="29" spans="1:255" x14ac:dyDescent="0.35">
      <x:c r="I29" s="0" t="s"/>
      <x:c r="J29" s="0" t="s"/>
      <x:c r="K29" s="0" t="s"/>
      <x:c r="L29" s="0" t="s"/>
      <x:c r="M29" s="0" t="s"/>
    </x:row>
    <x:row r="30" spans="1:255" customFormat="1" ht="15" customHeight="1" x14ac:dyDescent="0.35">
      <x:c r="A30" s="3">
        <x:f>"Table B.6.  "&amp;B66</x:f>
      </x:c>
      <x:c r="B30" s="3" t="s"/>
      <x:c r="C30" s="2" t="s"/>
      <x:c r="D30" s="2" t="s"/>
      <x:c r="E30" s="2" t="s"/>
      <x:c r="F30" s="2" t="s"/>
      <x:c r="G30" s="2" t="s"/>
      <x:c r="H30" s="2" t="s"/>
      <x:c r="I30" s="2" t="s"/>
      <x:c r="J30" s="2" t="s"/>
      <x:c r="K30" s="2" t="s"/>
      <x:c r="L30" s="2" t="s"/>
      <x:c r="M30" s="2" t="s"/>
      <x:c r="U30" s="0" t="s"/>
      <x:c r="V30" s="0" t="s"/>
      <x:c r="Y30" s="0" t="s"/>
    </x:row>
    <x:row r="31" spans="1:255" customFormat="1" ht="15" customHeight="1" x14ac:dyDescent="0.35">
      <x:c r="A31" s="2" t="s"/>
      <x:c r="B31" s="2" t="s"/>
      <x:c r="C31" s="2" t="s"/>
      <x:c r="D31" s="2" t="s"/>
      <x:c r="E31" s="2" t="s"/>
      <x:c r="F31" s="2" t="s"/>
      <x:c r="G31" s="2" t="s"/>
      <x:c r="H31" s="2" t="s"/>
      <x:c r="I31" s="2" t="s"/>
      <x:c r="J31" s="2" t="s"/>
      <x:c r="K31" s="2" t="s"/>
      <x:c r="L31" s="2" t="s"/>
      <x:c r="M31" s="2" t="s"/>
      <x:c r="U31" s="0" t="s"/>
      <x:c r="V31" s="0" t="s"/>
      <x:c r="Y31" s="0" t="s"/>
    </x:row>
    <x:row r="32" spans="1:255" customFormat="1" ht="15" customHeight="1" x14ac:dyDescent="0.35">
      <x:c r="A32" s="3" t="s">
        <x:v>121</x:v>
      </x:c>
      <x:c r="B32" s="3" t="s"/>
      <x:c r="C32" s="2" t="s"/>
      <x:c r="D32" s="2" t="s"/>
      <x:c r="E32" s="2" t="s"/>
      <x:c r="F32" s="2" t="s"/>
      <x:c r="G32" s="2" t="s"/>
      <x:c r="H32" s="2" t="s"/>
      <x:c r="I32" s="2" t="s"/>
      <x:c r="J32" s="2" t="s"/>
      <x:c r="K32" s="2" t="s"/>
      <x:c r="L32" s="2" t="s"/>
      <x:c r="M32" s="2" t="s"/>
      <x:c r="U32" s="0" t="s"/>
      <x:c r="V32" s="0" t="s"/>
      <x:c r="Y32" s="0" t="s"/>
    </x:row>
    <x:row r="33" spans="1:255" customFormat="1" ht="15" customHeight="1" thickBot="1" x14ac:dyDescent="0.4">
      <x:c r="A33" s="4" t="s"/>
      <x:c r="B33" s="4" t="s"/>
      <x:c r="C33" s="5" t="s"/>
      <x:c r="D33" s="5" t="s"/>
      <x:c r="E33" s="5" t="s"/>
      <x:c r="F33" s="5" t="s"/>
      <x:c r="G33" s="5" t="s"/>
      <x:c r="H33" s="5" t="s"/>
      <x:c r="I33" s="5" t="s"/>
      <x:c r="J33" s="5" t="s"/>
      <x:c r="K33" s="5" t="s"/>
      <x:c r="L33" s="5" t="s"/>
      <x:c r="M33" s="5" t="s"/>
      <x:c r="U33" s="0" t="s"/>
      <x:c r="V33" s="0" t="s"/>
      <x:c r="Y33" s="0" t="s"/>
    </x:row>
    <x:row r="34" spans="1:255" x14ac:dyDescent="0.35">
      <x:c r="A34" s="2" t="s"/>
      <x:c r="B34" s="2" t="s"/>
      <x:c r="C34" s="2" t="s"/>
      <x:c r="D34" s="2" t="s"/>
      <x:c r="E34" s="2" t="s"/>
      <x:c r="F34" s="2" t="s"/>
      <x:c r="G34" s="2" t="s"/>
      <x:c r="H34" s="2" t="s"/>
      <x:c r="I34" s="2" t="s"/>
      <x:c r="J34" s="2" t="s"/>
      <x:c r="K34" s="2" t="s"/>
      <x:c r="L34" s="2" t="s"/>
      <x:c r="M34" s="14" t="s"/>
      <x:c r="N34" s="10" t="s">
        <x:v>38</x:v>
      </x:c>
      <x:c r="O34" s="10" t="s"/>
      <x:c r="P34" s="36" t="s"/>
    </x:row>
    <x:row r="35" spans="1:255" s="0" customFormat="1" x14ac:dyDescent="0.35">
      <x:c r="A35" s="2" t="s"/>
      <x:c r="B35" s="6" t="s">
        <x:v>6</x:v>
      </x:c>
      <x:c r="C35" s="6" t="s">
        <x:v>7</x:v>
      </x:c>
      <x:c r="D35" s="6" t="s">
        <x:v>8</x:v>
      </x:c>
      <x:c r="E35" s="6" t="s">
        <x:v>9</x:v>
      </x:c>
      <x:c r="F35" s="6" t="s">
        <x:v>10</x:v>
      </x:c>
      <x:c r="G35" s="6" t="s">
        <x:v>11</x:v>
      </x:c>
      <x:c r="H35" s="6" t="s">
        <x:v>12</x:v>
      </x:c>
      <x:c r="I35" s="6" t="s">
        <x:v>13</x:v>
      </x:c>
      <x:c r="J35" s="6" t="s">
        <x:v>14</x:v>
      </x:c>
      <x:c r="K35" s="6" t="s">
        <x:v>15</x:v>
      </x:c>
      <x:c r="L35" s="6" t="s">
        <x:v>16</x:v>
      </x:c>
      <x:c r="M35" s="15" t="s">
        <x:v>17</x:v>
      </x:c>
      <x:c r="N35" s="13" t="s"/>
      <x:c r="O35" s="13">
        <x:f>P35&amp;" (%)"</x:f>
      </x:c>
      <x:c r="P35" s="36" t="n">
        <x:v>2016</x:v>
      </x:c>
      <x:c r="Q35" s="0" t="s"/>
      <x:c r="R35" s="0" t="s"/>
      <x:c r="S35" s="22">
        <x:f>L35</x:f>
      </x:c>
      <x:c r="T35" s="22">
        <x:f>B35&amp;"-"&amp;RIGHT(K35,2)</x:f>
      </x:c>
      <x:c r="U35" s="0" t="s"/>
      <x:c r="V35" s="0" t="s"/>
      <x:c r="W35" s="0" t="s"/>
      <x:c r="X35" s="0" t="s"/>
      <x:c r="Y35" s="0" t="s"/>
      <x:c r="Z35" s="0" t="s"/>
      <x:c r="AA35" s="0" t="s"/>
      <x:c r="AB35" s="0" t="s"/>
      <x:c r="AC35" s="0" t="s"/>
      <x:c r="AD35" s="0" t="s"/>
      <x:c r="AE35" s="0" t="s"/>
      <x:c r="AF35" s="0" t="s"/>
      <x:c r="AG35" s="0" t="s"/>
      <x:c r="AH35" s="0" t="s"/>
      <x:c r="AI35" s="0" t="s"/>
      <x:c r="AJ35" s="0" t="s"/>
      <x:c r="AK35" s="0" t="s"/>
      <x:c r="AL35" s="0" t="s"/>
      <x:c r="AM35" s="0" t="s"/>
      <x:c r="AN35" s="0" t="s"/>
      <x:c r="AO35" s="0" t="s"/>
      <x:c r="AP35" s="0" t="s"/>
      <x:c r="AQ35" s="0" t="s"/>
      <x:c r="AR35" s="0" t="s"/>
      <x:c r="AS35" s="0" t="s"/>
      <x:c r="AT35" s="0" t="s"/>
      <x:c r="AU35" s="0" t="s"/>
      <x:c r="AV35" s="0" t="s"/>
      <x:c r="AW35" s="0" t="s"/>
      <x:c r="AX35" s="0" t="s"/>
      <x:c r="AY35" s="0" t="s"/>
      <x:c r="AZ35" s="0" t="s"/>
      <x:c r="BA35" s="0" t="s"/>
      <x:c r="BB35" s="0" t="s"/>
      <x:c r="BC35" s="0" t="s"/>
      <x:c r="BD35" s="0" t="s"/>
      <x:c r="BE35" s="0" t="s"/>
      <x:c r="BF35" s="0" t="s"/>
      <x:c r="BG35" s="0" t="s"/>
      <x:c r="BH35" s="0" t="s"/>
      <x:c r="BI35" s="0" t="s"/>
      <x:c r="BJ35" s="0" t="s"/>
      <x:c r="BK35" s="0" t="s"/>
      <x:c r="BL35" s="0" t="s"/>
      <x:c r="BM35" s="0" t="s"/>
      <x:c r="BN35" s="0" t="s"/>
      <x:c r="BO35" s="0" t="s"/>
      <x:c r="BP35" s="0" t="s"/>
      <x:c r="BQ35" s="0" t="s"/>
      <x:c r="BR35" s="0" t="s"/>
      <x:c r="BS35" s="0" t="s"/>
      <x:c r="BT35" s="0" t="s"/>
      <x:c r="BU35" s="0" t="s"/>
      <x:c r="BV35" s="0" t="s"/>
      <x:c r="BW35" s="0" t="s"/>
      <x:c r="BX35" s="0" t="s"/>
      <x:c r="BY35" s="0" t="s"/>
      <x:c r="BZ35" s="0" t="s"/>
      <x:c r="CA35" s="0" t="s"/>
      <x:c r="CB35" s="0" t="s"/>
      <x:c r="CC35" s="0" t="s"/>
      <x:c r="CD35" s="0" t="s"/>
      <x:c r="CE35" s="0" t="s"/>
      <x:c r="CF35" s="0" t="s"/>
      <x:c r="CG35" s="0" t="s"/>
      <x:c r="CH35" s="0" t="s"/>
      <x:c r="CI35" s="0" t="s"/>
      <x:c r="CJ35" s="0" t="s"/>
      <x:c r="CK35" s="0" t="s"/>
      <x:c r="CL35" s="0" t="s"/>
      <x:c r="CM35" s="0" t="s"/>
      <x:c r="CN35" s="0" t="s"/>
      <x:c r="CO35" s="0" t="s"/>
      <x:c r="CP35" s="0" t="s"/>
      <x:c r="CQ35" s="0" t="s"/>
      <x:c r="CR35" s="0" t="s"/>
      <x:c r="CS35" s="0" t="s"/>
      <x:c r="CT35" s="0" t="s"/>
      <x:c r="CU35" s="0" t="s"/>
      <x:c r="CV35" s="0" t="s"/>
      <x:c r="CW35" s="0" t="s"/>
      <x:c r="CX35" s="0" t="s"/>
      <x:c r="CY35" s="0" t="s"/>
      <x:c r="CZ35" s="0" t="s"/>
      <x:c r="DA35" s="0" t="s"/>
      <x:c r="DB35" s="0" t="s"/>
      <x:c r="DC35" s="0" t="s"/>
      <x:c r="DD35" s="0" t="s"/>
      <x:c r="DE35" s="0" t="s"/>
      <x:c r="DF35" s="0" t="s"/>
      <x:c r="DG35" s="0" t="s"/>
      <x:c r="DH35" s="0" t="s"/>
      <x:c r="DI35" s="0" t="s"/>
      <x:c r="DJ35" s="0" t="s"/>
      <x:c r="DK35" s="0" t="s"/>
      <x:c r="DL35" s="0" t="s"/>
      <x:c r="DM35" s="0" t="s"/>
      <x:c r="DN35" s="0" t="s"/>
      <x:c r="DO35" s="0" t="s"/>
      <x:c r="DP35" s="0" t="s"/>
      <x:c r="DQ35" s="0" t="s"/>
      <x:c r="DR35" s="0" t="s"/>
      <x:c r="DS35" s="0" t="s"/>
      <x:c r="DT35" s="0" t="s"/>
      <x:c r="DU35" s="0" t="s"/>
      <x:c r="DV35" s="0" t="s"/>
      <x:c r="DW35" s="0" t="s"/>
      <x:c r="DX35" s="0" t="s"/>
      <x:c r="DY35" s="0" t="s"/>
      <x:c r="DZ35" s="0" t="s"/>
      <x:c r="EA35" s="0" t="s"/>
      <x:c r="EB35" s="0" t="s"/>
      <x:c r="EC35" s="0" t="s"/>
      <x:c r="ED35" s="0" t="s"/>
      <x:c r="EE35" s="0" t="s"/>
      <x:c r="EF35" s="0" t="s"/>
      <x:c r="EG35" s="0" t="s"/>
      <x:c r="EH35" s="0" t="s"/>
      <x:c r="EI35" s="0" t="s"/>
      <x:c r="EJ35" s="0" t="s"/>
      <x:c r="EK35" s="0" t="s"/>
      <x:c r="EL35" s="0" t="s"/>
      <x:c r="EM35" s="0" t="s"/>
      <x:c r="EN35" s="0" t="s"/>
      <x:c r="EO35" s="0" t="s"/>
      <x:c r="EP35" s="0" t="s"/>
      <x:c r="EQ35" s="0" t="s"/>
      <x:c r="ER35" s="0" t="s"/>
      <x:c r="ES35" s="0" t="s"/>
      <x:c r="ET35" s="0" t="s"/>
      <x:c r="EU35" s="0" t="s"/>
      <x:c r="EV35" s="0" t="s"/>
      <x:c r="EW35" s="0" t="s"/>
      <x:c r="EX35" s="0" t="s"/>
      <x:c r="EY35" s="0" t="s"/>
      <x:c r="EZ35" s="0" t="s"/>
      <x:c r="FA35" s="0" t="s"/>
      <x:c r="FB35" s="0" t="s"/>
      <x:c r="FC35" s="0" t="s"/>
      <x:c r="FD35" s="0" t="s"/>
      <x:c r="FE35" s="0" t="s"/>
      <x:c r="FF35" s="0" t="s"/>
      <x:c r="FG35" s="0" t="s"/>
      <x:c r="FH35" s="0" t="s"/>
      <x:c r="FI35" s="0" t="s"/>
      <x:c r="FJ35" s="0" t="s"/>
      <x:c r="FK35" s="0" t="s"/>
      <x:c r="FL35" s="0" t="s"/>
      <x:c r="FM35" s="0" t="s"/>
      <x:c r="FN35" s="0" t="s"/>
      <x:c r="FO35" s="0" t="s"/>
      <x:c r="FP35" s="0" t="s"/>
      <x:c r="FQ35" s="0" t="s"/>
      <x:c r="FR35" s="0" t="s"/>
      <x:c r="FS35" s="0" t="s"/>
      <x:c r="FT35" s="0" t="s"/>
      <x:c r="FU35" s="0" t="s"/>
      <x:c r="FV35" s="0" t="s"/>
      <x:c r="FW35" s="0" t="s"/>
      <x:c r="FX35" s="0" t="s"/>
      <x:c r="FY35" s="0" t="s"/>
      <x:c r="FZ35" s="0" t="s"/>
      <x:c r="GA35" s="0" t="s"/>
      <x:c r="GB35" s="0" t="s"/>
      <x:c r="GC35" s="0" t="s"/>
      <x:c r="GD35" s="0" t="s"/>
      <x:c r="GE35" s="0" t="s"/>
      <x:c r="GF35" s="0" t="s"/>
      <x:c r="GG35" s="0" t="s"/>
      <x:c r="GH35" s="0" t="s"/>
      <x:c r="GI35" s="0" t="s"/>
      <x:c r="GJ35" s="0" t="s"/>
      <x:c r="GK35" s="0" t="s"/>
      <x:c r="GL35" s="0" t="s"/>
      <x:c r="GM35" s="0" t="s"/>
      <x:c r="GN35" s="0" t="s"/>
      <x:c r="GO35" s="0" t="s"/>
      <x:c r="GP35" s="0" t="s"/>
      <x:c r="GQ35" s="0" t="s"/>
      <x:c r="GR35" s="0" t="s"/>
      <x:c r="GS35" s="0" t="s"/>
      <x:c r="GT35" s="0" t="s"/>
      <x:c r="GU35" s="0" t="s"/>
      <x:c r="GV35" s="0" t="s"/>
      <x:c r="GW35" s="0" t="s"/>
      <x:c r="GX35" s="0" t="s"/>
      <x:c r="GY35" s="0" t="s"/>
      <x:c r="GZ35" s="0" t="s"/>
      <x:c r="HA35" s="0" t="s"/>
      <x:c r="HB35" s="0" t="s"/>
      <x:c r="HC35" s="0" t="s"/>
      <x:c r="HD35" s="0" t="s"/>
      <x:c r="HE35" s="0" t="s"/>
      <x:c r="HF35" s="0" t="s"/>
      <x:c r="HG35" s="0" t="s"/>
      <x:c r="HH35" s="0" t="s"/>
      <x:c r="HI35" s="0" t="s"/>
      <x:c r="HJ35" s="0" t="s"/>
      <x:c r="HK35" s="0" t="s"/>
      <x:c r="HL35" s="0" t="s"/>
      <x:c r="HM35" s="0" t="s"/>
      <x:c r="HN35" s="0" t="s"/>
      <x:c r="HO35" s="0" t="s"/>
      <x:c r="HP35" s="0" t="s"/>
      <x:c r="HQ35" s="0" t="s"/>
      <x:c r="HR35" s="0" t="s"/>
      <x:c r="HS35" s="0" t="s"/>
      <x:c r="HT35" s="0" t="s"/>
      <x:c r="HU35" s="0" t="s"/>
      <x:c r="HV35" s="0" t="s"/>
      <x:c r="HW35" s="0" t="s"/>
      <x:c r="HX35" s="0" t="s"/>
      <x:c r="HY35" s="0" t="s"/>
      <x:c r="HZ35" s="0" t="s"/>
      <x:c r="IA35" s="0" t="s"/>
      <x:c r="IB35" s="0" t="s"/>
      <x:c r="IC35" s="0" t="s"/>
      <x:c r="ID35" s="0" t="s"/>
      <x:c r="IE35" s="0" t="s"/>
      <x:c r="IF35" s="0" t="s"/>
      <x:c r="IG35" s="0" t="s"/>
      <x:c r="IH35" s="0" t="s"/>
      <x:c r="II35" s="0" t="s"/>
      <x:c r="IJ35" s="0" t="s"/>
      <x:c r="IK35" s="0" t="s"/>
      <x:c r="IL35" s="0" t="s"/>
      <x:c r="IM35" s="0" t="s"/>
      <x:c r="IN35" s="0" t="s"/>
      <x:c r="IO35" s="0" t="s"/>
      <x:c r="IP35" s="0" t="s"/>
      <x:c r="IQ35" s="0" t="s"/>
      <x:c r="IR35" s="0" t="s"/>
      <x:c r="IS35" s="0" t="s"/>
      <x:c r="IT35" s="0" t="s"/>
      <x:c r="IU35" s="0" t="s"/>
    </x:row>
    <x:row r="36" spans="1:255" x14ac:dyDescent="0.35">
      <x:c r="A36" s="2" t="s">
        <x:v>122</x:v>
      </x:c>
      <x:c r="B36" s="26" t="n">
        <x:v>171.00166</x:v>
      </x:c>
      <x:c r="C36" s="26" t="n">
        <x:v>156.00166</x:v>
      </x:c>
      <x:c r="D36" s="26" t="n">
        <x:v>241.00166</x:v>
      </x:c>
      <x:c r="E36" s="26" t="n">
        <x:v>307.00166</x:v>
      </x:c>
      <x:c r="F36" s="26" t="n">
        <x:v>153.00166</x:v>
      </x:c>
      <x:c r="G36" s="26" t="n">
        <x:v>237.00166</x:v>
      </x:c>
      <x:c r="H36" s="26" t="n">
        <x:v>142.00166</x:v>
      </x:c>
      <x:c r="I36" s="26" t="n">
        <x:v>167.00166</x:v>
      </x:c>
      <x:c r="J36" s="26" t="n">
        <x:v>940.00166</x:v>
      </x:c>
      <x:c r="K36" s="26" t="s">
        <x:v>123</x:v>
      </x:c>
      <x:c r="L36" s="26" t="s">
        <x:v>123</x:v>
      </x:c>
      <x:c r="M36" s="18" t="s"/>
      <x:c r="N36" s="11" t="s"/>
      <x:c r="O36" s="16" t="n">
        <x:v>57.4844585377175</x:v>
      </x:c>
      <x:c r="P36" s="0" t="n">
        <x:v>1</x:v>
      </x:c>
      <x:c r="Q36" s="33">
        <x:f>O36</x:f>
      </x:c>
      <x:c r="R36" s="1">
        <x:f>A36</x:f>
      </x:c>
      <x:c r="S36" s="21">
        <x:f>L36/L$52*100</x:f>
      </x:c>
      <x:c r="T36" s="21">
        <x:f>AVERAGE(B36:K36)/AVERAGE(B$52:K$52)*100</x:f>
      </x:c>
    </x:row>
    <x:row r="37" spans="1:255" x14ac:dyDescent="0.35">
      <x:c r="A37" s="2" t="s">
        <x:v>124</x:v>
      </x:c>
      <x:c r="B37" s="26" t="n">
        <x:v>61.00042</x:v>
      </x:c>
      <x:c r="C37" s="26" t="n">
        <x:v>54.00042</x:v>
      </x:c>
      <x:c r="D37" s="26" t="n">
        <x:v>98.00042</x:v>
      </x:c>
      <x:c r="E37" s="26" t="n">
        <x:v>149.00042</x:v>
      </x:c>
      <x:c r="F37" s="26" t="n">
        <x:v>105.00042</x:v>
      </x:c>
      <x:c r="G37" s="26" t="n">
        <x:v>168.00042</x:v>
      </x:c>
      <x:c r="H37" s="26" t="n">
        <x:v>120.00042</x:v>
      </x:c>
      <x:c r="I37" s="26" t="n">
        <x:v>121.00042</x:v>
      </x:c>
      <x:c r="J37" s="26" t="n">
        <x:v>592.00042</x:v>
      </x:c>
      <x:c r="K37" s="26" t="s">
        <x:v>123</x:v>
      </x:c>
      <x:c r="L37" s="26" t="s">
        <x:v>123</x:v>
      </x:c>
      <x:c r="M37" s="18" t="s"/>
      <x:c r="N37" s="11" t="s"/>
      <x:c r="O37" s="16" t="n">
        <x:v>56.1981520394723</x:v>
      </x:c>
      <x:c r="P37" s="0" t="n">
        <x:v>2</x:v>
      </x:c>
      <x:c r="Q37" s="33">
        <x:f>O37</x:f>
      </x:c>
      <x:c r="R37" s="1">
        <x:f>A37</x:f>
      </x:c>
      <x:c r="S37" s="21">
        <x:f>L37/L$52*100</x:f>
      </x:c>
      <x:c r="T37" s="21">
        <x:f>AVERAGE(B37:K37)/AVERAGE(B$52:K$52)*100</x:f>
      </x:c>
    </x:row>
    <x:row r="38" spans="1:255" x14ac:dyDescent="0.35">
      <x:c r="A38" s="2" t="s">
        <x:v>125</x:v>
      </x:c>
      <x:c r="B38" s="26" t="n">
        <x:v>72.00058</x:v>
      </x:c>
      <x:c r="C38" s="26" t="n">
        <x:v>89.00058</x:v>
      </x:c>
      <x:c r="D38" s="26" t="n">
        <x:v>116.00058</x:v>
      </x:c>
      <x:c r="E38" s="26" t="n">
        <x:v>174.00058</x:v>
      </x:c>
      <x:c r="F38" s="26" t="n">
        <x:v>95.00058</x:v>
      </x:c>
      <x:c r="G38" s="26" t="n">
        <x:v>127.00058</x:v>
      </x:c>
      <x:c r="H38" s="26" t="n">
        <x:v>83.00058</x:v>
      </x:c>
      <x:c r="I38" s="26" t="n">
        <x:v>93.00058</x:v>
      </x:c>
      <x:c r="J38" s="26" t="n">
        <x:v>270.00058</x:v>
      </x:c>
      <x:c r="K38" s="26" t="s">
        <x:v>123</x:v>
      </x:c>
      <x:c r="L38" s="26" t="s">
        <x:v>123</x:v>
      </x:c>
      <x:c r="M38" s="18" t="s"/>
      <x:c r="N38" s="11" t="s"/>
      <x:c r="O38" s="16" t="n">
        <x:v>56.9888918972333</x:v>
      </x:c>
      <x:c r="P38" s="0" t="n">
        <x:v>3</x:v>
      </x:c>
      <x:c r="Q38" s="33">
        <x:f>O38</x:f>
      </x:c>
      <x:c r="R38" s="1">
        <x:f>A38</x:f>
      </x:c>
      <x:c r="S38" s="21">
        <x:f>L38/L$52*100</x:f>
      </x:c>
      <x:c r="T38" s="21">
        <x:f>AVERAGE(B38:K38)/AVERAGE(B$52:K$52)*100</x:f>
      </x:c>
    </x:row>
    <x:row r="39" spans="1:255" x14ac:dyDescent="0.35">
      <x:c r="A39" s="2" t="s">
        <x:v>126</x:v>
      </x:c>
      <x:c r="B39" s="26" t="n">
        <x:v>119.00024</x:v>
      </x:c>
      <x:c r="C39" s="26" t="n">
        <x:v>95.00024</x:v>
      </x:c>
      <x:c r="D39" s="26" t="n">
        <x:v>136.00024</x:v>
      </x:c>
      <x:c r="E39" s="26" t="n">
        <x:v>118.00024</x:v>
      </x:c>
      <x:c r="F39" s="26" t="n">
        <x:v>59.00024</x:v>
      </x:c>
      <x:c r="G39" s="26" t="n">
        <x:v>92.00024</x:v>
      </x:c>
      <x:c r="H39" s="26" t="n">
        <x:v>54.00024</x:v>
      </x:c>
      <x:c r="I39" s="26" t="n">
        <x:v>64.00024</x:v>
      </x:c>
      <x:c r="J39" s="26" t="n">
        <x:v>224.00024</x:v>
      </x:c>
      <x:c r="K39" s="26" t="s">
        <x:v>123</x:v>
      </x:c>
      <x:c r="L39" s="26" t="s">
        <x:v>123</x:v>
      </x:c>
      <x:c r="M39" s="18" t="s"/>
      <x:c r="N39" s="11" t="s"/>
      <x:c r="O39" s="16" t="n">
        <x:v>57.812283203938</x:v>
      </x:c>
      <x:c r="P39" s="0" t="n">
        <x:v>4</x:v>
      </x:c>
      <x:c r="Q39" s="33">
        <x:f>O39</x:f>
      </x:c>
      <x:c r="R39" s="1">
        <x:f>A39</x:f>
      </x:c>
      <x:c r="S39" s="21">
        <x:f>L39/L$52*100</x:f>
      </x:c>
      <x:c r="T39" s="21">
        <x:f>AVERAGE(B39:K39)/AVERAGE(B$52:K$52)*100</x:f>
      </x:c>
    </x:row>
    <x:row r="40" spans="1:255" x14ac:dyDescent="0.35">
      <x:c r="A40" s="2" t="s">
        <x:v>115</x:v>
      </x:c>
      <x:c r="B40" s="26" t="n">
        <x:v>107.00049</x:v>
      </x:c>
      <x:c r="C40" s="26" t="n">
        <x:v>119.00049</x:v>
      </x:c>
      <x:c r="D40" s="26" t="n">
        <x:v>158.00049</x:v>
      </x:c>
      <x:c r="E40" s="26" t="n">
        <x:v>159.00049</x:v>
      </x:c>
      <x:c r="F40" s="26" t="n">
        <x:v>88.00049</x:v>
      </x:c>
      <x:c r="G40" s="26" t="n">
        <x:v>115.00049</x:v>
      </x:c>
      <x:c r="H40" s="26" t="n">
        <x:v>83.00049</x:v>
      </x:c>
      <x:c r="I40" s="26" t="n">
        <x:v>69.00049</x:v>
      </x:c>
      <x:c r="J40" s="26" t="n">
        <x:v>183.00049</x:v>
      </x:c>
      <x:c r="K40" s="26" t="s">
        <x:v>123</x:v>
      </x:c>
      <x:c r="L40" s="26" t="s">
        <x:v>123</x:v>
      </x:c>
      <x:c r="M40" s="18" t="s"/>
      <x:c r="N40" s="11" t="s"/>
      <x:c r="O40" s="16" t="n">
        <x:v>43.4779521130937</x:v>
      </x:c>
      <x:c r="P40" s="0" t="n">
        <x:v>5</x:v>
      </x:c>
      <x:c r="Q40" s="33">
        <x:f>O40</x:f>
      </x:c>
      <x:c r="R40" s="1">
        <x:f>A40</x:f>
      </x:c>
      <x:c r="S40" s="21">
        <x:f>L40/L$52*100</x:f>
      </x:c>
      <x:c r="T40" s="21">
        <x:f>AVERAGE(B40:K40)/AVERAGE(B$52:K$52)*100</x:f>
      </x:c>
    </x:row>
    <x:row r="41" spans="1:255" x14ac:dyDescent="0.35">
      <x:c r="A41" s="2" t="s">
        <x:v>127</x:v>
      </x:c>
      <x:c r="B41" s="26" t="n">
        <x:v>7.00057</x:v>
      </x:c>
      <x:c r="C41" s="26" t="n">
        <x:v>6.00057</x:v>
      </x:c>
      <x:c r="D41" s="26" t="n">
        <x:v>4.00057</x:v>
      </x:c>
      <x:c r="E41" s="26" t="n">
        <x:v>17.00057</x:v>
      </x:c>
      <x:c r="F41" s="26" t="n">
        <x:v>2.00057</x:v>
      </x:c>
      <x:c r="G41" s="26" t="n">
        <x:v>13.00057</x:v>
      </x:c>
      <x:c r="H41" s="26" t="n">
        <x:v>10.00057</x:v>
      </x:c>
      <x:c r="I41" s="26" t="n">
        <x:v>15.00057</x:v>
      </x:c>
      <x:c r="J41" s="26" t="n">
        <x:v>103.00057</x:v>
      </x:c>
      <x:c r="K41" s="26" t="s">
        <x:v>123</x:v>
      </x:c>
      <x:c r="L41" s="26" t="s">
        <x:v>123</x:v>
      </x:c>
      <x:c r="M41" s="18" t="s"/>
      <x:c r="N41" s="11" t="s"/>
      <x:c r="O41" s="16" t="n">
        <x:v>73.330546772556</x:v>
      </x:c>
      <x:c r="P41" s="0" t="n">
        <x:v>6</x:v>
      </x:c>
      <x:c r="Q41" s="33">
        <x:f>O41</x:f>
      </x:c>
      <x:c r="R41" s="1">
        <x:f>A41</x:f>
      </x:c>
      <x:c r="S41" s="21">
        <x:f>L41/L$52*100</x:f>
      </x:c>
      <x:c r="T41" s="21">
        <x:f>AVERAGE(B41:K41)/AVERAGE(B$52:K$52)*100</x:f>
      </x:c>
    </x:row>
    <x:row r="42" spans="1:255" x14ac:dyDescent="0.35">
      <x:c r="A42" s="2" t="s">
        <x:v>117</x:v>
      </x:c>
      <x:c r="B42" s="26" t="n">
        <x:v>14.00229</x:v>
      </x:c>
      <x:c r="C42" s="26" t="n">
        <x:v>17.00229</x:v>
      </x:c>
      <x:c r="D42" s="26" t="n">
        <x:v>26.00229</x:v>
      </x:c>
      <x:c r="E42" s="26" t="n">
        <x:v>21.00229</x:v>
      </x:c>
      <x:c r="F42" s="26" t="n">
        <x:v>8.00229</x:v>
      </x:c>
      <x:c r="G42" s="26" t="n">
        <x:v>24.00229</x:v>
      </x:c>
      <x:c r="H42" s="26" t="n">
        <x:v>23.00229</x:v>
      </x:c>
      <x:c r="I42" s="26" t="n">
        <x:v>42.00229</x:v>
      </x:c>
      <x:c r="J42" s="26" t="n">
        <x:v>92.00229</x:v>
      </x:c>
      <x:c r="K42" s="26" t="s">
        <x:v>123</x:v>
      </x:c>
      <x:c r="L42" s="26" t="s">
        <x:v>123</x:v>
      </x:c>
      <x:c r="M42" s="18" t="s"/>
      <x:c r="N42" s="11" t="s"/>
      <x:c r="O42" s="16" t="n">
        <x:v>59.5205642359024</x:v>
      </x:c>
      <x:c r="P42" s="0" t="n">
        <x:v>7</x:v>
      </x:c>
      <x:c r="Q42" s="33">
        <x:f>O42</x:f>
      </x:c>
      <x:c r="R42" s="1">
        <x:f>A42</x:f>
      </x:c>
      <x:c r="S42" s="21">
        <x:f>L42/L$52*100</x:f>
      </x:c>
      <x:c r="T42" s="21">
        <x:f>AVERAGE(B42:K42)/AVERAGE(B$52:K$52)*100</x:f>
      </x:c>
    </x:row>
    <x:row r="43" spans="1:255" x14ac:dyDescent="0.35">
      <x:c r="A43" s="2" t="s">
        <x:v>128</x:v>
      </x:c>
      <x:c r="B43" s="26" t="n">
        <x:v>20.00008</x:v>
      </x:c>
      <x:c r="C43" s="26" t="n">
        <x:v>16.00008</x:v>
      </x:c>
      <x:c r="D43" s="26" t="n">
        <x:v>26.00008</x:v>
      </x:c>
      <x:c r="E43" s="26" t="n">
        <x:v>33.00008</x:v>
      </x:c>
      <x:c r="F43" s="26" t="n">
        <x:v>21.00008</x:v>
      </x:c>
      <x:c r="G43" s="26" t="n">
        <x:v>31.00008</x:v>
      </x:c>
      <x:c r="H43" s="26" t="n">
        <x:v>27.00008</x:v>
      </x:c>
      <x:c r="I43" s="26" t="n">
        <x:v>27.00008</x:v>
      </x:c>
      <x:c r="J43" s="26" t="n">
        <x:v>67.00008</x:v>
      </x:c>
      <x:c r="K43" s="26" t="s">
        <x:v>123</x:v>
      </x:c>
      <x:c r="L43" s="26" t="s">
        <x:v>123</x:v>
      </x:c>
      <x:c r="M43" s="18" t="s"/>
      <x:c r="N43" s="11" t="s"/>
      <x:c r="O43" s="16" t="n">
        <x:v>40.7406200277925</x:v>
      </x:c>
      <x:c r="P43" s="0" t="n">
        <x:v>8</x:v>
      </x:c>
      <x:c r="Q43" s="33">
        <x:f>O43</x:f>
      </x:c>
      <x:c r="R43" s="1">
        <x:f>A43</x:f>
      </x:c>
      <x:c r="S43" s="21">
        <x:f>L43/L$52*100</x:f>
      </x:c>
      <x:c r="T43" s="21">
        <x:f>AVERAGE(B43:K43)/AVERAGE(B$52:K$52)*100</x:f>
      </x:c>
    </x:row>
    <x:row r="44" spans="1:255" x14ac:dyDescent="0.35">
      <x:c r="A44" s="2" t="s">
        <x:v>39</x:v>
      </x:c>
      <x:c r="B44" s="26" t="n">
        <x:v>11.00096</x:v>
      </x:c>
      <x:c r="C44" s="26" t="n">
        <x:v>9.00096</x:v>
      </x:c>
      <x:c r="D44" s="26" t="n">
        <x:v>23.00096</x:v>
      </x:c>
      <x:c r="E44" s="26" t="n">
        <x:v>15.00096</x:v>
      </x:c>
      <x:c r="F44" s="26" t="n">
        <x:v>8.00096</x:v>
      </x:c>
      <x:c r="G44" s="26" t="n">
        <x:v>23.00096</x:v>
      </x:c>
      <x:c r="H44" s="26" t="n">
        <x:v>11.00096</x:v>
      </x:c>
      <x:c r="I44" s="26" t="n">
        <x:v>18.00096</x:v>
      </x:c>
      <x:c r="J44" s="26" t="n">
        <x:v>48.00096</x:v>
      </x:c>
      <x:c r="K44" s="26" t="s">
        <x:v>123</x:v>
      </x:c>
      <x:c r="L44" s="26" t="s">
        <x:v>123</x:v>
      </x:c>
      <x:c r="M44" s="18" t="s"/>
      <x:c r="N44" s="11" t="s"/>
      <x:c r="O44" s="16" t="n">
        <x:v>33.3315556503653</x:v>
      </x:c>
      <x:c r="P44" s="0" t="n">
        <x:v>9</x:v>
      </x:c>
      <x:c r="Q44" s="33">
        <x:f>O44</x:f>
      </x:c>
      <x:c r="R44" s="1">
        <x:f>A44</x:f>
      </x:c>
      <x:c r="S44" s="21">
        <x:f>L44/L$52*100</x:f>
      </x:c>
      <x:c r="T44" s="21">
        <x:f>AVERAGE(B44:K44)/AVERAGE(B$52:K$52)*100</x:f>
      </x:c>
    </x:row>
    <x:row r="45" spans="1:255" x14ac:dyDescent="0.35">
      <x:c r="A45" s="2" t="s">
        <x:v>41</x:v>
      </x:c>
      <x:c r="B45" s="26" t="n">
        <x:v>46.00041</x:v>
      </x:c>
      <x:c r="C45" s="26" t="n">
        <x:v>29.00041</x:v>
      </x:c>
      <x:c r="D45" s="26" t="n">
        <x:v>28.00041</x:v>
      </x:c>
      <x:c r="E45" s="26" t="n">
        <x:v>29.00041</x:v>
      </x:c>
      <x:c r="F45" s="26" t="n">
        <x:v>18.00041</x:v>
      </x:c>
      <x:c r="G45" s="26" t="n">
        <x:v>19.00041</x:v>
      </x:c>
      <x:c r="H45" s="26" t="n">
        <x:v>17.00041</x:v>
      </x:c>
      <x:c r="I45" s="26" t="n">
        <x:v>9.00041</x:v>
      </x:c>
      <x:c r="J45" s="26" t="n">
        <x:v>47.00041</x:v>
      </x:c>
      <x:c r="K45" s="26" t="s">
        <x:v>123</x:v>
      </x:c>
      <x:c r="L45" s="26" t="s">
        <x:v>123</x:v>
      </x:c>
      <x:c r="M45" s="18" t="s"/>
      <x:c r="N45" s="11" t="s"/>
      <x:c r="O45" s="16" t="n">
        <x:v>55.5530248066477</x:v>
      </x:c>
      <x:c r="P45" s="0" t="n">
        <x:v>10</x:v>
      </x:c>
      <x:c r="Q45" s="33">
        <x:f>O45</x:f>
      </x:c>
      <x:c r="R45" s="1">
        <x:f>A45</x:f>
      </x:c>
      <x:c r="S45" s="21">
        <x:f>L45/L$52*100</x:f>
      </x:c>
      <x:c r="T45" s="21">
        <x:f>AVERAGE(B45:K45)/AVERAGE(B$52:K$52)*100</x:f>
      </x:c>
    </x:row>
    <x:row r="46" spans="1:255" x14ac:dyDescent="0.35">
      <x:c r="A46" s="2" t="s">
        <x:v>107</x:v>
      </x:c>
      <x:c r="B46" s="26" t="n">
        <x:v>0.0009</x:v>
      </x:c>
      <x:c r="C46" s="26" t="n">
        <x:v>1.0009</x:v>
      </x:c>
      <x:c r="D46" s="26" t="n">
        <x:v>2.0009</x:v>
      </x:c>
      <x:c r="E46" s="26" t="n">
        <x:v>1.0009</x:v>
      </x:c>
      <x:c r="F46" s="26" t="n">
        <x:v>1.0009</x:v>
      </x:c>
      <x:c r="G46" s="26" t="n">
        <x:v>6.0009</x:v>
      </x:c>
      <x:c r="H46" s="26" t="n">
        <x:v>4.0009</x:v>
      </x:c>
      <x:c r="I46" s="26" t="n">
        <x:v>14.0009</x:v>
      </x:c>
      <x:c r="J46" s="26" t="n">
        <x:v>43.0009</x:v>
      </x:c>
      <x:c r="K46" s="26" t="s">
        <x:v>123</x:v>
      </x:c>
      <x:c r="L46" s="26" t="s">
        <x:v>123</x:v>
      </x:c>
      <x:c r="M46" s="18" t="s"/>
      <x:c r="N46" s="11" t="s"/>
      <x:c r="O46" s="16" t="n">
        <x:v>21.4271939661022</x:v>
      </x:c>
      <x:c r="P46" s="0" t="n">
        <x:v>11</x:v>
      </x:c>
      <x:c r="Q46" s="33">
        <x:f>O46</x:f>
      </x:c>
    </x:row>
    <x:row r="47" spans="1:255" x14ac:dyDescent="0.35">
      <x:c r="A47" s="2" t="s">
        <x:v>25</x:v>
      </x:c>
      <x:c r="B47" s="26" t="n">
        <x:v>17.0016</x:v>
      </x:c>
      <x:c r="C47" s="26" t="n">
        <x:v>15.0016</x:v>
      </x:c>
      <x:c r="D47" s="26" t="n">
        <x:v>20.0016</x:v>
      </x:c>
      <x:c r="E47" s="26" t="n">
        <x:v>17.0016</x:v>
      </x:c>
      <x:c r="F47" s="26" t="n">
        <x:v>12.0016</x:v>
      </x:c>
      <x:c r="G47" s="26" t="n">
        <x:v>4.0016</x:v>
      </x:c>
      <x:c r="H47" s="26" t="n">
        <x:v>3.0016</x:v>
      </x:c>
      <x:c r="I47" s="26" t="n">
        <x:v>13.0016</x:v>
      </x:c>
      <x:c r="J47" s="26" t="n">
        <x:v>33.0016</x:v>
      </x:c>
      <x:c r="K47" s="26" t="s">
        <x:v>123</x:v>
      </x:c>
      <x:c r="L47" s="26" t="s">
        <x:v>123</x:v>
      </x:c>
      <x:c r="M47" s="18" t="s"/>
      <x:c r="N47" s="11" t="s"/>
      <x:c r="O47" s="16" t="n">
        <x:v>0</x:v>
      </x:c>
      <x:c r="P47" s="0" t="n">
        <x:v>12</x:v>
      </x:c>
      <x:c r="Q47" s="33">
        <x:f>O47</x:f>
      </x:c>
    </x:row>
    <x:row r="48" spans="1:255" x14ac:dyDescent="0.35">
      <x:c r="A48" s="2" t="s">
        <x:v>129</x:v>
      </x:c>
      <x:c r="B48" s="26" t="n">
        <x:v>10.00197</x:v>
      </x:c>
      <x:c r="C48" s="26" t="n">
        <x:v>9.00197</x:v>
      </x:c>
      <x:c r="D48" s="26" t="n">
        <x:v>5.00197</x:v>
      </x:c>
      <x:c r="E48" s="26" t="n">
        <x:v>14.00197</x:v>
      </x:c>
      <x:c r="F48" s="26" t="n">
        <x:v>8.00197</x:v>
      </x:c>
      <x:c r="G48" s="26" t="n">
        <x:v>17.00197</x:v>
      </x:c>
      <x:c r="H48" s="26" t="n">
        <x:v>8.00197</x:v>
      </x:c>
      <x:c r="I48" s="26" t="n">
        <x:v>6.00197</x:v>
      </x:c>
      <x:c r="J48" s="26" t="n">
        <x:v>32.00197</x:v>
      </x:c>
      <x:c r="K48" s="26" t="s">
        <x:v>123</x:v>
      </x:c>
      <x:c r="L48" s="26" t="s">
        <x:v>123</x:v>
      </x:c>
      <x:c r="M48" s="18" t="s"/>
      <x:c r="N48" s="11" t="s"/>
      <x:c r="O48" s="16" t="n">
        <x:v>33.3223924811354</x:v>
      </x:c>
      <x:c r="P48" s="0" t="n">
        <x:v>13</x:v>
      </x:c>
      <x:c r="Q48" s="33">
        <x:f>O48</x:f>
      </x:c>
    </x:row>
    <x:row r="49" spans="1:255" x14ac:dyDescent="0.35">
      <x:c r="A49" s="2" t="s">
        <x:v>70</x:v>
      </x:c>
      <x:c r="B49" s="26" t="n">
        <x:v>13.00175</x:v>
      </x:c>
      <x:c r="C49" s="26" t="n">
        <x:v>3.00175</x:v>
      </x:c>
      <x:c r="D49" s="26" t="n">
        <x:v>8.00175</x:v>
      </x:c>
      <x:c r="E49" s="26" t="n">
        <x:v>13.00175</x:v>
      </x:c>
      <x:c r="F49" s="26" t="n">
        <x:v>4.00175</x:v>
      </x:c>
      <x:c r="G49" s="26" t="n">
        <x:v>6.00175</x:v>
      </x:c>
      <x:c r="H49" s="26" t="n">
        <x:v>6.00175</x:v>
      </x:c>
      <x:c r="I49" s="26" t="n">
        <x:v>4.00175</x:v>
      </x:c>
      <x:c r="J49" s="26" t="n">
        <x:v>28.00175</x:v>
      </x:c>
      <x:c r="K49" s="26" t="s">
        <x:v>123</x:v>
      </x:c>
      <x:c r="L49" s="26" t="s">
        <x:v>123</x:v>
      </x:c>
      <x:c r="M49" s="18" t="s"/>
      <x:c r="N49" s="11" t="s"/>
      <x:c r="O49" s="16" t="n">
        <x:v>74.967201849191</x:v>
      </x:c>
      <x:c r="P49" s="0" t="n">
        <x:v>14</x:v>
      </x:c>
      <x:c r="Q49" s="33">
        <x:f>O49</x:f>
      </x:c>
    </x:row>
    <x:row r="50" spans="1:255" x14ac:dyDescent="0.35">
      <x:c r="A50" s="2" t="s">
        <x:v>130</x:v>
      </x:c>
      <x:c r="B50" s="26" t="n">
        <x:v>7.00027</x:v>
      </x:c>
      <x:c r="C50" s="26" t="n">
        <x:v>6.00027</x:v>
      </x:c>
      <x:c r="D50" s="26" t="n">
        <x:v>7.00027</x:v>
      </x:c>
      <x:c r="E50" s="26" t="n">
        <x:v>9.00027</x:v>
      </x:c>
      <x:c r="F50" s="26" t="n">
        <x:v>5.00027</x:v>
      </x:c>
      <x:c r="G50" s="26" t="n">
        <x:v>6.00027</x:v>
      </x:c>
      <x:c r="H50" s="26" t="n">
        <x:v>6.00027</x:v>
      </x:c>
      <x:c r="I50" s="26" t="n">
        <x:v>8.00027</x:v>
      </x:c>
      <x:c r="J50" s="26" t="n">
        <x:v>25.00027</x:v>
      </x:c>
      <x:c r="K50" s="26" t="s">
        <x:v>123</x:v>
      </x:c>
      <x:c r="L50" s="26" t="s">
        <x:v>123</x:v>
      </x:c>
      <x:c r="M50" s="18" t="s"/>
      <x:c r="N50" s="11" t="s"/>
      <x:c r="O50" s="16" t="n">
        <x:v>49.9983125569512</x:v>
      </x:c>
      <x:c r="P50" s="0" t="n">
        <x:v>15</x:v>
      </x:c>
      <x:c r="Q50" s="33">
        <x:f>O50</x:f>
      </x:c>
    </x:row>
    <x:row r="51" spans="1:255" x14ac:dyDescent="0.35">
      <x:c r="A51" s="2" t="s">
        <x:v>48</x:v>
      </x:c>
      <x:c r="B51" s="26">
        <x:f>IF(B36="..","..",B52-SUM(B36:B50))</x:f>
      </x:c>
      <x:c r="C51" s="26">
        <x:f>IF(C36="..","..",C52-SUM(C36:C50))</x:f>
      </x:c>
      <x:c r="D51" s="26">
        <x:f>IF(D36="..","..",D52-SUM(D36:D50))</x:f>
      </x:c>
      <x:c r="E51" s="26">
        <x:f>IF(E36="..","..",E52-SUM(E36:E50))</x:f>
      </x:c>
      <x:c r="F51" s="26">
        <x:f>IF(F36="..","..",F52-SUM(F36:F50))</x:f>
      </x:c>
      <x:c r="G51" s="26">
        <x:f>IF(G36="..","..",G52-SUM(G36:G50))</x:f>
      </x:c>
      <x:c r="H51" s="26">
        <x:f>IF(H36="..","..",H52-SUM(H36:H50))</x:f>
      </x:c>
      <x:c r="I51" s="26">
        <x:f>IF(I36="..","..",I52-SUM(I36:I50))</x:f>
      </x:c>
      <x:c r="J51" s="26">
        <x:f>IF(J36="..","..",J52-SUM(J36:J50))</x:f>
      </x:c>
      <x:c r="K51" s="26">
        <x:f>IF(K36="..","..",K52-SUM(K36:K50))</x:f>
      </x:c>
      <x:c r="L51" s="26">
        <x:f>IF(L36="..","..",L52-SUM(L36:L50))</x:f>
      </x:c>
      <x:c r="M51" s="18" t="s"/>
      <x:c r="N51" s="11" t="s"/>
      <x:c r="O51" s="16" t="s"/>
      <x:c r="Q51" s="33" t="s"/>
    </x:row>
    <x:row r="52" spans="1:255" x14ac:dyDescent="0.35">
      <x:c r="A52" s="9" t="s">
        <x:v>35</x:v>
      </x:c>
      <x:c r="B52" s="27" t="n">
        <x:v>811</x:v>
      </x:c>
      <x:c r="C52" s="27" t="n">
        <x:v>741</x:v>
      </x:c>
      <x:c r="D52" s="27" t="n">
        <x:v>1030</x:v>
      </x:c>
      <x:c r="E52" s="27" t="n">
        <x:v>1226</x:v>
      </x:c>
      <x:c r="F52" s="27" t="n">
        <x:v>678</x:v>
      </x:c>
      <x:c r="G52" s="27" t="n">
        <x:v>1048</x:v>
      </x:c>
      <x:c r="H52" s="27" t="n">
        <x:v>686</x:v>
      </x:c>
      <x:c r="I52" s="27" t="n">
        <x:v>788</x:v>
      </x:c>
      <x:c r="J52" s="27" t="n">
        <x:v>2976</x:v>
      </x:c>
      <x:c r="K52" s="27" t="s">
        <x:v>123</x:v>
      </x:c>
      <x:c r="L52" s="27" t="s">
        <x:v>123</x:v>
      </x:c>
      <x:c r="M52" s="19" t="s"/>
      <x:c r="N52" s="12" t="s"/>
      <x:c r="O52" s="17" t="n">
        <x:v>52.2842639593909</x:v>
      </x:c>
      <x:c r="Q52" s="33">
        <x:f>O52</x:f>
      </x:c>
    </x:row>
    <x:row r="53" spans="1:255" x14ac:dyDescent="0.35">
      <x:c r="A53" s="7" t="s">
        <x:v>131</x:v>
      </x:c>
      <x:c r="B53" s="7" t="s"/>
      <x:c r="C53" s="2" t="s"/>
      <x:c r="D53" s="2" t="s"/>
      <x:c r="E53" s="2" t="s"/>
      <x:c r="F53" s="2" t="s"/>
      <x:c r="G53" s="2" t="s"/>
      <x:c r="H53" s="2" t="s"/>
      <x:c r="I53" s="2" t="s"/>
      <x:c r="J53" s="2" t="s"/>
      <x:c r="K53" s="2" t="s"/>
      <x:c r="L53" s="2" t="s"/>
      <x:c r="M53" s="2" t="s"/>
      <x:c r="N53" s="8" t="s"/>
    </x:row>
    <x:row r="54" spans="1:255" x14ac:dyDescent="0.35"/>
    <x:row r="55" spans="1:255" x14ac:dyDescent="0.35"/>
    <x:row r="56" spans="1:255" x14ac:dyDescent="0.35"/>
    <x:row r="57" spans="1:255" x14ac:dyDescent="0.35"/>
    <x:row r="58" spans="1:255" x14ac:dyDescent="0.35"/>
    <x:row r="59" spans="1:255" x14ac:dyDescent="0.35"/>
    <x:row r="60" spans="1:255" x14ac:dyDescent="0.35"/>
    <x:row r="61" spans="1:255" x14ac:dyDescent="0.35"/>
    <x:row r="62" spans="1:255" x14ac:dyDescent="0.35"/>
    <x:row r="63" spans="1:255" x14ac:dyDescent="0.35"/>
    <x:row r="64" spans="1:255" x14ac:dyDescent="0.35">
      <x:c r="L64" s="34" t="s"/>
      <x:c r="M64" s="0" t="s">
        <x:v>50</x:v>
      </x:c>
    </x:row>
    <x:row r="65" spans="1:255" x14ac:dyDescent="0.35">
      <x:c r="B65" s="1">
        <x:f>C65</x:f>
      </x:c>
      <x:c r="C65" s="1">
        <x:f>D65</x:f>
      </x:c>
      <x:c r="D65" s="1">
        <x:f>E65</x:f>
      </x:c>
      <x:c r="E65" s="1">
        <x:f>F65</x:f>
      </x:c>
      <x:c r="F65" s="1">
        <x:f>G65</x:f>
      </x:c>
      <x:c r="G65" s="1">
        <x:f>H65</x:f>
      </x:c>
      <x:c r="H65" s="1">
        <x:f>I65</x:f>
      </x:c>
      <x:c r="I65" s="0">
        <x:f>J65</x:f>
      </x:c>
      <x:c r="J65" s="0">
        <x:f>K65</x:f>
      </x:c>
      <x:c r="K65" s="0">
        <x:f>L65</x:f>
      </x:c>
      <x:c r="L65" s="0">
        <x:f>IF(ISBLANK(L64),INDEX(B6:L6,1,MATCH(1,$B$68:$L$68,0)),L64)</x:f>
      </x:c>
      <x:c r="P65" s="36" t="s"/>
    </x:row>
    <x:row r="66" spans="1:255" x14ac:dyDescent="0.35">
      <x:c r="B66" s="1" t="s">
        <x:v>51</x:v>
      </x:c>
      <x:c r="C66" s="1">
        <x:f>B66</x:f>
      </x:c>
      <x:c r="D66" s="1">
        <x:f>C66</x:f>
      </x:c>
      <x:c r="E66" s="1">
        <x:f>D66</x:f>
      </x:c>
      <x:c r="F66" s="1">
        <x:f>E66</x:f>
      </x:c>
      <x:c r="G66" s="1">
        <x:f>F66</x:f>
      </x:c>
      <x:c r="H66" s="1">
        <x:f>G66</x:f>
      </x:c>
      <x:c r="I66" s="0">
        <x:f>H66</x:f>
      </x:c>
      <x:c r="J66" s="0">
        <x:f>I66</x:f>
      </x:c>
      <x:c r="K66" s="0">
        <x:f>J66</x:f>
      </x:c>
      <x:c r="L66" s="0">
        <x:f>K66</x:f>
      </x:c>
      <x:c r="P66" s="36" t="s"/>
    </x:row>
    <x:row r="67" spans="1:255" x14ac:dyDescent="0.35">
      <x:c r="B67" s="1">
        <x:f>A32</x:f>
      </x:c>
      <x:c r="C67" s="1">
        <x:f>B67</x:f>
      </x:c>
      <x:c r="D67" s="1">
        <x:f>C67</x:f>
      </x:c>
      <x:c r="E67" s="1">
        <x:f>D67</x:f>
      </x:c>
      <x:c r="F67" s="1">
        <x:f>E67</x:f>
      </x:c>
      <x:c r="G67" s="1">
        <x:f>F67</x:f>
      </x:c>
      <x:c r="H67" s="1">
        <x:f>G67</x:f>
      </x:c>
      <x:c r="I67" s="0">
        <x:f>H67</x:f>
      </x:c>
      <x:c r="J67" s="0">
        <x:f>I67</x:f>
      </x:c>
      <x:c r="K67" s="0">
        <x:f>J67</x:f>
      </x:c>
      <x:c r="L67" s="0">
        <x:f>K67</x:f>
      </x:c>
    </x:row>
    <x:row r="68" spans="1:255" x14ac:dyDescent="0.35">
      <x:c r="B68" s="0">
        <x:f>IF(C68&gt;0,2,IF(ISNUMBER(B52),1,0))</x:f>
      </x:c>
      <x:c r="C68" s="0">
        <x:f>IF(D68&gt;0,2,IF(ISNUMBER(C52),1,0))</x:f>
      </x:c>
      <x:c r="D68" s="0">
        <x:f>IF(E68&gt;0,2,IF(ISNUMBER(D52),1,0))</x:f>
      </x:c>
      <x:c r="E68" s="0">
        <x:f>IF(F68&gt;0,2,IF(ISNUMBER(E52),1,0))</x:f>
      </x:c>
      <x:c r="F68" s="0">
        <x:f>IF(G68&gt;0,2,IF(ISNUMBER(F52),1,0))</x:f>
      </x:c>
      <x:c r="G68" s="0">
        <x:f>IF(H68&gt;0,2,IF(ISNUMBER(G52),1,0))</x:f>
      </x:c>
      <x:c r="H68" s="0">
        <x:f>IF(I68&gt;0,2,IF(ISNUMBER(H52),1,0))</x:f>
      </x:c>
      <x:c r="I68" s="0">
        <x:f>IF(J68&gt;0,2,IF(ISNUMBER(I52),1,0))</x:f>
      </x:c>
      <x:c r="J68" s="0">
        <x:f>IF(K68&gt;0,2,IF(ISNUMBER(J52),1,0))</x:f>
      </x:c>
      <x:c r="K68" s="0">
        <x:f>IF(L68&gt;0,2,IF(ISNUMBER(K52),1,0))</x:f>
      </x:c>
      <x:c r="L68" s="0">
        <x:f>IF(M68&gt;0,2,IF(ISNUMBER(L52),1,0))</x:f>
      </x:c>
      <x:c r="M68" s="0" t="s"/>
    </x:row>
    <x:row r="69" spans="1:255" x14ac:dyDescent="0.35">
      <x:c r="I69" s="0" t="s"/>
      <x:c r="J69" s="0" t="s"/>
      <x:c r="K69" s="0" t="s"/>
      <x:c r="L69" s="0" t="s"/>
      <x:c r="M69" s="0" t="s"/>
    </x:row>
    <x:row r="70" spans="1:255" x14ac:dyDescent="0.35">
      <x:c r="B70" s="1">
        <x:f>INDEX(B6:L6,1,MATCH(1,$B$68:$L$68,0))</x:f>
      </x:c>
      <x:c r="C70" s="1" t="s">
        <x:v>52</x:v>
      </x:c>
      <x:c r="I70" s="0" t="s"/>
      <x:c r="J70" s="0" t="s"/>
      <x:c r="K70" s="0" t="s"/>
      <x:c r="L70" s="0" t="s"/>
      <x:c r="M70" s="0" t="s"/>
    </x:row>
    <x:row r="71" spans="1:255" x14ac:dyDescent="0.35">
      <x:c r="I71" s="0" t="s"/>
      <x:c r="J71" s="0" t="s"/>
      <x:c r="K71" s="0" t="s"/>
      <x:c r="L71" s="0" t="s"/>
      <x:c r="M71" s="0" t="s"/>
    </x:row>
    <x:row r="72" spans="1:255" x14ac:dyDescent="0.35">
      <x:c r="I72" s="0" t="s"/>
      <x:c r="J72" s="0" t="s"/>
      <x:c r="K72" s="0" t="s"/>
      <x:c r="L72" s="0" t="s"/>
      <x:c r="M72" s="0" t="s"/>
    </x:row>
    <x:row r="73" spans="1:255" x14ac:dyDescent="0.35">
      <x:c r="I73" s="0" t="s"/>
      <x:c r="J73" s="0" t="s"/>
      <x:c r="K73" s="0" t="s"/>
      <x:c r="L73" s="0" t="s"/>
      <x:c r="M73" s="0" t="s"/>
    </x:row>
    <x:row r="74" spans="1:255" x14ac:dyDescent="0.35">
      <x:c r="I74" s="0" t="s"/>
      <x:c r="J74" s="0" t="s"/>
      <x:c r="K74" s="0" t="s"/>
      <x:c r="L74" s="0" t="s"/>
      <x:c r="M74" s="0" t="s"/>
    </x:row>
    <x:row r="75" spans="1:255" x14ac:dyDescent="0.35">
      <x:c r="I75" s="0" t="s"/>
      <x:c r="J75" s="0" t="s"/>
      <x:c r="K75" s="0" t="s"/>
      <x:c r="L75" s="0" t="s"/>
      <x:c r="M75" s="0" t="s"/>
    </x:row>
    <x:row r="76" spans="1:255" x14ac:dyDescent="0.35">
      <x:c r="I76" s="0" t="s"/>
      <x:c r="J76" s="0" t="s"/>
      <x:c r="K76" s="0" t="s"/>
      <x:c r="L76" s="0" t="s"/>
      <x:c r="M76" s="0" t="s"/>
    </x:row>
    <x:row r="77" spans="1:255" x14ac:dyDescent="0.35">
      <x:c r="I77" s="0" t="s"/>
      <x:c r="J77" s="0" t="s"/>
      <x:c r="K77" s="0" t="s"/>
      <x:c r="L77" s="0" t="s"/>
      <x:c r="M77" s="0" t="s"/>
    </x:row>
    <x:row r="78" spans="1:255" x14ac:dyDescent="0.35">
      <x:c r="I78" s="0" t="s"/>
      <x:c r="J78" s="0" t="s"/>
      <x:c r="K78" s="0" t="s"/>
      <x:c r="L78" s="0" t="s"/>
      <x:c r="M78" s="0" t="s"/>
    </x:row>
    <x:row r="79" spans="1:255" x14ac:dyDescent="0.35">
      <x:c r="I79" s="0" t="s"/>
      <x:c r="J79" s="0" t="s"/>
      <x:c r="K79" s="0" t="s"/>
      <x:c r="L79" s="0" t="s"/>
      <x:c r="M79" s="0" t="s"/>
    </x:row>
    <x:row r="80" spans="1:255" x14ac:dyDescent="0.35">
      <x:c r="I80" s="0" t="s"/>
      <x:c r="J80" s="0" t="s"/>
      <x:c r="K80" s="0" t="s"/>
      <x:c r="L80" s="0" t="s"/>
      <x:c r="M80" s="0" t="s"/>
    </x:row>
    <x:row r="81" spans="1:255" x14ac:dyDescent="0.35">
      <x:c r="I81" s="0" t="s"/>
      <x:c r="J81" s="0" t="s"/>
      <x:c r="K81" s="0" t="s"/>
      <x:c r="L81" s="0" t="s"/>
      <x:c r="M81" s="0" t="s"/>
    </x:row>
    <x:row r="82" spans="1:255" x14ac:dyDescent="0.35">
      <x:c r="I82" s="0" t="s"/>
      <x:c r="J82" s="0" t="s"/>
      <x:c r="K82" s="0" t="s"/>
      <x:c r="L82" s="0" t="s"/>
      <x:c r="M82" s="0" t="s"/>
    </x:row>
    <x:row r="83" spans="1:255" x14ac:dyDescent="0.35">
      <x:c r="I83" s="0" t="s"/>
      <x:c r="J83" s="0" t="s"/>
      <x:c r="K83" s="0" t="s"/>
      <x:c r="L83" s="0" t="s"/>
      <x:c r="M83" s="0" t="s"/>
    </x:row>
    <x:row r="84" spans="1:255" x14ac:dyDescent="0.35">
      <x:c r="I84" s="0" t="s"/>
      <x:c r="J84" s="0" t="s"/>
      <x:c r="K84" s="0" t="s"/>
      <x:c r="L84" s="0" t="s"/>
      <x:c r="M84" s="0" t="s"/>
    </x:row>
    <x:row r="85" spans="1:255" x14ac:dyDescent="0.35">
      <x:c r="I85" s="0" t="s"/>
      <x:c r="J85" s="0" t="s"/>
      <x:c r="K85" s="0" t="s"/>
      <x:c r="L85" s="0" t="s"/>
      <x:c r="M85" s="0" t="s"/>
    </x:row>
    <x:row r="86" spans="1:255" x14ac:dyDescent="0.35">
      <x:c r="I86" s="0" t="s"/>
      <x:c r="J86" s="0" t="s"/>
      <x:c r="K86" s="0" t="s"/>
      <x:c r="L86" s="0" t="s"/>
      <x:c r="M86" s="0" t="s"/>
    </x:row>
    <x:row r="87" spans="1:255" x14ac:dyDescent="0.35">
      <x:c r="I87" s="0" t="s"/>
      <x:c r="J87" s="0" t="s"/>
      <x:c r="K87" s="0" t="s"/>
      <x:c r="L87" s="0" t="s"/>
      <x:c r="M87" s="0" t="s"/>
    </x:row>
    <x:row r="88" spans="1:255" x14ac:dyDescent="0.35">
      <x:c r="I88" s="0" t="s"/>
      <x:c r="J88" s="0" t="s"/>
      <x:c r="K88" s="0" t="s"/>
      <x:c r="L88" s="0" t="s"/>
      <x:c r="M88" s="0" t="s"/>
    </x:row>
    <x:row r="89" spans="1:255" x14ac:dyDescent="0.35">
      <x:c r="I89" s="0" t="s"/>
      <x:c r="J89" s="0" t="s"/>
      <x:c r="K89" s="0" t="s"/>
      <x:c r="L89" s="0" t="s"/>
      <x:c r="M89" s="0" t="s"/>
    </x:row>
    <x:row r="90" spans="1:255" x14ac:dyDescent="0.35">
      <x:c r="I90" s="0" t="s"/>
      <x:c r="J90" s="0" t="s"/>
      <x:c r="K90" s="0" t="s"/>
      <x:c r="L90" s="0" t="s"/>
      <x:c r="M90" s="0" t="s"/>
    </x:row>
    <x:row r="91" spans="1:255" x14ac:dyDescent="0.35">
      <x:c r="I91" s="0" t="s"/>
      <x:c r="J91" s="0" t="s"/>
      <x:c r="K91" s="0" t="s"/>
      <x:c r="L91" s="0" t="s"/>
      <x:c r="M91" s="0" t="s"/>
    </x:row>
    <x:row r="92" spans="1:255" x14ac:dyDescent="0.35">
      <x:c r="I92" s="0" t="s"/>
      <x:c r="J92" s="0" t="s"/>
      <x:c r="K92" s="0" t="s"/>
      <x:c r="L92" s="0" t="s"/>
      <x:c r="M92" s="0" t="s"/>
    </x:row>
    <x:row r="93" spans="1:255" x14ac:dyDescent="0.35">
      <x:c r="I93" s="0" t="s"/>
      <x:c r="J93" s="0" t="s"/>
      <x:c r="K93" s="0" t="s"/>
      <x:c r="L93" s="0" t="s"/>
      <x:c r="M93" s="0" t="s"/>
    </x:row>
    <x:row r="94" spans="1:255" x14ac:dyDescent="0.35">
      <x:c r="I94" s="0" t="s"/>
      <x:c r="J94" s="0" t="s"/>
      <x:c r="K94" s="0" t="s"/>
      <x:c r="L94" s="0" t="s"/>
      <x:c r="M94" s="0" t="s"/>
    </x:row>
    <x:row r="95" spans="1:255" x14ac:dyDescent="0.35">
      <x:c r="I95" s="0" t="s"/>
      <x:c r="J95" s="0" t="s"/>
      <x:c r="K95" s="0" t="s"/>
      <x:c r="L95" s="0" t="s"/>
      <x:c r="M95" s="0" t="s"/>
    </x:row>
    <x:row r="96" spans="1:255" x14ac:dyDescent="0.35">
      <x:c r="I96" s="0" t="s"/>
      <x:c r="J96" s="0" t="s"/>
      <x:c r="K96" s="0" t="s"/>
      <x:c r="L96" s="0" t="s"/>
      <x:c r="M96" s="0" t="s"/>
    </x:row>
    <x:row r="97" spans="1:255" x14ac:dyDescent="0.35">
      <x:c r="I97" s="0" t="s"/>
      <x:c r="J97" s="0" t="s"/>
      <x:c r="K97" s="0" t="s"/>
      <x:c r="L97" s="0" t="s"/>
      <x:c r="M97" s="0" t="s"/>
    </x:row>
    <x:row r="98" spans="1:255" x14ac:dyDescent="0.35">
      <x:c r="I98" s="0" t="s"/>
      <x:c r="J98" s="0" t="s"/>
      <x:c r="K98" s="0" t="s"/>
      <x:c r="L98" s="0" t="s"/>
      <x:c r="M98" s="0" t="s"/>
    </x:row>
    <x:row r="99" spans="1:255" x14ac:dyDescent="0.35">
      <x:c r="I99" s="0" t="s"/>
      <x:c r="J99" s="0" t="s"/>
      <x:c r="K99" s="0" t="s"/>
      <x:c r="L99" s="0" t="s"/>
      <x:c r="M99" s="0" t="s"/>
    </x:row>
    <x:row r="100" spans="1:255" x14ac:dyDescent="0.35">
      <x:c r="I100" s="0" t="s"/>
      <x:c r="J100" s="0" t="s"/>
      <x:c r="K100" s="0" t="s"/>
      <x:c r="L100" s="0" t="s"/>
      <x:c r="M100" s="0" t="s"/>
    </x:row>
    <x:row r="101" spans="1:255" x14ac:dyDescent="0.35">
      <x:c r="I101" s="0" t="s"/>
      <x:c r="J101" s="0" t="s"/>
      <x:c r="K101" s="0" t="s"/>
      <x:c r="L101" s="0" t="s"/>
      <x:c r="M101" s="0" t="s"/>
    </x:row>
    <x:row r="102" spans="1:255" x14ac:dyDescent="0.35">
      <x:c r="I102" s="0" t="s"/>
      <x:c r="J102" s="0" t="s"/>
      <x:c r="K102" s="0" t="s"/>
      <x:c r="L102" s="0" t="s"/>
      <x:c r="M102" s="0" t="s"/>
    </x:row>
    <x:row r="103" spans="1:255" x14ac:dyDescent="0.35">
      <x:c r="I103" s="0" t="s"/>
      <x:c r="J103" s="0" t="s"/>
      <x:c r="K103" s="0" t="s"/>
      <x:c r="L103" s="0" t="s"/>
      <x:c r="M103" s="0" t="s"/>
    </x:row>
    <x:row r="104" spans="1:255" x14ac:dyDescent="0.35">
      <x:c r="I104" s="0" t="s"/>
      <x:c r="J104" s="0" t="s"/>
      <x:c r="K104" s="0" t="s"/>
      <x:c r="L104" s="0" t="s"/>
      <x:c r="M104" s="0" t="s"/>
    </x:row>
    <x:row r="105" spans="1:255" x14ac:dyDescent="0.35">
      <x:c r="I105" s="0" t="s"/>
      <x:c r="J105" s="0" t="s"/>
      <x:c r="K105" s="0" t="s"/>
      <x:c r="L105" s="0" t="s"/>
      <x:c r="M105" s="0" t="s"/>
    </x:row>
    <x:row r="106" spans="1:255" x14ac:dyDescent="0.35">
      <x:c r="I106" s="0" t="s"/>
      <x:c r="J106" s="0" t="s"/>
      <x:c r="K106" s="0" t="s"/>
      <x:c r="L106" s="0" t="s"/>
      <x:c r="M106" s="0" t="s"/>
    </x:row>
    <x:row r="107" spans="1:255" x14ac:dyDescent="0.35">
      <x:c r="I107" s="0" t="s"/>
      <x:c r="J107" s="0" t="s"/>
      <x:c r="K107" s="0" t="s"/>
      <x:c r="L107" s="0" t="s"/>
      <x:c r="M107" s="0" t="s"/>
    </x:row>
    <x:row r="108" spans="1:255" x14ac:dyDescent="0.35">
      <x:c r="I108" s="0" t="s"/>
      <x:c r="J108" s="0" t="s"/>
      <x:c r="K108" s="0" t="s"/>
      <x:c r="L108" s="0" t="s"/>
      <x:c r="M108" s="0" t="s"/>
    </x:row>
    <x:row r="109" spans="1:255" x14ac:dyDescent="0.35">
      <x:c r="I109" s="0" t="s"/>
      <x:c r="J109" s="0" t="s"/>
      <x:c r="K109" s="0" t="s"/>
      <x:c r="L109" s="0" t="s"/>
      <x:c r="M109" s="0" t="s"/>
    </x:row>
    <x:row r="110" spans="1:255" x14ac:dyDescent="0.35">
      <x:c r="I110" s="0" t="s"/>
      <x:c r="J110" s="0" t="s"/>
      <x:c r="K110" s="0" t="s"/>
      <x:c r="L110" s="0" t="s"/>
      <x:c r="M110" s="0" t="s"/>
    </x:row>
    <x:row r="111" spans="1:255" x14ac:dyDescent="0.35">
      <x:c r="I111" s="0" t="s"/>
      <x:c r="J111" s="0" t="s"/>
      <x:c r="K111" s="0" t="s"/>
      <x:c r="L111" s="0" t="s"/>
      <x:c r="M111" s="0" t="s"/>
    </x:row>
    <x:row r="112" spans="1:255" x14ac:dyDescent="0.35">
      <x:c r="I112" s="0" t="s"/>
      <x:c r="J112" s="0" t="s"/>
      <x:c r="K112" s="0" t="s"/>
      <x:c r="L112" s="0" t="s"/>
      <x:c r="M112" s="0" t="s"/>
    </x:row>
    <x:row r="113" spans="1:255" x14ac:dyDescent="0.35">
      <x:c r="I113" s="0" t="s"/>
      <x:c r="J113" s="0" t="s"/>
      <x:c r="K113" s="0" t="s"/>
      <x:c r="L113" s="0" t="s"/>
      <x:c r="M113" s="0" t="s"/>
    </x:row>
    <x:row r="114" spans="1:255" x14ac:dyDescent="0.35">
      <x:c r="I114" s="0" t="s"/>
      <x:c r="J114" s="0" t="s"/>
      <x:c r="K114" s="0" t="s"/>
      <x:c r="L114" s="0" t="s"/>
      <x:c r="M114" s="0" t="s"/>
    </x:row>
    <x:row r="115" spans="1:255" x14ac:dyDescent="0.35">
      <x:c r="I115" s="0" t="s"/>
      <x:c r="J115" s="0" t="s"/>
      <x:c r="K115" s="0" t="s"/>
      <x:c r="L115" s="0" t="s"/>
      <x:c r="M115" s="0" t="s"/>
    </x:row>
    <x:row r="116" spans="1:255" x14ac:dyDescent="0.35">
      <x:c r="I116" s="0" t="s"/>
      <x:c r="J116" s="0" t="s"/>
      <x:c r="K116" s="0" t="s"/>
      <x:c r="L116" s="0" t="s"/>
      <x:c r="M116" s="0" t="s"/>
    </x:row>
    <x:row r="117" spans="1:255" x14ac:dyDescent="0.35">
      <x:c r="I117" s="0" t="s"/>
      <x:c r="J117" s="0" t="s"/>
      <x:c r="K117" s="0" t="s"/>
      <x:c r="L117" s="0" t="s"/>
      <x:c r="M117" s="0" t="s"/>
    </x:row>
    <x:row r="118" spans="1:255" x14ac:dyDescent="0.35">
      <x:c r="I118" s="0" t="s"/>
      <x:c r="J118" s="0" t="s"/>
      <x:c r="K118" s="0" t="s"/>
      <x:c r="L118" s="0" t="s"/>
      <x:c r="M118" s="0" t="s"/>
    </x:row>
    <x:row r="119" spans="1:255" x14ac:dyDescent="0.35">
      <x:c r="I119" s="0" t="s"/>
      <x:c r="J119" s="0" t="s"/>
      <x:c r="K119" s="0" t="s"/>
      <x:c r="L119" s="0" t="s"/>
      <x:c r="M119" s="0" t="s"/>
    </x:row>
  </x:sheetData>
  <x:conditionalFormatting sqref="Q36:Q52">
    <x:cfRule type="colorScale" priority="1">
      <x:colorScale>
        <x:cfvo type="num" val="0"/>
        <x:cfvo type="num" val="50"/>
        <x:cfvo type="num" val="120"/>
        <x:color rgb="FFF8696B"/>
        <x:color rgb="FFFCFCFF"/>
        <x:color rgb="FF63BE7B"/>
      </x:colorScale>
    </x:cfRule>
  </x:conditionalFormatting>
  <x:conditionalFormatting sqref="B23:L23">
    <x:cfRule type="expression" dxfId="0" priority="2" operator="equal">
      <x:formula>P$4=0</x:formula>
    </x:cfRule>
  </x:conditionalFormatting>
  <x:conditionalFormatting sqref="P4:Z4">
    <x:cfRule type="cellIs" dxfId="1" priority="3" operator="notEqual">
      <x:formula>0</x:formula>
    </x:cfRule>
  </x:conditionalFormatting>
  <x:conditionalFormatting sqref="O1:O1">
    <x:cfRule type="expression" dxfId="2" priority="4" operator="equal">
      <x:formula>$X$21&gt;0.5</x:formula>
    </x:cfRule>
  </x:conditionalFormatting>
  <x:conditionalFormatting sqref="L7:L20">
    <x:cfRule type="cellIs" dxfId="1" priority="5" stopIfTrue="1" operator="lessThan">
      <x:formula>$L8</x:formula>
    </x:cfRule>
  </x:conditionalFormatting>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&amp;L&amp;A&amp;C&amp;F</x:oddHeader>
    <x:oddFooter>&amp;L&amp;8&amp;Z&amp;F&amp;R&amp;8&amp;D - &amp;T</x:oddFooter>
    <x:evenHeader/>
    <x:evenFooter/>
    <x:firstHeader/>
    <x:firstFooter/>
  </x:headerFooter>
  <x:tableParts count="0"/>
</x:worksheet>
</file>

<file path=xl/worksheets/sheet7.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6">
    <x:outlinePr summaryBelow="1" summaryRight="1"/>
    <x:pageSetUpPr fitToPage="1"/>
  </x:sheetPr>
  <x:dimension ref="A1:Z119"/>
  <x:sheetViews>
    <x:sheetView zoomScale="90" zoomScaleNormal="90" workbookViewId="0">
      <x:pane xSplit="1" ySplit="6" topLeftCell="B7" activePane="bottomRight" state="frozenSplit"/>
      <x:selection activeCell="B35" sqref="B35 B35:L35"/>
      <x:selection pane="bottomRight" activeCell="B35" sqref="B35 B35:L35"/>
    </x:sheetView>
  </x:sheetViews>
  <x:sheetFormatPr defaultColWidth="7.453125" defaultRowHeight="14.5" x14ac:dyDescent="0.35"/>
  <x:cols>
    <x:col min="1" max="1" width="30.632812" style="1" customWidth="1"/>
    <x:col min="2" max="5" width="9" style="1" customWidth="1"/>
    <x:col min="6" max="7" width="9.089844" style="1" customWidth="1"/>
    <x:col min="8" max="9" width="8.363281" style="1" bestFit="1" customWidth="1"/>
    <x:col min="10" max="10" width="9.363281" style="1" bestFit="1" customWidth="1"/>
    <x:col min="11" max="12" width="8" style="1" customWidth="1"/>
    <x:col min="13" max="13" width="1.632812" style="1" customWidth="1"/>
    <x:col min="14" max="16" width="8" style="1" customWidth="1"/>
    <x:col min="17" max="17" width="9" style="1" customWidth="1"/>
    <x:col min="18" max="18" width="8" style="1" customWidth="1"/>
    <x:col min="19" max="19" width="9" style="1" customWidth="1"/>
    <x:col min="20" max="20" width="9.089844" style="1" customWidth="1"/>
    <x:col min="21" max="21" width="11.363281" style="1" customWidth="1"/>
    <x:col min="22" max="22" width="8.542969" style="1" bestFit="1" customWidth="1"/>
    <x:col min="23" max="24" width="9.089844" style="1" customWidth="1"/>
    <x:col min="25" max="25" width="11.453125" style="1" bestFit="1" customWidth="1"/>
    <x:col min="26" max="26" width="7" style="1" customWidth="1"/>
    <x:col min="27" max="27" width="15.542969" style="1" bestFit="1" customWidth="1"/>
    <x:col min="28" max="28" width="13.089844" style="1" bestFit="1" customWidth="1"/>
    <x:col min="29" max="29" width="11.363281" style="1" customWidth="1"/>
    <x:col min="30" max="30" width="8" style="1" bestFit="1" customWidth="1"/>
    <x:col min="31" max="31" width="8.90625" style="1" bestFit="1" customWidth="1"/>
    <x:col min="32" max="32" width="7" style="1" bestFit="1" customWidth="1"/>
    <x:col min="33" max="33" width="17.453125" style="1" bestFit="1" customWidth="1"/>
    <x:col min="34" max="34" width="5" style="1" bestFit="1" customWidth="1"/>
    <x:col min="35" max="35" width="15" style="1" bestFit="1" customWidth="1"/>
    <x:col min="36" max="36" width="9" style="1" bestFit="1" customWidth="1"/>
    <x:col min="37" max="37" width="11.363281" style="1" bestFit="1" customWidth="1"/>
    <x:col min="38" max="38" width="8" style="1" bestFit="1" customWidth="1"/>
    <x:col min="39" max="39" width="12.632812" style="1" bestFit="1" customWidth="1"/>
    <x:col min="40" max="40" width="9" style="1" bestFit="1" customWidth="1"/>
    <x:col min="41" max="41" width="7" style="1" customWidth="1"/>
    <x:col min="42" max="42" width="12" style="1" bestFit="1" customWidth="1"/>
    <x:col min="43" max="43" width="10.363281" style="1" bestFit="1" customWidth="1"/>
    <x:col min="44" max="44" width="7" style="1" bestFit="1" customWidth="1"/>
    <x:col min="45" max="45" width="13.453125" style="1" bestFit="1" customWidth="1"/>
    <x:col min="46" max="46" width="16.90625" style="1" bestFit="1" customWidth="1"/>
    <x:col min="47" max="47" width="7" style="1" bestFit="1" customWidth="1"/>
    <x:col min="48" max="48" width="20" style="1" bestFit="1" customWidth="1"/>
    <x:col min="49" max="49" width="10.453125" style="1" bestFit="1" customWidth="1"/>
    <x:col min="50" max="50" width="7" style="1" bestFit="1" customWidth="1"/>
    <x:col min="51" max="51" width="13.542969" style="1" bestFit="1" customWidth="1"/>
    <x:col min="52" max="53" width="8" style="1" bestFit="1" customWidth="1"/>
    <x:col min="54" max="54" width="10.632812" style="1" bestFit="1" customWidth="1"/>
    <x:col min="55" max="55" width="10" style="1" bestFit="1" customWidth="1"/>
    <x:col min="56" max="56" width="8" style="1" customWidth="1"/>
    <x:col min="57" max="57" width="13.089844" style="1" bestFit="1" customWidth="1"/>
    <x:col min="58" max="58" width="13.363281" style="1" bestFit="1" customWidth="1"/>
    <x:col min="59" max="59" width="8" style="1" bestFit="1" customWidth="1"/>
    <x:col min="60" max="60" width="16.453125" style="1" bestFit="1" customWidth="1"/>
    <x:col min="61" max="61" width="8.90625" style="1" bestFit="1" customWidth="1"/>
    <x:col min="62" max="62" width="7" style="1" bestFit="1" customWidth="1"/>
    <x:col min="63" max="63" width="11.90625" style="1" bestFit="1" customWidth="1"/>
    <x:col min="64" max="64" width="17.453125" style="1" bestFit="1" customWidth="1"/>
    <x:col min="65" max="65" width="5" style="1" bestFit="1" customWidth="1"/>
    <x:col min="66" max="66" width="20.542969" style="1" bestFit="1" customWidth="1"/>
    <x:col min="67" max="67" width="15" style="1" bestFit="1" customWidth="1"/>
    <x:col min="68" max="68" width="9" style="1" bestFit="1" customWidth="1"/>
    <x:col min="69" max="69" width="18.089844" style="1" bestFit="1" customWidth="1"/>
    <x:col min="70" max="70" width="11.363281" style="1" bestFit="1" customWidth="1"/>
    <x:col min="71" max="71" width="7" style="1" customWidth="1"/>
    <x:col min="72" max="72" width="8.089844" style="1" customWidth="1"/>
    <x:col min="73" max="73" width="11.453125" style="1" customWidth="1"/>
    <x:col min="74" max="74" width="15.542969" style="1" customWidth="1"/>
    <x:col min="75" max="75" width="13.089844" style="1" customWidth="1"/>
    <x:col min="76" max="76" width="9.90625" style="1" customWidth="1"/>
    <x:col min="77" max="77" width="8.90625" style="1" customWidth="1"/>
    <x:col min="78" max="78" width="8.363281" style="1" customWidth="1"/>
    <x:col min="79" max="79" width="8" style="1" customWidth="1"/>
    <x:col min="80" max="80" width="14.453125" style="1" customWidth="1"/>
    <x:col min="81" max="81" width="9" style="1" customWidth="1"/>
    <x:col min="82" max="82" width="7.542969" style="1" customWidth="1"/>
    <x:col min="83" max="83" width="8" style="1" bestFit="1" customWidth="1"/>
    <x:col min="84" max="84" width="9.089844" style="1" customWidth="1"/>
    <x:col min="85" max="85" width="8.363281" style="1" customWidth="1"/>
    <x:col min="86" max="86" width="7.363281" style="1" customWidth="1"/>
    <x:col min="87" max="87" width="7" style="1" customWidth="1"/>
    <x:col min="88" max="88" width="8" style="1" customWidth="1"/>
    <x:col min="89" max="90" width="12" style="1" customWidth="1"/>
    <x:col min="91" max="91" width="12.542969" style="1" customWidth="1"/>
    <x:col min="92" max="92" width="7.90625" style="1" customWidth="1"/>
    <x:col min="93" max="93" width="8.453125" style="1" customWidth="1"/>
    <x:col min="94" max="94" width="15" style="1" customWidth="1"/>
    <x:col min="95" max="95" width="7" style="1" customWidth="1"/>
    <x:col min="96" max="96" width="8.089844" style="1" customWidth="1"/>
    <x:col min="97" max="97" width="11.453125" style="1" customWidth="1"/>
    <x:col min="98" max="98" width="8" style="1" bestFit="1" customWidth="1"/>
    <x:col min="99" max="99" width="15.542969" style="1" customWidth="1"/>
    <x:col min="100" max="100" width="13.089844" style="1" customWidth="1"/>
    <x:col min="101" max="101" width="9.90625" style="1" customWidth="1"/>
    <x:col min="102" max="102" width="8.90625" style="1" customWidth="1"/>
    <x:col min="103" max="103" width="8" style="1" bestFit="1" customWidth="1"/>
    <x:col min="104" max="104" width="8.363281" style="1" customWidth="1"/>
    <x:col min="105" max="105" width="8" style="1" customWidth="1"/>
    <x:col min="106" max="106" width="14.453125" style="1" customWidth="1"/>
    <x:col min="107" max="107" width="9" style="1" customWidth="1"/>
    <x:col min="108" max="108" width="7.542969" style="1" customWidth="1"/>
    <x:col min="109" max="109" width="8" style="1" bestFit="1" customWidth="1"/>
    <x:col min="110" max="110" width="9.089844" style="1" customWidth="1"/>
    <x:col min="111" max="111" width="8.363281" style="1" customWidth="1"/>
    <x:col min="112" max="112" width="7.363281" style="1" customWidth="1"/>
    <x:col min="113" max="113" width="8" style="1" customWidth="1"/>
    <x:col min="114" max="115" width="12" style="1" customWidth="1"/>
    <x:col min="116" max="116" width="12.542969" style="1" customWidth="1"/>
    <x:col min="117" max="117" width="7.90625" style="1" customWidth="1"/>
    <x:col min="118" max="118" width="8.453125" style="1" customWidth="1"/>
    <x:col min="119" max="119" width="15" style="1" customWidth="1"/>
    <x:col min="120" max="120" width="8.089844" style="1" customWidth="1"/>
    <x:col min="121" max="121" width="11.453125" style="1" customWidth="1"/>
    <x:col min="122" max="122" width="8" style="1" customWidth="1"/>
    <x:col min="123" max="123" width="15.542969" style="1" customWidth="1"/>
    <x:col min="124" max="124" width="13.089844" style="1" customWidth="1"/>
    <x:col min="125" max="125" width="9.90625" style="1" customWidth="1"/>
    <x:col min="126" max="126" width="8.90625" style="1" customWidth="1"/>
    <x:col min="127" max="127" width="7.363281" style="1" customWidth="1"/>
    <x:col min="128" max="128" width="8.363281" style="1" customWidth="1"/>
    <x:col min="129" max="129" width="8" style="1" customWidth="1"/>
    <x:col min="130" max="130" width="14.453125" style="1" customWidth="1"/>
    <x:col min="131" max="131" width="9" style="1" customWidth="1"/>
    <x:col min="132" max="132" width="7.542969" style="1" customWidth="1"/>
    <x:col min="133" max="133" width="8" style="1" bestFit="1" customWidth="1"/>
    <x:col min="134" max="134" width="9.089844" style="1" customWidth="1"/>
    <x:col min="135" max="135" width="8.363281" style="1" customWidth="1"/>
    <x:col min="136" max="136" width="7.363281" style="1" customWidth="1"/>
    <x:col min="137" max="137" width="8" style="1" customWidth="1"/>
    <x:col min="138" max="138" width="12" style="1" customWidth="1"/>
    <x:col min="139" max="139" width="7.542969" style="1" customWidth="1"/>
    <x:col min="140" max="140" width="12" style="1" customWidth="1"/>
    <x:col min="141" max="141" width="12.542969" style="1" customWidth="1"/>
    <x:col min="142" max="142" width="7.90625" style="1" customWidth="1"/>
    <x:col min="143" max="143" width="8.453125" style="1" customWidth="1"/>
    <x:col min="144" max="144" width="15" style="1" customWidth="1"/>
    <x:col min="145" max="145" width="7" style="1" customWidth="1"/>
    <x:col min="146" max="146" width="8.089844" style="1" customWidth="1"/>
    <x:col min="147" max="147" width="11.453125" style="1" customWidth="1"/>
    <x:col min="148" max="148" width="8" style="1" bestFit="1" customWidth="1"/>
    <x:col min="149" max="149" width="15.542969" style="1" customWidth="1"/>
    <x:col min="150" max="150" width="13.089844" style="1" customWidth="1"/>
    <x:col min="151" max="151" width="9.90625" style="1" customWidth="1"/>
    <x:col min="152" max="152" width="8.90625" style="1" customWidth="1"/>
    <x:col min="153" max="153" width="8" style="1" bestFit="1" customWidth="1"/>
    <x:col min="154" max="154" width="8.363281" style="1" customWidth="1"/>
    <x:col min="155" max="155" width="8" style="1" customWidth="1"/>
    <x:col min="156" max="156" width="14.453125" style="1" customWidth="1"/>
    <x:col min="157" max="157" width="9" style="1" customWidth="1"/>
    <x:col min="158" max="158" width="7.542969" style="1" customWidth="1"/>
    <x:col min="159" max="159" width="8" style="1" customWidth="1"/>
    <x:col min="160" max="160" width="9.089844" style="1" customWidth="1"/>
    <x:col min="161" max="161" width="7.453125" style="1" customWidth="1"/>
    <x:col min="162" max="162" width="8.363281" style="1" customWidth="1"/>
    <x:col min="163" max="163" width="7.363281" style="1" customWidth="1"/>
    <x:col min="164" max="164" width="9" style="1" bestFit="1" customWidth="1"/>
    <x:col min="165" max="166" width="8" style="1" customWidth="1"/>
    <x:col min="167" max="167" width="12" style="1" customWidth="1"/>
    <x:col min="168" max="168" width="7.542969" style="1" customWidth="1"/>
    <x:col min="169" max="169" width="12" style="1" customWidth="1"/>
    <x:col min="170" max="170" width="12.542969" style="1" customWidth="1"/>
    <x:col min="171" max="171" width="7.90625" style="1" customWidth="1"/>
    <x:col min="172" max="172" width="7.089844" style="1" customWidth="1"/>
    <x:col min="173" max="173" width="8.453125" style="1" customWidth="1"/>
    <x:col min="174" max="174" width="15" style="1" customWidth="1"/>
    <x:col min="175" max="175" width="8.542969" style="1" customWidth="1"/>
    <x:col min="176" max="176" width="7" style="1" customWidth="1"/>
    <x:col min="177" max="177" width="8.089844" style="1" customWidth="1"/>
    <x:col min="178" max="178" width="11.453125" style="1" customWidth="1"/>
    <x:col min="179" max="179" width="8" style="1" customWidth="1"/>
    <x:col min="180" max="180" width="15.542969" style="1" customWidth="1"/>
    <x:col min="181" max="181" width="13.089844" style="1" customWidth="1"/>
    <x:col min="182" max="182" width="10" style="1" bestFit="1" customWidth="1"/>
    <x:col min="183" max="183" width="8.90625" style="1" customWidth="1"/>
    <x:col min="184" max="184" width="8" style="1" bestFit="1" customWidth="1"/>
    <x:col min="185" max="185" width="8.363281" style="1" customWidth="1"/>
    <x:col min="186" max="186" width="8" style="1" customWidth="1"/>
    <x:col min="187" max="187" width="14.453125" style="1" customWidth="1"/>
    <x:col min="188" max="188" width="9" style="1" customWidth="1"/>
    <x:col min="189" max="189" width="7.542969" style="1" customWidth="1"/>
    <x:col min="190" max="190" width="8" style="1" bestFit="1" customWidth="1"/>
    <x:col min="191" max="191" width="9.089844" style="1" customWidth="1"/>
    <x:col min="192" max="192" width="8.363281" style="1" customWidth="1"/>
    <x:col min="193" max="193" width="7.453125" style="1" customWidth="1"/>
    <x:col min="194" max="194" width="7.363281" style="1" customWidth="1"/>
    <x:col min="195" max="197" width="8" style="1" customWidth="1"/>
    <x:col min="198" max="198" width="12" style="1" customWidth="1"/>
    <x:col min="199" max="199" width="7.542969" style="1" customWidth="1"/>
    <x:col min="200" max="200" width="12" style="1" customWidth="1"/>
    <x:col min="201" max="201" width="12.542969" style="1" customWidth="1"/>
    <x:col min="202" max="202" width="7.90625" style="1" customWidth="1"/>
    <x:col min="203" max="203" width="7.089844" style="1" customWidth="1"/>
    <x:col min="204" max="204" width="8.453125" style="1" customWidth="1"/>
    <x:col min="205" max="205" width="15" style="1" customWidth="1"/>
    <x:col min="206" max="206" width="8.542969" style="1" customWidth="1"/>
    <x:col min="207" max="207" width="8" style="1" bestFit="1" customWidth="1"/>
    <x:col min="208" max="208" width="8.089844" style="1" customWidth="1"/>
    <x:col min="209" max="209" width="11.453125" style="1" customWidth="1"/>
    <x:col min="210" max="210" width="8" style="1" customWidth="1"/>
    <x:col min="211" max="211" width="15.542969" style="1" customWidth="1"/>
    <x:col min="212" max="212" width="13.089844" style="1" customWidth="1"/>
    <x:col min="213" max="213" width="9.90625" style="1" customWidth="1"/>
    <x:col min="214" max="214" width="8.90625" style="1" customWidth="1"/>
    <x:col min="215" max="215" width="8" style="1" bestFit="1" customWidth="1"/>
    <x:col min="216" max="216" width="8.363281" style="1" customWidth="1"/>
    <x:col min="217" max="217" width="8" style="1" customWidth="1"/>
    <x:col min="218" max="218" width="14.453125" style="1" customWidth="1"/>
    <x:col min="219" max="219" width="9" style="1" customWidth="1"/>
    <x:col min="220" max="220" width="7.542969" style="1" customWidth="1"/>
    <x:col min="221" max="221" width="8" style="1" bestFit="1" customWidth="1"/>
    <x:col min="222" max="222" width="9.089844" style="1" customWidth="1"/>
    <x:col min="223" max="223" width="8.363281" style="1" customWidth="1"/>
    <x:col min="224" max="224" width="7.453125" style="1" customWidth="1"/>
    <x:col min="225" max="225" width="7.363281" style="1" customWidth="1"/>
    <x:col min="226" max="229" width="8" style="1" customWidth="1"/>
    <x:col min="230" max="230" width="12" style="1" customWidth="1"/>
    <x:col min="231" max="231" width="7.542969" style="1" customWidth="1"/>
    <x:col min="232" max="232" width="12" style="1" customWidth="1"/>
    <x:col min="233" max="233" width="12.542969" style="1" customWidth="1"/>
    <x:col min="234" max="234" width="7.90625" style="1" customWidth="1"/>
    <x:col min="235" max="235" width="7.089844" style="1" customWidth="1"/>
    <x:col min="236" max="236" width="8.453125" style="1" customWidth="1"/>
    <x:col min="237" max="237" width="15" style="1" customWidth="1"/>
    <x:col min="238" max="238" width="8.542969" style="1" customWidth="1"/>
    <x:col min="239" max="239" width="8" style="1" customWidth="1"/>
    <x:col min="240" max="240" width="8.089844" style="1" customWidth="1"/>
    <x:col min="241" max="241" width="11.453125" style="1" customWidth="1"/>
    <x:col min="242" max="242" width="8" style="1" customWidth="1"/>
    <x:col min="243" max="243" width="15.542969" style="1" customWidth="1"/>
    <x:col min="244" max="244" width="13.089844" style="1" customWidth="1"/>
    <x:col min="245" max="245" width="10" style="1" bestFit="1" customWidth="1"/>
    <x:col min="246" max="246" width="8.90625" style="1" customWidth="1"/>
    <x:col min="247" max="247" width="8" style="1" bestFit="1" customWidth="1"/>
    <x:col min="248" max="248" width="8.363281" style="1" customWidth="1"/>
    <x:col min="249" max="249" width="8" style="1" bestFit="1" customWidth="1"/>
    <x:col min="250" max="250" width="14.453125" style="1" customWidth="1"/>
    <x:col min="251" max="251" width="9" style="1" customWidth="1"/>
    <x:col min="252" max="252" width="7.542969" style="1" customWidth="1"/>
    <x:col min="253" max="253" width="8" style="1" customWidth="1"/>
    <x:col min="254" max="254" width="9.089844" style="1" customWidth="1"/>
    <x:col min="255" max="255" width="8.363281" style="1" customWidth="1"/>
    <x:col min="256" max="16384" width="7.453125" style="1" customWidth="1"/>
  </x:cols>
  <x:sheetData>
    <x:row r="1" spans="1:255" customFormat="1" ht="15" customHeight="1" x14ac:dyDescent="0.35">
      <x:c r="A1" s="3" t="s">
        <x:v>2</x:v>
      </x:c>
      <x:c r="B1" s="3" t="s"/>
      <x:c r="C1" s="2" t="s"/>
      <x:c r="D1" s="2" t="s"/>
      <x:c r="E1" s="2" t="s"/>
      <x:c r="F1" s="2" t="s"/>
      <x:c r="G1" s="2" t="s"/>
      <x:c r="H1" s="2" t="s"/>
      <x:c r="I1" s="2" t="s"/>
      <x:c r="J1" s="2" t="s"/>
      <x:c r="K1" s="2" t="s"/>
      <x:c r="L1" s="2" t="s"/>
      <x:c r="M1" s="2" t="s"/>
      <x:c r="O1" s="2">
        <x:f>IF(ISERROR(X21),"","ORDER")</x:f>
      </x:c>
      <x:c r="P1" s="28" t="s">
        <x:v>3</x:v>
      </x:c>
      <x:c r="Q1" s="1">
        <x:f>RIGHT(CELL("filename",A1),3)</x:f>
      </x:c>
      <x:c r="R1" s="1">
        <x:f>CELL("filename",A2)</x:f>
      </x:c>
      <x:c r="U1" s="0" t="s"/>
      <x:c r="V1" s="0" t="s"/>
      <x:c r="Y1" s="0" t="s"/>
    </x:row>
    <x:row r="2" spans="1:255" customFormat="1" ht="15" customHeight="1" x14ac:dyDescent="0.3">
      <x:c r="A2" s="2" t="s"/>
      <x:c r="B2" s="2" t="s"/>
      <x:c r="C2" s="2" t="s"/>
      <x:c r="D2" s="2" t="s"/>
      <x:c r="E2" s="2" t="s"/>
      <x:c r="F2" s="2" t="s"/>
      <x:c r="G2" s="2" t="s"/>
      <x:c r="H2" s="2" t="s"/>
      <x:c r="I2" s="2" t="s"/>
      <x:c r="J2" s="2" t="s"/>
      <x:c r="K2" s="2" t="s"/>
      <x:c r="L2" s="2" t="s"/>
      <x:c r="M2" s="2" t="s"/>
      <x:c r="P2" s="1">
        <x:f>Year-12</x:f>
      </x:c>
      <x:c r="Q2" s="1">
        <x:f>P2+1</x:f>
      </x:c>
      <x:c r="R2" s="1">
        <x:f>Q2+1</x:f>
      </x:c>
      <x:c r="S2" s="1">
        <x:f>R2+1</x:f>
      </x:c>
      <x:c r="T2" s="1">
        <x:f>S2+1</x:f>
      </x:c>
      <x:c r="U2" s="1">
        <x:f>T2+1</x:f>
      </x:c>
      <x:c r="V2" s="1">
        <x:f>U2+1</x:f>
      </x:c>
      <x:c r="W2" s="1">
        <x:f>V2+1</x:f>
      </x:c>
      <x:c r="X2" s="1">
        <x:f>W2+1</x:f>
      </x:c>
      <x:c r="Y2" s="1">
        <x:f>X2+1</x:f>
      </x:c>
      <x:c r="Z2" s="1">
        <x:f>Y2+1</x:f>
      </x:c>
    </x:row>
    <x:row r="3" spans="1:255" customFormat="1" ht="15" customHeight="1" x14ac:dyDescent="0.3">
      <x:c r="A3" s="3" t="s">
        <x:v>132</x:v>
      </x:c>
      <x:c r="B3" s="3" t="s"/>
      <x:c r="C3" s="2" t="s"/>
      <x:c r="D3" s="2" t="s"/>
      <x:c r="E3" s="2" t="s"/>
      <x:c r="F3" s="2" t="s"/>
      <x:c r="G3" s="2" t="s"/>
      <x:c r="H3" s="2" t="s"/>
      <x:c r="I3" s="2" t="s"/>
      <x:c r="J3" s="2" t="s"/>
      <x:c r="K3" s="2" t="s"/>
      <x:c r="L3" s="2" t="s"/>
      <x:c r="M3" s="2" t="s"/>
      <x:c r="P3" s="30" t="n">
        <x:v>1621</x:v>
      </x:c>
      <x:c r="Q3" s="30" t="n">
        <x:v>1495</x:v>
      </x:c>
      <x:c r="R3" s="30" t="n">
        <x:v>1936</x:v>
      </x:c>
      <x:c r="S3" s="30" t="n">
        <x:v>2036</x:v>
      </x:c>
      <x:c r="T3" s="30" t="n">
        <x:v>2514</x:v>
      </x:c>
      <x:c r="U3" s="30" t="n">
        <x:v>5114</x:v>
      </x:c>
      <x:c r="V3" s="30" t="n">
        <x:v>4925</x:v>
      </x:c>
      <x:c r="W3" s="30" t="n">
        <x:v>5536</x:v>
      </x:c>
      <x:c r="X3" s="30" t="n">
        <x:v>6440</x:v>
      </x:c>
      <x:c r="Y3" s="30" t="n">
        <x:v>5260</x:v>
      </x:c>
      <x:c r="Z3" s="30" t="n">
        <x:v>4456</x:v>
      </x:c>
    </x:row>
    <x:row r="4" spans="1:255" customFormat="1" ht="15" customHeight="1" thickBot="1" x14ac:dyDescent="0.35">
      <x:c r="A4" s="4" t="s"/>
      <x:c r="B4" s="4" t="s"/>
      <x:c r="C4" s="5" t="s"/>
      <x:c r="D4" s="5" t="s"/>
      <x:c r="E4" s="5" t="s"/>
      <x:c r="F4" s="5" t="s"/>
      <x:c r="G4" s="5" t="s"/>
      <x:c r="H4" s="5" t="s"/>
      <x:c r="I4" s="5" t="s"/>
      <x:c r="J4" s="5" t="s"/>
      <x:c r="K4" s="5" t="s"/>
      <x:c r="L4" s="5" t="s"/>
      <x:c r="M4" s="5" t="s"/>
      <x:c r="P4" s="21" t="n">
        <x:v>0</x:v>
      </x:c>
      <x:c r="Q4" s="21" t="n">
        <x:v>0</x:v>
      </x:c>
      <x:c r="R4" s="21" t="n">
        <x:v>0</x:v>
      </x:c>
      <x:c r="S4" s="21" t="n">
        <x:v>0</x:v>
      </x:c>
      <x:c r="T4" s="21" t="n">
        <x:v>0</x:v>
      </x:c>
      <x:c r="U4" s="21" t="n">
        <x:v>0</x:v>
      </x:c>
      <x:c r="V4" s="21" t="n">
        <x:v>0</x:v>
      </x:c>
      <x:c r="W4" s="21" t="n">
        <x:v>0</x:v>
      </x:c>
      <x:c r="X4" s="21" t="n">
        <x:v>0</x:v>
      </x:c>
      <x:c r="Y4" s="21" t="n">
        <x:v>0</x:v>
      </x:c>
      <x:c r="Z4" s="21" t="n">
        <x:v>0</x:v>
      </x:c>
    </x:row>
    <x:row r="5" spans="1:255" customFormat="1" ht="15" customHeight="1" x14ac:dyDescent="0.35">
      <x:c r="A5" s="2" t="s"/>
      <x:c r="B5" s="2" t="s"/>
      <x:c r="C5" s="2" t="s"/>
      <x:c r="D5" s="2" t="s"/>
      <x:c r="E5" s="2" t="s"/>
      <x:c r="F5" s="2" t="s"/>
      <x:c r="G5" s="2" t="s"/>
      <x:c r="H5" s="2" t="s"/>
      <x:c r="I5" s="2" t="s"/>
      <x:c r="J5" s="2" t="s"/>
      <x:c r="K5" s="2" t="s"/>
      <x:c r="L5" s="2" t="s"/>
      <x:c r="M5" s="14" t="s"/>
      <x:c r="N5" s="10" t="s">
        <x:v>5</x:v>
      </x:c>
      <x:c r="O5" s="10" t="s"/>
      <x:c r="U5" s="0" t="s"/>
      <x:c r="V5" s="0" t="s"/>
      <x:c r="Y5" s="0" t="s"/>
    </x:row>
    <x:row r="6" spans="1:255" customFormat="1" ht="15" customHeight="1" x14ac:dyDescent="0.35">
      <x:c r="A6" s="2" t="s"/>
      <x:c r="B6" s="6">
        <x:f>B35</x:f>
      </x:c>
      <x:c r="C6" s="6">
        <x:f>C35</x:f>
      </x:c>
      <x:c r="D6" s="6">
        <x:f>D35</x:f>
      </x:c>
      <x:c r="E6" s="6">
        <x:f>E35</x:f>
      </x:c>
      <x:c r="F6" s="6">
        <x:f>F35</x:f>
      </x:c>
      <x:c r="G6" s="6">
        <x:f>G35</x:f>
      </x:c>
      <x:c r="H6" s="6">
        <x:f>H35</x:f>
      </x:c>
      <x:c r="I6" s="6">
        <x:f>I35</x:f>
      </x:c>
      <x:c r="J6" s="6">
        <x:f>J35</x:f>
      </x:c>
      <x:c r="K6" s="6">
        <x:f>K35</x:f>
      </x:c>
      <x:c r="L6" s="6">
        <x:f>L35</x:f>
      </x:c>
      <x:c r="M6" s="15" t="s">
        <x:v>17</x:v>
      </x:c>
      <x:c r="N6" s="13" t="s"/>
      <x:c r="O6" s="13">
        <x:f>O35</x:f>
      </x:c>
      <x:c r="S6" s="1">
        <x:f>S35</x:f>
      </x:c>
      <x:c r="T6" s="1">
        <x:f>T35</x:f>
      </x:c>
      <x:c r="U6" s="0" t="s"/>
      <x:c r="V6" s="0" t="s"/>
      <x:c r="W6" s="34" t="s">
        <x:v>18</x:v>
      </x:c>
      <x:c r="X6" s="34" t="s"/>
      <x:c r="Y6" s="0" t="s"/>
    </x:row>
    <x:row r="7" spans="1:255" customFormat="1" ht="15" customHeight="1" x14ac:dyDescent="0.35">
      <x:c r="A7" s="2" t="s">
        <x:v>59</x:v>
      </x:c>
      <x:c r="B7" s="26">
        <x:f>B36</x:f>
      </x:c>
      <x:c r="C7" s="26">
        <x:f>C36</x:f>
      </x:c>
      <x:c r="D7" s="26">
        <x:f>D36</x:f>
      </x:c>
      <x:c r="E7" s="26">
        <x:f>E36</x:f>
      </x:c>
      <x:c r="F7" s="26">
        <x:f>F36</x:f>
      </x:c>
      <x:c r="G7" s="26">
        <x:f>G36</x:f>
      </x:c>
      <x:c r="H7" s="26">
        <x:f>H36</x:f>
      </x:c>
      <x:c r="I7" s="26">
        <x:f>I36</x:f>
      </x:c>
      <x:c r="J7" s="26">
        <x:f>J36</x:f>
      </x:c>
      <x:c r="K7" s="26">
        <x:f>K36</x:f>
      </x:c>
      <x:c r="L7" s="26">
        <x:f>L36</x:f>
      </x:c>
      <x:c r="M7" s="18" t="s"/>
      <x:c r="N7" s="11" t="s"/>
      <x:c r="O7" s="16">
        <x:f>O36</x:f>
      </x:c>
      <x:c r="R7" s="1">
        <x:f>A7</x:f>
      </x:c>
      <x:c r="S7" s="21">
        <x:f>S36</x:f>
      </x:c>
      <x:c r="T7" s="21">
        <x:f>T36</x:f>
      </x:c>
      <x:c r="U7" s="0" t="s"/>
      <x:c r="V7" s="0" t="s"/>
      <x:c r="W7" s="0" t="n">
        <x:v>2</x:v>
      </x:c>
      <x:c r="Y7" s="0" t="s"/>
    </x:row>
    <x:row r="8" spans="1:255" customFormat="1" ht="15" customHeight="1" x14ac:dyDescent="0.35">
      <x:c r="A8" s="2" t="s">
        <x:v>56</x:v>
      </x:c>
      <x:c r="B8" s="26">
        <x:f>B37</x:f>
      </x:c>
      <x:c r="C8" s="26">
        <x:f>C37</x:f>
      </x:c>
      <x:c r="D8" s="26">
        <x:f>D37</x:f>
      </x:c>
      <x:c r="E8" s="26">
        <x:f>E37</x:f>
      </x:c>
      <x:c r="F8" s="26">
        <x:f>F37</x:f>
      </x:c>
      <x:c r="G8" s="26">
        <x:f>G37</x:f>
      </x:c>
      <x:c r="H8" s="26">
        <x:f>H37</x:f>
      </x:c>
      <x:c r="I8" s="26">
        <x:f>I37</x:f>
      </x:c>
      <x:c r="J8" s="26">
        <x:f>J37</x:f>
      </x:c>
      <x:c r="K8" s="26">
        <x:f>K37</x:f>
      </x:c>
      <x:c r="L8" s="26">
        <x:f>L37</x:f>
      </x:c>
      <x:c r="M8" s="18" t="s"/>
      <x:c r="N8" s="11" t="s"/>
      <x:c r="O8" s="16">
        <x:f>O37</x:f>
      </x:c>
      <x:c r="R8" s="1">
        <x:f>A8</x:f>
      </x:c>
      <x:c r="S8" s="21">
        <x:f>S37</x:f>
      </x:c>
      <x:c r="T8" s="21">
        <x:f>T37</x:f>
      </x:c>
      <x:c r="U8" s="0" t="s"/>
      <x:c r="V8" s="0" t="s"/>
      <x:c r="W8" s="0" t="n">
        <x:v>3</x:v>
      </x:c>
      <x:c r="X8" s="29">
        <x:f>IF(HLOOKUP($L$65,$B$6:$L$21,$W8,FALSE)&gt;HLOOKUP($L$65,$B$6:$L$21,$W7,FALSE),"ERROR","OK")</x:f>
      </x:c>
      <x:c r="Y8" s="0" t="s"/>
    </x:row>
    <x:row r="9" spans="1:255" customFormat="1" ht="15" customHeight="1" x14ac:dyDescent="0.35">
      <x:c r="A9" s="2" t="s">
        <x:v>133</x:v>
      </x:c>
      <x:c r="B9" s="26">
        <x:f>B38</x:f>
      </x:c>
      <x:c r="C9" s="26">
        <x:f>C38</x:f>
      </x:c>
      <x:c r="D9" s="26">
        <x:f>D38</x:f>
      </x:c>
      <x:c r="E9" s="26">
        <x:f>E38</x:f>
      </x:c>
      <x:c r="F9" s="26">
        <x:f>F38</x:f>
      </x:c>
      <x:c r="G9" s="26">
        <x:f>G38</x:f>
      </x:c>
      <x:c r="H9" s="26">
        <x:f>H38</x:f>
      </x:c>
      <x:c r="I9" s="26">
        <x:f>I38</x:f>
      </x:c>
      <x:c r="J9" s="26">
        <x:f>J38</x:f>
      </x:c>
      <x:c r="K9" s="26">
        <x:f>K38</x:f>
      </x:c>
      <x:c r="L9" s="26">
        <x:f>L38</x:f>
      </x:c>
      <x:c r="M9" s="18" t="s"/>
      <x:c r="N9" s="11" t="s"/>
      <x:c r="O9" s="16">
        <x:f>O38</x:f>
      </x:c>
      <x:c r="R9" s="1">
        <x:f>A9</x:f>
      </x:c>
      <x:c r="S9" s="21">
        <x:f>S38</x:f>
      </x:c>
      <x:c r="T9" s="21">
        <x:f>T38</x:f>
      </x:c>
      <x:c r="U9" s="0" t="s"/>
      <x:c r="V9" s="0" t="s"/>
      <x:c r="W9" s="0" t="n">
        <x:v>4</x:v>
      </x:c>
      <x:c r="X9" s="29">
        <x:f>IF(HLOOKUP($L$65,$B$6:$L$21,$W9,FALSE)&gt;HLOOKUP($L$65,$B$6:$L$21,$W8,FALSE),"ERROR","OK")</x:f>
      </x:c>
      <x:c r="Y9" s="0" t="s"/>
    </x:row>
    <x:row r="10" spans="1:255" customFormat="1" ht="15" customHeight="1" x14ac:dyDescent="0.35">
      <x:c r="A10" s="2" t="s">
        <x:v>24</x:v>
      </x:c>
      <x:c r="B10" s="26">
        <x:f>B39</x:f>
      </x:c>
      <x:c r="C10" s="26">
        <x:f>C39</x:f>
      </x:c>
      <x:c r="D10" s="26">
        <x:f>D39</x:f>
      </x:c>
      <x:c r="E10" s="26">
        <x:f>E39</x:f>
      </x:c>
      <x:c r="F10" s="26">
        <x:f>F39</x:f>
      </x:c>
      <x:c r="G10" s="26">
        <x:f>G39</x:f>
      </x:c>
      <x:c r="H10" s="26">
        <x:f>H39</x:f>
      </x:c>
      <x:c r="I10" s="26">
        <x:f>I39</x:f>
      </x:c>
      <x:c r="J10" s="26">
        <x:f>J39</x:f>
      </x:c>
      <x:c r="K10" s="26">
        <x:f>K39</x:f>
      </x:c>
      <x:c r="L10" s="26">
        <x:f>L39</x:f>
      </x:c>
      <x:c r="M10" s="18" t="s"/>
      <x:c r="N10" s="11" t="s"/>
      <x:c r="O10" s="16">
        <x:f>O39</x:f>
      </x:c>
      <x:c r="R10" s="1">
        <x:f>A10</x:f>
      </x:c>
      <x:c r="S10" s="21">
        <x:f>S39</x:f>
      </x:c>
      <x:c r="T10" s="21">
        <x:f>T39</x:f>
      </x:c>
      <x:c r="U10" s="0" t="s"/>
      <x:c r="V10" s="0" t="s"/>
      <x:c r="W10" s="0" t="n">
        <x:v>5</x:v>
      </x:c>
      <x:c r="X10" s="29">
        <x:f>IF(HLOOKUP($L$65,$B$6:$L$21,$W10,FALSE)&gt;HLOOKUP($L$65,$B$6:$L$21,$W9,FALSE),"ERROR","OK")</x:f>
      </x:c>
      <x:c r="Y10" s="0" t="s"/>
    </x:row>
    <x:row r="11" spans="1:255" customFormat="1" ht="15" customHeight="1" x14ac:dyDescent="0.35">
      <x:c r="A11" s="2" t="s">
        <x:v>134</x:v>
      </x:c>
      <x:c r="B11" s="26">
        <x:f>B40</x:f>
      </x:c>
      <x:c r="C11" s="26">
        <x:f>C40</x:f>
      </x:c>
      <x:c r="D11" s="26">
        <x:f>D40</x:f>
      </x:c>
      <x:c r="E11" s="26">
        <x:f>E40</x:f>
      </x:c>
      <x:c r="F11" s="26">
        <x:f>F40</x:f>
      </x:c>
      <x:c r="G11" s="26">
        <x:f>G40</x:f>
      </x:c>
      <x:c r="H11" s="26">
        <x:f>H40</x:f>
      </x:c>
      <x:c r="I11" s="26">
        <x:f>I40</x:f>
      </x:c>
      <x:c r="J11" s="26">
        <x:f>J40</x:f>
      </x:c>
      <x:c r="K11" s="26">
        <x:f>K40</x:f>
      </x:c>
      <x:c r="L11" s="26">
        <x:f>L40</x:f>
      </x:c>
      <x:c r="M11" s="18" t="s"/>
      <x:c r="N11" s="11" t="s"/>
      <x:c r="O11" s="16">
        <x:f>O40</x:f>
      </x:c>
      <x:c r="R11" s="1">
        <x:f>A11</x:f>
      </x:c>
      <x:c r="S11" s="21">
        <x:f>S40</x:f>
      </x:c>
      <x:c r="T11" s="21">
        <x:f>T40</x:f>
      </x:c>
      <x:c r="U11" s="0" t="s"/>
      <x:c r="V11" s="0" t="s"/>
      <x:c r="W11" s="0" t="n">
        <x:v>6</x:v>
      </x:c>
      <x:c r="X11" s="29">
        <x:f>IF(HLOOKUP($L$65,$B$6:$L$21,$W11,FALSE)&gt;HLOOKUP($L$65,$B$6:$L$21,$W10,FALSE),"ERROR","OK")</x:f>
      </x:c>
      <x:c r="Y11" s="0" t="s"/>
    </x:row>
    <x:row r="12" spans="1:255" customFormat="1" ht="15" customHeight="1" x14ac:dyDescent="0.35">
      <x:c r="A12" s="2" t="s">
        <x:v>135</x:v>
      </x:c>
      <x:c r="B12" s="26">
        <x:f>B41</x:f>
      </x:c>
      <x:c r="C12" s="26">
        <x:f>C41</x:f>
      </x:c>
      <x:c r="D12" s="26">
        <x:f>D41</x:f>
      </x:c>
      <x:c r="E12" s="26">
        <x:f>E41</x:f>
      </x:c>
      <x:c r="F12" s="26">
        <x:f>F41</x:f>
      </x:c>
      <x:c r="G12" s="26">
        <x:f>G41</x:f>
      </x:c>
      <x:c r="H12" s="26">
        <x:f>H41</x:f>
      </x:c>
      <x:c r="I12" s="26">
        <x:f>I41</x:f>
      </x:c>
      <x:c r="J12" s="26">
        <x:f>J41</x:f>
      </x:c>
      <x:c r="K12" s="26">
        <x:f>K41</x:f>
      </x:c>
      <x:c r="L12" s="26">
        <x:f>L41</x:f>
      </x:c>
      <x:c r="M12" s="18" t="s"/>
      <x:c r="N12" s="11" t="s"/>
      <x:c r="O12" s="16">
        <x:f>O41</x:f>
      </x:c>
      <x:c r="R12" s="1">
        <x:f>A12</x:f>
      </x:c>
      <x:c r="S12" s="21">
        <x:f>S41</x:f>
      </x:c>
      <x:c r="T12" s="21">
        <x:f>T41</x:f>
      </x:c>
      <x:c r="U12" s="0" t="s"/>
      <x:c r="V12" s="0" t="s"/>
      <x:c r="W12" s="0" t="n">
        <x:v>7</x:v>
      </x:c>
      <x:c r="X12" s="29">
        <x:f>IF(HLOOKUP($L$65,$B$6:$L$21,$W12,FALSE)&gt;HLOOKUP($L$65,$B$6:$L$21,$W11,FALSE),"ERROR","OK")</x:f>
      </x:c>
      <x:c r="Y12" s="0" t="s"/>
    </x:row>
    <x:row r="13" spans="1:255" customFormat="1" ht="15" customHeight="1" x14ac:dyDescent="0.35">
      <x:c r="A13" s="2" t="s">
        <x:v>57</x:v>
      </x:c>
      <x:c r="B13" s="26">
        <x:f>B42</x:f>
      </x:c>
      <x:c r="C13" s="26">
        <x:f>C42</x:f>
      </x:c>
      <x:c r="D13" s="26">
        <x:f>D42</x:f>
      </x:c>
      <x:c r="E13" s="26">
        <x:f>E42</x:f>
      </x:c>
      <x:c r="F13" s="26">
        <x:f>F42</x:f>
      </x:c>
      <x:c r="G13" s="26">
        <x:f>G42</x:f>
      </x:c>
      <x:c r="H13" s="26">
        <x:f>H42</x:f>
      </x:c>
      <x:c r="I13" s="26">
        <x:f>I42</x:f>
      </x:c>
      <x:c r="J13" s="26">
        <x:f>J42</x:f>
      </x:c>
      <x:c r="K13" s="26">
        <x:f>K42</x:f>
      </x:c>
      <x:c r="L13" s="26">
        <x:f>L42</x:f>
      </x:c>
      <x:c r="M13" s="18" t="s"/>
      <x:c r="N13" s="11" t="s"/>
      <x:c r="O13" s="16">
        <x:f>O42</x:f>
      </x:c>
      <x:c r="R13" s="1">
        <x:f>A13</x:f>
      </x:c>
      <x:c r="S13" s="21">
        <x:f>S42</x:f>
      </x:c>
      <x:c r="T13" s="21">
        <x:f>T42</x:f>
      </x:c>
      <x:c r="U13" s="0" t="s"/>
      <x:c r="V13" s="0" t="s"/>
      <x:c r="W13" s="0" t="n">
        <x:v>8</x:v>
      </x:c>
      <x:c r="X13" s="29">
        <x:f>IF(HLOOKUP($L$65,$B$6:$L$21,$W13,FALSE)&gt;HLOOKUP($L$65,$B$6:$L$21,$W12,FALSE),"ERROR","OK")</x:f>
      </x:c>
      <x:c r="Y13" s="0" t="s"/>
    </x:row>
    <x:row r="14" spans="1:255" customFormat="1" ht="15" customHeight="1" x14ac:dyDescent="0.35">
      <x:c r="A14" s="2" t="s">
        <x:v>82</x:v>
      </x:c>
      <x:c r="B14" s="26">
        <x:f>B43</x:f>
      </x:c>
      <x:c r="C14" s="26">
        <x:f>C43</x:f>
      </x:c>
      <x:c r="D14" s="26">
        <x:f>D43</x:f>
      </x:c>
      <x:c r="E14" s="26">
        <x:f>E43</x:f>
      </x:c>
      <x:c r="F14" s="26">
        <x:f>F43</x:f>
      </x:c>
      <x:c r="G14" s="26">
        <x:f>G43</x:f>
      </x:c>
      <x:c r="H14" s="26">
        <x:f>H43</x:f>
      </x:c>
      <x:c r="I14" s="26">
        <x:f>I43</x:f>
      </x:c>
      <x:c r="J14" s="26">
        <x:f>J43</x:f>
      </x:c>
      <x:c r="K14" s="26">
        <x:f>K43</x:f>
      </x:c>
      <x:c r="L14" s="26">
        <x:f>L43</x:f>
      </x:c>
      <x:c r="M14" s="18" t="s"/>
      <x:c r="N14" s="11" t="s"/>
      <x:c r="O14" s="16">
        <x:f>O43</x:f>
      </x:c>
      <x:c r="R14" s="1">
        <x:f>A14</x:f>
      </x:c>
      <x:c r="S14" s="21">
        <x:f>S43</x:f>
      </x:c>
      <x:c r="T14" s="21">
        <x:f>T43</x:f>
      </x:c>
      <x:c r="U14" s="0" t="s"/>
      <x:c r="V14" s="0" t="s"/>
      <x:c r="W14" s="0" t="n">
        <x:v>9</x:v>
      </x:c>
      <x:c r="X14" s="29">
        <x:f>IF(HLOOKUP($L$65,$B$6:$L$21,$W14,FALSE)&gt;HLOOKUP($L$65,$B$6:$L$21,$W13,FALSE),"ERROR","OK")</x:f>
      </x:c>
      <x:c r="Y14" s="0" t="s"/>
    </x:row>
    <x:row r="15" spans="1:255" customFormat="1" ht="15" customHeight="1" x14ac:dyDescent="0.35">
      <x:c r="A15" s="2" t="s">
        <x:v>136</x:v>
      </x:c>
      <x:c r="B15" s="26">
        <x:f>B44</x:f>
      </x:c>
      <x:c r="C15" s="26">
        <x:f>C44</x:f>
      </x:c>
      <x:c r="D15" s="26">
        <x:f>D44</x:f>
      </x:c>
      <x:c r="E15" s="26">
        <x:f>E44</x:f>
      </x:c>
      <x:c r="F15" s="26">
        <x:f>F44</x:f>
      </x:c>
      <x:c r="G15" s="26">
        <x:f>G44</x:f>
      </x:c>
      <x:c r="H15" s="26">
        <x:f>H44</x:f>
      </x:c>
      <x:c r="I15" s="26">
        <x:f>I44</x:f>
      </x:c>
      <x:c r="J15" s="26">
        <x:f>J44</x:f>
      </x:c>
      <x:c r="K15" s="26">
        <x:f>K44</x:f>
      </x:c>
      <x:c r="L15" s="26">
        <x:f>L44</x:f>
      </x:c>
      <x:c r="M15" s="18" t="s"/>
      <x:c r="N15" s="11" t="s"/>
      <x:c r="O15" s="16">
        <x:f>O44</x:f>
      </x:c>
      <x:c r="R15" s="1">
        <x:f>A15</x:f>
      </x:c>
      <x:c r="S15" s="21">
        <x:f>S44</x:f>
      </x:c>
      <x:c r="T15" s="21">
        <x:f>T44</x:f>
      </x:c>
      <x:c r="U15" s="0" t="s"/>
      <x:c r="V15" s="0" t="s"/>
      <x:c r="W15" s="0" t="n">
        <x:v>10</x:v>
      </x:c>
      <x:c r="X15" s="29">
        <x:f>IF(HLOOKUP($L$65,$B$6:$L$21,$W15,FALSE)&gt;HLOOKUP($L$65,$B$6:$L$21,$W14,FALSE),"ERROR","OK")</x:f>
      </x:c>
      <x:c r="Y15" s="0" t="s"/>
    </x:row>
    <x:row r="16" spans="1:255" customFormat="1" ht="15" customHeight="1" x14ac:dyDescent="0.35">
      <x:c r="A16" s="2" t="s">
        <x:v>66</x:v>
      </x:c>
      <x:c r="B16" s="26">
        <x:f>B45</x:f>
      </x:c>
      <x:c r="C16" s="26">
        <x:f>C45</x:f>
      </x:c>
      <x:c r="D16" s="26">
        <x:f>D45</x:f>
      </x:c>
      <x:c r="E16" s="26">
        <x:f>E45</x:f>
      </x:c>
      <x:c r="F16" s="26">
        <x:f>F45</x:f>
      </x:c>
      <x:c r="G16" s="26">
        <x:f>G45</x:f>
      </x:c>
      <x:c r="H16" s="26">
        <x:f>H45</x:f>
      </x:c>
      <x:c r="I16" s="26">
        <x:f>I45</x:f>
      </x:c>
      <x:c r="J16" s="26">
        <x:f>J45</x:f>
      </x:c>
      <x:c r="K16" s="26">
        <x:f>K45</x:f>
      </x:c>
      <x:c r="L16" s="26">
        <x:f>L45</x:f>
      </x:c>
      <x:c r="M16" s="18" t="s"/>
      <x:c r="N16" s="11" t="s"/>
      <x:c r="O16" s="16">
        <x:f>O45</x:f>
      </x:c>
      <x:c r="R16" s="1">
        <x:f>A16</x:f>
      </x:c>
      <x:c r="S16" s="21">
        <x:f>S45</x:f>
      </x:c>
      <x:c r="T16" s="21">
        <x:f>T45</x:f>
      </x:c>
      <x:c r="U16" s="0" t="s"/>
      <x:c r="V16" s="0" t="s"/>
      <x:c r="W16" s="0" t="n">
        <x:v>11</x:v>
      </x:c>
      <x:c r="X16" s="29">
        <x:f>IF(HLOOKUP($L$65,$B$6:$L$21,$W16,FALSE)&gt;HLOOKUP($L$65,$B$6:$L$21,$W15,FALSE),"ERROR","OK")</x:f>
      </x:c>
      <x:c r="Y16" s="0" t="s"/>
    </x:row>
    <x:row r="17" spans="1:255" customFormat="1" ht="15" customHeight="1" x14ac:dyDescent="0.35">
      <x:c r="A17" s="2" t="s">
        <x:v>137</x:v>
      </x:c>
      <x:c r="B17" s="26">
        <x:f>B46</x:f>
      </x:c>
      <x:c r="C17" s="26">
        <x:f>C46</x:f>
      </x:c>
      <x:c r="D17" s="26">
        <x:f>D46</x:f>
      </x:c>
      <x:c r="E17" s="26">
        <x:f>E46</x:f>
      </x:c>
      <x:c r="F17" s="26">
        <x:f>F46</x:f>
      </x:c>
      <x:c r="G17" s="26">
        <x:f>G46</x:f>
      </x:c>
      <x:c r="H17" s="26">
        <x:f>H46</x:f>
      </x:c>
      <x:c r="I17" s="26">
        <x:f>I46</x:f>
      </x:c>
      <x:c r="J17" s="26">
        <x:f>J46</x:f>
      </x:c>
      <x:c r="K17" s="26">
        <x:f>K46</x:f>
      </x:c>
      <x:c r="L17" s="26">
        <x:f>L46</x:f>
      </x:c>
      <x:c r="M17" s="18" t="s"/>
      <x:c r="N17" s="11" t="s"/>
      <x:c r="O17" s="16">
        <x:f>O46</x:f>
      </x:c>
      <x:c r="U17" s="0" t="s"/>
      <x:c r="V17" s="0" t="s"/>
      <x:c r="W17" s="0" t="n">
        <x:v>12</x:v>
      </x:c>
      <x:c r="X17" s="29">
        <x:f>IF(HLOOKUP($L$65,$B$6:$L$21,$W17,FALSE)&gt;HLOOKUP($L$65,$B$6:$L$21,$W16,FALSE),"ERROR","OK")</x:f>
      </x:c>
      <x:c r="Y17" s="0" t="s"/>
    </x:row>
    <x:row r="18" spans="1:255" customFormat="1" ht="15" customHeight="1" x14ac:dyDescent="0.35">
      <x:c r="A18" s="2" t="s">
        <x:v>54</x:v>
      </x:c>
      <x:c r="B18" s="26">
        <x:f>B47</x:f>
      </x:c>
      <x:c r="C18" s="26">
        <x:f>C47</x:f>
      </x:c>
      <x:c r="D18" s="26">
        <x:f>D47</x:f>
      </x:c>
      <x:c r="E18" s="26">
        <x:f>E47</x:f>
      </x:c>
      <x:c r="F18" s="26">
        <x:f>F47</x:f>
      </x:c>
      <x:c r="G18" s="26">
        <x:f>G47</x:f>
      </x:c>
      <x:c r="H18" s="26">
        <x:f>H47</x:f>
      </x:c>
      <x:c r="I18" s="26">
        <x:f>I47</x:f>
      </x:c>
      <x:c r="J18" s="26">
        <x:f>J47</x:f>
      </x:c>
      <x:c r="K18" s="26">
        <x:f>K47</x:f>
      </x:c>
      <x:c r="L18" s="26">
        <x:f>L47</x:f>
      </x:c>
      <x:c r="M18" s="18" t="s"/>
      <x:c r="N18" s="11" t="s"/>
      <x:c r="O18" s="16">
        <x:f>O47</x:f>
      </x:c>
      <x:c r="U18" s="0" t="s"/>
      <x:c r="V18" s="0" t="s"/>
      <x:c r="W18" s="0" t="n">
        <x:v>13</x:v>
      </x:c>
      <x:c r="X18" s="29">
        <x:f>IF(HLOOKUP($L$65,$B$6:$L$21,$W18,FALSE)&gt;HLOOKUP($L$65,$B$6:$L$21,$W17,FALSE),"ERROR","OK")</x:f>
      </x:c>
      <x:c r="Y18" s="0" t="s"/>
    </x:row>
    <x:row r="19" spans="1:255" customFormat="1" ht="15" customHeight="1" x14ac:dyDescent="0.35">
      <x:c r="A19" s="2" t="s">
        <x:v>64</x:v>
      </x:c>
      <x:c r="B19" s="26">
        <x:f>B48</x:f>
      </x:c>
      <x:c r="C19" s="26">
        <x:f>C48</x:f>
      </x:c>
      <x:c r="D19" s="26">
        <x:f>D48</x:f>
      </x:c>
      <x:c r="E19" s="26">
        <x:f>E48</x:f>
      </x:c>
      <x:c r="F19" s="26">
        <x:f>F48</x:f>
      </x:c>
      <x:c r="G19" s="26">
        <x:f>G48</x:f>
      </x:c>
      <x:c r="H19" s="26">
        <x:f>H48</x:f>
      </x:c>
      <x:c r="I19" s="26">
        <x:f>I48</x:f>
      </x:c>
      <x:c r="J19" s="26">
        <x:f>J48</x:f>
      </x:c>
      <x:c r="K19" s="26">
        <x:f>K48</x:f>
      </x:c>
      <x:c r="L19" s="26">
        <x:f>L48</x:f>
      </x:c>
      <x:c r="M19" s="18" t="s"/>
      <x:c r="N19" s="11" t="s"/>
      <x:c r="O19" s="16">
        <x:f>O48</x:f>
      </x:c>
      <x:c r="U19" s="0" t="s"/>
      <x:c r="V19" s="0" t="s"/>
      <x:c r="W19" s="0" t="n">
        <x:v>14</x:v>
      </x:c>
      <x:c r="X19" s="29">
        <x:f>IF(HLOOKUP($L$65,$B$6:$L$21,$W19,FALSE)&gt;HLOOKUP($L$65,$B$6:$L$21,$W18,FALSE),"ERROR","OK")</x:f>
      </x:c>
      <x:c r="Y19" s="0" t="s"/>
    </x:row>
    <x:row r="20" spans="1:255" customFormat="1" ht="15" customHeight="1" x14ac:dyDescent="0.35">
      <x:c r="A20" s="2" t="s">
        <x:v>60</x:v>
      </x:c>
      <x:c r="B20" s="26">
        <x:f>B49</x:f>
      </x:c>
      <x:c r="C20" s="26">
        <x:f>C49</x:f>
      </x:c>
      <x:c r="D20" s="26">
        <x:f>D49</x:f>
      </x:c>
      <x:c r="E20" s="26">
        <x:f>E49</x:f>
      </x:c>
      <x:c r="F20" s="26">
        <x:f>F49</x:f>
      </x:c>
      <x:c r="G20" s="26">
        <x:f>G49</x:f>
      </x:c>
      <x:c r="H20" s="26">
        <x:f>H49</x:f>
      </x:c>
      <x:c r="I20" s="26">
        <x:f>I49</x:f>
      </x:c>
      <x:c r="J20" s="26">
        <x:f>J49</x:f>
      </x:c>
      <x:c r="K20" s="26">
        <x:f>K49</x:f>
      </x:c>
      <x:c r="L20" s="26">
        <x:f>L49</x:f>
      </x:c>
      <x:c r="M20" s="18" t="s"/>
      <x:c r="N20" s="11" t="s"/>
      <x:c r="O20" s="16">
        <x:f>O49</x:f>
      </x:c>
      <x:c r="U20" s="0" t="s"/>
      <x:c r="V20" s="0" t="s"/>
      <x:c r="W20" s="0" t="n">
        <x:v>15</x:v>
      </x:c>
      <x:c r="X20" s="29">
        <x:f>IF(HLOOKUP($L$65,$B$6:$L$21,$W20,FALSE)&gt;HLOOKUP($L$65,$B$6:$L$21,$W19,FALSE),"ERROR","OK")</x:f>
      </x:c>
      <x:c r="Y20" s="0" t="s"/>
    </x:row>
    <x:row r="21" spans="1:255" customFormat="1" ht="15" customHeight="1" x14ac:dyDescent="0.35">
      <x:c r="A21" s="2" t="s">
        <x:v>138</x:v>
      </x:c>
      <x:c r="B21" s="26">
        <x:f>B50</x:f>
      </x:c>
      <x:c r="C21" s="26">
        <x:f>C50</x:f>
      </x:c>
      <x:c r="D21" s="26">
        <x:f>D50</x:f>
      </x:c>
      <x:c r="E21" s="26">
        <x:f>E50</x:f>
      </x:c>
      <x:c r="F21" s="26">
        <x:f>F50</x:f>
      </x:c>
      <x:c r="G21" s="26">
        <x:f>G50</x:f>
      </x:c>
      <x:c r="H21" s="26">
        <x:f>H50</x:f>
      </x:c>
      <x:c r="I21" s="26">
        <x:f>I50</x:f>
      </x:c>
      <x:c r="J21" s="26">
        <x:f>J50</x:f>
      </x:c>
      <x:c r="K21" s="26">
        <x:f>K50</x:f>
      </x:c>
      <x:c r="L21" s="26">
        <x:f>L50</x:f>
      </x:c>
      <x:c r="M21" s="18" t="s"/>
      <x:c r="N21" s="11" t="s"/>
      <x:c r="O21" s="16">
        <x:f>O50</x:f>
      </x:c>
      <x:c r="U21" s="0" t="s"/>
      <x:c r="V21" s="0" t="s"/>
      <x:c r="X21" s="0">
        <x:f>MATCH("ERROR",X7:X20,0)</x:f>
      </x:c>
      <x:c r="Y21" s="0" t="s"/>
    </x:row>
    <x:row r="22" spans="1:255" customFormat="1" ht="15" customHeight="1" x14ac:dyDescent="0.35">
      <x:c r="A22" s="2" t="s">
        <x:v>34</x:v>
      </x:c>
      <x:c r="B22" s="26">
        <x:f>B51</x:f>
      </x:c>
      <x:c r="C22" s="26">
        <x:f>C51</x:f>
      </x:c>
      <x:c r="D22" s="26">
        <x:f>D51</x:f>
      </x:c>
      <x:c r="E22" s="26">
        <x:f>E51</x:f>
      </x:c>
      <x:c r="F22" s="26">
        <x:f>F51</x:f>
      </x:c>
      <x:c r="G22" s="26">
        <x:f>G51</x:f>
      </x:c>
      <x:c r="H22" s="26">
        <x:f>H51</x:f>
      </x:c>
      <x:c r="I22" s="26">
        <x:f>I51</x:f>
      </x:c>
      <x:c r="J22" s="26">
        <x:f>J51</x:f>
      </x:c>
      <x:c r="K22" s="26">
        <x:f>K51</x:f>
      </x:c>
      <x:c r="L22" s="26">
        <x:f>L51</x:f>
      </x:c>
      <x:c r="M22" s="18" t="s"/>
      <x:c r="N22" s="11" t="s"/>
      <x:c r="O22" s="16" t="s"/>
      <x:c r="P22" s="8" t="s"/>
      <x:c r="U22" s="0" t="s"/>
      <x:c r="V22" s="0" t="s"/>
      <x:c r="Y22" s="0" t="s"/>
    </x:row>
    <x:row r="23" spans="1:255" customFormat="1" ht="15" customHeight="1" x14ac:dyDescent="0.35">
      <x:c r="A23" s="35" t="s">
        <x:v>35</x:v>
      </x:c>
      <x:c r="B23" s="32">
        <x:f>B52</x:f>
      </x:c>
      <x:c r="C23" s="32">
        <x:f>C52</x:f>
      </x:c>
      <x:c r="D23" s="32">
        <x:f>D52</x:f>
      </x:c>
      <x:c r="E23" s="32">
        <x:f>E52</x:f>
      </x:c>
      <x:c r="F23" s="32">
        <x:f>F52</x:f>
      </x:c>
      <x:c r="G23" s="32">
        <x:f>G52</x:f>
      </x:c>
      <x:c r="H23" s="32">
        <x:f>H52</x:f>
      </x:c>
      <x:c r="I23" s="32">
        <x:f>I52</x:f>
      </x:c>
      <x:c r="J23" s="32">
        <x:f>J52</x:f>
      </x:c>
      <x:c r="K23" s="32">
        <x:f>K52</x:f>
      </x:c>
      <x:c r="L23" s="32">
        <x:f>L52</x:f>
      </x:c>
      <x:c r="M23" s="19" t="s"/>
      <x:c r="N23" s="12" t="s"/>
      <x:c r="O23" s="17">
        <x:f>O52</x:f>
      </x:c>
      <x:c r="U23" s="0" t="s"/>
      <x:c r="V23" s="0" t="s"/>
      <x:c r="Y23" s="0" t="s"/>
    </x:row>
    <x:row r="24" spans="1:255" customFormat="1" ht="15" customHeight="1" x14ac:dyDescent="0.35">
      <x:c r="A24" s="2" t="s">
        <x:v>36</x:v>
      </x:c>
      <x:c r="B24" s="7" t="s"/>
      <x:c r="C24" s="2" t="s"/>
      <x:c r="D24" s="2" t="s"/>
      <x:c r="E24" s="2" t="s"/>
      <x:c r="F24" s="2" t="s"/>
      <x:c r="G24" s="2" t="s"/>
      <x:c r="H24" s="2" t="s"/>
      <x:c r="I24" s="2" t="s"/>
      <x:c r="J24" s="2" t="s"/>
      <x:c r="K24" s="2" t="s"/>
      <x:c r="L24" s="2" t="s"/>
      <x:c r="M24" s="2" t="s"/>
      <x:c r="N24" s="8" t="s"/>
      <x:c r="U24" s="0" t="s"/>
      <x:c r="V24" s="0" t="s"/>
      <x:c r="Y24" s="0" t="s"/>
    </x:row>
    <x:row r="25" spans="1:255" x14ac:dyDescent="0.35">
      <x:c r="U25" s="0" t="s"/>
      <x:c r="V25" s="0" t="s"/>
      <x:c r="Y25" s="0" t="s"/>
    </x:row>
    <x:row r="26" spans="1:255" x14ac:dyDescent="0.35">
      <x:c r="J26" s="0" t="s"/>
      <x:c r="K26" s="0" t="s"/>
      <x:c r="L26" s="0" t="s"/>
      <x:c r="M26" s="0" t="s"/>
      <x:c r="N26" s="0" t="s"/>
    </x:row>
    <x:row r="27" spans="1:255" x14ac:dyDescent="0.35">
      <x:c r="J27" s="0" t="s"/>
      <x:c r="K27" s="0" t="s"/>
      <x:c r="L27" s="0" t="s"/>
      <x:c r="M27" s="0" t="s"/>
      <x:c r="N27" s="0" t="s"/>
    </x:row>
    <x:row r="28" spans="1:255" x14ac:dyDescent="0.35">
      <x:c r="I28" s="0" t="s"/>
      <x:c r="J28" s="0" t="s"/>
      <x:c r="K28" s="0" t="s"/>
      <x:c r="L28" s="0" t="s"/>
      <x:c r="M28" s="0" t="s"/>
    </x:row>
    <x:row r="29" spans="1:255" x14ac:dyDescent="0.35">
      <x:c r="I29" s="0" t="s"/>
      <x:c r="J29" s="0" t="s"/>
      <x:c r="K29" s="0" t="s"/>
      <x:c r="L29" s="0" t="s"/>
      <x:c r="M29" s="0" t="s"/>
    </x:row>
    <x:row r="30" spans="1:255" customFormat="1" ht="15" customHeight="1" x14ac:dyDescent="0.35">
      <x:c r="A30" s="3">
        <x:f>"Table B.6.  "&amp;B66</x:f>
      </x:c>
      <x:c r="B30" s="3" t="s"/>
      <x:c r="C30" s="2" t="s"/>
      <x:c r="D30" s="2" t="s"/>
      <x:c r="E30" s="2" t="s"/>
      <x:c r="F30" s="2" t="s"/>
      <x:c r="G30" s="2" t="s"/>
      <x:c r="H30" s="2" t="s"/>
      <x:c r="I30" s="2" t="s"/>
      <x:c r="J30" s="2" t="s"/>
      <x:c r="K30" s="2" t="s"/>
      <x:c r="L30" s="2" t="s"/>
      <x:c r="M30" s="2" t="s"/>
      <x:c r="U30" s="0" t="s"/>
      <x:c r="V30" s="0" t="s"/>
      <x:c r="Y30" s="0" t="s"/>
    </x:row>
    <x:row r="31" spans="1:255" customFormat="1" ht="15" customHeight="1" x14ac:dyDescent="0.35">
      <x:c r="A31" s="2" t="s"/>
      <x:c r="B31" s="2" t="s"/>
      <x:c r="C31" s="2" t="s"/>
      <x:c r="D31" s="2" t="s"/>
      <x:c r="E31" s="2" t="s"/>
      <x:c r="F31" s="2" t="s"/>
      <x:c r="G31" s="2" t="s"/>
      <x:c r="H31" s="2" t="s"/>
      <x:c r="I31" s="2" t="s"/>
      <x:c r="J31" s="2" t="s"/>
      <x:c r="K31" s="2" t="s"/>
      <x:c r="L31" s="2" t="s"/>
      <x:c r="M31" s="2" t="s"/>
      <x:c r="U31" s="0" t="s"/>
      <x:c r="V31" s="0" t="s"/>
      <x:c r="Y31" s="0" t="s"/>
    </x:row>
    <x:row r="32" spans="1:255" customFormat="1" ht="15" customHeight="1" x14ac:dyDescent="0.35">
      <x:c r="A32" s="3" t="s">
        <x:v>139</x:v>
      </x:c>
      <x:c r="B32" s="3" t="s"/>
      <x:c r="C32" s="2" t="s"/>
      <x:c r="D32" s="2" t="s"/>
      <x:c r="E32" s="2" t="s"/>
      <x:c r="F32" s="2" t="s"/>
      <x:c r="G32" s="2" t="s"/>
      <x:c r="H32" s="2" t="s"/>
      <x:c r="I32" s="2" t="s"/>
      <x:c r="J32" s="2" t="s"/>
      <x:c r="K32" s="2" t="s"/>
      <x:c r="L32" s="2" t="s"/>
      <x:c r="M32" s="2" t="s"/>
      <x:c r="U32" s="0" t="s"/>
      <x:c r="V32" s="0" t="s"/>
      <x:c r="Y32" s="0" t="s"/>
    </x:row>
    <x:row r="33" spans="1:255" customFormat="1" ht="15" customHeight="1" thickBot="1" x14ac:dyDescent="0.4">
      <x:c r="A33" s="4" t="s"/>
      <x:c r="B33" s="4" t="s"/>
      <x:c r="C33" s="5" t="s"/>
      <x:c r="D33" s="5" t="s"/>
      <x:c r="E33" s="5" t="s"/>
      <x:c r="F33" s="5" t="s"/>
      <x:c r="G33" s="5" t="s"/>
      <x:c r="H33" s="5" t="s"/>
      <x:c r="I33" s="5" t="s"/>
      <x:c r="J33" s="5" t="s"/>
      <x:c r="K33" s="5" t="s"/>
      <x:c r="L33" s="5" t="s"/>
      <x:c r="M33" s="5" t="s"/>
      <x:c r="U33" s="0" t="s"/>
      <x:c r="V33" s="0" t="s"/>
      <x:c r="Y33" s="0" t="s"/>
    </x:row>
    <x:row r="34" spans="1:255" x14ac:dyDescent="0.35">
      <x:c r="A34" s="2" t="s"/>
      <x:c r="B34" s="2" t="s"/>
      <x:c r="C34" s="2" t="s"/>
      <x:c r="D34" s="2" t="s"/>
      <x:c r="E34" s="2" t="s"/>
      <x:c r="F34" s="2" t="s"/>
      <x:c r="G34" s="2" t="s"/>
      <x:c r="H34" s="2" t="s"/>
      <x:c r="I34" s="2" t="s"/>
      <x:c r="J34" s="2" t="s"/>
      <x:c r="K34" s="2" t="s"/>
      <x:c r="L34" s="2" t="s"/>
      <x:c r="M34" s="14" t="s"/>
      <x:c r="N34" s="10" t="s">
        <x:v>38</x:v>
      </x:c>
      <x:c r="O34" s="10" t="s"/>
      <x:c r="P34" s="36" t="s"/>
    </x:row>
    <x:row r="35" spans="1:255" s="0" customFormat="1" x14ac:dyDescent="0.35">
      <x:c r="A35" s="2" t="s"/>
      <x:c r="B35" s="6" t="s">
        <x:v>6</x:v>
      </x:c>
      <x:c r="C35" s="6" t="s">
        <x:v>7</x:v>
      </x:c>
      <x:c r="D35" s="6" t="s">
        <x:v>8</x:v>
      </x:c>
      <x:c r="E35" s="6" t="s">
        <x:v>9</x:v>
      </x:c>
      <x:c r="F35" s="6" t="s">
        <x:v>10</x:v>
      </x:c>
      <x:c r="G35" s="6" t="s">
        <x:v>11</x:v>
      </x:c>
      <x:c r="H35" s="6" t="s">
        <x:v>12</x:v>
      </x:c>
      <x:c r="I35" s="6" t="s">
        <x:v>13</x:v>
      </x:c>
      <x:c r="J35" s="6" t="s">
        <x:v>14</x:v>
      </x:c>
      <x:c r="K35" s="6" t="s">
        <x:v>15</x:v>
      </x:c>
      <x:c r="L35" s="6" t="s">
        <x:v>16</x:v>
      </x:c>
      <x:c r="M35" s="15" t="s">
        <x:v>17</x:v>
      </x:c>
      <x:c r="N35" s="13" t="s"/>
      <x:c r="O35" s="13">
        <x:f>L65&amp;" (%)"</x:f>
      </x:c>
      <x:c r="P35" s="36" t="s"/>
      <x:c r="Q35" s="0" t="s"/>
      <x:c r="R35" s="0" t="s"/>
      <x:c r="S35" s="22">
        <x:f>L35</x:f>
      </x:c>
      <x:c r="T35" s="22">
        <x:f>B35&amp;"-"&amp;RIGHT(K35,2)</x:f>
      </x:c>
      <x:c r="U35" s="0" t="s"/>
      <x:c r="V35" s="0" t="s"/>
      <x:c r="W35" s="0" t="s"/>
      <x:c r="X35" s="0" t="s"/>
      <x:c r="Y35" s="0" t="s"/>
      <x:c r="Z35" s="0" t="s"/>
      <x:c r="AA35" s="0" t="s"/>
      <x:c r="AB35" s="0" t="s"/>
      <x:c r="AC35" s="0" t="s"/>
      <x:c r="AD35" s="0" t="s"/>
      <x:c r="AE35" s="0" t="s"/>
      <x:c r="AF35" s="0" t="s"/>
      <x:c r="AG35" s="0" t="s"/>
      <x:c r="AH35" s="0" t="s"/>
      <x:c r="AI35" s="0" t="s"/>
      <x:c r="AJ35" s="0" t="s"/>
      <x:c r="AK35" s="0" t="s"/>
      <x:c r="AL35" s="0" t="s"/>
      <x:c r="AM35" s="0" t="s"/>
      <x:c r="AN35" s="0" t="s"/>
      <x:c r="AO35" s="0" t="s"/>
      <x:c r="AP35" s="0" t="s"/>
      <x:c r="AQ35" s="0" t="s"/>
      <x:c r="AR35" s="0" t="s"/>
      <x:c r="AS35" s="0" t="s"/>
      <x:c r="AT35" s="0" t="s"/>
      <x:c r="AU35" s="0" t="s"/>
      <x:c r="AV35" s="0" t="s"/>
      <x:c r="AW35" s="0" t="s"/>
      <x:c r="AX35" s="0" t="s"/>
      <x:c r="AY35" s="0" t="s"/>
      <x:c r="AZ35" s="0" t="s"/>
      <x:c r="BA35" s="0" t="s"/>
      <x:c r="BB35" s="0" t="s"/>
      <x:c r="BC35" s="0" t="s"/>
      <x:c r="BD35" s="0" t="s"/>
      <x:c r="BE35" s="0" t="s"/>
      <x:c r="BF35" s="0" t="s"/>
      <x:c r="BG35" s="0" t="s"/>
      <x:c r="BH35" s="0" t="s"/>
      <x:c r="BI35" s="0" t="s"/>
      <x:c r="BJ35" s="0" t="s"/>
      <x:c r="BK35" s="0" t="s"/>
      <x:c r="BL35" s="0" t="s"/>
      <x:c r="BM35" s="0" t="s"/>
      <x:c r="BN35" s="0" t="s"/>
      <x:c r="BO35" s="0" t="s"/>
      <x:c r="BP35" s="0" t="s"/>
      <x:c r="BQ35" s="0" t="s"/>
      <x:c r="BR35" s="0" t="s"/>
      <x:c r="BS35" s="0" t="s"/>
      <x:c r="BT35" s="0" t="s"/>
      <x:c r="BU35" s="0" t="s"/>
      <x:c r="BV35" s="0" t="s"/>
      <x:c r="BW35" s="0" t="s"/>
      <x:c r="BX35" s="0" t="s"/>
      <x:c r="BY35" s="0" t="s"/>
      <x:c r="BZ35" s="0" t="s"/>
      <x:c r="CA35" s="0" t="s"/>
      <x:c r="CB35" s="0" t="s"/>
      <x:c r="CC35" s="0" t="s"/>
      <x:c r="CD35" s="0" t="s"/>
      <x:c r="CE35" s="0" t="s"/>
      <x:c r="CF35" s="0" t="s"/>
      <x:c r="CG35" s="0" t="s"/>
      <x:c r="CH35" s="0" t="s"/>
      <x:c r="CI35" s="0" t="s"/>
      <x:c r="CJ35" s="0" t="s"/>
      <x:c r="CK35" s="0" t="s"/>
      <x:c r="CL35" s="0" t="s"/>
      <x:c r="CM35" s="0" t="s"/>
      <x:c r="CN35" s="0" t="s"/>
      <x:c r="CO35" s="0" t="s"/>
      <x:c r="CP35" s="0" t="s"/>
      <x:c r="CQ35" s="0" t="s"/>
      <x:c r="CR35" s="0" t="s"/>
      <x:c r="CS35" s="0" t="s"/>
      <x:c r="CT35" s="0" t="s"/>
      <x:c r="CU35" s="0" t="s"/>
      <x:c r="CV35" s="0" t="s"/>
      <x:c r="CW35" s="0" t="s"/>
      <x:c r="CX35" s="0" t="s"/>
      <x:c r="CY35" s="0" t="s"/>
      <x:c r="CZ35" s="0" t="s"/>
      <x:c r="DA35" s="0" t="s"/>
      <x:c r="DB35" s="0" t="s"/>
      <x:c r="DC35" s="0" t="s"/>
      <x:c r="DD35" s="0" t="s"/>
      <x:c r="DE35" s="0" t="s"/>
      <x:c r="DF35" s="0" t="s"/>
      <x:c r="DG35" s="0" t="s"/>
      <x:c r="DH35" s="0" t="s"/>
      <x:c r="DI35" s="0" t="s"/>
      <x:c r="DJ35" s="0" t="s"/>
      <x:c r="DK35" s="0" t="s"/>
      <x:c r="DL35" s="0" t="s"/>
      <x:c r="DM35" s="0" t="s"/>
      <x:c r="DN35" s="0" t="s"/>
      <x:c r="DO35" s="0" t="s"/>
      <x:c r="DP35" s="0" t="s"/>
      <x:c r="DQ35" s="0" t="s"/>
      <x:c r="DR35" s="0" t="s"/>
      <x:c r="DS35" s="0" t="s"/>
      <x:c r="DT35" s="0" t="s"/>
      <x:c r="DU35" s="0" t="s"/>
      <x:c r="DV35" s="0" t="s"/>
      <x:c r="DW35" s="0" t="s"/>
      <x:c r="DX35" s="0" t="s"/>
      <x:c r="DY35" s="0" t="s"/>
      <x:c r="DZ35" s="0" t="s"/>
      <x:c r="EA35" s="0" t="s"/>
      <x:c r="EB35" s="0" t="s"/>
      <x:c r="EC35" s="0" t="s"/>
      <x:c r="ED35" s="0" t="s"/>
      <x:c r="EE35" s="0" t="s"/>
      <x:c r="EF35" s="0" t="s"/>
      <x:c r="EG35" s="0" t="s"/>
      <x:c r="EH35" s="0" t="s"/>
      <x:c r="EI35" s="0" t="s"/>
      <x:c r="EJ35" s="0" t="s"/>
      <x:c r="EK35" s="0" t="s"/>
      <x:c r="EL35" s="0" t="s"/>
      <x:c r="EM35" s="0" t="s"/>
      <x:c r="EN35" s="0" t="s"/>
      <x:c r="EO35" s="0" t="s"/>
      <x:c r="EP35" s="0" t="s"/>
      <x:c r="EQ35" s="0" t="s"/>
      <x:c r="ER35" s="0" t="s"/>
      <x:c r="ES35" s="0" t="s"/>
      <x:c r="ET35" s="0" t="s"/>
      <x:c r="EU35" s="0" t="s"/>
      <x:c r="EV35" s="0" t="s"/>
      <x:c r="EW35" s="0" t="s"/>
      <x:c r="EX35" s="0" t="s"/>
      <x:c r="EY35" s="0" t="s"/>
      <x:c r="EZ35" s="0" t="s"/>
      <x:c r="FA35" s="0" t="s"/>
      <x:c r="FB35" s="0" t="s"/>
      <x:c r="FC35" s="0" t="s"/>
      <x:c r="FD35" s="0" t="s"/>
      <x:c r="FE35" s="0" t="s"/>
      <x:c r="FF35" s="0" t="s"/>
      <x:c r="FG35" s="0" t="s"/>
      <x:c r="FH35" s="0" t="s"/>
      <x:c r="FI35" s="0" t="s"/>
      <x:c r="FJ35" s="0" t="s"/>
      <x:c r="FK35" s="0" t="s"/>
      <x:c r="FL35" s="0" t="s"/>
      <x:c r="FM35" s="0" t="s"/>
      <x:c r="FN35" s="0" t="s"/>
      <x:c r="FO35" s="0" t="s"/>
      <x:c r="FP35" s="0" t="s"/>
      <x:c r="FQ35" s="0" t="s"/>
      <x:c r="FR35" s="0" t="s"/>
      <x:c r="FS35" s="0" t="s"/>
      <x:c r="FT35" s="0" t="s"/>
      <x:c r="FU35" s="0" t="s"/>
      <x:c r="FV35" s="0" t="s"/>
      <x:c r="FW35" s="0" t="s"/>
      <x:c r="FX35" s="0" t="s"/>
      <x:c r="FY35" s="0" t="s"/>
      <x:c r="FZ35" s="0" t="s"/>
      <x:c r="GA35" s="0" t="s"/>
      <x:c r="GB35" s="0" t="s"/>
      <x:c r="GC35" s="0" t="s"/>
      <x:c r="GD35" s="0" t="s"/>
      <x:c r="GE35" s="0" t="s"/>
      <x:c r="GF35" s="0" t="s"/>
      <x:c r="GG35" s="0" t="s"/>
      <x:c r="GH35" s="0" t="s"/>
      <x:c r="GI35" s="0" t="s"/>
      <x:c r="GJ35" s="0" t="s"/>
      <x:c r="GK35" s="0" t="s"/>
      <x:c r="GL35" s="0" t="s"/>
      <x:c r="GM35" s="0" t="s"/>
      <x:c r="GN35" s="0" t="s"/>
      <x:c r="GO35" s="0" t="s"/>
      <x:c r="GP35" s="0" t="s"/>
      <x:c r="GQ35" s="0" t="s"/>
      <x:c r="GR35" s="0" t="s"/>
      <x:c r="GS35" s="0" t="s"/>
      <x:c r="GT35" s="0" t="s"/>
      <x:c r="GU35" s="0" t="s"/>
      <x:c r="GV35" s="0" t="s"/>
      <x:c r="GW35" s="0" t="s"/>
      <x:c r="GX35" s="0" t="s"/>
      <x:c r="GY35" s="0" t="s"/>
      <x:c r="GZ35" s="0" t="s"/>
      <x:c r="HA35" s="0" t="s"/>
      <x:c r="HB35" s="0" t="s"/>
      <x:c r="HC35" s="0" t="s"/>
      <x:c r="HD35" s="0" t="s"/>
      <x:c r="HE35" s="0" t="s"/>
      <x:c r="HF35" s="0" t="s"/>
      <x:c r="HG35" s="0" t="s"/>
      <x:c r="HH35" s="0" t="s"/>
      <x:c r="HI35" s="0" t="s"/>
      <x:c r="HJ35" s="0" t="s"/>
      <x:c r="HK35" s="0" t="s"/>
      <x:c r="HL35" s="0" t="s"/>
      <x:c r="HM35" s="0" t="s"/>
      <x:c r="HN35" s="0" t="s"/>
      <x:c r="HO35" s="0" t="s"/>
      <x:c r="HP35" s="0" t="s"/>
      <x:c r="HQ35" s="0" t="s"/>
      <x:c r="HR35" s="0" t="s"/>
      <x:c r="HS35" s="0" t="s"/>
      <x:c r="HT35" s="0" t="s"/>
      <x:c r="HU35" s="0" t="s"/>
      <x:c r="HV35" s="0" t="s"/>
      <x:c r="HW35" s="0" t="s"/>
      <x:c r="HX35" s="0" t="s"/>
      <x:c r="HY35" s="0" t="s"/>
      <x:c r="HZ35" s="0" t="s"/>
      <x:c r="IA35" s="0" t="s"/>
      <x:c r="IB35" s="0" t="s"/>
      <x:c r="IC35" s="0" t="s"/>
      <x:c r="ID35" s="0" t="s"/>
      <x:c r="IE35" s="0" t="s"/>
      <x:c r="IF35" s="0" t="s"/>
      <x:c r="IG35" s="0" t="s"/>
      <x:c r="IH35" s="0" t="s"/>
      <x:c r="II35" s="0" t="s"/>
      <x:c r="IJ35" s="0" t="s"/>
      <x:c r="IK35" s="0" t="s"/>
      <x:c r="IL35" s="0" t="s"/>
      <x:c r="IM35" s="0" t="s"/>
      <x:c r="IN35" s="0" t="s"/>
      <x:c r="IO35" s="0" t="s"/>
      <x:c r="IP35" s="0" t="s"/>
      <x:c r="IQ35" s="0" t="s"/>
      <x:c r="IR35" s="0" t="s"/>
      <x:c r="IS35" s="0" t="s"/>
      <x:c r="IT35" s="0" t="s"/>
      <x:c r="IU35" s="0" t="s"/>
    </x:row>
    <x:row r="36" spans="1:255" x14ac:dyDescent="0.35">
      <x:c r="A36" s="2" t="s">
        <x:v>59</x:v>
      </x:c>
      <x:c r="B36" s="26" t="n">
        <x:v>520.00222</x:v>
      </x:c>
      <x:c r="C36" s="26" t="n">
        <x:v>396.00222</x:v>
      </x:c>
      <x:c r="D36" s="26" t="n">
        <x:v>501.00222</x:v>
      </x:c>
      <x:c r="E36" s="26" t="n">
        <x:v>518.00222</x:v>
      </x:c>
      <x:c r="F36" s="26" t="n">
        <x:v>948.00222</x:v>
      </x:c>
      <x:c r="G36" s="26" t="n">
        <x:v>2075.00222</x:v>
      </x:c>
      <x:c r="H36" s="26" t="n">
        <x:v>1044.00222</x:v>
      </x:c>
      <x:c r="I36" s="26" t="n">
        <x:v>1429.00222</x:v>
      </x:c>
      <x:c r="J36" s="26" t="n">
        <x:v>1891.00222</x:v>
      </x:c>
      <x:c r="K36" s="26" t="n">
        <x:v>1319.00222</x:v>
      </x:c>
      <x:c r="L36" s="26" t="n">
        <x:v>1002.00222</x:v>
      </x:c>
      <x:c r="M36" s="18" t="s"/>
      <x:c r="N36" s="11" t="s"/>
      <x:c r="O36" s="16" t="s">
        <x:v>123</x:v>
      </x:c>
      <x:c r="P36" s="0" t="n">
        <x:v>1</x:v>
      </x:c>
      <x:c r="Q36" s="33">
        <x:f>O36</x:f>
      </x:c>
      <x:c r="R36" s="1">
        <x:f>A36</x:f>
      </x:c>
      <x:c r="S36" s="21">
        <x:f>L36/L$52*100</x:f>
      </x:c>
      <x:c r="T36" s="21">
        <x:f>AVERAGE(B36:K36)/AVERAGE(B$52:K$52)*100</x:f>
      </x:c>
    </x:row>
    <x:row r="37" spans="1:255" x14ac:dyDescent="0.35">
      <x:c r="A37" s="2" t="s">
        <x:v>70</x:v>
      </x:c>
      <x:c r="B37" s="26" t="n">
        <x:v>58.00175</x:v>
      </x:c>
      <x:c r="C37" s="26" t="n">
        <x:v>50.00175</x:v>
      </x:c>
      <x:c r="D37" s="26" t="n">
        <x:v>68.00175</x:v>
      </x:c>
      <x:c r="E37" s="26" t="n">
        <x:v>173.00175</x:v>
      </x:c>
      <x:c r="F37" s="26" t="n">
        <x:v>162.00175</x:v>
      </x:c>
      <x:c r="G37" s="26" t="n">
        <x:v>463.00175</x:v>
      </x:c>
      <x:c r="H37" s="26" t="n">
        <x:v>305.00175</x:v>
      </x:c>
      <x:c r="I37" s="26" t="n">
        <x:v>563.00175</x:v>
      </x:c>
      <x:c r="J37" s="26" t="n">
        <x:v>752.00175</x:v>
      </x:c>
      <x:c r="K37" s="26" t="n">
        <x:v>633.00175</x:v>
      </x:c>
      <x:c r="L37" s="26" t="n">
        <x:v>574.00175</x:v>
      </x:c>
      <x:c r="M37" s="18" t="s"/>
      <x:c r="N37" s="11" t="s"/>
      <x:c r="O37" s="16" t="s">
        <x:v>123</x:v>
      </x:c>
      <x:c r="P37" s="0" t="n">
        <x:v>2</x:v>
      </x:c>
      <x:c r="Q37" s="33">
        <x:f>O37</x:f>
      </x:c>
      <x:c r="R37" s="1">
        <x:f>A37</x:f>
      </x:c>
      <x:c r="S37" s="21">
        <x:f>L37/L$52*100</x:f>
      </x:c>
      <x:c r="T37" s="21">
        <x:f>AVERAGE(B37:K37)/AVERAGE(B$52:K$52)*100</x:f>
      </x:c>
    </x:row>
    <x:row r="38" spans="1:255" x14ac:dyDescent="0.35">
      <x:c r="A38" s="2" t="s">
        <x:v>140</x:v>
      </x:c>
      <x:c r="B38" s="26" t="n">
        <x:v>431.00192</x:v>
      </x:c>
      <x:c r="C38" s="26" t="n">
        <x:v>377.00192</x:v>
      </x:c>
      <x:c r="D38" s="26" t="n">
        <x:v>378.00192</x:v>
      </x:c>
      <x:c r="E38" s="26" t="n">
        <x:v>331.00192</x:v>
      </x:c>
      <x:c r="F38" s="26" t="n">
        <x:v>270.00192</x:v>
      </x:c>
      <x:c r="G38" s="26" t="n">
        <x:v>574.00192</x:v>
      </x:c>
      <x:c r="H38" s="26" t="n">
        <x:v>111.00192</x:v>
      </x:c>
      <x:c r="I38" s="26" t="n">
        <x:v>372.00192</x:v>
      </x:c>
      <x:c r="J38" s="26" t="n">
        <x:v>630.00192</x:v>
      </x:c>
      <x:c r="K38" s="26" t="n">
        <x:v>501.00192</x:v>
      </x:c>
      <x:c r="L38" s="26" t="n">
        <x:v>421.00192</x:v>
      </x:c>
      <x:c r="M38" s="18" t="s"/>
      <x:c r="N38" s="11" t="s"/>
      <x:c r="O38" s="16" t="s">
        <x:v>123</x:v>
      </x:c>
      <x:c r="P38" s="0" t="n">
        <x:v>3</x:v>
      </x:c>
      <x:c r="Q38" s="33">
        <x:f>O38</x:f>
      </x:c>
      <x:c r="R38" s="1">
        <x:f>A38</x:f>
      </x:c>
      <x:c r="S38" s="21">
        <x:f>L38/L$52*100</x:f>
      </x:c>
      <x:c r="T38" s="21">
        <x:f>AVERAGE(B38:K38)/AVERAGE(B$52:K$52)*100</x:f>
      </x:c>
    </x:row>
    <x:row r="39" spans="1:255" x14ac:dyDescent="0.35">
      <x:c r="A39" s="2" t="s">
        <x:v>24</x:v>
      </x:c>
      <x:c r="B39" s="26" t="n">
        <x:v>44.0023</x:v>
      </x:c>
      <x:c r="C39" s="26" t="n">
        <x:v>52.0023</x:v>
      </x:c>
      <x:c r="D39" s="26" t="n">
        <x:v>86.0023</x:v>
      </x:c>
      <x:c r="E39" s="26" t="n">
        <x:v>80.0023</x:v>
      </x:c>
      <x:c r="F39" s="26" t="n">
        <x:v>166.0023</x:v>
      </x:c>
      <x:c r="G39" s="26" t="n">
        <x:v>298.0023</x:v>
      </x:c>
      <x:c r="H39" s="26" t="n">
        <x:v>271.0023</x:v>
      </x:c>
      <x:c r="I39" s="26" t="n">
        <x:v>405.0023</x:v>
      </x:c>
      <x:c r="J39" s="26" t="n">
        <x:v>223.0023</x:v>
      </x:c>
      <x:c r="K39" s="26" t="n">
        <x:v>231.0023</x:v>
      </x:c>
      <x:c r="L39" s="26" t="n">
        <x:v>129.0023</x:v>
      </x:c>
      <x:c r="M39" s="18" t="s"/>
      <x:c r="N39" s="11" t="s"/>
      <x:c r="O39" s="16" t="s">
        <x:v>123</x:v>
      </x:c>
      <x:c r="P39" s="0" t="n">
        <x:v>4</x:v>
      </x:c>
      <x:c r="Q39" s="33">
        <x:f>O39</x:f>
      </x:c>
      <x:c r="R39" s="1">
        <x:f>A39</x:f>
      </x:c>
      <x:c r="S39" s="21">
        <x:f>L39/L$52*100</x:f>
      </x:c>
      <x:c r="T39" s="21">
        <x:f>AVERAGE(B39:K39)/AVERAGE(B$52:K$52)*100</x:f>
      </x:c>
    </x:row>
    <x:row r="40" spans="1:255" x14ac:dyDescent="0.35">
      <x:c r="A40" s="2" t="s">
        <x:v>141</x:v>
      </x:c>
      <x:c r="B40" s="26" t="n">
        <x:v>20.00018</x:v>
      </x:c>
      <x:c r="C40" s="26" t="n">
        <x:v>15.00018</x:v>
      </x:c>
      <x:c r="D40" s="26" t="n">
        <x:v>38.00018</x:v>
      </x:c>
      <x:c r="E40" s="26" t="n">
        <x:v>49.00018</x:v>
      </x:c>
      <x:c r="F40" s="26" t="n">
        <x:v>53.00018</x:v>
      </x:c>
      <x:c r="G40" s="26" t="n">
        <x:v>137.00018</x:v>
      </x:c>
      <x:c r="H40" s="26" t="n">
        <x:v>94.00018</x:v>
      </x:c>
      <x:c r="I40" s="26" t="n">
        <x:v>135.00018</x:v>
      </x:c>
      <x:c r="J40" s="26" t="n">
        <x:v>215.00018</x:v>
      </x:c>
      <x:c r="K40" s="26" t="n">
        <x:v>139.00018</x:v>
      </x:c>
      <x:c r="L40" s="26" t="n">
        <x:v>107.00018</x:v>
      </x:c>
      <x:c r="M40" s="18" t="s"/>
      <x:c r="N40" s="11" t="s"/>
      <x:c r="O40" s="16" t="s">
        <x:v>123</x:v>
      </x:c>
      <x:c r="P40" s="0" t="n">
        <x:v>5</x:v>
      </x:c>
      <x:c r="Q40" s="33">
        <x:f>O40</x:f>
      </x:c>
      <x:c r="R40" s="1">
        <x:f>A40</x:f>
      </x:c>
      <x:c r="S40" s="21">
        <x:f>L40/L$52*100</x:f>
      </x:c>
      <x:c r="T40" s="21">
        <x:f>AVERAGE(B40:K40)/AVERAGE(B$52:K$52)*100</x:f>
      </x:c>
    </x:row>
    <x:row r="41" spans="1:255" x14ac:dyDescent="0.35">
      <x:c r="A41" s="2" t="s">
        <x:v>135</x:v>
      </x:c>
      <x:c r="B41" s="26" t="n">
        <x:v>23.00137</x:v>
      </x:c>
      <x:c r="C41" s="26" t="n">
        <x:v>15.00137</x:v>
      </x:c>
      <x:c r="D41" s="26" t="n">
        <x:v>32.00137</x:v>
      </x:c>
      <x:c r="E41" s="26" t="n">
        <x:v>25.00137</x:v>
      </x:c>
      <x:c r="F41" s="26" t="n">
        <x:v>41.00137</x:v>
      </x:c>
      <x:c r="G41" s="26" t="n">
        <x:v>175.00137</x:v>
      </x:c>
      <x:c r="H41" s="26" t="n">
        <x:v>55.00137</x:v>
      </x:c>
      <x:c r="I41" s="26" t="n">
        <x:v>93.00137</x:v>
      </x:c>
      <x:c r="J41" s="26" t="n">
        <x:v>138.00137</x:v>
      </x:c>
      <x:c r="K41" s="26" t="n">
        <x:v>118.00137</x:v>
      </x:c>
      <x:c r="L41" s="26" t="n">
        <x:v>92.00137</x:v>
      </x:c>
      <x:c r="M41" s="18" t="s"/>
      <x:c r="N41" s="11" t="s"/>
      <x:c r="O41" s="16" t="s">
        <x:v>123</x:v>
      </x:c>
      <x:c r="P41" s="0" t="n">
        <x:v>6</x:v>
      </x:c>
      <x:c r="Q41" s="33">
        <x:f>O41</x:f>
      </x:c>
      <x:c r="R41" s="1">
        <x:f>A41</x:f>
      </x:c>
      <x:c r="S41" s="21">
        <x:f>L41/L$52*100</x:f>
      </x:c>
      <x:c r="T41" s="21">
        <x:f>AVERAGE(B41:K41)/AVERAGE(B$52:K$52)*100</x:f>
      </x:c>
    </x:row>
    <x:row r="42" spans="1:255" x14ac:dyDescent="0.35">
      <x:c r="A42" s="2" t="s">
        <x:v>71</x:v>
      </x:c>
      <x:c r="B42" s="26" t="n">
        <x:v>35.00174</x:v>
      </x:c>
      <x:c r="C42" s="26" t="n">
        <x:v>36.00174</x:v>
      </x:c>
      <x:c r="D42" s="26" t="n">
        <x:v>76.00174</x:v>
      </x:c>
      <x:c r="E42" s="26" t="n">
        <x:v>70.00174</x:v>
      </x:c>
      <x:c r="F42" s="26" t="n">
        <x:v>30.00174</x:v>
      </x:c>
      <x:c r="G42" s="26" t="n">
        <x:v>311.00174</x:v>
      </x:c>
      <x:c r="H42" s="26" t="n">
        <x:v>111.00174</x:v>
      </x:c>
      <x:c r="I42" s="26" t="n">
        <x:v>115.00174</x:v>
      </x:c>
      <x:c r="J42" s="26" t="n">
        <x:v>108.00174</x:v>
      </x:c>
      <x:c r="K42" s="26" t="n">
        <x:v>82.00174</x:v>
      </x:c>
      <x:c r="L42" s="26" t="n">
        <x:v>69.00174</x:v>
      </x:c>
      <x:c r="M42" s="18" t="s"/>
      <x:c r="N42" s="11" t="s"/>
      <x:c r="O42" s="16" t="s">
        <x:v>123</x:v>
      </x:c>
      <x:c r="P42" s="0" t="n">
        <x:v>7</x:v>
      </x:c>
      <x:c r="Q42" s="33">
        <x:f>O42</x:f>
      </x:c>
      <x:c r="R42" s="1">
        <x:f>A42</x:f>
      </x:c>
      <x:c r="S42" s="21">
        <x:f>L42/L$52*100</x:f>
      </x:c>
      <x:c r="T42" s="21">
        <x:f>AVERAGE(B42:K42)/AVERAGE(B$52:K$52)*100</x:f>
      </x:c>
    </x:row>
    <x:row r="43" spans="1:255" x14ac:dyDescent="0.35">
      <x:c r="A43" s="2" t="s">
        <x:v>92</x:v>
      </x:c>
      <x:c r="B43" s="26" t="n">
        <x:v>58.00169</x:v>
      </x:c>
      <x:c r="C43" s="26" t="n">
        <x:v>63.00169</x:v>
      </x:c>
      <x:c r="D43" s="26" t="n">
        <x:v>198.00169</x:v>
      </x:c>
      <x:c r="E43" s="26" t="n">
        <x:v>180.00169</x:v>
      </x:c>
      <x:c r="F43" s="26" t="n">
        <x:v>176.00169</x:v>
      </x:c>
      <x:c r="G43" s="26" t="n">
        <x:v>105.00169</x:v>
      </x:c>
      <x:c r="H43" s="26" t="n">
        <x:v>34.00169</x:v>
      </x:c>
      <x:c r="I43" s="26" t="n">
        <x:v>96.00169</x:v>
      </x:c>
      <x:c r="J43" s="26" t="n">
        <x:v>110.00169</x:v>
      </x:c>
      <x:c r="K43" s="26" t="n">
        <x:v>60.00169</x:v>
      </x:c>
      <x:c r="L43" s="26" t="n">
        <x:v>58.00169</x:v>
      </x:c>
      <x:c r="M43" s="18" t="s"/>
      <x:c r="N43" s="11" t="s"/>
      <x:c r="O43" s="16" t="s">
        <x:v>123</x:v>
      </x:c>
      <x:c r="P43" s="0" t="n">
        <x:v>8</x:v>
      </x:c>
      <x:c r="Q43" s="33">
        <x:f>O43</x:f>
      </x:c>
      <x:c r="R43" s="1">
        <x:f>A43</x:f>
      </x:c>
      <x:c r="S43" s="21">
        <x:f>L43/L$52*100</x:f>
      </x:c>
      <x:c r="T43" s="21">
        <x:f>AVERAGE(B43:K43)/AVERAGE(B$52:K$52)*100</x:f>
      </x:c>
    </x:row>
    <x:row r="44" spans="1:255" x14ac:dyDescent="0.35">
      <x:c r="A44" s="2" t="s">
        <x:v>136</x:v>
      </x:c>
      <x:c r="B44" s="26" t="n">
        <x:v>21.00106</x:v>
      </x:c>
      <x:c r="C44" s="26" t="n">
        <x:v>17.00106</x:v>
      </x:c>
      <x:c r="D44" s="26" t="n">
        <x:v>48.00106</x:v>
      </x:c>
      <x:c r="E44" s="26" t="n">
        <x:v>30.00106</x:v>
      </x:c>
      <x:c r="F44" s="26" t="n">
        <x:v>65.00106</x:v>
      </x:c>
      <x:c r="G44" s="26" t="n">
        <x:v>122.00106</x:v>
      </x:c>
      <x:c r="H44" s="26" t="n">
        <x:v>48.00106</x:v>
      </x:c>
      <x:c r="I44" s="26" t="n">
        <x:v>50.00106</x:v>
      </x:c>
      <x:c r="J44" s="26" t="n">
        <x:v>64.00106</x:v>
      </x:c>
      <x:c r="K44" s="26" t="n">
        <x:v>53.00106</x:v>
      </x:c>
      <x:c r="L44" s="26" t="n">
        <x:v>41.00106</x:v>
      </x:c>
      <x:c r="M44" s="18" t="s"/>
      <x:c r="N44" s="11" t="s"/>
      <x:c r="O44" s="16" t="s">
        <x:v>123</x:v>
      </x:c>
      <x:c r="P44" s="0" t="n">
        <x:v>9</x:v>
      </x:c>
      <x:c r="Q44" s="33">
        <x:f>O44</x:f>
      </x:c>
      <x:c r="R44" s="1">
        <x:f>A44</x:f>
      </x:c>
      <x:c r="S44" s="21">
        <x:f>L44/L$52*100</x:f>
      </x:c>
      <x:c r="T44" s="21">
        <x:f>AVERAGE(B44:K44)/AVERAGE(B$52:K$52)*100</x:f>
      </x:c>
    </x:row>
    <x:row r="45" spans="1:255" x14ac:dyDescent="0.35">
      <x:c r="A45" s="2" t="s">
        <x:v>78</x:v>
      </x:c>
      <x:c r="B45" s="26" t="n">
        <x:v>12.0003</x:v>
      </x:c>
      <x:c r="C45" s="26" t="n">
        <x:v>21.0003</x:v>
      </x:c>
      <x:c r="D45" s="26" t="n">
        <x:v>28.0003</x:v>
      </x:c>
      <x:c r="E45" s="26" t="n">
        <x:v>19.0003</x:v>
      </x:c>
      <x:c r="F45" s="26" t="n">
        <x:v>27.0003</x:v>
      </x:c>
      <x:c r="G45" s="26" t="n">
        <x:v>52.0003</x:v>
      </x:c>
      <x:c r="H45" s="26" t="n">
        <x:v>51.0003</x:v>
      </x:c>
      <x:c r="I45" s="26" t="n">
        <x:v>65.0003</x:v>
      </x:c>
      <x:c r="J45" s="26" t="n">
        <x:v>87.0003</x:v>
      </x:c>
      <x:c r="K45" s="26" t="n">
        <x:v>53.0003</x:v>
      </x:c>
      <x:c r="L45" s="26" t="n">
        <x:v>30.0003</x:v>
      </x:c>
      <x:c r="M45" s="18" t="s"/>
      <x:c r="N45" s="11" t="s"/>
      <x:c r="O45" s="16" t="s">
        <x:v>123</x:v>
      </x:c>
      <x:c r="P45" s="0" t="n">
        <x:v>10</x:v>
      </x:c>
      <x:c r="Q45" s="33">
        <x:f>O45</x:f>
      </x:c>
      <x:c r="R45" s="1">
        <x:f>A45</x:f>
      </x:c>
      <x:c r="S45" s="21">
        <x:f>L45/L$52*100</x:f>
      </x:c>
      <x:c r="T45" s="21">
        <x:f>AVERAGE(B45:K45)/AVERAGE(B$52:K$52)*100</x:f>
      </x:c>
    </x:row>
    <x:row r="46" spans="1:255" x14ac:dyDescent="0.35">
      <x:c r="A46" s="2" t="s">
        <x:v>142</x:v>
      </x:c>
      <x:c r="B46" s="26" t="n">
        <x:v>16.00009</x:v>
      </x:c>
      <x:c r="C46" s="26" t="n">
        <x:v>11.00009</x:v>
      </x:c>
      <x:c r="D46" s="26" t="n">
        <x:v>47.00009</x:v>
      </x:c>
      <x:c r="E46" s="26" t="n">
        <x:v>74.00009</x:v>
      </x:c>
      <x:c r="F46" s="26" t="n">
        <x:v>46.00009</x:v>
      </x:c>
      <x:c r="G46" s="26" t="n">
        <x:v>144.00009</x:v>
      </x:c>
      <x:c r="H46" s="26" t="n">
        <x:v>49.00009</x:v>
      </x:c>
      <x:c r="I46" s="26" t="n">
        <x:v>35.00009</x:v>
      </x:c>
      <x:c r="J46" s="26" t="n">
        <x:v>41.00009</x:v>
      </x:c>
      <x:c r="K46" s="26" t="n">
        <x:v>19.00009</x:v>
      </x:c>
      <x:c r="L46" s="26" t="n">
        <x:v>30.00009</x:v>
      </x:c>
      <x:c r="M46" s="18" t="s"/>
      <x:c r="N46" s="11" t="s"/>
      <x:c r="O46" s="16" t="s">
        <x:v>123</x:v>
      </x:c>
      <x:c r="P46" s="0" t="n">
        <x:v>11</x:v>
      </x:c>
      <x:c r="Q46" s="33">
        <x:f>O46</x:f>
      </x:c>
    </x:row>
    <x:row r="47" spans="1:255" x14ac:dyDescent="0.35">
      <x:c r="A47" s="2" t="s">
        <x:v>68</x:v>
      </x:c>
      <x:c r="B47" s="26" t="n">
        <x:v>9.00025</x:v>
      </x:c>
      <x:c r="C47" s="26" t="n">
        <x:v>9.00025</x:v>
      </x:c>
      <x:c r="D47" s="26" t="n">
        <x:v>16.00025</x:v>
      </x:c>
      <x:c r="E47" s="26" t="n">
        <x:v>27.00025</x:v>
      </x:c>
      <x:c r="F47" s="26" t="n">
        <x:v>11.00025</x:v>
      </x:c>
      <x:c r="G47" s="26" t="n">
        <x:v>59.00025</x:v>
      </x:c>
      <x:c r="H47" s="26" t="n">
        <x:v>47.00025</x:v>
      </x:c>
      <x:c r="I47" s="26" t="n">
        <x:v>49.00025</x:v>
      </x:c>
      <x:c r="J47" s="26" t="n">
        <x:v>51.00025</x:v>
      </x:c>
      <x:c r="K47" s="26" t="n">
        <x:v>38.00025</x:v>
      </x:c>
      <x:c r="L47" s="26" t="n">
        <x:v>28.00025</x:v>
      </x:c>
      <x:c r="M47" s="18" t="s"/>
      <x:c r="N47" s="11" t="s"/>
      <x:c r="O47" s="16" t="s">
        <x:v>123</x:v>
      </x:c>
      <x:c r="P47" s="0" t="n">
        <x:v>12</x:v>
      </x:c>
      <x:c r="Q47" s="33">
        <x:f>O47</x:f>
      </x:c>
    </x:row>
    <x:row r="48" spans="1:255" x14ac:dyDescent="0.35">
      <x:c r="A48" s="2" t="s">
        <x:v>76</x:v>
      </x:c>
      <x:c r="B48" s="26" t="n">
        <x:v>6.00048</x:v>
      </x:c>
      <x:c r="C48" s="26" t="n">
        <x:v>7.00048</x:v>
      </x:c>
      <x:c r="D48" s="26" t="n">
        <x:v>8.00048</x:v>
      </x:c>
      <x:c r="E48" s="26" t="n">
        <x:v>12.00048</x:v>
      </x:c>
      <x:c r="F48" s="26" t="n">
        <x:v>5.00048</x:v>
      </x:c>
      <x:c r="G48" s="26" t="n">
        <x:v>20.00048</x:v>
      </x:c>
      <x:c r="H48" s="26" t="n">
        <x:v>38.00048</x:v>
      </x:c>
      <x:c r="I48" s="26" t="n">
        <x:v>20.00048</x:v>
      </x:c>
      <x:c r="J48" s="26" t="n">
        <x:v>30.00048</x:v>
      </x:c>
      <x:c r="K48" s="26" t="n">
        <x:v>22.00048</x:v>
      </x:c>
      <x:c r="L48" s="26" t="n">
        <x:v>25.00048</x:v>
      </x:c>
      <x:c r="M48" s="18" t="s"/>
      <x:c r="N48" s="11" t="s"/>
      <x:c r="O48" s="16" t="s">
        <x:v>123</x:v>
      </x:c>
      <x:c r="P48" s="0" t="n">
        <x:v>13</x:v>
      </x:c>
      <x:c r="Q48" s="33">
        <x:f>O48</x:f>
      </x:c>
    </x:row>
    <x:row r="49" spans="1:255" x14ac:dyDescent="0.35">
      <x:c r="A49" s="2" t="s">
        <x:v>72</x:v>
      </x:c>
      <x:c r="B49" s="26" t="n">
        <x:v>11.00123</x:v>
      </x:c>
      <x:c r="C49" s="26" t="n">
        <x:v>2.00123</x:v>
      </x:c>
      <x:c r="D49" s="26" t="n">
        <x:v>9.00123</x:v>
      </x:c>
      <x:c r="E49" s="26" t="n">
        <x:v>6.00123</x:v>
      </x:c>
      <x:c r="F49" s="26" t="n">
        <x:v>14.00123</x:v>
      </x:c>
      <x:c r="G49" s="26" t="n">
        <x:v>20.00123</x:v>
      </x:c>
      <x:c r="H49" s="26" t="n">
        <x:v>23.00123</x:v>
      </x:c>
      <x:c r="I49" s="26" t="n">
        <x:v>28.00123</x:v>
      </x:c>
      <x:c r="J49" s="26" t="n">
        <x:v>47.00123</x:v>
      </x:c>
      <x:c r="K49" s="26" t="n">
        <x:v>31.00123</x:v>
      </x:c>
      <x:c r="L49" s="26" t="n">
        <x:v>22.00123</x:v>
      </x:c>
      <x:c r="M49" s="18" t="s"/>
      <x:c r="N49" s="11" t="s"/>
      <x:c r="O49" s="16" t="s">
        <x:v>123</x:v>
      </x:c>
      <x:c r="P49" s="0" t="n">
        <x:v>14</x:v>
      </x:c>
      <x:c r="Q49" s="33">
        <x:f>O49</x:f>
      </x:c>
    </x:row>
    <x:row r="50" spans="1:255" x14ac:dyDescent="0.35">
      <x:c r="A50" s="2" t="s">
        <x:v>143</x:v>
      </x:c>
      <x:c r="B50" s="26" t="n">
        <x:v>4.00077</x:v>
      </x:c>
      <x:c r="C50" s="26" t="n">
        <x:v>3.00077</x:v>
      </x:c>
      <x:c r="D50" s="26" t="n">
        <x:v>11.00077</x:v>
      </x:c>
      <x:c r="E50" s="26" t="n">
        <x:v>12.00077</x:v>
      </x:c>
      <x:c r="F50" s="26" t="n">
        <x:v>12.00077</x:v>
      </x:c>
      <x:c r="G50" s="26" t="n">
        <x:v>12.00077</x:v>
      </x:c>
      <x:c r="H50" s="26" t="n">
        <x:v>9.00077</x:v>
      </x:c>
      <x:c r="I50" s="26" t="n">
        <x:v>10.00077</x:v>
      </x:c>
      <x:c r="J50" s="26" t="n">
        <x:v>16.00077</x:v>
      </x:c>
      <x:c r="K50" s="26" t="n">
        <x:v>6.00077</x:v>
      </x:c>
      <x:c r="L50" s="26" t="n">
        <x:v>10.00077</x:v>
      </x:c>
      <x:c r="M50" s="18" t="s"/>
      <x:c r="N50" s="11" t="s"/>
      <x:c r="O50" s="16" t="s">
        <x:v>123</x:v>
      </x:c>
      <x:c r="P50" s="0" t="n">
        <x:v>15</x:v>
      </x:c>
      <x:c r="Q50" s="33">
        <x:f>O50</x:f>
      </x:c>
    </x:row>
    <x:row r="51" spans="1:255" x14ac:dyDescent="0.35">
      <x:c r="A51" s="2" t="s">
        <x:v>48</x:v>
      </x:c>
      <x:c r="B51" s="26">
        <x:f>IF(B36="..","..",B52-SUM(B36:B50))</x:f>
      </x:c>
      <x:c r="C51" s="26">
        <x:f>IF(C36="..","..",C52-SUM(C36:C50))</x:f>
      </x:c>
      <x:c r="D51" s="26">
        <x:f>IF(D36="..","..",D52-SUM(D36:D50))</x:f>
      </x:c>
      <x:c r="E51" s="26">
        <x:f>IF(E36="..","..",E52-SUM(E36:E50))</x:f>
      </x:c>
      <x:c r="F51" s="26">
        <x:f>IF(F36="..","..",F52-SUM(F36:F50))</x:f>
      </x:c>
      <x:c r="G51" s="26">
        <x:f>IF(G36="..","..",G52-SUM(G36:G50))</x:f>
      </x:c>
      <x:c r="H51" s="26">
        <x:f>IF(H36="..","..",H52-SUM(H36:H50))</x:f>
      </x:c>
      <x:c r="I51" s="26">
        <x:f>IF(I36="..","..",I52-SUM(I36:I50))</x:f>
      </x:c>
      <x:c r="J51" s="26">
        <x:f>IF(J36="..","..",J52-SUM(J36:J50))</x:f>
      </x:c>
      <x:c r="K51" s="26">
        <x:f>IF(K36="..","..",K52-SUM(K36:K50))</x:f>
      </x:c>
      <x:c r="L51" s="26">
        <x:f>IF(L36="..","..",L52-SUM(L36:L50))</x:f>
      </x:c>
      <x:c r="M51" s="18" t="s"/>
      <x:c r="N51" s="11" t="s"/>
      <x:c r="O51" s="16" t="s"/>
      <x:c r="Q51" s="33" t="s"/>
    </x:row>
    <x:row r="52" spans="1:255" x14ac:dyDescent="0.35">
      <x:c r="A52" s="9" t="s">
        <x:v>35</x:v>
      </x:c>
      <x:c r="B52" s="27" t="n">
        <x:v>1621</x:v>
      </x:c>
      <x:c r="C52" s="27" t="n">
        <x:v>1495</x:v>
      </x:c>
      <x:c r="D52" s="27" t="n">
        <x:v>1936</x:v>
      </x:c>
      <x:c r="E52" s="27" t="n">
        <x:v>2036</x:v>
      </x:c>
      <x:c r="F52" s="27" t="n">
        <x:v>2514</x:v>
      </x:c>
      <x:c r="G52" s="27" t="n">
        <x:v>5114</x:v>
      </x:c>
      <x:c r="H52" s="27" t="n">
        <x:v>4925</x:v>
      </x:c>
      <x:c r="I52" s="27" t="n">
        <x:v>5536</x:v>
      </x:c>
      <x:c r="J52" s="27" t="n">
        <x:v>6440</x:v>
      </x:c>
      <x:c r="K52" s="27" t="n">
        <x:v>5260</x:v>
      </x:c>
      <x:c r="L52" s="27" t="n">
        <x:v>4456</x:v>
      </x:c>
      <x:c r="M52" s="19" t="s"/>
      <x:c r="N52" s="12" t="s"/>
      <x:c r="O52" s="17" t="s">
        <x:v>123</x:v>
      </x:c>
      <x:c r="Q52" s="33">
        <x:f>O52</x:f>
      </x:c>
    </x:row>
    <x:row r="53" spans="1:255" x14ac:dyDescent="0.35">
      <x:c r="A53" s="7" t="s">
        <x:v>144</x:v>
      </x:c>
      <x:c r="B53" s="7" t="s"/>
      <x:c r="C53" s="2" t="s"/>
      <x:c r="D53" s="2" t="s"/>
      <x:c r="E53" s="2" t="s"/>
      <x:c r="F53" s="2" t="s"/>
      <x:c r="G53" s="2" t="s"/>
      <x:c r="H53" s="2" t="s"/>
      <x:c r="I53" s="2" t="s"/>
      <x:c r="J53" s="2" t="s"/>
      <x:c r="K53" s="2" t="s"/>
      <x:c r="L53" s="2" t="s"/>
      <x:c r="M53" s="2" t="s"/>
      <x:c r="N53" s="8" t="s"/>
    </x:row>
    <x:row r="54" spans="1:255" x14ac:dyDescent="0.35"/>
    <x:row r="55" spans="1:255" x14ac:dyDescent="0.35"/>
    <x:row r="56" spans="1:255" x14ac:dyDescent="0.35"/>
    <x:row r="57" spans="1:255" x14ac:dyDescent="0.35"/>
    <x:row r="58" spans="1:255" x14ac:dyDescent="0.35"/>
    <x:row r="59" spans="1:255" x14ac:dyDescent="0.35"/>
    <x:row r="60" spans="1:255" x14ac:dyDescent="0.35"/>
    <x:row r="61" spans="1:255" x14ac:dyDescent="0.35"/>
    <x:row r="62" spans="1:255" x14ac:dyDescent="0.35"/>
    <x:row r="63" spans="1:255" x14ac:dyDescent="0.35"/>
    <x:row r="64" spans="1:255" x14ac:dyDescent="0.35">
      <x:c r="L64" s="34" t="s"/>
      <x:c r="M64" s="0" t="s">
        <x:v>50</x:v>
      </x:c>
    </x:row>
    <x:row r="65" spans="1:255" x14ac:dyDescent="0.35">
      <x:c r="B65" s="1">
        <x:f>C65</x:f>
      </x:c>
      <x:c r="C65" s="1">
        <x:f>D65</x:f>
      </x:c>
      <x:c r="D65" s="1">
        <x:f>E65</x:f>
      </x:c>
      <x:c r="E65" s="1">
        <x:f>F65</x:f>
      </x:c>
      <x:c r="F65" s="1">
        <x:f>G65</x:f>
      </x:c>
      <x:c r="G65" s="1">
        <x:f>H65</x:f>
      </x:c>
      <x:c r="H65" s="1">
        <x:f>I65</x:f>
      </x:c>
      <x:c r="I65" s="0">
        <x:f>J65</x:f>
      </x:c>
      <x:c r="J65" s="0">
        <x:f>K65</x:f>
      </x:c>
      <x:c r="K65" s="0">
        <x:f>L65</x:f>
      </x:c>
      <x:c r="L65" s="0">
        <x:f>IF(ISBLANK(L64),INDEX(B6:L6,1,MATCH(1,$B$68:$L$68,0)),L64)</x:f>
      </x:c>
      <x:c r="P65" s="36" t="s"/>
    </x:row>
    <x:row r="66" spans="1:255" x14ac:dyDescent="0.35">
      <x:c r="B66" s="1" t="s">
        <x:v>51</x:v>
      </x:c>
      <x:c r="C66" s="1">
        <x:f>B66</x:f>
      </x:c>
      <x:c r="D66" s="1">
        <x:f>C66</x:f>
      </x:c>
      <x:c r="E66" s="1">
        <x:f>D66</x:f>
      </x:c>
      <x:c r="F66" s="1">
        <x:f>E66</x:f>
      </x:c>
      <x:c r="G66" s="1">
        <x:f>F66</x:f>
      </x:c>
      <x:c r="H66" s="1">
        <x:f>G66</x:f>
      </x:c>
      <x:c r="I66" s="0">
        <x:f>H66</x:f>
      </x:c>
      <x:c r="J66" s="0">
        <x:f>I66</x:f>
      </x:c>
      <x:c r="K66" s="0">
        <x:f>J66</x:f>
      </x:c>
      <x:c r="L66" s="0">
        <x:f>K66</x:f>
      </x:c>
      <x:c r="P66" s="36" t="s"/>
    </x:row>
    <x:row r="67" spans="1:255" x14ac:dyDescent="0.35">
      <x:c r="B67" s="1">
        <x:f>A32</x:f>
      </x:c>
      <x:c r="C67" s="1">
        <x:f>B67</x:f>
      </x:c>
      <x:c r="D67" s="1">
        <x:f>C67</x:f>
      </x:c>
      <x:c r="E67" s="1">
        <x:f>D67</x:f>
      </x:c>
      <x:c r="F67" s="1">
        <x:f>E67</x:f>
      </x:c>
      <x:c r="G67" s="1">
        <x:f>F67</x:f>
      </x:c>
      <x:c r="H67" s="1">
        <x:f>G67</x:f>
      </x:c>
      <x:c r="I67" s="0">
        <x:f>H67</x:f>
      </x:c>
      <x:c r="J67" s="0">
        <x:f>I67</x:f>
      </x:c>
      <x:c r="K67" s="0">
        <x:f>J67</x:f>
      </x:c>
      <x:c r="L67" s="0">
        <x:f>K67</x:f>
      </x:c>
    </x:row>
    <x:row r="68" spans="1:255" x14ac:dyDescent="0.35">
      <x:c r="B68" s="0">
        <x:f>IF(C68&gt;0,2,IF(ISNUMBER(B52),1,0))</x:f>
      </x:c>
      <x:c r="C68" s="0">
        <x:f>IF(D68&gt;0,2,IF(ISNUMBER(C52),1,0))</x:f>
      </x:c>
      <x:c r="D68" s="0">
        <x:f>IF(E68&gt;0,2,IF(ISNUMBER(D52),1,0))</x:f>
      </x:c>
      <x:c r="E68" s="0">
        <x:f>IF(F68&gt;0,2,IF(ISNUMBER(E52),1,0))</x:f>
      </x:c>
      <x:c r="F68" s="0">
        <x:f>IF(G68&gt;0,2,IF(ISNUMBER(F52),1,0))</x:f>
      </x:c>
      <x:c r="G68" s="0">
        <x:f>IF(H68&gt;0,2,IF(ISNUMBER(G52),1,0))</x:f>
      </x:c>
      <x:c r="H68" s="0">
        <x:f>IF(I68&gt;0,2,IF(ISNUMBER(H52),1,0))</x:f>
      </x:c>
      <x:c r="I68" s="0">
        <x:f>IF(J68&gt;0,2,IF(ISNUMBER(I52),1,0))</x:f>
      </x:c>
      <x:c r="J68" s="0">
        <x:f>IF(K68&gt;0,2,IF(ISNUMBER(J52),1,0))</x:f>
      </x:c>
      <x:c r="K68" s="0">
        <x:f>IF(L68&gt;0,2,IF(ISNUMBER(K52),1,0))</x:f>
      </x:c>
      <x:c r="L68" s="0">
        <x:f>IF(M68&gt;0,2,IF(ISNUMBER(L52),1,0))</x:f>
      </x:c>
      <x:c r="M68" s="0" t="s"/>
    </x:row>
    <x:row r="69" spans="1:255" x14ac:dyDescent="0.35">
      <x:c r="I69" s="0" t="s"/>
      <x:c r="J69" s="0" t="s"/>
      <x:c r="K69" s="0" t="s"/>
      <x:c r="L69" s="0" t="s"/>
      <x:c r="M69" s="0" t="s"/>
    </x:row>
    <x:row r="70" spans="1:255" x14ac:dyDescent="0.35">
      <x:c r="B70" s="1">
        <x:f>INDEX(B6:L6,1,MATCH(1,$B$68:$L$68,0))</x:f>
      </x:c>
      <x:c r="C70" s="1" t="s">
        <x:v>52</x:v>
      </x:c>
      <x:c r="I70" s="0" t="s"/>
      <x:c r="J70" s="0" t="s"/>
      <x:c r="K70" s="0" t="s"/>
      <x:c r="L70" s="0" t="s"/>
      <x:c r="M70" s="0" t="s"/>
    </x:row>
    <x:row r="71" spans="1:255" x14ac:dyDescent="0.35">
      <x:c r="I71" s="0" t="s"/>
      <x:c r="J71" s="0" t="s"/>
      <x:c r="K71" s="0" t="s"/>
      <x:c r="L71" s="0" t="s"/>
      <x:c r="M71" s="0" t="s"/>
    </x:row>
    <x:row r="72" spans="1:255" x14ac:dyDescent="0.35">
      <x:c r="I72" s="0" t="s"/>
      <x:c r="J72" s="0" t="s"/>
      <x:c r="K72" s="0" t="s"/>
      <x:c r="L72" s="0" t="s"/>
      <x:c r="M72" s="0" t="s"/>
    </x:row>
    <x:row r="73" spans="1:255" x14ac:dyDescent="0.35">
      <x:c r="I73" s="0" t="s"/>
      <x:c r="J73" s="0" t="s"/>
      <x:c r="K73" s="0" t="s"/>
      <x:c r="L73" s="0" t="s"/>
      <x:c r="M73" s="0" t="s"/>
    </x:row>
    <x:row r="74" spans="1:255" x14ac:dyDescent="0.35">
      <x:c r="I74" s="0" t="s"/>
      <x:c r="J74" s="0" t="s"/>
      <x:c r="K74" s="0" t="s"/>
      <x:c r="L74" s="0" t="s"/>
      <x:c r="M74" s="0" t="s"/>
    </x:row>
    <x:row r="75" spans="1:255" x14ac:dyDescent="0.35">
      <x:c r="I75" s="0" t="s"/>
      <x:c r="J75" s="0" t="s"/>
      <x:c r="K75" s="0" t="s"/>
      <x:c r="L75" s="0" t="s"/>
      <x:c r="M75" s="0" t="s"/>
    </x:row>
    <x:row r="76" spans="1:255" x14ac:dyDescent="0.35">
      <x:c r="I76" s="0" t="s"/>
      <x:c r="J76" s="0" t="s"/>
      <x:c r="K76" s="0" t="s"/>
      <x:c r="L76" s="0" t="s"/>
      <x:c r="M76" s="0" t="s"/>
    </x:row>
    <x:row r="77" spans="1:255" x14ac:dyDescent="0.35">
      <x:c r="I77" s="0" t="s"/>
      <x:c r="J77" s="0" t="s"/>
      <x:c r="K77" s="0" t="s"/>
      <x:c r="L77" s="0" t="s"/>
      <x:c r="M77" s="0" t="s"/>
    </x:row>
    <x:row r="78" spans="1:255" x14ac:dyDescent="0.35">
      <x:c r="I78" s="0" t="s"/>
      <x:c r="J78" s="0" t="s"/>
      <x:c r="K78" s="0" t="s"/>
      <x:c r="L78" s="0" t="s"/>
      <x:c r="M78" s="0" t="s"/>
    </x:row>
    <x:row r="79" spans="1:255" x14ac:dyDescent="0.35">
      <x:c r="I79" s="0" t="s"/>
      <x:c r="J79" s="0" t="s"/>
      <x:c r="K79" s="0" t="s"/>
      <x:c r="L79" s="0" t="s"/>
      <x:c r="M79" s="0" t="s"/>
    </x:row>
    <x:row r="80" spans="1:255" x14ac:dyDescent="0.35">
      <x:c r="I80" s="0" t="s"/>
      <x:c r="J80" s="0" t="s"/>
      <x:c r="K80" s="0" t="s"/>
      <x:c r="L80" s="0" t="s"/>
      <x:c r="M80" s="0" t="s"/>
    </x:row>
    <x:row r="81" spans="1:255" x14ac:dyDescent="0.35">
      <x:c r="I81" s="0" t="s"/>
      <x:c r="J81" s="0" t="s"/>
      <x:c r="K81" s="0" t="s"/>
      <x:c r="L81" s="0" t="s"/>
      <x:c r="M81" s="0" t="s"/>
    </x:row>
    <x:row r="82" spans="1:255" x14ac:dyDescent="0.35">
      <x:c r="I82" s="0" t="s"/>
      <x:c r="J82" s="0" t="s"/>
      <x:c r="K82" s="0" t="s"/>
      <x:c r="L82" s="0" t="s"/>
      <x:c r="M82" s="0" t="s"/>
    </x:row>
    <x:row r="83" spans="1:255" x14ac:dyDescent="0.35">
      <x:c r="I83" s="0" t="s"/>
      <x:c r="J83" s="0" t="s"/>
      <x:c r="K83" s="0" t="s"/>
      <x:c r="L83" s="0" t="s"/>
      <x:c r="M83" s="0" t="s"/>
    </x:row>
    <x:row r="84" spans="1:255" x14ac:dyDescent="0.35">
      <x:c r="I84" s="0" t="s"/>
      <x:c r="J84" s="0" t="s"/>
      <x:c r="K84" s="0" t="s"/>
      <x:c r="L84" s="0" t="s"/>
      <x:c r="M84" s="0" t="s"/>
    </x:row>
    <x:row r="85" spans="1:255" x14ac:dyDescent="0.35">
      <x:c r="I85" s="0" t="s"/>
      <x:c r="J85" s="0" t="s"/>
      <x:c r="K85" s="0" t="s"/>
      <x:c r="L85" s="0" t="s"/>
      <x:c r="M85" s="0" t="s"/>
    </x:row>
    <x:row r="86" spans="1:255" x14ac:dyDescent="0.35">
      <x:c r="I86" s="0" t="s"/>
      <x:c r="J86" s="0" t="s"/>
      <x:c r="K86" s="0" t="s"/>
      <x:c r="L86" s="0" t="s"/>
      <x:c r="M86" s="0" t="s"/>
    </x:row>
    <x:row r="87" spans="1:255" x14ac:dyDescent="0.35">
      <x:c r="I87" s="0" t="s"/>
      <x:c r="J87" s="0" t="s"/>
      <x:c r="K87" s="0" t="s"/>
      <x:c r="L87" s="0" t="s"/>
      <x:c r="M87" s="0" t="s"/>
    </x:row>
    <x:row r="88" spans="1:255" x14ac:dyDescent="0.35">
      <x:c r="I88" s="0" t="s"/>
      <x:c r="J88" s="0" t="s"/>
      <x:c r="K88" s="0" t="s"/>
      <x:c r="L88" s="0" t="s"/>
      <x:c r="M88" s="0" t="s"/>
    </x:row>
    <x:row r="89" spans="1:255" x14ac:dyDescent="0.35">
      <x:c r="I89" s="0" t="s"/>
      <x:c r="J89" s="0" t="s"/>
      <x:c r="K89" s="0" t="s"/>
      <x:c r="L89" s="0" t="s"/>
      <x:c r="M89" s="0" t="s"/>
    </x:row>
    <x:row r="90" spans="1:255" x14ac:dyDescent="0.35">
      <x:c r="I90" s="0" t="s"/>
      <x:c r="J90" s="0" t="s"/>
      <x:c r="K90" s="0" t="s"/>
      <x:c r="L90" s="0" t="s"/>
      <x:c r="M90" s="0" t="s"/>
    </x:row>
    <x:row r="91" spans="1:255" x14ac:dyDescent="0.35">
      <x:c r="I91" s="0" t="s"/>
      <x:c r="J91" s="0" t="s"/>
      <x:c r="K91" s="0" t="s"/>
      <x:c r="L91" s="0" t="s"/>
      <x:c r="M91" s="0" t="s"/>
    </x:row>
    <x:row r="92" spans="1:255" x14ac:dyDescent="0.35">
      <x:c r="I92" s="0" t="s"/>
      <x:c r="J92" s="0" t="s"/>
      <x:c r="K92" s="0" t="s"/>
      <x:c r="L92" s="0" t="s"/>
      <x:c r="M92" s="0" t="s"/>
    </x:row>
    <x:row r="93" spans="1:255" x14ac:dyDescent="0.35">
      <x:c r="I93" s="0" t="s"/>
      <x:c r="J93" s="0" t="s"/>
      <x:c r="K93" s="0" t="s"/>
      <x:c r="L93" s="0" t="s"/>
      <x:c r="M93" s="0" t="s"/>
    </x:row>
    <x:row r="94" spans="1:255" x14ac:dyDescent="0.35">
      <x:c r="I94" s="0" t="s"/>
      <x:c r="J94" s="0" t="s"/>
      <x:c r="K94" s="0" t="s"/>
      <x:c r="L94" s="0" t="s"/>
      <x:c r="M94" s="0" t="s"/>
    </x:row>
    <x:row r="95" spans="1:255" x14ac:dyDescent="0.35">
      <x:c r="I95" s="0" t="s"/>
      <x:c r="J95" s="0" t="s"/>
      <x:c r="K95" s="0" t="s"/>
      <x:c r="L95" s="0" t="s"/>
      <x:c r="M95" s="0" t="s"/>
    </x:row>
    <x:row r="96" spans="1:255" x14ac:dyDescent="0.35">
      <x:c r="I96" s="0" t="s"/>
      <x:c r="J96" s="0" t="s"/>
      <x:c r="K96" s="0" t="s"/>
      <x:c r="L96" s="0" t="s"/>
      <x:c r="M96" s="0" t="s"/>
    </x:row>
    <x:row r="97" spans="1:255" x14ac:dyDescent="0.35">
      <x:c r="I97" s="0" t="s"/>
      <x:c r="J97" s="0" t="s"/>
      <x:c r="K97" s="0" t="s"/>
      <x:c r="L97" s="0" t="s"/>
      <x:c r="M97" s="0" t="s"/>
    </x:row>
    <x:row r="98" spans="1:255" x14ac:dyDescent="0.35">
      <x:c r="I98" s="0" t="s"/>
      <x:c r="J98" s="0" t="s"/>
      <x:c r="K98" s="0" t="s"/>
      <x:c r="L98" s="0" t="s"/>
      <x:c r="M98" s="0" t="s"/>
    </x:row>
    <x:row r="99" spans="1:255" x14ac:dyDescent="0.35">
      <x:c r="I99" s="0" t="s"/>
      <x:c r="J99" s="0" t="s"/>
      <x:c r="K99" s="0" t="s"/>
      <x:c r="L99" s="0" t="s"/>
      <x:c r="M99" s="0" t="s"/>
    </x:row>
    <x:row r="100" spans="1:255" x14ac:dyDescent="0.35">
      <x:c r="I100" s="0" t="s"/>
      <x:c r="J100" s="0" t="s"/>
      <x:c r="K100" s="0" t="s"/>
      <x:c r="L100" s="0" t="s"/>
      <x:c r="M100" s="0" t="s"/>
    </x:row>
    <x:row r="101" spans="1:255" x14ac:dyDescent="0.35">
      <x:c r="I101" s="0" t="s"/>
      <x:c r="J101" s="0" t="s"/>
      <x:c r="K101" s="0" t="s"/>
      <x:c r="L101" s="0" t="s"/>
      <x:c r="M101" s="0" t="s"/>
    </x:row>
    <x:row r="102" spans="1:255" x14ac:dyDescent="0.35">
      <x:c r="I102" s="0" t="s"/>
      <x:c r="J102" s="0" t="s"/>
      <x:c r="K102" s="0" t="s"/>
      <x:c r="L102" s="0" t="s"/>
      <x:c r="M102" s="0" t="s"/>
    </x:row>
    <x:row r="103" spans="1:255" x14ac:dyDescent="0.35">
      <x:c r="I103" s="0" t="s"/>
      <x:c r="J103" s="0" t="s"/>
      <x:c r="K103" s="0" t="s"/>
      <x:c r="L103" s="0" t="s"/>
      <x:c r="M103" s="0" t="s"/>
    </x:row>
    <x:row r="104" spans="1:255" x14ac:dyDescent="0.35">
      <x:c r="I104" s="0" t="s"/>
      <x:c r="J104" s="0" t="s"/>
      <x:c r="K104" s="0" t="s"/>
      <x:c r="L104" s="0" t="s"/>
      <x:c r="M104" s="0" t="s"/>
    </x:row>
    <x:row r="105" spans="1:255" x14ac:dyDescent="0.35">
      <x:c r="I105" s="0" t="s"/>
      <x:c r="J105" s="0" t="s"/>
      <x:c r="K105" s="0" t="s"/>
      <x:c r="L105" s="0" t="s"/>
      <x:c r="M105" s="0" t="s"/>
    </x:row>
    <x:row r="106" spans="1:255" x14ac:dyDescent="0.35">
      <x:c r="I106" s="0" t="s"/>
      <x:c r="J106" s="0" t="s"/>
      <x:c r="K106" s="0" t="s"/>
      <x:c r="L106" s="0" t="s"/>
      <x:c r="M106" s="0" t="s"/>
    </x:row>
    <x:row r="107" spans="1:255" x14ac:dyDescent="0.35">
      <x:c r="I107" s="0" t="s"/>
      <x:c r="J107" s="0" t="s"/>
      <x:c r="K107" s="0" t="s"/>
      <x:c r="L107" s="0" t="s"/>
      <x:c r="M107" s="0" t="s"/>
    </x:row>
    <x:row r="108" spans="1:255" x14ac:dyDescent="0.35">
      <x:c r="I108" s="0" t="s"/>
      <x:c r="J108" s="0" t="s"/>
      <x:c r="K108" s="0" t="s"/>
      <x:c r="L108" s="0" t="s"/>
      <x:c r="M108" s="0" t="s"/>
    </x:row>
    <x:row r="109" spans="1:255" x14ac:dyDescent="0.35">
      <x:c r="I109" s="0" t="s"/>
      <x:c r="J109" s="0" t="s"/>
      <x:c r="K109" s="0" t="s"/>
      <x:c r="L109" s="0" t="s"/>
      <x:c r="M109" s="0" t="s"/>
    </x:row>
    <x:row r="110" spans="1:255" x14ac:dyDescent="0.35">
      <x:c r="I110" s="0" t="s"/>
      <x:c r="J110" s="0" t="s"/>
      <x:c r="K110" s="0" t="s"/>
      <x:c r="L110" s="0" t="s"/>
      <x:c r="M110" s="0" t="s"/>
    </x:row>
    <x:row r="111" spans="1:255" x14ac:dyDescent="0.35">
      <x:c r="I111" s="0" t="s"/>
      <x:c r="J111" s="0" t="s"/>
      <x:c r="K111" s="0" t="s"/>
      <x:c r="L111" s="0" t="s"/>
      <x:c r="M111" s="0" t="s"/>
    </x:row>
    <x:row r="112" spans="1:255" x14ac:dyDescent="0.35">
      <x:c r="I112" s="0" t="s"/>
      <x:c r="J112" s="0" t="s"/>
      <x:c r="K112" s="0" t="s"/>
      <x:c r="L112" s="0" t="s"/>
      <x:c r="M112" s="0" t="s"/>
    </x:row>
    <x:row r="113" spans="1:255" x14ac:dyDescent="0.35">
      <x:c r="I113" s="0" t="s"/>
      <x:c r="J113" s="0" t="s"/>
      <x:c r="K113" s="0" t="s"/>
      <x:c r="L113" s="0" t="s"/>
      <x:c r="M113" s="0" t="s"/>
    </x:row>
    <x:row r="114" spans="1:255" x14ac:dyDescent="0.35">
      <x:c r="I114" s="0" t="s"/>
      <x:c r="J114" s="0" t="s"/>
      <x:c r="K114" s="0" t="s"/>
      <x:c r="L114" s="0" t="s"/>
      <x:c r="M114" s="0" t="s"/>
    </x:row>
    <x:row r="115" spans="1:255" x14ac:dyDescent="0.35">
      <x:c r="I115" s="0" t="s"/>
      <x:c r="J115" s="0" t="s"/>
      <x:c r="K115" s="0" t="s"/>
      <x:c r="L115" s="0" t="s"/>
      <x:c r="M115" s="0" t="s"/>
    </x:row>
    <x:row r="116" spans="1:255" x14ac:dyDescent="0.35">
      <x:c r="I116" s="0" t="s"/>
      <x:c r="J116" s="0" t="s"/>
      <x:c r="K116" s="0" t="s"/>
      <x:c r="L116" s="0" t="s"/>
      <x:c r="M116" s="0" t="s"/>
    </x:row>
    <x:row r="117" spans="1:255" x14ac:dyDescent="0.35">
      <x:c r="I117" s="0" t="s"/>
      <x:c r="J117" s="0" t="s"/>
      <x:c r="K117" s="0" t="s"/>
      <x:c r="L117" s="0" t="s"/>
      <x:c r="M117" s="0" t="s"/>
    </x:row>
    <x:row r="118" spans="1:255" x14ac:dyDescent="0.35">
      <x:c r="I118" s="0" t="s"/>
      <x:c r="J118" s="0" t="s"/>
      <x:c r="K118" s="0" t="s"/>
      <x:c r="L118" s="0" t="s"/>
      <x:c r="M118" s="0" t="s"/>
    </x:row>
    <x:row r="119" spans="1:255" x14ac:dyDescent="0.35">
      <x:c r="I119" s="0" t="s"/>
      <x:c r="J119" s="0" t="s"/>
      <x:c r="K119" s="0" t="s"/>
      <x:c r="L119" s="0" t="s"/>
      <x:c r="M119" s="0" t="s"/>
    </x:row>
  </x:sheetData>
  <x:conditionalFormatting sqref="Q36:Q52">
    <x:cfRule type="colorScale" priority="1">
      <x:colorScale>
        <x:cfvo type="num" val="0"/>
        <x:cfvo type="num" val="50"/>
        <x:cfvo type="num" val="120"/>
        <x:color rgb="FFF8696B"/>
        <x:color rgb="FFFCFCFF"/>
        <x:color rgb="FF63BE7B"/>
      </x:colorScale>
    </x:cfRule>
  </x:conditionalFormatting>
  <x:conditionalFormatting sqref="B23:L23">
    <x:cfRule type="expression" dxfId="0" priority="2" operator="equal">
      <x:formula>P$4=0</x:formula>
    </x:cfRule>
  </x:conditionalFormatting>
  <x:conditionalFormatting sqref="P4:Z4">
    <x:cfRule type="cellIs" dxfId="1" priority="3" operator="notEqual">
      <x:formula>0</x:formula>
    </x:cfRule>
  </x:conditionalFormatting>
  <x:conditionalFormatting sqref="O1:O1">
    <x:cfRule type="expression" dxfId="2" priority="4" operator="equal">
      <x:formula>$X$21&gt;0.5</x:formula>
    </x:cfRule>
  </x:conditionalFormatting>
  <x:conditionalFormatting sqref="L7:L20">
    <x:cfRule type="cellIs" dxfId="1" priority="5" stopIfTrue="1" operator="lessThan">
      <x:formula>$L8</x:formula>
    </x:cfRule>
  </x:conditionalFormatting>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&amp;L&amp;A&amp;C&amp;F</x:oddHeader>
    <x:oddFooter>&amp;L&amp;8&amp;Z&amp;F&amp;R&amp;8&amp;D - &amp;T</x:oddFooter>
    <x:evenHeader/>
    <x:evenFooter/>
    <x:firstHeader/>
    <x:firstFooter/>
  </x:headerFooter>
  <x:tableParts count="0"/>
</x:worksheet>
</file>

<file path=xl/worksheets/sheet8.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7">
    <x:outlinePr summaryBelow="1" summaryRight="1"/>
    <x:pageSetUpPr fitToPage="1"/>
  </x:sheetPr>
  <x:dimension ref="A1:Z119"/>
  <x:sheetViews>
    <x:sheetView zoomScale="90" zoomScaleNormal="90" workbookViewId="0">
      <x:pane xSplit="1" ySplit="6" topLeftCell="B7" activePane="bottomRight" state="frozenSplit"/>
      <x:selection activeCell="B35" sqref="B35 B35:L35"/>
      <x:selection pane="bottomRight" activeCell="B35" sqref="B35 B35:L35"/>
    </x:sheetView>
  </x:sheetViews>
  <x:sheetFormatPr defaultColWidth="7.453125" defaultRowHeight="14.5" x14ac:dyDescent="0.35"/>
  <x:cols>
    <x:col min="1" max="1" width="30.632812" style="1" customWidth="1"/>
    <x:col min="2" max="5" width="9" style="1" customWidth="1"/>
    <x:col min="6" max="7" width="9.089844" style="1" customWidth="1"/>
    <x:col min="8" max="9" width="8.363281" style="1" bestFit="1" customWidth="1"/>
    <x:col min="10" max="10" width="9.363281" style="1" bestFit="1" customWidth="1"/>
    <x:col min="11" max="12" width="8" style="1" customWidth="1"/>
    <x:col min="13" max="13" width="1.632812" style="1" customWidth="1"/>
    <x:col min="14" max="16" width="8" style="1" customWidth="1"/>
    <x:col min="17" max="17" width="9" style="1" customWidth="1"/>
    <x:col min="18" max="18" width="8" style="1" customWidth="1"/>
    <x:col min="19" max="19" width="9" style="1" customWidth="1"/>
    <x:col min="20" max="20" width="9.089844" style="1" customWidth="1"/>
    <x:col min="21" max="21" width="11.363281" style="1" customWidth="1"/>
    <x:col min="22" max="22" width="8.542969" style="1" bestFit="1" customWidth="1"/>
    <x:col min="23" max="24" width="9.089844" style="1" customWidth="1"/>
    <x:col min="25" max="25" width="11.453125" style="1" bestFit="1" customWidth="1"/>
    <x:col min="26" max="26" width="7" style="1" customWidth="1"/>
    <x:col min="27" max="27" width="15.542969" style="1" bestFit="1" customWidth="1"/>
    <x:col min="28" max="28" width="13.089844" style="1" bestFit="1" customWidth="1"/>
    <x:col min="29" max="29" width="11.363281" style="1" customWidth="1"/>
    <x:col min="30" max="30" width="8" style="1" bestFit="1" customWidth="1"/>
    <x:col min="31" max="31" width="8.90625" style="1" bestFit="1" customWidth="1"/>
    <x:col min="32" max="32" width="7" style="1" bestFit="1" customWidth="1"/>
    <x:col min="33" max="33" width="17.453125" style="1" bestFit="1" customWidth="1"/>
    <x:col min="34" max="34" width="5" style="1" bestFit="1" customWidth="1"/>
    <x:col min="35" max="35" width="15" style="1" bestFit="1" customWidth="1"/>
    <x:col min="36" max="36" width="9" style="1" bestFit="1" customWidth="1"/>
    <x:col min="37" max="37" width="11.363281" style="1" bestFit="1" customWidth="1"/>
    <x:col min="38" max="38" width="8" style="1" bestFit="1" customWidth="1"/>
    <x:col min="39" max="39" width="12.632812" style="1" bestFit="1" customWidth="1"/>
    <x:col min="40" max="40" width="9" style="1" bestFit="1" customWidth="1"/>
    <x:col min="41" max="41" width="7" style="1" customWidth="1"/>
    <x:col min="42" max="42" width="12" style="1" bestFit="1" customWidth="1"/>
    <x:col min="43" max="43" width="10.363281" style="1" bestFit="1" customWidth="1"/>
    <x:col min="44" max="44" width="7" style="1" bestFit="1" customWidth="1"/>
    <x:col min="45" max="45" width="13.453125" style="1" bestFit="1" customWidth="1"/>
    <x:col min="46" max="46" width="16.90625" style="1" bestFit="1" customWidth="1"/>
    <x:col min="47" max="47" width="7" style="1" bestFit="1" customWidth="1"/>
    <x:col min="48" max="48" width="20" style="1" bestFit="1" customWidth="1"/>
    <x:col min="49" max="49" width="10.453125" style="1" bestFit="1" customWidth="1"/>
    <x:col min="50" max="50" width="7" style="1" bestFit="1" customWidth="1"/>
    <x:col min="51" max="51" width="13.542969" style="1" bestFit="1" customWidth="1"/>
    <x:col min="52" max="53" width="8" style="1" bestFit="1" customWidth="1"/>
    <x:col min="54" max="54" width="10.632812" style="1" bestFit="1" customWidth="1"/>
    <x:col min="55" max="55" width="10" style="1" bestFit="1" customWidth="1"/>
    <x:col min="56" max="56" width="8" style="1" customWidth="1"/>
    <x:col min="57" max="57" width="13.089844" style="1" bestFit="1" customWidth="1"/>
    <x:col min="58" max="58" width="13.363281" style="1" bestFit="1" customWidth="1"/>
    <x:col min="59" max="59" width="8" style="1" bestFit="1" customWidth="1"/>
    <x:col min="60" max="60" width="16.453125" style="1" bestFit="1" customWidth="1"/>
    <x:col min="61" max="61" width="8.90625" style="1" bestFit="1" customWidth="1"/>
    <x:col min="62" max="62" width="7" style="1" bestFit="1" customWidth="1"/>
    <x:col min="63" max="63" width="11.90625" style="1" bestFit="1" customWidth="1"/>
    <x:col min="64" max="64" width="17.453125" style="1" bestFit="1" customWidth="1"/>
    <x:col min="65" max="65" width="5" style="1" bestFit="1" customWidth="1"/>
    <x:col min="66" max="66" width="20.542969" style="1" bestFit="1" customWidth="1"/>
    <x:col min="67" max="67" width="15" style="1" bestFit="1" customWidth="1"/>
    <x:col min="68" max="68" width="9" style="1" bestFit="1" customWidth="1"/>
    <x:col min="69" max="69" width="18.089844" style="1" bestFit="1" customWidth="1"/>
    <x:col min="70" max="70" width="11.363281" style="1" bestFit="1" customWidth="1"/>
    <x:col min="71" max="71" width="7" style="1" customWidth="1"/>
    <x:col min="72" max="72" width="8.089844" style="1" customWidth="1"/>
    <x:col min="73" max="73" width="11.453125" style="1" customWidth="1"/>
    <x:col min="74" max="74" width="15.542969" style="1" customWidth="1"/>
    <x:col min="75" max="75" width="13.089844" style="1" customWidth="1"/>
    <x:col min="76" max="76" width="9.90625" style="1" customWidth="1"/>
    <x:col min="77" max="77" width="8.90625" style="1" customWidth="1"/>
    <x:col min="78" max="78" width="8.363281" style="1" customWidth="1"/>
    <x:col min="79" max="79" width="8" style="1" customWidth="1"/>
    <x:col min="80" max="80" width="14.453125" style="1" customWidth="1"/>
    <x:col min="81" max="81" width="9" style="1" customWidth="1"/>
    <x:col min="82" max="82" width="7.542969" style="1" customWidth="1"/>
    <x:col min="83" max="83" width="8" style="1" bestFit="1" customWidth="1"/>
    <x:col min="84" max="84" width="9.089844" style="1" customWidth="1"/>
    <x:col min="85" max="85" width="8.363281" style="1" customWidth="1"/>
    <x:col min="86" max="86" width="7.363281" style="1" customWidth="1"/>
    <x:col min="87" max="87" width="7" style="1" customWidth="1"/>
    <x:col min="88" max="88" width="8" style="1" customWidth="1"/>
    <x:col min="89" max="90" width="12" style="1" customWidth="1"/>
    <x:col min="91" max="91" width="12.542969" style="1" customWidth="1"/>
    <x:col min="92" max="92" width="7.90625" style="1" customWidth="1"/>
    <x:col min="93" max="93" width="8.453125" style="1" customWidth="1"/>
    <x:col min="94" max="94" width="15" style="1" customWidth="1"/>
    <x:col min="95" max="95" width="7" style="1" customWidth="1"/>
    <x:col min="96" max="96" width="8.089844" style="1" customWidth="1"/>
    <x:col min="97" max="97" width="11.453125" style="1" customWidth="1"/>
    <x:col min="98" max="98" width="8" style="1" bestFit="1" customWidth="1"/>
    <x:col min="99" max="99" width="15.542969" style="1" customWidth="1"/>
    <x:col min="100" max="100" width="13.089844" style="1" customWidth="1"/>
    <x:col min="101" max="101" width="9.90625" style="1" customWidth="1"/>
    <x:col min="102" max="102" width="8.90625" style="1" customWidth="1"/>
    <x:col min="103" max="103" width="8" style="1" bestFit="1" customWidth="1"/>
    <x:col min="104" max="104" width="8.363281" style="1" customWidth="1"/>
    <x:col min="105" max="105" width="8" style="1" customWidth="1"/>
    <x:col min="106" max="106" width="14.453125" style="1" customWidth="1"/>
    <x:col min="107" max="107" width="9" style="1" customWidth="1"/>
    <x:col min="108" max="108" width="7.542969" style="1" customWidth="1"/>
    <x:col min="109" max="109" width="8" style="1" bestFit="1" customWidth="1"/>
    <x:col min="110" max="110" width="9.089844" style="1" customWidth="1"/>
    <x:col min="111" max="111" width="8.363281" style="1" customWidth="1"/>
    <x:col min="112" max="112" width="7.363281" style="1" customWidth="1"/>
    <x:col min="113" max="113" width="8" style="1" customWidth="1"/>
    <x:col min="114" max="115" width="12" style="1" customWidth="1"/>
    <x:col min="116" max="116" width="12.542969" style="1" customWidth="1"/>
    <x:col min="117" max="117" width="7.90625" style="1" customWidth="1"/>
    <x:col min="118" max="118" width="8.453125" style="1" customWidth="1"/>
    <x:col min="119" max="119" width="15" style="1" customWidth="1"/>
    <x:col min="120" max="120" width="8.089844" style="1" customWidth="1"/>
    <x:col min="121" max="121" width="11.453125" style="1" customWidth="1"/>
    <x:col min="122" max="122" width="8" style="1" customWidth="1"/>
    <x:col min="123" max="123" width="15.542969" style="1" customWidth="1"/>
    <x:col min="124" max="124" width="13.089844" style="1" customWidth="1"/>
    <x:col min="125" max="125" width="9.90625" style="1" customWidth="1"/>
    <x:col min="126" max="126" width="8.90625" style="1" customWidth="1"/>
    <x:col min="127" max="127" width="7.363281" style="1" customWidth="1"/>
    <x:col min="128" max="128" width="8.363281" style="1" customWidth="1"/>
    <x:col min="129" max="129" width="8" style="1" customWidth="1"/>
    <x:col min="130" max="130" width="14.453125" style="1" customWidth="1"/>
    <x:col min="131" max="131" width="9" style="1" customWidth="1"/>
    <x:col min="132" max="132" width="7.542969" style="1" customWidth="1"/>
    <x:col min="133" max="133" width="8" style="1" bestFit="1" customWidth="1"/>
    <x:col min="134" max="134" width="9.089844" style="1" customWidth="1"/>
    <x:col min="135" max="135" width="8.363281" style="1" customWidth="1"/>
    <x:col min="136" max="136" width="7.363281" style="1" customWidth="1"/>
    <x:col min="137" max="137" width="8" style="1" customWidth="1"/>
    <x:col min="138" max="138" width="12" style="1" customWidth="1"/>
    <x:col min="139" max="139" width="7.542969" style="1" customWidth="1"/>
    <x:col min="140" max="140" width="12" style="1" customWidth="1"/>
    <x:col min="141" max="141" width="12.542969" style="1" customWidth="1"/>
    <x:col min="142" max="142" width="7.90625" style="1" customWidth="1"/>
    <x:col min="143" max="143" width="8.453125" style="1" customWidth="1"/>
    <x:col min="144" max="144" width="15" style="1" customWidth="1"/>
    <x:col min="145" max="145" width="7" style="1" customWidth="1"/>
    <x:col min="146" max="146" width="8.089844" style="1" customWidth="1"/>
    <x:col min="147" max="147" width="11.453125" style="1" customWidth="1"/>
    <x:col min="148" max="148" width="8" style="1" bestFit="1" customWidth="1"/>
    <x:col min="149" max="149" width="15.542969" style="1" customWidth="1"/>
    <x:col min="150" max="150" width="13.089844" style="1" customWidth="1"/>
    <x:col min="151" max="151" width="9.90625" style="1" customWidth="1"/>
    <x:col min="152" max="152" width="8.90625" style="1" customWidth="1"/>
    <x:col min="153" max="153" width="8" style="1" bestFit="1" customWidth="1"/>
    <x:col min="154" max="154" width="8.363281" style="1" customWidth="1"/>
    <x:col min="155" max="155" width="8" style="1" customWidth="1"/>
    <x:col min="156" max="156" width="14.453125" style="1" customWidth="1"/>
    <x:col min="157" max="157" width="9" style="1" customWidth="1"/>
    <x:col min="158" max="158" width="7.542969" style="1" customWidth="1"/>
    <x:col min="159" max="159" width="8" style="1" customWidth="1"/>
    <x:col min="160" max="160" width="9.089844" style="1" customWidth="1"/>
    <x:col min="161" max="161" width="7.453125" style="1" customWidth="1"/>
    <x:col min="162" max="162" width="8.363281" style="1" customWidth="1"/>
    <x:col min="163" max="163" width="7.363281" style="1" customWidth="1"/>
    <x:col min="164" max="164" width="9" style="1" bestFit="1" customWidth="1"/>
    <x:col min="165" max="166" width="8" style="1" customWidth="1"/>
    <x:col min="167" max="167" width="12" style="1" customWidth="1"/>
    <x:col min="168" max="168" width="7.542969" style="1" customWidth="1"/>
    <x:col min="169" max="169" width="12" style="1" customWidth="1"/>
    <x:col min="170" max="170" width="12.542969" style="1" customWidth="1"/>
    <x:col min="171" max="171" width="7.90625" style="1" customWidth="1"/>
    <x:col min="172" max="172" width="7.089844" style="1" customWidth="1"/>
    <x:col min="173" max="173" width="8.453125" style="1" customWidth="1"/>
    <x:col min="174" max="174" width="15" style="1" customWidth="1"/>
    <x:col min="175" max="175" width="8.542969" style="1" customWidth="1"/>
    <x:col min="176" max="176" width="7" style="1" customWidth="1"/>
    <x:col min="177" max="177" width="8.089844" style="1" customWidth="1"/>
    <x:col min="178" max="178" width="11.453125" style="1" customWidth="1"/>
    <x:col min="179" max="179" width="8" style="1" customWidth="1"/>
    <x:col min="180" max="180" width="15.542969" style="1" customWidth="1"/>
    <x:col min="181" max="181" width="13.089844" style="1" customWidth="1"/>
    <x:col min="182" max="182" width="10" style="1" bestFit="1" customWidth="1"/>
    <x:col min="183" max="183" width="8.90625" style="1" customWidth="1"/>
    <x:col min="184" max="184" width="8" style="1" bestFit="1" customWidth="1"/>
    <x:col min="185" max="185" width="8.363281" style="1" customWidth="1"/>
    <x:col min="186" max="186" width="8" style="1" customWidth="1"/>
    <x:col min="187" max="187" width="14.453125" style="1" customWidth="1"/>
    <x:col min="188" max="188" width="9" style="1" customWidth="1"/>
    <x:col min="189" max="189" width="7.542969" style="1" customWidth="1"/>
    <x:col min="190" max="190" width="8" style="1" bestFit="1" customWidth="1"/>
    <x:col min="191" max="191" width="9.089844" style="1" customWidth="1"/>
    <x:col min="192" max="192" width="8.363281" style="1" customWidth="1"/>
    <x:col min="193" max="193" width="7.453125" style="1" customWidth="1"/>
    <x:col min="194" max="194" width="7.363281" style="1" customWidth="1"/>
    <x:col min="195" max="197" width="8" style="1" customWidth="1"/>
    <x:col min="198" max="198" width="12" style="1" customWidth="1"/>
    <x:col min="199" max="199" width="7.542969" style="1" customWidth="1"/>
    <x:col min="200" max="200" width="12" style="1" customWidth="1"/>
    <x:col min="201" max="201" width="12.542969" style="1" customWidth="1"/>
    <x:col min="202" max="202" width="7.90625" style="1" customWidth="1"/>
    <x:col min="203" max="203" width="7.089844" style="1" customWidth="1"/>
    <x:col min="204" max="204" width="8.453125" style="1" customWidth="1"/>
    <x:col min="205" max="205" width="15" style="1" customWidth="1"/>
    <x:col min="206" max="206" width="8.542969" style="1" customWidth="1"/>
    <x:col min="207" max="207" width="8" style="1" bestFit="1" customWidth="1"/>
    <x:col min="208" max="208" width="8.089844" style="1" customWidth="1"/>
    <x:col min="209" max="209" width="11.453125" style="1" customWidth="1"/>
    <x:col min="210" max="210" width="8" style="1" customWidth="1"/>
    <x:col min="211" max="211" width="15.542969" style="1" customWidth="1"/>
    <x:col min="212" max="212" width="13.089844" style="1" customWidth="1"/>
    <x:col min="213" max="213" width="9.90625" style="1" customWidth="1"/>
    <x:col min="214" max="214" width="8.90625" style="1" customWidth="1"/>
    <x:col min="215" max="215" width="8" style="1" bestFit="1" customWidth="1"/>
    <x:col min="216" max="216" width="8.363281" style="1" customWidth="1"/>
    <x:col min="217" max="217" width="8" style="1" customWidth="1"/>
    <x:col min="218" max="218" width="14.453125" style="1" customWidth="1"/>
    <x:col min="219" max="219" width="9" style="1" customWidth="1"/>
    <x:col min="220" max="220" width="7.542969" style="1" customWidth="1"/>
    <x:col min="221" max="221" width="8" style="1" bestFit="1" customWidth="1"/>
    <x:col min="222" max="222" width="9.089844" style="1" customWidth="1"/>
    <x:col min="223" max="223" width="8.363281" style="1" customWidth="1"/>
    <x:col min="224" max="224" width="7.453125" style="1" customWidth="1"/>
    <x:col min="225" max="225" width="7.363281" style="1" customWidth="1"/>
    <x:col min="226" max="229" width="8" style="1" customWidth="1"/>
    <x:col min="230" max="230" width="12" style="1" customWidth="1"/>
    <x:col min="231" max="231" width="7.542969" style="1" customWidth="1"/>
    <x:col min="232" max="232" width="12" style="1" customWidth="1"/>
    <x:col min="233" max="233" width="12.542969" style="1" customWidth="1"/>
    <x:col min="234" max="234" width="7.90625" style="1" customWidth="1"/>
    <x:col min="235" max="235" width="7.089844" style="1" customWidth="1"/>
    <x:col min="236" max="236" width="8.453125" style="1" customWidth="1"/>
    <x:col min="237" max="237" width="15" style="1" customWidth="1"/>
    <x:col min="238" max="238" width="8.542969" style="1" customWidth="1"/>
    <x:col min="239" max="239" width="8" style="1" customWidth="1"/>
    <x:col min="240" max="240" width="8.089844" style="1" customWidth="1"/>
    <x:col min="241" max="241" width="11.453125" style="1" customWidth="1"/>
    <x:col min="242" max="242" width="8" style="1" customWidth="1"/>
    <x:col min="243" max="243" width="15.542969" style="1" customWidth="1"/>
    <x:col min="244" max="244" width="13.089844" style="1" customWidth="1"/>
    <x:col min="245" max="245" width="10" style="1" bestFit="1" customWidth="1"/>
    <x:col min="246" max="246" width="8.90625" style="1" customWidth="1"/>
    <x:col min="247" max="247" width="8" style="1" bestFit="1" customWidth="1"/>
    <x:col min="248" max="248" width="8.363281" style="1" customWidth="1"/>
    <x:col min="249" max="249" width="8" style="1" bestFit="1" customWidth="1"/>
    <x:col min="250" max="250" width="14.453125" style="1" customWidth="1"/>
    <x:col min="251" max="251" width="9" style="1" customWidth="1"/>
    <x:col min="252" max="252" width="7.542969" style="1" customWidth="1"/>
    <x:col min="253" max="253" width="8" style="1" customWidth="1"/>
    <x:col min="254" max="254" width="9.089844" style="1" customWidth="1"/>
    <x:col min="255" max="255" width="8.363281" style="1" customWidth="1"/>
    <x:col min="256" max="16384" width="7.453125" style="1" customWidth="1"/>
  </x:cols>
  <x:sheetData>
    <x:row r="1" spans="1:255" customFormat="1" ht="15" customHeight="1" x14ac:dyDescent="0.35">
      <x:c r="A1" s="3" t="s">
        <x:v>2</x:v>
      </x:c>
      <x:c r="B1" s="3" t="s"/>
      <x:c r="C1" s="2" t="s"/>
      <x:c r="D1" s="2" t="s"/>
      <x:c r="E1" s="2" t="s"/>
      <x:c r="F1" s="2" t="s"/>
      <x:c r="G1" s="2" t="s"/>
      <x:c r="H1" s="2" t="s"/>
      <x:c r="I1" s="2" t="s"/>
      <x:c r="J1" s="2" t="s"/>
      <x:c r="K1" s="2" t="s"/>
      <x:c r="L1" s="2" t="s"/>
      <x:c r="M1" s="2" t="s"/>
      <x:c r="O1" s="2">
        <x:f>IF(ISERROR(X21),"","ORDER")</x:f>
      </x:c>
      <x:c r="P1" s="28" t="s">
        <x:v>3</x:v>
      </x:c>
      <x:c r="Q1" s="1">
        <x:f>RIGHT(CELL("filename",A1),3)</x:f>
      </x:c>
      <x:c r="R1" s="1">
        <x:f>CELL("filename",A2)</x:f>
      </x:c>
      <x:c r="U1" s="0" t="s"/>
      <x:c r="V1" s="0" t="s"/>
      <x:c r="Y1" s="0" t="s"/>
    </x:row>
    <x:row r="2" spans="1:255" customFormat="1" ht="15" customHeight="1" x14ac:dyDescent="0.3">
      <x:c r="A2" s="2" t="s"/>
      <x:c r="B2" s="2" t="s"/>
      <x:c r="C2" s="2" t="s"/>
      <x:c r="D2" s="2" t="s"/>
      <x:c r="E2" s="2" t="s"/>
      <x:c r="F2" s="2" t="s"/>
      <x:c r="G2" s="2" t="s"/>
      <x:c r="H2" s="2" t="s"/>
      <x:c r="I2" s="2" t="s"/>
      <x:c r="J2" s="2" t="s"/>
      <x:c r="K2" s="2" t="s"/>
      <x:c r="L2" s="2" t="s"/>
      <x:c r="M2" s="2" t="s"/>
      <x:c r="P2" s="1">
        <x:f>Year-12</x:f>
      </x:c>
      <x:c r="Q2" s="1">
        <x:f>P2+1</x:f>
      </x:c>
      <x:c r="R2" s="1">
        <x:f>Q2+1</x:f>
      </x:c>
      <x:c r="S2" s="1">
        <x:f>R2+1</x:f>
      </x:c>
      <x:c r="T2" s="1">
        <x:f>S2+1</x:f>
      </x:c>
      <x:c r="U2" s="1">
        <x:f>T2+1</x:f>
      </x:c>
      <x:c r="V2" s="1">
        <x:f>U2+1</x:f>
      </x:c>
      <x:c r="W2" s="1">
        <x:f>V2+1</x:f>
      </x:c>
      <x:c r="X2" s="1">
        <x:f>W2+1</x:f>
      </x:c>
      <x:c r="Y2" s="1">
        <x:f>X2+1</x:f>
      </x:c>
      <x:c r="Z2" s="1">
        <x:f>Y2+1</x:f>
      </x:c>
    </x:row>
    <x:row r="3" spans="1:255" customFormat="1" ht="15" customHeight="1" x14ac:dyDescent="0.3">
      <x:c r="A3" s="3" t="s">
        <x:v>145</x:v>
      </x:c>
      <x:c r="B3" s="3" t="s"/>
      <x:c r="C3" s="2" t="s"/>
      <x:c r="D3" s="2" t="s"/>
      <x:c r="E3" s="2" t="s"/>
      <x:c r="F3" s="2" t="s"/>
      <x:c r="G3" s="2" t="s"/>
      <x:c r="H3" s="2" t="s"/>
      <x:c r="I3" s="2" t="s"/>
      <x:c r="J3" s="2" t="s"/>
      <x:c r="K3" s="2" t="s"/>
      <x:c r="L3" s="2" t="s"/>
      <x:c r="M3" s="2" t="s"/>
      <x:c r="P3" s="30" t="n">
        <x:v>6537</x:v>
      </x:c>
      <x:c r="Q3" s="30" t="n">
        <x:v>3006</x:v>
      </x:c>
      <x:c r="R3" s="30" t="n">
        <x:v>3911</x:v>
      </x:c>
      <x:c r="S3" s="30" t="n">
        <x:v>3489</x:v>
      </x:c>
      <x:c r="T3" s="30" t="n">
        <x:v>1750</x:v>
      </x:c>
      <x:c r="U3" s="30" t="n">
        <x:v>4747</x:v>
      </x:c>
      <x:c r="V3" s="30" t="n">
        <x:v>11745</x:v>
      </x:c>
      <x:c r="W3" s="30" t="n">
        <x:v>15028</x:v>
      </x:c>
      <x:c r="X3" s="30" t="n">
        <x:v>7272</x:v>
      </x:c>
      <x:c r="Y3" s="30" t="n">
        <x:v>2836</x:v>
      </x:c>
      <x:c r="Z3" s="30" t="n">
        <x:v>1781</x:v>
      </x:c>
    </x:row>
    <x:row r="4" spans="1:255" customFormat="1" ht="15" customHeight="1" thickBot="1" x14ac:dyDescent="0.35">
      <x:c r="A4" s="4" t="s"/>
      <x:c r="B4" s="4" t="s"/>
      <x:c r="C4" s="5" t="s"/>
      <x:c r="D4" s="5" t="s"/>
      <x:c r="E4" s="5" t="s"/>
      <x:c r="F4" s="5" t="s"/>
      <x:c r="G4" s="5" t="s"/>
      <x:c r="H4" s="5" t="s"/>
      <x:c r="I4" s="5" t="s"/>
      <x:c r="J4" s="5" t="s"/>
      <x:c r="K4" s="5" t="s"/>
      <x:c r="L4" s="5" t="s"/>
      <x:c r="M4" s="5" t="s"/>
      <x:c r="P4" s="21" t="n">
        <x:v>0</x:v>
      </x:c>
      <x:c r="Q4" s="21" t="n">
        <x:v>0</x:v>
      </x:c>
      <x:c r="R4" s="21" t="n">
        <x:v>0</x:v>
      </x:c>
      <x:c r="S4" s="21" t="n">
        <x:v>0</x:v>
      </x:c>
      <x:c r="T4" s="21" t="n">
        <x:v>0</x:v>
      </x:c>
      <x:c r="U4" s="21" t="n">
        <x:v>0</x:v>
      </x:c>
      <x:c r="V4" s="21" t="n">
        <x:v>0</x:v>
      </x:c>
      <x:c r="W4" s="21" t="n">
        <x:v>0</x:v>
      </x:c>
      <x:c r="X4" s="21" t="n">
        <x:v>0</x:v>
      </x:c>
      <x:c r="Y4" s="21" t="n">
        <x:v>0</x:v>
      </x:c>
      <x:c r="Z4" s="21" t="n">
        <x:v>0</x:v>
      </x:c>
    </x:row>
    <x:row r="5" spans="1:255" customFormat="1" ht="15" customHeight="1" x14ac:dyDescent="0.35">
      <x:c r="A5" s="2" t="s"/>
      <x:c r="B5" s="2" t="s"/>
      <x:c r="C5" s="2" t="s"/>
      <x:c r="D5" s="2" t="s"/>
      <x:c r="E5" s="2" t="s"/>
      <x:c r="F5" s="2" t="s"/>
      <x:c r="G5" s="2" t="s"/>
      <x:c r="H5" s="2" t="s"/>
      <x:c r="I5" s="2" t="s"/>
      <x:c r="J5" s="2" t="s"/>
      <x:c r="K5" s="2" t="s"/>
      <x:c r="L5" s="2" t="s"/>
      <x:c r="M5" s="14" t="s"/>
      <x:c r="N5" s="10" t="s">
        <x:v>5</x:v>
      </x:c>
      <x:c r="O5" s="10" t="s"/>
      <x:c r="U5" s="0" t="s"/>
      <x:c r="V5" s="0" t="s"/>
      <x:c r="Y5" s="0" t="s"/>
    </x:row>
    <x:row r="6" spans="1:255" customFormat="1" ht="15" customHeight="1" x14ac:dyDescent="0.35">
      <x:c r="A6" s="2" t="s"/>
      <x:c r="B6" s="6">
        <x:f>B35</x:f>
      </x:c>
      <x:c r="C6" s="6">
        <x:f>C35</x:f>
      </x:c>
      <x:c r="D6" s="6">
        <x:f>D35</x:f>
      </x:c>
      <x:c r="E6" s="6">
        <x:f>E35</x:f>
      </x:c>
      <x:c r="F6" s="6">
        <x:f>F35</x:f>
      </x:c>
      <x:c r="G6" s="6">
        <x:f>G35</x:f>
      </x:c>
      <x:c r="H6" s="6">
        <x:f>H35</x:f>
      </x:c>
      <x:c r="I6" s="6">
        <x:f>I35</x:f>
      </x:c>
      <x:c r="J6" s="6">
        <x:f>J35</x:f>
      </x:c>
      <x:c r="K6" s="6">
        <x:f>K35</x:f>
      </x:c>
      <x:c r="L6" s="6">
        <x:f>L35</x:f>
      </x:c>
      <x:c r="M6" s="15" t="s">
        <x:v>17</x:v>
      </x:c>
      <x:c r="N6" s="13" t="s"/>
      <x:c r="O6" s="13">
        <x:f>O35</x:f>
      </x:c>
      <x:c r="S6" s="1">
        <x:f>S35</x:f>
      </x:c>
      <x:c r="T6" s="1">
        <x:f>T35</x:f>
      </x:c>
      <x:c r="U6" s="0" t="s"/>
      <x:c r="V6" s="0" t="s"/>
      <x:c r="W6" s="34" t="s">
        <x:v>18</x:v>
      </x:c>
      <x:c r="X6" s="34" t="s"/>
      <x:c r="Y6" s="0" t="s"/>
    </x:row>
    <x:row r="7" spans="1:255" customFormat="1" ht="15" customHeight="1" x14ac:dyDescent="0.35">
      <x:c r="A7" s="2" t="s">
        <x:v>61</x:v>
      </x:c>
      <x:c r="B7" s="26">
        <x:f>B36</x:f>
      </x:c>
      <x:c r="C7" s="26">
        <x:f>C36</x:f>
      </x:c>
      <x:c r="D7" s="26">
        <x:f>D36</x:f>
      </x:c>
      <x:c r="E7" s="26">
        <x:f>E36</x:f>
      </x:c>
      <x:c r="F7" s="26">
        <x:f>F36</x:f>
      </x:c>
      <x:c r="G7" s="26">
        <x:f>G36</x:f>
      </x:c>
      <x:c r="H7" s="26">
        <x:f>H36</x:f>
      </x:c>
      <x:c r="I7" s="26">
        <x:f>I36</x:f>
      </x:c>
      <x:c r="J7" s="26">
        <x:f>J36</x:f>
      </x:c>
      <x:c r="K7" s="26">
        <x:f>K36</x:f>
      </x:c>
      <x:c r="L7" s="26">
        <x:f>L36</x:f>
      </x:c>
      <x:c r="M7" s="18" t="s"/>
      <x:c r="N7" s="11" t="s"/>
      <x:c r="O7" s="16">
        <x:f>O36</x:f>
      </x:c>
      <x:c r="R7" s="1">
        <x:f>A7</x:f>
      </x:c>
      <x:c r="S7" s="21">
        <x:f>S36</x:f>
      </x:c>
      <x:c r="T7" s="21">
        <x:f>T36</x:f>
      </x:c>
      <x:c r="U7" s="0" t="s"/>
      <x:c r="V7" s="0" t="s"/>
      <x:c r="W7" s="0" t="n">
        <x:v>2</x:v>
      </x:c>
      <x:c r="Y7" s="0" t="s"/>
    </x:row>
    <x:row r="8" spans="1:255" customFormat="1" ht="15" customHeight="1" x14ac:dyDescent="0.35">
      <x:c r="A8" s="2" t="s">
        <x:v>20</x:v>
      </x:c>
      <x:c r="B8" s="26">
        <x:f>B37</x:f>
      </x:c>
      <x:c r="C8" s="26">
        <x:f>C37</x:f>
      </x:c>
      <x:c r="D8" s="26">
        <x:f>D37</x:f>
      </x:c>
      <x:c r="E8" s="26">
        <x:f>E37</x:f>
      </x:c>
      <x:c r="F8" s="26">
        <x:f>F37</x:f>
      </x:c>
      <x:c r="G8" s="26">
        <x:f>G37</x:f>
      </x:c>
      <x:c r="H8" s="26">
        <x:f>H37</x:f>
      </x:c>
      <x:c r="I8" s="26">
        <x:f>I37</x:f>
      </x:c>
      <x:c r="J8" s="26">
        <x:f>J37</x:f>
      </x:c>
      <x:c r="K8" s="26">
        <x:f>K37</x:f>
      </x:c>
      <x:c r="L8" s="26">
        <x:f>L37</x:f>
      </x:c>
      <x:c r="M8" s="18" t="s"/>
      <x:c r="N8" s="11" t="s"/>
      <x:c r="O8" s="16">
        <x:f>O37</x:f>
      </x:c>
      <x:c r="R8" s="1">
        <x:f>A8</x:f>
      </x:c>
      <x:c r="S8" s="21">
        <x:f>S37</x:f>
      </x:c>
      <x:c r="T8" s="21">
        <x:f>T37</x:f>
      </x:c>
      <x:c r="U8" s="0" t="s"/>
      <x:c r="V8" s="0" t="s"/>
      <x:c r="W8" s="0" t="n">
        <x:v>3</x:v>
      </x:c>
      <x:c r="X8" s="29">
        <x:f>IF(HLOOKUP($L$65,$B$6:$L$21,$W8,FALSE)&gt;HLOOKUP($L$65,$B$6:$L$21,$W7,FALSE),"ERROR","OK")</x:f>
      </x:c>
      <x:c r="Y8" s="0" t="s"/>
    </x:row>
    <x:row r="9" spans="1:255" customFormat="1" ht="15" customHeight="1" x14ac:dyDescent="0.35">
      <x:c r="A9" s="2" t="s">
        <x:v>146</x:v>
      </x:c>
      <x:c r="B9" s="26">
        <x:f>B38</x:f>
      </x:c>
      <x:c r="C9" s="26">
        <x:f>C38</x:f>
      </x:c>
      <x:c r="D9" s="26">
        <x:f>D38</x:f>
      </x:c>
      <x:c r="E9" s="26">
        <x:f>E38</x:f>
      </x:c>
      <x:c r="F9" s="26">
        <x:f>F38</x:f>
      </x:c>
      <x:c r="G9" s="26">
        <x:f>G38</x:f>
      </x:c>
      <x:c r="H9" s="26">
        <x:f>H38</x:f>
      </x:c>
      <x:c r="I9" s="26">
        <x:f>I38</x:f>
      </x:c>
      <x:c r="J9" s="26">
        <x:f>J38</x:f>
      </x:c>
      <x:c r="K9" s="26">
        <x:f>K38</x:f>
      </x:c>
      <x:c r="L9" s="26">
        <x:f>L38</x:f>
      </x:c>
      <x:c r="M9" s="18" t="s"/>
      <x:c r="N9" s="11" t="s"/>
      <x:c r="O9" s="16">
        <x:f>O38</x:f>
      </x:c>
      <x:c r="R9" s="1">
        <x:f>A9</x:f>
      </x:c>
      <x:c r="S9" s="21">
        <x:f>S38</x:f>
      </x:c>
      <x:c r="T9" s="21">
        <x:f>T38</x:f>
      </x:c>
      <x:c r="U9" s="0" t="s"/>
      <x:c r="V9" s="0" t="s"/>
      <x:c r="W9" s="0" t="n">
        <x:v>4</x:v>
      </x:c>
      <x:c r="X9" s="29">
        <x:f>IF(HLOOKUP($L$65,$B$6:$L$21,$W9,FALSE)&gt;HLOOKUP($L$65,$B$6:$L$21,$W8,FALSE),"ERROR","OK")</x:f>
      </x:c>
      <x:c r="Y9" s="0" t="s"/>
    </x:row>
    <x:row r="10" spans="1:255" customFormat="1" ht="15" customHeight="1" x14ac:dyDescent="0.35">
      <x:c r="A10" s="2" t="s">
        <x:v>27</x:v>
      </x:c>
      <x:c r="B10" s="26">
        <x:f>B39</x:f>
      </x:c>
      <x:c r="C10" s="26">
        <x:f>C39</x:f>
      </x:c>
      <x:c r="D10" s="26">
        <x:f>D39</x:f>
      </x:c>
      <x:c r="E10" s="26">
        <x:f>E39</x:f>
      </x:c>
      <x:c r="F10" s="26">
        <x:f>F39</x:f>
      </x:c>
      <x:c r="G10" s="26">
        <x:f>G39</x:f>
      </x:c>
      <x:c r="H10" s="26">
        <x:f>H39</x:f>
      </x:c>
      <x:c r="I10" s="26">
        <x:f>I39</x:f>
      </x:c>
      <x:c r="J10" s="26">
        <x:f>J39</x:f>
      </x:c>
      <x:c r="K10" s="26">
        <x:f>K39</x:f>
      </x:c>
      <x:c r="L10" s="26">
        <x:f>L39</x:f>
      </x:c>
      <x:c r="M10" s="18" t="s"/>
      <x:c r="N10" s="11" t="s"/>
      <x:c r="O10" s="16">
        <x:f>O39</x:f>
      </x:c>
      <x:c r="R10" s="1">
        <x:f>A10</x:f>
      </x:c>
      <x:c r="S10" s="21">
        <x:f>S39</x:f>
      </x:c>
      <x:c r="T10" s="21">
        <x:f>T39</x:f>
      </x:c>
      <x:c r="U10" s="0" t="s"/>
      <x:c r="V10" s="0" t="s"/>
      <x:c r="W10" s="0" t="n">
        <x:v>5</x:v>
      </x:c>
      <x:c r="X10" s="29">
        <x:f>IF(HLOOKUP($L$65,$B$6:$L$21,$W10,FALSE)&gt;HLOOKUP($L$65,$B$6:$L$21,$W9,FALSE),"ERROR","OK")</x:f>
      </x:c>
      <x:c r="Y10" s="0" t="s"/>
    </x:row>
    <x:row r="11" spans="1:255" customFormat="1" ht="15" customHeight="1" x14ac:dyDescent="0.35">
      <x:c r="A11" s="2" t="s">
        <x:v>59</x:v>
      </x:c>
      <x:c r="B11" s="26">
        <x:f>B40</x:f>
      </x:c>
      <x:c r="C11" s="26">
        <x:f>C40</x:f>
      </x:c>
      <x:c r="D11" s="26">
        <x:f>D40</x:f>
      </x:c>
      <x:c r="E11" s="26">
        <x:f>E40</x:f>
      </x:c>
      <x:c r="F11" s="26">
        <x:f>F40</x:f>
      </x:c>
      <x:c r="G11" s="26">
        <x:f>G40</x:f>
      </x:c>
      <x:c r="H11" s="26">
        <x:f>H40</x:f>
      </x:c>
      <x:c r="I11" s="26">
        <x:f>I40</x:f>
      </x:c>
      <x:c r="J11" s="26">
        <x:f>J40</x:f>
      </x:c>
      <x:c r="K11" s="26">
        <x:f>K40</x:f>
      </x:c>
      <x:c r="L11" s="26">
        <x:f>L40</x:f>
      </x:c>
      <x:c r="M11" s="18" t="s"/>
      <x:c r="N11" s="11" t="s"/>
      <x:c r="O11" s="16">
        <x:f>O40</x:f>
      </x:c>
      <x:c r="R11" s="1">
        <x:f>A11</x:f>
      </x:c>
      <x:c r="S11" s="21">
        <x:f>S40</x:f>
      </x:c>
      <x:c r="T11" s="21">
        <x:f>T40</x:f>
      </x:c>
      <x:c r="U11" s="0" t="s"/>
      <x:c r="V11" s="0" t="s"/>
      <x:c r="W11" s="0" t="n">
        <x:v>6</x:v>
      </x:c>
      <x:c r="X11" s="29">
        <x:f>IF(HLOOKUP($L$65,$B$6:$L$21,$W11,FALSE)&gt;HLOOKUP($L$65,$B$6:$L$21,$W10,FALSE),"ERROR","OK")</x:f>
      </x:c>
      <x:c r="Y11" s="0" t="s"/>
    </x:row>
    <x:row r="12" spans="1:255" customFormat="1" ht="15" customHeight="1" x14ac:dyDescent="0.35">
      <x:c r="A12" s="2" t="s">
        <x:v>82</x:v>
      </x:c>
      <x:c r="B12" s="26">
        <x:f>B41</x:f>
      </x:c>
      <x:c r="C12" s="26">
        <x:f>C41</x:f>
      </x:c>
      <x:c r="D12" s="26">
        <x:f>D41</x:f>
      </x:c>
      <x:c r="E12" s="26">
        <x:f>E41</x:f>
      </x:c>
      <x:c r="F12" s="26">
        <x:f>F41</x:f>
      </x:c>
      <x:c r="G12" s="26">
        <x:f>G41</x:f>
      </x:c>
      <x:c r="H12" s="26">
        <x:f>H41</x:f>
      </x:c>
      <x:c r="I12" s="26">
        <x:f>I41</x:f>
      </x:c>
      <x:c r="J12" s="26">
        <x:f>J41</x:f>
      </x:c>
      <x:c r="K12" s="26">
        <x:f>K41</x:f>
      </x:c>
      <x:c r="L12" s="26">
        <x:f>L41</x:f>
      </x:c>
      <x:c r="M12" s="18" t="s"/>
      <x:c r="N12" s="11" t="s"/>
      <x:c r="O12" s="16">
        <x:f>O41</x:f>
      </x:c>
      <x:c r="R12" s="1">
        <x:f>A12</x:f>
      </x:c>
      <x:c r="S12" s="21">
        <x:f>S41</x:f>
      </x:c>
      <x:c r="T12" s="21">
        <x:f>T41</x:f>
      </x:c>
      <x:c r="U12" s="0" t="s"/>
      <x:c r="V12" s="0" t="s"/>
      <x:c r="W12" s="0" t="n">
        <x:v>7</x:v>
      </x:c>
      <x:c r="X12" s="29">
        <x:f>IF(HLOOKUP($L$65,$B$6:$L$21,$W12,FALSE)&gt;HLOOKUP($L$65,$B$6:$L$21,$W11,FALSE),"ERROR","OK")</x:f>
      </x:c>
      <x:c r="Y12" s="0" t="s"/>
    </x:row>
    <x:row r="13" spans="1:255" customFormat="1" ht="15" customHeight="1" x14ac:dyDescent="0.35">
      <x:c r="A13" s="2" t="s">
        <x:v>55</x:v>
      </x:c>
      <x:c r="B13" s="26">
        <x:f>B42</x:f>
      </x:c>
      <x:c r="C13" s="26">
        <x:f>C42</x:f>
      </x:c>
      <x:c r="D13" s="26">
        <x:f>D42</x:f>
      </x:c>
      <x:c r="E13" s="26">
        <x:f>E42</x:f>
      </x:c>
      <x:c r="F13" s="26">
        <x:f>F42</x:f>
      </x:c>
      <x:c r="G13" s="26">
        <x:f>G42</x:f>
      </x:c>
      <x:c r="H13" s="26">
        <x:f>H42</x:f>
      </x:c>
      <x:c r="I13" s="26">
        <x:f>I42</x:f>
      </x:c>
      <x:c r="J13" s="26">
        <x:f>J42</x:f>
      </x:c>
      <x:c r="K13" s="26">
        <x:f>K42</x:f>
      </x:c>
      <x:c r="L13" s="26">
        <x:f>L42</x:f>
      </x:c>
      <x:c r="M13" s="18" t="s"/>
      <x:c r="N13" s="11" t="s"/>
      <x:c r="O13" s="16">
        <x:f>O42</x:f>
      </x:c>
      <x:c r="R13" s="1">
        <x:f>A13</x:f>
      </x:c>
      <x:c r="S13" s="21">
        <x:f>S42</x:f>
      </x:c>
      <x:c r="T13" s="21">
        <x:f>T42</x:f>
      </x:c>
      <x:c r="U13" s="0" t="s"/>
      <x:c r="V13" s="0" t="s"/>
      <x:c r="W13" s="0" t="n">
        <x:v>8</x:v>
      </x:c>
      <x:c r="X13" s="29">
        <x:f>IF(HLOOKUP($L$65,$B$6:$L$21,$W13,FALSE)&gt;HLOOKUP($L$65,$B$6:$L$21,$W12,FALSE),"ERROR","OK")</x:f>
      </x:c>
      <x:c r="Y13" s="0" t="s"/>
    </x:row>
    <x:row r="14" spans="1:255" customFormat="1" ht="15" customHeight="1" x14ac:dyDescent="0.35">
      <x:c r="A14" s="2" t="s">
        <x:v>56</x:v>
      </x:c>
      <x:c r="B14" s="26">
        <x:f>B43</x:f>
      </x:c>
      <x:c r="C14" s="26">
        <x:f>C43</x:f>
      </x:c>
      <x:c r="D14" s="26">
        <x:f>D43</x:f>
      </x:c>
      <x:c r="E14" s="26">
        <x:f>E43</x:f>
      </x:c>
      <x:c r="F14" s="26">
        <x:f>F43</x:f>
      </x:c>
      <x:c r="G14" s="26">
        <x:f>G43</x:f>
      </x:c>
      <x:c r="H14" s="26">
        <x:f>H43</x:f>
      </x:c>
      <x:c r="I14" s="26">
        <x:f>I43</x:f>
      </x:c>
      <x:c r="J14" s="26">
        <x:f>J43</x:f>
      </x:c>
      <x:c r="K14" s="26">
        <x:f>K43</x:f>
      </x:c>
      <x:c r="L14" s="26">
        <x:f>L43</x:f>
      </x:c>
      <x:c r="M14" s="18" t="s"/>
      <x:c r="N14" s="11" t="s"/>
      <x:c r="O14" s="16">
        <x:f>O43</x:f>
      </x:c>
      <x:c r="R14" s="1">
        <x:f>A14</x:f>
      </x:c>
      <x:c r="S14" s="21">
        <x:f>S43</x:f>
      </x:c>
      <x:c r="T14" s="21">
        <x:f>T43</x:f>
      </x:c>
      <x:c r="U14" s="0" t="s"/>
      <x:c r="V14" s="0" t="s"/>
      <x:c r="W14" s="0" t="n">
        <x:v>9</x:v>
      </x:c>
      <x:c r="X14" s="29">
        <x:f>IF(HLOOKUP($L$65,$B$6:$L$21,$W14,FALSE)&gt;HLOOKUP($L$65,$B$6:$L$21,$W13,FALSE),"ERROR","OK")</x:f>
      </x:c>
      <x:c r="Y14" s="0" t="s"/>
    </x:row>
    <x:row r="15" spans="1:255" customFormat="1" ht="15" customHeight="1" x14ac:dyDescent="0.35">
      <x:c r="A15" s="2" t="s">
        <x:v>58</x:v>
      </x:c>
      <x:c r="B15" s="26">
        <x:f>B44</x:f>
      </x:c>
      <x:c r="C15" s="26">
        <x:f>C44</x:f>
      </x:c>
      <x:c r="D15" s="26">
        <x:f>D44</x:f>
      </x:c>
      <x:c r="E15" s="26">
        <x:f>E44</x:f>
      </x:c>
      <x:c r="F15" s="26">
        <x:f>F44</x:f>
      </x:c>
      <x:c r="G15" s="26">
        <x:f>G44</x:f>
      </x:c>
      <x:c r="H15" s="26">
        <x:f>H44</x:f>
      </x:c>
      <x:c r="I15" s="26">
        <x:f>I44</x:f>
      </x:c>
      <x:c r="J15" s="26">
        <x:f>J44</x:f>
      </x:c>
      <x:c r="K15" s="26">
        <x:f>K44</x:f>
      </x:c>
      <x:c r="L15" s="26">
        <x:f>L44</x:f>
      </x:c>
      <x:c r="M15" s="18" t="s"/>
      <x:c r="N15" s="11" t="s"/>
      <x:c r="O15" s="16">
        <x:f>O44</x:f>
      </x:c>
      <x:c r="R15" s="1">
        <x:f>A15</x:f>
      </x:c>
      <x:c r="S15" s="21">
        <x:f>S44</x:f>
      </x:c>
      <x:c r="T15" s="21">
        <x:f>T44</x:f>
      </x:c>
      <x:c r="U15" s="0" t="s"/>
      <x:c r="V15" s="0" t="s"/>
      <x:c r="W15" s="0" t="n">
        <x:v>10</x:v>
      </x:c>
      <x:c r="X15" s="29">
        <x:f>IF(HLOOKUP($L$65,$B$6:$L$21,$W15,FALSE)&gt;HLOOKUP($L$65,$B$6:$L$21,$W14,FALSE),"ERROR","OK")</x:f>
      </x:c>
      <x:c r="Y15" s="0" t="s"/>
    </x:row>
    <x:row r="16" spans="1:255" customFormat="1" ht="15" customHeight="1" x14ac:dyDescent="0.35">
      <x:c r="A16" s="2" t="s">
        <x:v>101</x:v>
      </x:c>
      <x:c r="B16" s="26">
        <x:f>B45</x:f>
      </x:c>
      <x:c r="C16" s="26">
        <x:f>C45</x:f>
      </x:c>
      <x:c r="D16" s="26">
        <x:f>D45</x:f>
      </x:c>
      <x:c r="E16" s="26">
        <x:f>E45</x:f>
      </x:c>
      <x:c r="F16" s="26">
        <x:f>F45</x:f>
      </x:c>
      <x:c r="G16" s="26">
        <x:f>G45</x:f>
      </x:c>
      <x:c r="H16" s="26">
        <x:f>H45</x:f>
      </x:c>
      <x:c r="I16" s="26">
        <x:f>I45</x:f>
      </x:c>
      <x:c r="J16" s="26">
        <x:f>J45</x:f>
      </x:c>
      <x:c r="K16" s="26">
        <x:f>K45</x:f>
      </x:c>
      <x:c r="L16" s="26">
        <x:f>L45</x:f>
      </x:c>
      <x:c r="M16" s="18" t="s"/>
      <x:c r="N16" s="11" t="s"/>
      <x:c r="O16" s="16">
        <x:f>O45</x:f>
      </x:c>
      <x:c r="R16" s="1">
        <x:f>A16</x:f>
      </x:c>
      <x:c r="S16" s="21">
        <x:f>S45</x:f>
      </x:c>
      <x:c r="T16" s="21">
        <x:f>T45</x:f>
      </x:c>
      <x:c r="U16" s="0" t="s"/>
      <x:c r="V16" s="0" t="s"/>
      <x:c r="W16" s="0" t="n">
        <x:v>11</x:v>
      </x:c>
      <x:c r="X16" s="29">
        <x:f>IF(HLOOKUP($L$65,$B$6:$L$21,$W16,FALSE)&gt;HLOOKUP($L$65,$B$6:$L$21,$W15,FALSE),"ERROR","OK")</x:f>
      </x:c>
      <x:c r="Y16" s="0" t="s"/>
    </x:row>
    <x:row r="17" spans="1:255" customFormat="1" ht="15" customHeight="1" x14ac:dyDescent="0.35">
      <x:c r="A17" s="2" t="s">
        <x:v>54</x:v>
      </x:c>
      <x:c r="B17" s="26">
        <x:f>B46</x:f>
      </x:c>
      <x:c r="C17" s="26">
        <x:f>C46</x:f>
      </x:c>
      <x:c r="D17" s="26">
        <x:f>D46</x:f>
      </x:c>
      <x:c r="E17" s="26">
        <x:f>E46</x:f>
      </x:c>
      <x:c r="F17" s="26">
        <x:f>F46</x:f>
      </x:c>
      <x:c r="G17" s="26">
        <x:f>G46</x:f>
      </x:c>
      <x:c r="H17" s="26">
        <x:f>H46</x:f>
      </x:c>
      <x:c r="I17" s="26">
        <x:f>I46</x:f>
      </x:c>
      <x:c r="J17" s="26">
        <x:f>J46</x:f>
      </x:c>
      <x:c r="K17" s="26">
        <x:f>K46</x:f>
      </x:c>
      <x:c r="L17" s="26">
        <x:f>L46</x:f>
      </x:c>
      <x:c r="M17" s="18" t="s"/>
      <x:c r="N17" s="11" t="s"/>
      <x:c r="O17" s="16">
        <x:f>O46</x:f>
      </x:c>
      <x:c r="U17" s="0" t="s"/>
      <x:c r="V17" s="0" t="s"/>
      <x:c r="W17" s="0" t="n">
        <x:v>12</x:v>
      </x:c>
      <x:c r="X17" s="29">
        <x:f>IF(HLOOKUP($L$65,$B$6:$L$21,$W17,FALSE)&gt;HLOOKUP($L$65,$B$6:$L$21,$W16,FALSE),"ERROR","OK")</x:f>
      </x:c>
      <x:c r="Y17" s="0" t="s"/>
    </x:row>
    <x:row r="18" spans="1:255" customFormat="1" ht="15" customHeight="1" x14ac:dyDescent="0.35">
      <x:c r="A18" s="2" t="s">
        <x:v>147</x:v>
      </x:c>
      <x:c r="B18" s="26">
        <x:f>B47</x:f>
      </x:c>
      <x:c r="C18" s="26">
        <x:f>C47</x:f>
      </x:c>
      <x:c r="D18" s="26">
        <x:f>D47</x:f>
      </x:c>
      <x:c r="E18" s="26">
        <x:f>E47</x:f>
      </x:c>
      <x:c r="F18" s="26">
        <x:f>F47</x:f>
      </x:c>
      <x:c r="G18" s="26">
        <x:f>G47</x:f>
      </x:c>
      <x:c r="H18" s="26">
        <x:f>H47</x:f>
      </x:c>
      <x:c r="I18" s="26">
        <x:f>I47</x:f>
      </x:c>
      <x:c r="J18" s="26">
        <x:f>J47</x:f>
      </x:c>
      <x:c r="K18" s="26">
        <x:f>K47</x:f>
      </x:c>
      <x:c r="L18" s="26">
        <x:f>L47</x:f>
      </x:c>
      <x:c r="M18" s="18" t="s"/>
      <x:c r="N18" s="11" t="s"/>
      <x:c r="O18" s="16">
        <x:f>O47</x:f>
      </x:c>
      <x:c r="U18" s="0" t="s"/>
      <x:c r="V18" s="0" t="s"/>
      <x:c r="W18" s="0" t="n">
        <x:v>13</x:v>
      </x:c>
      <x:c r="X18" s="29">
        <x:f>IF(HLOOKUP($L$65,$B$6:$L$21,$W18,FALSE)&gt;HLOOKUP($L$65,$B$6:$L$21,$W17,FALSE),"ERROR","OK")</x:f>
      </x:c>
      <x:c r="Y18" s="0" t="s"/>
    </x:row>
    <x:row r="19" spans="1:255" customFormat="1" ht="15" customHeight="1" x14ac:dyDescent="0.35">
      <x:c r="A19" s="2" t="s">
        <x:v>19</x:v>
      </x:c>
      <x:c r="B19" s="26">
        <x:f>B48</x:f>
      </x:c>
      <x:c r="C19" s="26">
        <x:f>C48</x:f>
      </x:c>
      <x:c r="D19" s="26">
        <x:f>D48</x:f>
      </x:c>
      <x:c r="E19" s="26">
        <x:f>E48</x:f>
      </x:c>
      <x:c r="F19" s="26">
        <x:f>F48</x:f>
      </x:c>
      <x:c r="G19" s="26">
        <x:f>G48</x:f>
      </x:c>
      <x:c r="H19" s="26">
        <x:f>H48</x:f>
      </x:c>
      <x:c r="I19" s="26">
        <x:f>I48</x:f>
      </x:c>
      <x:c r="J19" s="26">
        <x:f>J48</x:f>
      </x:c>
      <x:c r="K19" s="26">
        <x:f>K48</x:f>
      </x:c>
      <x:c r="L19" s="26">
        <x:f>L48</x:f>
      </x:c>
      <x:c r="M19" s="18" t="s"/>
      <x:c r="N19" s="11" t="s"/>
      <x:c r="O19" s="16">
        <x:f>O48</x:f>
      </x:c>
      <x:c r="U19" s="0" t="s"/>
      <x:c r="V19" s="0" t="s"/>
      <x:c r="W19" s="0" t="n">
        <x:v>14</x:v>
      </x:c>
      <x:c r="X19" s="29">
        <x:f>IF(HLOOKUP($L$65,$B$6:$L$21,$W19,FALSE)&gt;HLOOKUP($L$65,$B$6:$L$21,$W18,FALSE),"ERROR","OK")</x:f>
      </x:c>
      <x:c r="Y19" s="0" t="s"/>
    </x:row>
    <x:row r="20" spans="1:255" customFormat="1" ht="15" customHeight="1" x14ac:dyDescent="0.35">
      <x:c r="A20" s="2" t="s">
        <x:v>25</x:v>
      </x:c>
      <x:c r="B20" s="26">
        <x:f>B49</x:f>
      </x:c>
      <x:c r="C20" s="26">
        <x:f>C49</x:f>
      </x:c>
      <x:c r="D20" s="26">
        <x:f>D49</x:f>
      </x:c>
      <x:c r="E20" s="26">
        <x:f>E49</x:f>
      </x:c>
      <x:c r="F20" s="26">
        <x:f>F49</x:f>
      </x:c>
      <x:c r="G20" s="26">
        <x:f>G49</x:f>
      </x:c>
      <x:c r="H20" s="26">
        <x:f>H49</x:f>
      </x:c>
      <x:c r="I20" s="26">
        <x:f>I49</x:f>
      </x:c>
      <x:c r="J20" s="26">
        <x:f>J49</x:f>
      </x:c>
      <x:c r="K20" s="26">
        <x:f>K49</x:f>
      </x:c>
      <x:c r="L20" s="26">
        <x:f>L49</x:f>
      </x:c>
      <x:c r="M20" s="18" t="s"/>
      <x:c r="N20" s="11" t="s"/>
      <x:c r="O20" s="16">
        <x:f>O49</x:f>
      </x:c>
      <x:c r="U20" s="0" t="s"/>
      <x:c r="V20" s="0" t="s"/>
      <x:c r="W20" s="0" t="n">
        <x:v>15</x:v>
      </x:c>
      <x:c r="X20" s="29">
        <x:f>IF(HLOOKUP($L$65,$B$6:$L$21,$W20,FALSE)&gt;HLOOKUP($L$65,$B$6:$L$21,$W19,FALSE),"ERROR","OK")</x:f>
      </x:c>
      <x:c r="Y20" s="0" t="s"/>
    </x:row>
    <x:row r="21" spans="1:255" customFormat="1" ht="15" customHeight="1" x14ac:dyDescent="0.35">
      <x:c r="A21" s="2" t="s">
        <x:v>22</x:v>
      </x:c>
      <x:c r="B21" s="26">
        <x:f>B50</x:f>
      </x:c>
      <x:c r="C21" s="26">
        <x:f>C50</x:f>
      </x:c>
      <x:c r="D21" s="26">
        <x:f>D50</x:f>
      </x:c>
      <x:c r="E21" s="26">
        <x:f>E50</x:f>
      </x:c>
      <x:c r="F21" s="26">
        <x:f>F50</x:f>
      </x:c>
      <x:c r="G21" s="26">
        <x:f>G50</x:f>
      </x:c>
      <x:c r="H21" s="26">
        <x:f>H50</x:f>
      </x:c>
      <x:c r="I21" s="26">
        <x:f>I50</x:f>
      </x:c>
      <x:c r="J21" s="26">
        <x:f>J50</x:f>
      </x:c>
      <x:c r="K21" s="26">
        <x:f>K50</x:f>
      </x:c>
      <x:c r="L21" s="26">
        <x:f>L50</x:f>
      </x:c>
      <x:c r="M21" s="18" t="s"/>
      <x:c r="N21" s="11" t="s"/>
      <x:c r="O21" s="16">
        <x:f>O50</x:f>
      </x:c>
      <x:c r="U21" s="0" t="s"/>
      <x:c r="V21" s="0" t="s"/>
      <x:c r="X21" s="0">
        <x:f>MATCH("ERROR",X7:X20,0)</x:f>
      </x:c>
      <x:c r="Y21" s="0" t="s"/>
    </x:row>
    <x:row r="22" spans="1:255" customFormat="1" ht="15" customHeight="1" x14ac:dyDescent="0.35">
      <x:c r="A22" s="2" t="s">
        <x:v>34</x:v>
      </x:c>
      <x:c r="B22" s="26">
        <x:f>B51</x:f>
      </x:c>
      <x:c r="C22" s="26">
        <x:f>C51</x:f>
      </x:c>
      <x:c r="D22" s="26">
        <x:f>D51</x:f>
      </x:c>
      <x:c r="E22" s="26">
        <x:f>E51</x:f>
      </x:c>
      <x:c r="F22" s="26">
        <x:f>F51</x:f>
      </x:c>
      <x:c r="G22" s="26">
        <x:f>G51</x:f>
      </x:c>
      <x:c r="H22" s="26">
        <x:f>H51</x:f>
      </x:c>
      <x:c r="I22" s="26">
        <x:f>I51</x:f>
      </x:c>
      <x:c r="J22" s="26">
        <x:f>J51</x:f>
      </x:c>
      <x:c r="K22" s="26">
        <x:f>K51</x:f>
      </x:c>
      <x:c r="L22" s="26">
        <x:f>L51</x:f>
      </x:c>
      <x:c r="M22" s="18" t="s"/>
      <x:c r="N22" s="11" t="s"/>
      <x:c r="O22" s="16" t="s"/>
      <x:c r="P22" s="8" t="s"/>
      <x:c r="U22" s="0" t="s"/>
      <x:c r="V22" s="0" t="s"/>
      <x:c r="Y22" s="0" t="s"/>
    </x:row>
    <x:row r="23" spans="1:255" customFormat="1" ht="15" customHeight="1" x14ac:dyDescent="0.35">
      <x:c r="A23" s="35" t="s">
        <x:v>35</x:v>
      </x:c>
      <x:c r="B23" s="32">
        <x:f>B52</x:f>
      </x:c>
      <x:c r="C23" s="32">
        <x:f>C52</x:f>
      </x:c>
      <x:c r="D23" s="32">
        <x:f>D52</x:f>
      </x:c>
      <x:c r="E23" s="32">
        <x:f>E52</x:f>
      </x:c>
      <x:c r="F23" s="32">
        <x:f>F52</x:f>
      </x:c>
      <x:c r="G23" s="32">
        <x:f>G52</x:f>
      </x:c>
      <x:c r="H23" s="32">
        <x:f>H52</x:f>
      </x:c>
      <x:c r="I23" s="32">
        <x:f>I52</x:f>
      </x:c>
      <x:c r="J23" s="32">
        <x:f>J52</x:f>
      </x:c>
      <x:c r="K23" s="32">
        <x:f>K52</x:f>
      </x:c>
      <x:c r="L23" s="32">
        <x:f>L52</x:f>
      </x:c>
      <x:c r="M23" s="19" t="s"/>
      <x:c r="N23" s="12" t="s"/>
      <x:c r="O23" s="17">
        <x:f>O52</x:f>
      </x:c>
      <x:c r="U23" s="0" t="s"/>
      <x:c r="V23" s="0" t="s"/>
      <x:c r="Y23" s="0" t="s"/>
    </x:row>
    <x:row r="24" spans="1:255" customFormat="1" ht="15" customHeight="1" x14ac:dyDescent="0.35">
      <x:c r="A24" s="2" t="s">
        <x:v>36</x:v>
      </x:c>
      <x:c r="B24" s="7" t="s"/>
      <x:c r="C24" s="2" t="s"/>
      <x:c r="D24" s="2" t="s"/>
      <x:c r="E24" s="2" t="s"/>
      <x:c r="F24" s="2" t="s"/>
      <x:c r="G24" s="2" t="s"/>
      <x:c r="H24" s="2" t="s"/>
      <x:c r="I24" s="2" t="s"/>
      <x:c r="J24" s="2" t="s"/>
      <x:c r="K24" s="2" t="s"/>
      <x:c r="L24" s="2" t="s"/>
      <x:c r="M24" s="2" t="s"/>
      <x:c r="N24" s="8" t="s"/>
      <x:c r="U24" s="0" t="s"/>
      <x:c r="V24" s="0" t="s"/>
      <x:c r="Y24" s="0" t="s"/>
    </x:row>
    <x:row r="25" spans="1:255" x14ac:dyDescent="0.35">
      <x:c r="U25" s="0" t="s"/>
      <x:c r="V25" s="0" t="s"/>
      <x:c r="Y25" s="0" t="s"/>
    </x:row>
    <x:row r="26" spans="1:255" x14ac:dyDescent="0.35">
      <x:c r="J26" s="0" t="s"/>
      <x:c r="K26" s="0" t="s"/>
      <x:c r="L26" s="0" t="s"/>
      <x:c r="M26" s="0" t="s"/>
      <x:c r="N26" s="0" t="s"/>
    </x:row>
    <x:row r="27" spans="1:255" x14ac:dyDescent="0.35">
      <x:c r="J27" s="0" t="s"/>
      <x:c r="K27" s="0" t="s"/>
      <x:c r="L27" s="0" t="s"/>
      <x:c r="M27" s="0" t="s"/>
      <x:c r="N27" s="0" t="s"/>
    </x:row>
    <x:row r="28" spans="1:255" x14ac:dyDescent="0.35">
      <x:c r="I28" s="0" t="s"/>
      <x:c r="J28" s="0" t="s"/>
      <x:c r="K28" s="0" t="s"/>
      <x:c r="L28" s="0" t="s"/>
      <x:c r="M28" s="0" t="s"/>
    </x:row>
    <x:row r="29" spans="1:255" x14ac:dyDescent="0.35">
      <x:c r="I29" s="0" t="s"/>
      <x:c r="J29" s="0" t="s"/>
      <x:c r="K29" s="0" t="s"/>
      <x:c r="L29" s="0" t="s"/>
      <x:c r="M29" s="0" t="s"/>
    </x:row>
    <x:row r="30" spans="1:255" customFormat="1" ht="15" customHeight="1" x14ac:dyDescent="0.35">
      <x:c r="A30" s="3">
        <x:f>"Table B.6.  "&amp;B66</x:f>
      </x:c>
      <x:c r="B30" s="3" t="s"/>
      <x:c r="C30" s="2" t="s"/>
      <x:c r="D30" s="2" t="s"/>
      <x:c r="E30" s="2" t="s"/>
      <x:c r="F30" s="2" t="s"/>
      <x:c r="G30" s="2" t="s"/>
      <x:c r="H30" s="2" t="s"/>
      <x:c r="I30" s="2" t="s"/>
      <x:c r="J30" s="2" t="s"/>
      <x:c r="K30" s="2" t="s"/>
      <x:c r="L30" s="2" t="s"/>
      <x:c r="M30" s="2" t="s"/>
      <x:c r="U30" s="0" t="s"/>
      <x:c r="V30" s="0" t="s"/>
      <x:c r="Y30" s="0" t="s"/>
    </x:row>
    <x:row r="31" spans="1:255" customFormat="1" ht="15" customHeight="1" x14ac:dyDescent="0.35">
      <x:c r="A31" s="2" t="s"/>
      <x:c r="B31" s="2" t="s"/>
      <x:c r="C31" s="2" t="s"/>
      <x:c r="D31" s="2" t="s"/>
      <x:c r="E31" s="2" t="s"/>
      <x:c r="F31" s="2" t="s"/>
      <x:c r="G31" s="2" t="s"/>
      <x:c r="H31" s="2" t="s"/>
      <x:c r="I31" s="2" t="s"/>
      <x:c r="J31" s="2" t="s"/>
      <x:c r="K31" s="2" t="s"/>
      <x:c r="L31" s="2" t="s"/>
      <x:c r="M31" s="2" t="s"/>
      <x:c r="U31" s="0" t="s"/>
      <x:c r="V31" s="0" t="s"/>
      <x:c r="Y31" s="0" t="s"/>
    </x:row>
    <x:row r="32" spans="1:255" customFormat="1" ht="15" customHeight="1" x14ac:dyDescent="0.35">
      <x:c r="A32" s="3" t="s">
        <x:v>148</x:v>
      </x:c>
      <x:c r="B32" s="3" t="s"/>
      <x:c r="C32" s="2" t="s"/>
      <x:c r="D32" s="2" t="s"/>
      <x:c r="E32" s="2" t="s"/>
      <x:c r="F32" s="2" t="s"/>
      <x:c r="G32" s="2" t="s"/>
      <x:c r="H32" s="2" t="s"/>
      <x:c r="I32" s="2" t="s"/>
      <x:c r="J32" s="2" t="s"/>
      <x:c r="K32" s="2" t="s"/>
      <x:c r="L32" s="2" t="s"/>
      <x:c r="M32" s="2" t="s"/>
      <x:c r="U32" s="0" t="s"/>
      <x:c r="V32" s="0" t="s"/>
      <x:c r="Y32" s="0" t="s"/>
    </x:row>
    <x:row r="33" spans="1:255" customFormat="1" ht="15" customHeight="1" thickBot="1" x14ac:dyDescent="0.4">
      <x:c r="A33" s="4" t="s"/>
      <x:c r="B33" s="4" t="s"/>
      <x:c r="C33" s="5" t="s"/>
      <x:c r="D33" s="5" t="s"/>
      <x:c r="E33" s="5" t="s"/>
      <x:c r="F33" s="5" t="s"/>
      <x:c r="G33" s="5" t="s"/>
      <x:c r="H33" s="5" t="s"/>
      <x:c r="I33" s="5" t="s"/>
      <x:c r="J33" s="5" t="s"/>
      <x:c r="K33" s="5" t="s"/>
      <x:c r="L33" s="5" t="s"/>
      <x:c r="M33" s="5" t="s"/>
      <x:c r="U33" s="0" t="s"/>
      <x:c r="V33" s="0" t="s"/>
      <x:c r="Y33" s="0" t="s"/>
    </x:row>
    <x:row r="34" spans="1:255" x14ac:dyDescent="0.35">
      <x:c r="A34" s="2" t="s"/>
      <x:c r="B34" s="2" t="s"/>
      <x:c r="C34" s="2" t="s"/>
      <x:c r="D34" s="2" t="s"/>
      <x:c r="E34" s="2" t="s"/>
      <x:c r="F34" s="2" t="s"/>
      <x:c r="G34" s="2" t="s"/>
      <x:c r="H34" s="2" t="s"/>
      <x:c r="I34" s="2" t="s"/>
      <x:c r="J34" s="2" t="s"/>
      <x:c r="K34" s="2" t="s"/>
      <x:c r="L34" s="2" t="s"/>
      <x:c r="M34" s="14" t="s"/>
      <x:c r="N34" s="10" t="s">
        <x:v>38</x:v>
      </x:c>
      <x:c r="O34" s="10" t="s"/>
      <x:c r="P34" s="36" t="s"/>
    </x:row>
    <x:row r="35" spans="1:255" s="0" customFormat="1" x14ac:dyDescent="0.35">
      <x:c r="A35" s="2" t="s"/>
      <x:c r="B35" s="6" t="s">
        <x:v>6</x:v>
      </x:c>
      <x:c r="C35" s="6" t="s">
        <x:v>7</x:v>
      </x:c>
      <x:c r="D35" s="6" t="s">
        <x:v>8</x:v>
      </x:c>
      <x:c r="E35" s="6" t="s">
        <x:v>9</x:v>
      </x:c>
      <x:c r="F35" s="6" t="s">
        <x:v>10</x:v>
      </x:c>
      <x:c r="G35" s="6" t="s">
        <x:v>11</x:v>
      </x:c>
      <x:c r="H35" s="6" t="s">
        <x:v>12</x:v>
      </x:c>
      <x:c r="I35" s="6" t="s">
        <x:v>13</x:v>
      </x:c>
      <x:c r="J35" s="6" t="s">
        <x:v>14</x:v>
      </x:c>
      <x:c r="K35" s="6" t="s">
        <x:v>15</x:v>
      </x:c>
      <x:c r="L35" s="6" t="s">
        <x:v>16</x:v>
      </x:c>
      <x:c r="M35" s="15" t="s">
        <x:v>17</x:v>
      </x:c>
      <x:c r="N35" s="13" t="s"/>
      <x:c r="O35" s="13">
        <x:f>L65&amp;" (%)"</x:f>
      </x:c>
      <x:c r="P35" s="36" t="s"/>
      <x:c r="Q35" s="0" t="s"/>
      <x:c r="R35" s="0" t="s"/>
      <x:c r="S35" s="22">
        <x:f>L35</x:f>
      </x:c>
      <x:c r="T35" s="22">
        <x:f>B35&amp;"-"&amp;RIGHT(K35,2)</x:f>
      </x:c>
      <x:c r="U35" s="0" t="s"/>
      <x:c r="V35" s="0" t="s"/>
      <x:c r="W35" s="0" t="s"/>
      <x:c r="X35" s="0" t="s"/>
      <x:c r="Y35" s="0" t="s"/>
      <x:c r="Z35" s="0" t="s"/>
      <x:c r="AA35" s="0" t="s"/>
      <x:c r="AB35" s="0" t="s"/>
      <x:c r="AC35" s="0" t="s"/>
      <x:c r="AD35" s="0" t="s"/>
      <x:c r="AE35" s="0" t="s"/>
      <x:c r="AF35" s="0" t="s"/>
      <x:c r="AG35" s="0" t="s"/>
      <x:c r="AH35" s="0" t="s"/>
      <x:c r="AI35" s="0" t="s"/>
      <x:c r="AJ35" s="0" t="s"/>
      <x:c r="AK35" s="0" t="s"/>
      <x:c r="AL35" s="0" t="s"/>
      <x:c r="AM35" s="0" t="s"/>
      <x:c r="AN35" s="0" t="s"/>
      <x:c r="AO35" s="0" t="s"/>
      <x:c r="AP35" s="0" t="s"/>
      <x:c r="AQ35" s="0" t="s"/>
      <x:c r="AR35" s="0" t="s"/>
      <x:c r="AS35" s="0" t="s"/>
      <x:c r="AT35" s="0" t="s"/>
      <x:c r="AU35" s="0" t="s"/>
      <x:c r="AV35" s="0" t="s"/>
      <x:c r="AW35" s="0" t="s"/>
      <x:c r="AX35" s="0" t="s"/>
      <x:c r="AY35" s="0" t="s"/>
      <x:c r="AZ35" s="0" t="s"/>
      <x:c r="BA35" s="0" t="s"/>
      <x:c r="BB35" s="0" t="s"/>
      <x:c r="BC35" s="0" t="s"/>
      <x:c r="BD35" s="0" t="s"/>
      <x:c r="BE35" s="0" t="s"/>
      <x:c r="BF35" s="0" t="s"/>
      <x:c r="BG35" s="0" t="s"/>
      <x:c r="BH35" s="0" t="s"/>
      <x:c r="BI35" s="0" t="s"/>
      <x:c r="BJ35" s="0" t="s"/>
      <x:c r="BK35" s="0" t="s"/>
      <x:c r="BL35" s="0" t="s"/>
      <x:c r="BM35" s="0" t="s"/>
      <x:c r="BN35" s="0" t="s"/>
      <x:c r="BO35" s="0" t="s"/>
      <x:c r="BP35" s="0" t="s"/>
      <x:c r="BQ35" s="0" t="s"/>
      <x:c r="BR35" s="0" t="s"/>
      <x:c r="BS35" s="0" t="s"/>
      <x:c r="BT35" s="0" t="s"/>
      <x:c r="BU35" s="0" t="s"/>
      <x:c r="BV35" s="0" t="s"/>
      <x:c r="BW35" s="0" t="s"/>
      <x:c r="BX35" s="0" t="s"/>
      <x:c r="BY35" s="0" t="s"/>
      <x:c r="BZ35" s="0" t="s"/>
      <x:c r="CA35" s="0" t="s"/>
      <x:c r="CB35" s="0" t="s"/>
      <x:c r="CC35" s="0" t="s"/>
      <x:c r="CD35" s="0" t="s"/>
      <x:c r="CE35" s="0" t="s"/>
      <x:c r="CF35" s="0" t="s"/>
      <x:c r="CG35" s="0" t="s"/>
      <x:c r="CH35" s="0" t="s"/>
      <x:c r="CI35" s="0" t="s"/>
      <x:c r="CJ35" s="0" t="s"/>
      <x:c r="CK35" s="0" t="s"/>
      <x:c r="CL35" s="0" t="s"/>
      <x:c r="CM35" s="0" t="s"/>
      <x:c r="CN35" s="0" t="s"/>
      <x:c r="CO35" s="0" t="s"/>
      <x:c r="CP35" s="0" t="s"/>
      <x:c r="CQ35" s="0" t="s"/>
      <x:c r="CR35" s="0" t="s"/>
      <x:c r="CS35" s="0" t="s"/>
      <x:c r="CT35" s="0" t="s"/>
      <x:c r="CU35" s="0" t="s"/>
      <x:c r="CV35" s="0" t="s"/>
      <x:c r="CW35" s="0" t="s"/>
      <x:c r="CX35" s="0" t="s"/>
      <x:c r="CY35" s="0" t="s"/>
      <x:c r="CZ35" s="0" t="s"/>
      <x:c r="DA35" s="0" t="s"/>
      <x:c r="DB35" s="0" t="s"/>
      <x:c r="DC35" s="0" t="s"/>
      <x:c r="DD35" s="0" t="s"/>
      <x:c r="DE35" s="0" t="s"/>
      <x:c r="DF35" s="0" t="s"/>
      <x:c r="DG35" s="0" t="s"/>
      <x:c r="DH35" s="0" t="s"/>
      <x:c r="DI35" s="0" t="s"/>
      <x:c r="DJ35" s="0" t="s"/>
      <x:c r="DK35" s="0" t="s"/>
      <x:c r="DL35" s="0" t="s"/>
      <x:c r="DM35" s="0" t="s"/>
      <x:c r="DN35" s="0" t="s"/>
      <x:c r="DO35" s="0" t="s"/>
      <x:c r="DP35" s="0" t="s"/>
      <x:c r="DQ35" s="0" t="s"/>
      <x:c r="DR35" s="0" t="s"/>
      <x:c r="DS35" s="0" t="s"/>
      <x:c r="DT35" s="0" t="s"/>
      <x:c r="DU35" s="0" t="s"/>
      <x:c r="DV35" s="0" t="s"/>
      <x:c r="DW35" s="0" t="s"/>
      <x:c r="DX35" s="0" t="s"/>
      <x:c r="DY35" s="0" t="s"/>
      <x:c r="DZ35" s="0" t="s"/>
      <x:c r="EA35" s="0" t="s"/>
      <x:c r="EB35" s="0" t="s"/>
      <x:c r="EC35" s="0" t="s"/>
      <x:c r="ED35" s="0" t="s"/>
      <x:c r="EE35" s="0" t="s"/>
      <x:c r="EF35" s="0" t="s"/>
      <x:c r="EG35" s="0" t="s"/>
      <x:c r="EH35" s="0" t="s"/>
      <x:c r="EI35" s="0" t="s"/>
      <x:c r="EJ35" s="0" t="s"/>
      <x:c r="EK35" s="0" t="s"/>
      <x:c r="EL35" s="0" t="s"/>
      <x:c r="EM35" s="0" t="s"/>
      <x:c r="EN35" s="0" t="s"/>
      <x:c r="EO35" s="0" t="s"/>
      <x:c r="EP35" s="0" t="s"/>
      <x:c r="EQ35" s="0" t="s"/>
      <x:c r="ER35" s="0" t="s"/>
      <x:c r="ES35" s="0" t="s"/>
      <x:c r="ET35" s="0" t="s"/>
      <x:c r="EU35" s="0" t="s"/>
      <x:c r="EV35" s="0" t="s"/>
      <x:c r="EW35" s="0" t="s"/>
      <x:c r="EX35" s="0" t="s"/>
      <x:c r="EY35" s="0" t="s"/>
      <x:c r="EZ35" s="0" t="s"/>
      <x:c r="FA35" s="0" t="s"/>
      <x:c r="FB35" s="0" t="s"/>
      <x:c r="FC35" s="0" t="s"/>
      <x:c r="FD35" s="0" t="s"/>
      <x:c r="FE35" s="0" t="s"/>
      <x:c r="FF35" s="0" t="s"/>
      <x:c r="FG35" s="0" t="s"/>
      <x:c r="FH35" s="0" t="s"/>
      <x:c r="FI35" s="0" t="s"/>
      <x:c r="FJ35" s="0" t="s"/>
      <x:c r="FK35" s="0" t="s"/>
      <x:c r="FL35" s="0" t="s"/>
      <x:c r="FM35" s="0" t="s"/>
      <x:c r="FN35" s="0" t="s"/>
      <x:c r="FO35" s="0" t="s"/>
      <x:c r="FP35" s="0" t="s"/>
      <x:c r="FQ35" s="0" t="s"/>
      <x:c r="FR35" s="0" t="s"/>
      <x:c r="FS35" s="0" t="s"/>
      <x:c r="FT35" s="0" t="s"/>
      <x:c r="FU35" s="0" t="s"/>
      <x:c r="FV35" s="0" t="s"/>
      <x:c r="FW35" s="0" t="s"/>
      <x:c r="FX35" s="0" t="s"/>
      <x:c r="FY35" s="0" t="s"/>
      <x:c r="FZ35" s="0" t="s"/>
      <x:c r="GA35" s="0" t="s"/>
      <x:c r="GB35" s="0" t="s"/>
      <x:c r="GC35" s="0" t="s"/>
      <x:c r="GD35" s="0" t="s"/>
      <x:c r="GE35" s="0" t="s"/>
      <x:c r="GF35" s="0" t="s"/>
      <x:c r="GG35" s="0" t="s"/>
      <x:c r="GH35" s="0" t="s"/>
      <x:c r="GI35" s="0" t="s"/>
      <x:c r="GJ35" s="0" t="s"/>
      <x:c r="GK35" s="0" t="s"/>
      <x:c r="GL35" s="0" t="s"/>
      <x:c r="GM35" s="0" t="s"/>
      <x:c r="GN35" s="0" t="s"/>
      <x:c r="GO35" s="0" t="s"/>
      <x:c r="GP35" s="0" t="s"/>
      <x:c r="GQ35" s="0" t="s"/>
      <x:c r="GR35" s="0" t="s"/>
      <x:c r="GS35" s="0" t="s"/>
      <x:c r="GT35" s="0" t="s"/>
      <x:c r="GU35" s="0" t="s"/>
      <x:c r="GV35" s="0" t="s"/>
      <x:c r="GW35" s="0" t="s"/>
      <x:c r="GX35" s="0" t="s"/>
      <x:c r="GY35" s="0" t="s"/>
      <x:c r="GZ35" s="0" t="s"/>
      <x:c r="HA35" s="0" t="s"/>
      <x:c r="HB35" s="0" t="s"/>
      <x:c r="HC35" s="0" t="s"/>
      <x:c r="HD35" s="0" t="s"/>
      <x:c r="HE35" s="0" t="s"/>
      <x:c r="HF35" s="0" t="s"/>
      <x:c r="HG35" s="0" t="s"/>
      <x:c r="HH35" s="0" t="s"/>
      <x:c r="HI35" s="0" t="s"/>
      <x:c r="HJ35" s="0" t="s"/>
      <x:c r="HK35" s="0" t="s"/>
      <x:c r="HL35" s="0" t="s"/>
      <x:c r="HM35" s="0" t="s"/>
      <x:c r="HN35" s="0" t="s"/>
      <x:c r="HO35" s="0" t="s"/>
      <x:c r="HP35" s="0" t="s"/>
      <x:c r="HQ35" s="0" t="s"/>
      <x:c r="HR35" s="0" t="s"/>
      <x:c r="HS35" s="0" t="s"/>
      <x:c r="HT35" s="0" t="s"/>
      <x:c r="HU35" s="0" t="s"/>
      <x:c r="HV35" s="0" t="s"/>
      <x:c r="HW35" s="0" t="s"/>
      <x:c r="HX35" s="0" t="s"/>
      <x:c r="HY35" s="0" t="s"/>
      <x:c r="HZ35" s="0" t="s"/>
      <x:c r="IA35" s="0" t="s"/>
      <x:c r="IB35" s="0" t="s"/>
      <x:c r="IC35" s="0" t="s"/>
      <x:c r="ID35" s="0" t="s"/>
      <x:c r="IE35" s="0" t="s"/>
      <x:c r="IF35" s="0" t="s"/>
      <x:c r="IG35" s="0" t="s"/>
      <x:c r="IH35" s="0" t="s"/>
      <x:c r="II35" s="0" t="s"/>
      <x:c r="IJ35" s="0" t="s"/>
      <x:c r="IK35" s="0" t="s"/>
      <x:c r="IL35" s="0" t="s"/>
      <x:c r="IM35" s="0" t="s"/>
      <x:c r="IN35" s="0" t="s"/>
      <x:c r="IO35" s="0" t="s"/>
      <x:c r="IP35" s="0" t="s"/>
      <x:c r="IQ35" s="0" t="s"/>
      <x:c r="IR35" s="0" t="s"/>
      <x:c r="IS35" s="0" t="s"/>
      <x:c r="IT35" s="0" t="s"/>
      <x:c r="IU35" s="0" t="s"/>
    </x:row>
    <x:row r="36" spans="1:255" x14ac:dyDescent="0.35">
      <x:c r="A36" s="2" t="s">
        <x:v>73</x:v>
      </x:c>
      <x:c r="B36" s="26" t="n">
        <x:v>84.00078</x:v>
      </x:c>
      <x:c r="C36" s="26" t="n">
        <x:v>81.00078</x:v>
      </x:c>
      <x:c r="D36" s="26" t="n">
        <x:v>55.00078</x:v>
      </x:c>
      <x:c r="E36" s="26" t="n">
        <x:v>80.00078</x:v>
      </x:c>
      <x:c r="F36" s="26" t="n">
        <x:v>41.00078</x:v>
      </x:c>
      <x:c r="G36" s="26" t="n">
        <x:v>27.00078</x:v>
      </x:c>
      <x:c r="H36" s="26" t="n">
        <x:v>38.00078</x:v>
      </x:c>
      <x:c r="I36" s="26" t="n">
        <x:v>110.00078</x:v>
      </x:c>
      <x:c r="J36" s="26" t="n">
        <x:v>248.00078</x:v>
      </x:c>
      <x:c r="K36" s="26" t="n">
        <x:v>168.00078</x:v>
      </x:c>
      <x:c r="L36" s="26" t="n">
        <x:v>129.00078</x:v>
      </x:c>
      <x:c r="M36" s="18" t="s"/>
      <x:c r="N36" s="11" t="s"/>
      <x:c r="O36" s="16" t="n">
        <x:v>58.9143724557324</x:v>
      </x:c>
      <x:c r="P36" s="0" t="n">
        <x:v>1</x:v>
      </x:c>
      <x:c r="Q36" s="33">
        <x:f>O36</x:f>
      </x:c>
      <x:c r="R36" s="1">
        <x:f>A36</x:f>
      </x:c>
      <x:c r="S36" s="21">
        <x:f>L36/L$52*100</x:f>
      </x:c>
      <x:c r="T36" s="21">
        <x:f>AVERAGE(B36:K36)/AVERAGE(B$52:K$52)*100</x:f>
      </x:c>
      <x:c r="W36" s="0" t="n">
        <x:v>76</x:v>
      </x:c>
    </x:row>
    <x:row r="37" spans="1:255" x14ac:dyDescent="0.35">
      <x:c r="A37" s="2" t="s">
        <x:v>40</x:v>
      </x:c>
      <x:c r="B37" s="26" t="n">
        <x:v>47.00224</x:v>
      </x:c>
      <x:c r="C37" s="26" t="n">
        <x:v>34.00224</x:v>
      </x:c>
      <x:c r="D37" s="26" t="n">
        <x:v>26.00224</x:v>
      </x:c>
      <x:c r="E37" s="26" t="n">
        <x:v>21.00224</x:v>
      </x:c>
      <x:c r="F37" s="26" t="n">
        <x:v>17.00224</x:v>
      </x:c>
      <x:c r="G37" s="26" t="n">
        <x:v>21.00224</x:v>
      </x:c>
      <x:c r="H37" s="26" t="n">
        <x:v>20.00224</x:v>
      </x:c>
      <x:c r="I37" s="26" t="n">
        <x:v>85.00224</x:v>
      </x:c>
      <x:c r="J37" s="26" t="n">
        <x:v>164.00224</x:v>
      </x:c>
      <x:c r="K37" s="26" t="n">
        <x:v>143.00224</x:v>
      </x:c>
      <x:c r="L37" s="26" t="n">
        <x:v>118.00224</x:v>
      </x:c>
      <x:c r="M37" s="18" t="s"/>
      <x:c r="N37" s="11" t="s"/>
      <x:c r="O37" s="16" t="n">
        <x:v>36.4399862239903</x:v>
      </x:c>
      <x:c r="P37" s="0" t="n">
        <x:v>2</x:v>
      </x:c>
      <x:c r="Q37" s="33">
        <x:f>O37</x:f>
      </x:c>
      <x:c r="R37" s="1">
        <x:f>A37</x:f>
      </x:c>
      <x:c r="S37" s="21">
        <x:f>L37/L$52*100</x:f>
      </x:c>
      <x:c r="T37" s="21">
        <x:f>AVERAGE(B37:K37)/AVERAGE(B$52:K$52)*100</x:f>
      </x:c>
      <x:c r="W37" s="0" t="n">
        <x:v>43</x:v>
      </x:c>
    </x:row>
    <x:row r="38" spans="1:255" x14ac:dyDescent="0.35">
      <x:c r="A38" s="2" t="s">
        <x:v>149</x:v>
      </x:c>
      <x:c r="B38" s="26" t="n">
        <x:v>52.00204</x:v>
      </x:c>
      <x:c r="C38" s="26" t="n">
        <x:v>58.00204</x:v>
      </x:c>
      <x:c r="D38" s="26" t="n">
        <x:v>64.00204</x:v>
      </x:c>
      <x:c r="E38" s="26" t="n">
        <x:v>57.00204</x:v>
      </x:c>
      <x:c r="F38" s="26" t="n">
        <x:v>33.00204</x:v>
      </x:c>
      <x:c r="G38" s="26" t="n">
        <x:v>47.00204</x:v>
      </x:c>
      <x:c r="H38" s="26" t="n">
        <x:v>105.00204</x:v>
      </x:c>
      <x:c r="I38" s="26" t="n">
        <x:v>277.00204</x:v>
      </x:c>
      <x:c r="J38" s="26" t="n">
        <x:v>164.00204</x:v>
      </x:c>
      <x:c r="K38" s="26" t="n">
        <x:v>185.00204</x:v>
      </x:c>
      <x:c r="L38" s="26" t="n">
        <x:v>117.00204</x:v>
      </x:c>
      <x:c r="M38" s="18" t="s"/>
      <x:c r="N38" s="11" t="s"/>
      <x:c r="O38" s="16" t="n">
        <x:v>58.1186447689288</x:v>
      </x:c>
      <x:c r="P38" s="0" t="n">
        <x:v>3</x:v>
      </x:c>
      <x:c r="Q38" s="33">
        <x:f>O38</x:f>
      </x:c>
      <x:c r="R38" s="1">
        <x:f>A38</x:f>
      </x:c>
      <x:c r="S38" s="21">
        <x:f>L38/L$52*100</x:f>
      </x:c>
      <x:c r="T38" s="21">
        <x:f>AVERAGE(B38:K38)/AVERAGE(B$52:K$52)*100</x:f>
      </x:c>
      <x:c r="W38" s="0" t="n">
        <x:v>68</x:v>
      </x:c>
    </x:row>
    <x:row r="39" spans="1:255" x14ac:dyDescent="0.35">
      <x:c r="A39" s="2" t="s">
        <x:v>27</x:v>
      </x:c>
      <x:c r="B39" s="26" t="n">
        <x:v>1201.00099</x:v>
      </x:c>
      <x:c r="C39" s="26" t="n">
        <x:v>368.00099</x:v>
      </x:c>
      <x:c r="D39" s="26" t="n">
        <x:v>838.00099</x:v>
      </x:c>
      <x:c r="E39" s="26" t="n">
        <x:v>730.00099</x:v>
      </x:c>
      <x:c r="F39" s="26" t="n">
        <x:v>356.00099</x:v>
      </x:c>
      <x:c r="G39" s="26" t="n">
        <x:v>1588.00099</x:v>
      </x:c>
      <x:c r="H39" s="26" t="n">
        <x:v>1131.00099</x:v>
      </x:c>
      <x:c r="I39" s="26" t="n">
        <x:v>2917.00099</x:v>
      </x:c>
      <x:c r="J39" s="26" t="n">
        <x:v>357.00099</x:v>
      </x:c>
      <x:c r="K39" s="26" t="n">
        <x:v>96.00099</x:v>
      </x:c>
      <x:c r="L39" s="26" t="n">
        <x:v>82.00099</x:v>
      </x:c>
      <x:c r="M39" s="18" t="s"/>
      <x:c r="N39" s="11" t="s"/>
      <x:c r="O39" s="16" t="n">
        <x:v>58.5358786521968</x:v>
      </x:c>
      <x:c r="P39" s="0" t="n">
        <x:v>4</x:v>
      </x:c>
      <x:c r="Q39" s="33">
        <x:f>O39</x:f>
      </x:c>
      <x:c r="R39" s="1">
        <x:f>A39</x:f>
      </x:c>
      <x:c r="S39" s="21">
        <x:f>L39/L$52*100</x:f>
      </x:c>
      <x:c r="T39" s="21">
        <x:f>AVERAGE(B39:K39)/AVERAGE(B$52:K$52)*100</x:f>
      </x:c>
      <x:c r="W39" s="0" t="n">
        <x:v>48</x:v>
      </x:c>
    </x:row>
    <x:row r="40" spans="1:255" x14ac:dyDescent="0.35">
      <x:c r="A40" s="2" t="s">
        <x:v>59</x:v>
      </x:c>
      <x:c r="B40" s="26" t="n">
        <x:v>30.00222</x:v>
      </x:c>
      <x:c r="C40" s="26" t="n">
        <x:v>16.00222</x:v>
      </x:c>
      <x:c r="D40" s="26" t="n">
        <x:v>35.00222</x:v>
      </x:c>
      <x:c r="E40" s="26" t="n">
        <x:v>44.00222</x:v>
      </x:c>
      <x:c r="F40" s="26" t="n">
        <x:v>32.00222</x:v>
      </x:c>
      <x:c r="G40" s="26" t="n">
        <x:v>10.00222</x:v>
      </x:c>
      <x:c r="H40" s="26" t="n">
        <x:v>72.00222</x:v>
      </x:c>
      <x:c r="I40" s="26" t="n">
        <x:v>228.00222</x:v>
      </x:c>
      <x:c r="J40" s="26" t="n">
        <x:v>329.00222</x:v>
      </x:c>
      <x:c r="K40" s="26" t="n">
        <x:v>73.00222</x:v>
      </x:c>
      <x:c r="L40" s="26" t="n">
        <x:v>79.00222</x:v>
      </x:c>
      <x:c r="M40" s="18" t="s"/>
      <x:c r="N40" s="11" t="s"/>
      <x:c r="O40" s="16" t="n">
        <x:v>62.0235735147696</x:v>
      </x:c>
      <x:c r="P40" s="0" t="n">
        <x:v>5</x:v>
      </x:c>
      <x:c r="Q40" s="33">
        <x:f>O40</x:f>
      </x:c>
      <x:c r="R40" s="1">
        <x:f>A40</x:f>
      </x:c>
      <x:c r="S40" s="21">
        <x:f>L40/L$52*100</x:f>
      </x:c>
      <x:c r="T40" s="21">
        <x:f>AVERAGE(B40:K40)/AVERAGE(B$52:K$52)*100</x:f>
      </x:c>
      <x:c r="W40" s="0" t="n">
        <x:v>49</x:v>
      </x:c>
    </x:row>
    <x:row r="41" spans="1:255" x14ac:dyDescent="0.35">
      <x:c r="A41" s="2" t="s">
        <x:v>92</x:v>
      </x:c>
      <x:c r="B41" s="26" t="n">
        <x:v>44.00169</x:v>
      </x:c>
      <x:c r="C41" s="26" t="n">
        <x:v>36.00169</x:v>
      </x:c>
      <x:c r="D41" s="26" t="n">
        <x:v>33.00169</x:v>
      </x:c>
      <x:c r="E41" s="26" t="n">
        <x:v>41.00169</x:v>
      </x:c>
      <x:c r="F41" s="26" t="n">
        <x:v>39.00169</x:v>
      </x:c>
      <x:c r="G41" s="26" t="n">
        <x:v>29.00169</x:v>
      </x:c>
      <x:c r="H41" s="26" t="n">
        <x:v>45.00169</x:v>
      </x:c>
      <x:c r="I41" s="26" t="n">
        <x:v>174.00169</x:v>
      </x:c>
      <x:c r="J41" s="26" t="n">
        <x:v>372.00169</x:v>
      </x:c>
      <x:c r="K41" s="26" t="n">
        <x:v>122.00169</x:v>
      </x:c>
      <x:c r="L41" s="26" t="n">
        <x:v>78.00169</x:v>
      </x:c>
      <x:c r="M41" s="18" t="s"/>
      <x:c r="N41" s="11" t="s"/>
      <x:c r="O41" s="16" t="n">
        <x:v>64.1011752437672</x:v>
      </x:c>
      <x:c r="P41" s="0" t="n">
        <x:v>6</x:v>
      </x:c>
      <x:c r="Q41" s="33">
        <x:f>O41</x:f>
      </x:c>
      <x:c r="R41" s="1">
        <x:f>A41</x:f>
      </x:c>
      <x:c r="S41" s="21">
        <x:f>L41/L$52*100</x:f>
      </x:c>
      <x:c r="T41" s="21">
        <x:f>AVERAGE(B41:K41)/AVERAGE(B$52:K$52)*100</x:f>
      </x:c>
      <x:c r="W41" s="0" t="n">
        <x:v>50</x:v>
      </x:c>
    </x:row>
    <x:row r="42" spans="1:255" x14ac:dyDescent="0.35">
      <x:c r="A42" s="2" t="s">
        <x:v>69</x:v>
      </x:c>
      <x:c r="B42" s="26" t="n">
        <x:v>511.00217</x:v>
      </x:c>
      <x:c r="C42" s="26" t="n">
        <x:v>239.00217</x:v>
      </x:c>
      <x:c r="D42" s="26" t="n">
        <x:v>227.00217</x:v>
      </x:c>
      <x:c r="E42" s="26" t="n">
        <x:v>300.00217</x:v>
      </x:c>
      <x:c r="F42" s="26" t="n">
        <x:v>166.00217</x:v>
      </x:c>
      <x:c r="G42" s="26" t="n">
        <x:v>150.00217</x:v>
      </x:c>
      <x:c r="H42" s="26" t="n">
        <x:v>193.00217</x:v>
      </x:c>
      <x:c r="I42" s="26" t="n">
        <x:v>977.00217</x:v>
      </x:c>
      <x:c r="J42" s="26" t="n">
        <x:v>353.00217</x:v>
      </x:c>
      <x:c r="K42" s="26" t="n">
        <x:v>113.00217</x:v>
      </x:c>
      <x:c r="L42" s="26" t="n">
        <x:v>71.00217</x:v>
      </x:c>
      <x:c r="M42" s="18" t="s"/>
      <x:c r="N42" s="11" t="s"/>
      <x:c r="O42" s="16" t="n">
        <x:v>60.5615293166392</x:v>
      </x:c>
      <x:c r="P42" s="0" t="n">
        <x:v>7</x:v>
      </x:c>
      <x:c r="Q42" s="33">
        <x:f>O42</x:f>
      </x:c>
      <x:c r="R42" s="1">
        <x:f>A42</x:f>
      </x:c>
      <x:c r="S42" s="21">
        <x:f>L42/L$52*100</x:f>
      </x:c>
      <x:c r="T42" s="21">
        <x:f>AVERAGE(B42:K42)/AVERAGE(B$52:K$52)*100</x:f>
      </x:c>
    </x:row>
    <x:row r="43" spans="1:255" x14ac:dyDescent="0.35">
      <x:c r="A43" s="2" t="s">
        <x:v>70</x:v>
      </x:c>
      <x:c r="B43" s="26" t="n">
        <x:v>123.00175</x:v>
      </x:c>
      <x:c r="C43" s="26" t="n">
        <x:v>74.00175</x:v>
      </x:c>
      <x:c r="D43" s="26" t="n">
        <x:v>55.00175</x:v>
      </x:c>
      <x:c r="E43" s="26" t="n">
        <x:v>85.00175</x:v>
      </x:c>
      <x:c r="F43" s="26" t="n">
        <x:v>62.00175</x:v>
      </x:c>
      <x:c r="G43" s="26" t="n">
        <x:v>31.00175</x:v>
      </x:c>
      <x:c r="H43" s="26" t="n">
        <x:v>76.00175</x:v>
      </x:c>
      <x:c r="I43" s="26" t="n">
        <x:v>232.00175</x:v>
      </x:c>
      <x:c r="J43" s="26" t="n">
        <x:v>330.00175</x:v>
      </x:c>
      <x:c r="K43" s="26" t="n">
        <x:v>110.00175</x:v>
      </x:c>
      <x:c r="L43" s="26" t="n">
        <x:v>62.00175</x:v>
      </x:c>
      <x:c r="M43" s="18" t="s"/>
      <x:c r="N43" s="11" t="s"/>
      <x:c r="O43" s="16" t="n">
        <x:v>88.7071735878423</x:v>
      </x:c>
      <x:c r="P43" s="0" t="n">
        <x:v>8</x:v>
      </x:c>
      <x:c r="Q43" s="33">
        <x:f>O43</x:f>
      </x:c>
      <x:c r="R43" s="1">
        <x:f>A43</x:f>
      </x:c>
      <x:c r="S43" s="21">
        <x:f>L43/L$52*100</x:f>
      </x:c>
      <x:c r="T43" s="21">
        <x:f>AVERAGE(B43:K43)/AVERAGE(B$52:K$52)*100</x:f>
      </x:c>
    </x:row>
    <x:row r="44" spans="1:255" x14ac:dyDescent="0.35">
      <x:c r="A44" s="2" t="s">
        <x:v>58</x:v>
      </x:c>
      <x:c r="B44" s="26" t="n">
        <x:v>790.00001</x:v>
      </x:c>
      <x:c r="C44" s="26" t="n">
        <x:v>354.00001</x:v>
      </x:c>
      <x:c r="D44" s="26" t="n">
        <x:v>576.00001</x:v>
      </x:c>
      <x:c r="E44" s="26" t="n">
        <x:v>463.00001</x:v>
      </x:c>
      <x:c r="F44" s="26" t="n">
        <x:v>151.00001</x:v>
      </x:c>
      <x:c r="G44" s="26" t="n">
        <x:v>917.00001</x:v>
      </x:c>
      <x:c r="H44" s="26" t="n">
        <x:v>408.00001</x:v>
      </x:c>
      <x:c r="I44" s="26" t="n">
        <x:v>1621.00001</x:v>
      </x:c>
      <x:c r="J44" s="26" t="n">
        <x:v>297.00001</x:v>
      </x:c>
      <x:c r="K44" s="26" t="n">
        <x:v>67.00001</x:v>
      </x:c>
      <x:c r="L44" s="26" t="n">
        <x:v>62.00001</x:v>
      </x:c>
      <x:c r="M44" s="18" t="s"/>
      <x:c r="N44" s="11" t="s"/>
      <x:c r="O44" s="16" t="n">
        <x:v>45.1612830385027</x:v>
      </x:c>
      <x:c r="P44" s="0" t="n">
        <x:v>9</x:v>
      </x:c>
      <x:c r="Q44" s="33">
        <x:f>O44</x:f>
      </x:c>
      <x:c r="R44" s="1">
        <x:f>A44</x:f>
      </x:c>
      <x:c r="S44" s="21">
        <x:f>L44/L$52*100</x:f>
      </x:c>
      <x:c r="T44" s="21">
        <x:f>AVERAGE(B44:K44)/AVERAGE(B$52:K$52)*100</x:f>
      </x:c>
    </x:row>
    <x:row r="45" spans="1:255" x14ac:dyDescent="0.35">
      <x:c r="A45" s="2" t="s">
        <x:v>105</x:v>
      </x:c>
      <x:c r="B45" s="26" t="n">
        <x:v>18.00225</x:v>
      </x:c>
      <x:c r="C45" s="26" t="n">
        <x:v>13.00225</x:v>
      </x:c>
      <x:c r="D45" s="26" t="n">
        <x:v>12.00225</x:v>
      </x:c>
      <x:c r="E45" s="26" t="n">
        <x:v>11.00225</x:v>
      </x:c>
      <x:c r="F45" s="26" t="n">
        <x:v>15.00225</x:v>
      </x:c>
      <x:c r="G45" s="26" t="n">
        <x:v>6.00225</x:v>
      </x:c>
      <x:c r="H45" s="26" t="n">
        <x:v>23.00225</x:v>
      </x:c>
      <x:c r="I45" s="26" t="n">
        <x:v>110.00225</x:v>
      </x:c>
      <x:c r="J45" s="26" t="n">
        <x:v>248.00225</x:v>
      </x:c>
      <x:c r="K45" s="26" t="n">
        <x:v>114.00225</x:v>
      </x:c>
      <x:c r="L45" s="26" t="n">
        <x:v>54.00225</x:v>
      </x:c>
      <x:c r="M45" s="18" t="s"/>
      <x:c r="N45" s="11" t="s"/>
      <x:c r="O45" s="16" t="n">
        <x:v>55.5532408371873</x:v>
      </x:c>
      <x:c r="P45" s="0" t="n">
        <x:v>10</x:v>
      </x:c>
      <x:c r="Q45" s="33">
        <x:f>O45</x:f>
      </x:c>
      <x:c r="R45" s="1">
        <x:f>A45</x:f>
      </x:c>
      <x:c r="S45" s="21">
        <x:f>L45/L$52*100</x:f>
      </x:c>
      <x:c r="T45" s="21">
        <x:f>AVERAGE(B45:K45)/AVERAGE(B$52:K$52)*100</x:f>
      </x:c>
    </x:row>
    <x:row r="46" spans="1:255" x14ac:dyDescent="0.35">
      <x:c r="A46" s="2" t="s">
        <x:v>68</x:v>
      </x:c>
      <x:c r="B46" s="26" t="n">
        <x:v>265.00025</x:v>
      </x:c>
      <x:c r="C46" s="26" t="n">
        <x:v>131.00025</x:v>
      </x:c>
      <x:c r="D46" s="26" t="n">
        <x:v>110.00025</x:v>
      </x:c>
      <x:c r="E46" s="26" t="n">
        <x:v>82.00025</x:v>
      </x:c>
      <x:c r="F46" s="26" t="n">
        <x:v>39.00025</x:v>
      </x:c>
      <x:c r="G46" s="26" t="n">
        <x:v>59.00025</x:v>
      </x:c>
      <x:c r="H46" s="26" t="n">
        <x:v>96.00025</x:v>
      </x:c>
      <x:c r="I46" s="26" t="n">
        <x:v>493.00025</x:v>
      </x:c>
      <x:c r="J46" s="26" t="n">
        <x:v>374.00025</x:v>
      </x:c>
      <x:c r="K46" s="26" t="n">
        <x:v>94.00025</x:v>
      </x:c>
      <x:c r="L46" s="26" t="n">
        <x:v>53.00025</x:v>
      </x:c>
      <x:c r="M46" s="18" t="s"/>
      <x:c r="N46" s="11" t="s"/>
      <x:c r="O46" s="16" t="n">
        <x:v>43.3960217168787</x:v>
      </x:c>
      <x:c r="P46" s="0" t="n">
        <x:v>11</x:v>
      </x:c>
      <x:c r="Q46" s="33">
        <x:f>O46</x:f>
      </x:c>
    </x:row>
    <x:row r="47" spans="1:255" x14ac:dyDescent="0.35">
      <x:c r="A47" s="2" t="s">
        <x:v>150</x:v>
      </x:c>
      <x:c r="B47" s="26" t="n">
        <x:v>26.00095</x:v>
      </x:c>
      <x:c r="C47" s="26" t="n">
        <x:v>17.00095</x:v>
      </x:c>
      <x:c r="D47" s="26" t="n">
        <x:v>24.00095</x:v>
      </x:c>
      <x:c r="E47" s="26" t="n">
        <x:v>12.00095</x:v>
      </x:c>
      <x:c r="F47" s="26" t="n">
        <x:v>16.00095</x:v>
      </x:c>
      <x:c r="G47" s="26" t="n">
        <x:v>17.00095</x:v>
      </x:c>
      <x:c r="H47" s="26" t="n">
        <x:v>39.00095</x:v>
      </x:c>
      <x:c r="I47" s="26" t="n">
        <x:v>238.00095</x:v>
      </x:c>
      <x:c r="J47" s="26" t="n">
        <x:v>160.00095</x:v>
      </x:c>
      <x:c r="K47" s="26" t="n">
        <x:v>144.00095</x:v>
      </x:c>
      <x:c r="L47" s="26" t="n">
        <x:v>52.00095</x:v>
      </x:c>
      <x:c r="M47" s="18" t="s"/>
      <x:c r="N47" s="11" t="s"/>
      <x:c r="O47" s="16" t="n">
        <x:v>55.7682119268975</x:v>
      </x:c>
      <x:c r="P47" s="0" t="n">
        <x:v>12</x:v>
      </x:c>
      <x:c r="Q47" s="33">
        <x:f>O47</x:f>
      </x:c>
    </x:row>
    <x:row r="48" spans="1:255" x14ac:dyDescent="0.35">
      <x:c r="A48" s="2" t="s">
        <x:v>39</x:v>
      </x:c>
      <x:c r="B48" s="26" t="n">
        <x:v>64.00096</x:v>
      </x:c>
      <x:c r="C48" s="26" t="n">
        <x:v>25.00096</x:v>
      </x:c>
      <x:c r="D48" s="26" t="n">
        <x:v>27.00096</x:v>
      </x:c>
      <x:c r="E48" s="26" t="n">
        <x:v>27.00096</x:v>
      </x:c>
      <x:c r="F48" s="26" t="n">
        <x:v>9.00096</x:v>
      </x:c>
      <x:c r="G48" s="26" t="n">
        <x:v>34.00096</x:v>
      </x:c>
      <x:c r="H48" s="26" t="n">
        <x:v>31.00096</x:v>
      </x:c>
      <x:c r="I48" s="26" t="n">
        <x:v>211.00096</x:v>
      </x:c>
      <x:c r="J48" s="26" t="n">
        <x:v>85.00096</x:v>
      </x:c>
      <x:c r="K48" s="26" t="n">
        <x:v>48.00096</x:v>
      </x:c>
      <x:c r="L48" s="26" t="n">
        <x:v>45.00096</x:v>
      </x:c>
      <x:c r="M48" s="18" t="s"/>
      <x:c r="N48" s="11" t="s"/>
      <x:c r="O48" s="16" t="n">
        <x:v>39.9991466848707</x:v>
      </x:c>
      <x:c r="P48" s="0" t="n">
        <x:v>13</x:v>
      </x:c>
      <x:c r="Q48" s="33">
        <x:f>O48</x:f>
      </x:c>
    </x:row>
    <x:row r="49" spans="1:255" x14ac:dyDescent="0.35">
      <x:c r="A49" s="2" t="s">
        <x:v>25</x:v>
      </x:c>
      <x:c r="B49" s="26" t="n">
        <x:v>214.0016</x:v>
      </x:c>
      <x:c r="C49" s="26" t="n">
        <x:v>21.0016</x:v>
      </x:c>
      <x:c r="D49" s="26" t="n">
        <x:v>73.0016</x:v>
      </x:c>
      <x:c r="E49" s="26" t="n">
        <x:v>89.0016</x:v>
      </x:c>
      <x:c r="F49" s="26" t="n">
        <x:v>77.0016</x:v>
      </x:c>
      <x:c r="G49" s="26" t="n">
        <x:v>38.0016</x:v>
      </x:c>
      <x:c r="H49" s="26" t="n">
        <x:v>191.0016</x:v>
      </x:c>
      <x:c r="I49" s="26" t="n">
        <x:v>641.0016</x:v>
      </x:c>
      <x:c r="J49" s="26" t="n">
        <x:v>199.0016</x:v>
      </x:c>
      <x:c r="K49" s="26" t="n">
        <x:v>82.0016</x:v>
      </x:c>
      <x:c r="L49" s="26" t="n">
        <x:v>43.0016</x:v>
      </x:c>
      <x:c r="M49" s="18" t="s"/>
      <x:c r="N49" s="11" t="s"/>
      <x:c r="O49" s="16" t="n">
        <x:v>39.5334127102247</x:v>
      </x:c>
      <x:c r="P49" s="0" t="n">
        <x:v>14</x:v>
      </x:c>
      <x:c r="Q49" s="33">
        <x:f>O49</x:f>
      </x:c>
    </x:row>
    <x:row r="50" spans="1:255" x14ac:dyDescent="0.35">
      <x:c r="A50" s="2" t="s">
        <x:v>41</x:v>
      </x:c>
      <x:c r="B50" s="26" t="n">
        <x:v>199.00041</x:v>
      </x:c>
      <x:c r="C50" s="26" t="n">
        <x:v>103.00041</x:v>
      </x:c>
      <x:c r="D50" s="26" t="n">
        <x:v>103.00041</x:v>
      </x:c>
      <x:c r="E50" s="26" t="n">
        <x:v>97.00041</x:v>
      </x:c>
      <x:c r="F50" s="26" t="n">
        <x:v>19.00041</x:v>
      </x:c>
      <x:c r="G50" s="26" t="n">
        <x:v>105.00041</x:v>
      </x:c>
      <x:c r="H50" s="26" t="n">
        <x:v>23.00041</x:v>
      </x:c>
      <x:c r="I50" s="26" t="n">
        <x:v>348.00041</x:v>
      </x:c>
      <x:c r="J50" s="26" t="n">
        <x:v>175.00041</x:v>
      </x:c>
      <x:c r="K50" s="26" t="n">
        <x:v>52.00041</x:v>
      </x:c>
      <x:c r="L50" s="26" t="n">
        <x:v>41.00041</x:v>
      </x:c>
      <x:c r="M50" s="18" t="s"/>
      <x:c r="N50" s="11" t="s"/>
      <x:c r="O50" s="16" t="n">
        <x:v>68.2920000068292</x:v>
      </x:c>
      <x:c r="P50" s="0" t="n">
        <x:v>15</x:v>
      </x:c>
      <x:c r="Q50" s="33">
        <x:f>O50</x:f>
      </x:c>
    </x:row>
    <x:row r="51" spans="1:255" x14ac:dyDescent="0.35">
      <x:c r="A51" s="2" t="s">
        <x:v>48</x:v>
      </x:c>
      <x:c r="B51" s="26">
        <x:f>IF(B36="..","..",B52-SUM(B36:B50))</x:f>
      </x:c>
      <x:c r="C51" s="26">
        <x:f>IF(C36="..","..",C52-SUM(C36:C50))</x:f>
      </x:c>
      <x:c r="D51" s="26">
        <x:f>IF(D36="..","..",D52-SUM(D36:D50))</x:f>
      </x:c>
      <x:c r="E51" s="26">
        <x:f>IF(E36="..","..",E52-SUM(E36:E50))</x:f>
      </x:c>
      <x:c r="F51" s="26">
        <x:f>IF(F36="..","..",F52-SUM(F36:F50))</x:f>
      </x:c>
      <x:c r="G51" s="26">
        <x:f>IF(G36="..","..",G52-SUM(G36:G50))</x:f>
      </x:c>
      <x:c r="H51" s="26">
        <x:f>IF(H36="..","..",H52-SUM(H36:H50))</x:f>
      </x:c>
      <x:c r="I51" s="26">
        <x:f>IF(I36="..","..",I52-SUM(I36:I50))</x:f>
      </x:c>
      <x:c r="J51" s="26">
        <x:f>IF(J36="..","..",J52-SUM(J36:J50))</x:f>
      </x:c>
      <x:c r="K51" s="26">
        <x:f>IF(K36="..","..",K52-SUM(K36:K50))</x:f>
      </x:c>
      <x:c r="L51" s="26">
        <x:f>IF(L36="..","..",L52-SUM(L36:L50))</x:f>
      </x:c>
      <x:c r="M51" s="18" t="s"/>
      <x:c r="N51" s="11" t="s"/>
      <x:c r="O51" s="16" t="s"/>
      <x:c r="Q51" s="33" t="s"/>
    </x:row>
    <x:row r="52" spans="1:255" x14ac:dyDescent="0.35">
      <x:c r="A52" s="9" t="s">
        <x:v>35</x:v>
      </x:c>
      <x:c r="B52" s="27" t="n">
        <x:v>6537</x:v>
      </x:c>
      <x:c r="C52" s="27" t="n">
        <x:v>3006</x:v>
      </x:c>
      <x:c r="D52" s="27" t="n">
        <x:v>3911</x:v>
      </x:c>
      <x:c r="E52" s="27" t="n">
        <x:v>3489</x:v>
      </x:c>
      <x:c r="F52" s="27" t="n">
        <x:v>1750</x:v>
      </x:c>
      <x:c r="G52" s="27" t="n">
        <x:v>4747</x:v>
      </x:c>
      <x:c r="H52" s="27" t="n">
        <x:v>11745</x:v>
      </x:c>
      <x:c r="I52" s="27" t="n">
        <x:v>15028</x:v>
      </x:c>
      <x:c r="J52" s="27" t="n">
        <x:v>7272</x:v>
      </x:c>
      <x:c r="K52" s="27" t="n">
        <x:v>2836</x:v>
      </x:c>
      <x:c r="L52" s="27" t="n">
        <x:v>1781</x:v>
      </x:c>
      <x:c r="M52" s="19" t="s"/>
      <x:c r="N52" s="12" t="s"/>
      <x:c r="O52" s="17" t="n">
        <x:v>57.0466030320045</x:v>
      </x:c>
      <x:c r="Q52" s="33">
        <x:f>O52</x:f>
      </x:c>
    </x:row>
    <x:row r="53" spans="1:255" x14ac:dyDescent="0.35">
      <x:c r="A53" s="7" t="s">
        <x:v>151</x:v>
      </x:c>
      <x:c r="B53" s="7" t="s"/>
      <x:c r="C53" s="2" t="s"/>
      <x:c r="D53" s="2" t="s"/>
      <x:c r="E53" s="2" t="s"/>
      <x:c r="F53" s="2" t="s"/>
      <x:c r="G53" s="2" t="s"/>
      <x:c r="H53" s="2" t="s"/>
      <x:c r="I53" s="2" t="s"/>
      <x:c r="J53" s="2" t="s"/>
      <x:c r="K53" s="2" t="s"/>
      <x:c r="L53" s="2" t="s"/>
      <x:c r="M53" s="2" t="s"/>
      <x:c r="N53" s="8" t="s"/>
    </x:row>
    <x:row r="54" spans="1:255" x14ac:dyDescent="0.35"/>
    <x:row r="55" spans="1:255" x14ac:dyDescent="0.35"/>
    <x:row r="56" spans="1:255" x14ac:dyDescent="0.35"/>
    <x:row r="57" spans="1:255" x14ac:dyDescent="0.35"/>
    <x:row r="58" spans="1:255" x14ac:dyDescent="0.35"/>
    <x:row r="59" spans="1:255" x14ac:dyDescent="0.35"/>
    <x:row r="60" spans="1:255" x14ac:dyDescent="0.35"/>
    <x:row r="61" spans="1:255" x14ac:dyDescent="0.35"/>
    <x:row r="62" spans="1:255" x14ac:dyDescent="0.35"/>
    <x:row r="63" spans="1:255" x14ac:dyDescent="0.35"/>
    <x:row r="64" spans="1:255" x14ac:dyDescent="0.35">
      <x:c r="L64" s="34" t="s"/>
      <x:c r="M64" s="0" t="s">
        <x:v>50</x:v>
      </x:c>
    </x:row>
    <x:row r="65" spans="1:255" x14ac:dyDescent="0.35">
      <x:c r="B65" s="1">
        <x:f>C65</x:f>
      </x:c>
      <x:c r="C65" s="1">
        <x:f>D65</x:f>
      </x:c>
      <x:c r="D65" s="1">
        <x:f>E65</x:f>
      </x:c>
      <x:c r="E65" s="1">
        <x:f>F65</x:f>
      </x:c>
      <x:c r="F65" s="1">
        <x:f>G65</x:f>
      </x:c>
      <x:c r="G65" s="1">
        <x:f>H65</x:f>
      </x:c>
      <x:c r="H65" s="1">
        <x:f>I65</x:f>
      </x:c>
      <x:c r="I65" s="0">
        <x:f>J65</x:f>
      </x:c>
      <x:c r="J65" s="0">
        <x:f>K65</x:f>
      </x:c>
      <x:c r="K65" s="0">
        <x:f>L65</x:f>
      </x:c>
      <x:c r="L65" s="0">
        <x:f>IF(ISBLANK(L64),INDEX(B6:L6,1,MATCH(1,$B$68:$L$68,0)),L64)</x:f>
      </x:c>
      <x:c r="P65" s="36" t="s"/>
    </x:row>
    <x:row r="66" spans="1:255" x14ac:dyDescent="0.35">
      <x:c r="B66" s="1" t="s">
        <x:v>51</x:v>
      </x:c>
      <x:c r="C66" s="1">
        <x:f>B66</x:f>
      </x:c>
      <x:c r="D66" s="1">
        <x:f>C66</x:f>
      </x:c>
      <x:c r="E66" s="1">
        <x:f>D66</x:f>
      </x:c>
      <x:c r="F66" s="1">
        <x:f>E66</x:f>
      </x:c>
      <x:c r="G66" s="1">
        <x:f>F66</x:f>
      </x:c>
      <x:c r="H66" s="1">
        <x:f>G66</x:f>
      </x:c>
      <x:c r="I66" s="0">
        <x:f>H66</x:f>
      </x:c>
      <x:c r="J66" s="0">
        <x:f>I66</x:f>
      </x:c>
      <x:c r="K66" s="0">
        <x:f>J66</x:f>
      </x:c>
      <x:c r="L66" s="0">
        <x:f>K66</x:f>
      </x:c>
      <x:c r="P66" s="36" t="s"/>
    </x:row>
    <x:row r="67" spans="1:255" x14ac:dyDescent="0.35">
      <x:c r="B67" s="1">
        <x:f>A32</x:f>
      </x:c>
      <x:c r="C67" s="1">
        <x:f>B67</x:f>
      </x:c>
      <x:c r="D67" s="1">
        <x:f>C67</x:f>
      </x:c>
      <x:c r="E67" s="1">
        <x:f>D67</x:f>
      </x:c>
      <x:c r="F67" s="1">
        <x:f>E67</x:f>
      </x:c>
      <x:c r="G67" s="1">
        <x:f>F67</x:f>
      </x:c>
      <x:c r="H67" s="1">
        <x:f>G67</x:f>
      </x:c>
      <x:c r="I67" s="0">
        <x:f>H67</x:f>
      </x:c>
      <x:c r="J67" s="0">
        <x:f>I67</x:f>
      </x:c>
      <x:c r="K67" s="0">
        <x:f>J67</x:f>
      </x:c>
      <x:c r="L67" s="0">
        <x:f>K67</x:f>
      </x:c>
    </x:row>
    <x:row r="68" spans="1:255" x14ac:dyDescent="0.35">
      <x:c r="B68" s="0">
        <x:f>IF(C68&gt;0,2,IF(ISNUMBER(B52),1,0))</x:f>
      </x:c>
      <x:c r="C68" s="0">
        <x:f>IF(D68&gt;0,2,IF(ISNUMBER(C52),1,0))</x:f>
      </x:c>
      <x:c r="D68" s="0">
        <x:f>IF(E68&gt;0,2,IF(ISNUMBER(D52),1,0))</x:f>
      </x:c>
      <x:c r="E68" s="0">
        <x:f>IF(F68&gt;0,2,IF(ISNUMBER(E52),1,0))</x:f>
      </x:c>
      <x:c r="F68" s="0">
        <x:f>IF(G68&gt;0,2,IF(ISNUMBER(F52),1,0))</x:f>
      </x:c>
      <x:c r="G68" s="0">
        <x:f>IF(H68&gt;0,2,IF(ISNUMBER(G52),1,0))</x:f>
      </x:c>
      <x:c r="H68" s="0">
        <x:f>IF(I68&gt;0,2,IF(ISNUMBER(H52),1,0))</x:f>
      </x:c>
      <x:c r="I68" s="0">
        <x:f>IF(J68&gt;0,2,IF(ISNUMBER(I52),1,0))</x:f>
      </x:c>
      <x:c r="J68" s="0">
        <x:f>IF(K68&gt;0,2,IF(ISNUMBER(J52),1,0))</x:f>
      </x:c>
      <x:c r="K68" s="0">
        <x:f>IF(L68&gt;0,2,IF(ISNUMBER(K52),1,0))</x:f>
      </x:c>
      <x:c r="L68" s="0">
        <x:f>IF(M68&gt;0,2,IF(ISNUMBER(L52),1,0))</x:f>
      </x:c>
      <x:c r="M68" s="0" t="s"/>
    </x:row>
    <x:row r="69" spans="1:255" x14ac:dyDescent="0.35">
      <x:c r="I69" s="0" t="s"/>
      <x:c r="J69" s="0" t="s"/>
      <x:c r="K69" s="0" t="s"/>
      <x:c r="L69" s="0" t="s"/>
      <x:c r="M69" s="0" t="s"/>
    </x:row>
    <x:row r="70" spans="1:255" x14ac:dyDescent="0.35">
      <x:c r="B70" s="1">
        <x:f>INDEX(B6:L6,1,MATCH(1,$B$68:$L$68,0))</x:f>
      </x:c>
      <x:c r="C70" s="1" t="s">
        <x:v>52</x:v>
      </x:c>
      <x:c r="I70" s="0" t="s"/>
      <x:c r="J70" s="0" t="s"/>
      <x:c r="K70" s="0" t="s"/>
      <x:c r="L70" s="0" t="s"/>
      <x:c r="M70" s="0" t="s"/>
    </x:row>
    <x:row r="71" spans="1:255" x14ac:dyDescent="0.35">
      <x:c r="I71" s="0" t="s"/>
      <x:c r="J71" s="0" t="s"/>
      <x:c r="K71" s="0" t="s"/>
      <x:c r="L71" s="0" t="s"/>
      <x:c r="M71" s="0" t="s"/>
    </x:row>
    <x:row r="72" spans="1:255" x14ac:dyDescent="0.35">
      <x:c r="I72" s="0" t="s"/>
      <x:c r="J72" s="0" t="s"/>
      <x:c r="K72" s="0" t="s"/>
      <x:c r="L72" s="0" t="s"/>
      <x:c r="M72" s="0" t="s"/>
    </x:row>
    <x:row r="73" spans="1:255" x14ac:dyDescent="0.35">
      <x:c r="I73" s="0" t="s"/>
      <x:c r="J73" s="0" t="s"/>
      <x:c r="K73" s="0" t="s"/>
      <x:c r="L73" s="0" t="s"/>
      <x:c r="M73" s="0" t="s"/>
    </x:row>
    <x:row r="74" spans="1:255" x14ac:dyDescent="0.35">
      <x:c r="I74" s="0" t="s"/>
      <x:c r="J74" s="0" t="s"/>
      <x:c r="K74" s="0" t="s"/>
      <x:c r="L74" s="0" t="s"/>
      <x:c r="M74" s="0" t="s"/>
    </x:row>
    <x:row r="75" spans="1:255" x14ac:dyDescent="0.35">
      <x:c r="I75" s="0" t="s"/>
      <x:c r="J75" s="0" t="s"/>
      <x:c r="K75" s="0" t="s"/>
      <x:c r="L75" s="0" t="s"/>
      <x:c r="M75" s="0" t="s"/>
    </x:row>
    <x:row r="76" spans="1:255" x14ac:dyDescent="0.35">
      <x:c r="I76" s="0" t="s"/>
      <x:c r="J76" s="0" t="s"/>
      <x:c r="K76" s="0" t="s"/>
      <x:c r="L76" s="0" t="s"/>
      <x:c r="M76" s="0" t="s"/>
    </x:row>
    <x:row r="77" spans="1:255" x14ac:dyDescent="0.35">
      <x:c r="I77" s="0" t="s"/>
      <x:c r="J77" s="0" t="s"/>
      <x:c r="K77" s="0" t="s"/>
      <x:c r="L77" s="0" t="s"/>
      <x:c r="M77" s="0" t="s"/>
    </x:row>
    <x:row r="78" spans="1:255" x14ac:dyDescent="0.35">
      <x:c r="I78" s="0" t="s"/>
      <x:c r="J78" s="0" t="s"/>
      <x:c r="K78" s="0" t="s"/>
      <x:c r="L78" s="0" t="s"/>
      <x:c r="M78" s="0" t="s"/>
    </x:row>
    <x:row r="79" spans="1:255" x14ac:dyDescent="0.35">
      <x:c r="I79" s="0" t="s"/>
      <x:c r="J79" s="0" t="s"/>
      <x:c r="K79" s="0" t="s"/>
      <x:c r="L79" s="0" t="s"/>
      <x:c r="M79" s="0" t="s"/>
    </x:row>
    <x:row r="80" spans="1:255" x14ac:dyDescent="0.35">
      <x:c r="I80" s="0" t="s"/>
      <x:c r="J80" s="0" t="s"/>
      <x:c r="K80" s="0" t="s"/>
      <x:c r="L80" s="0" t="s"/>
      <x:c r="M80" s="0" t="s"/>
    </x:row>
    <x:row r="81" spans="1:255" x14ac:dyDescent="0.35">
      <x:c r="I81" s="0" t="s"/>
      <x:c r="J81" s="0" t="s"/>
      <x:c r="K81" s="0" t="s"/>
      <x:c r="L81" s="0" t="s"/>
      <x:c r="M81" s="0" t="s"/>
    </x:row>
    <x:row r="82" spans="1:255" x14ac:dyDescent="0.35">
      <x:c r="I82" s="0" t="s"/>
      <x:c r="J82" s="0" t="s"/>
      <x:c r="K82" s="0" t="s"/>
      <x:c r="L82" s="0" t="s"/>
      <x:c r="M82" s="0" t="s"/>
    </x:row>
    <x:row r="83" spans="1:255" x14ac:dyDescent="0.35">
      <x:c r="I83" s="0" t="s"/>
      <x:c r="J83" s="0" t="s"/>
      <x:c r="K83" s="0" t="s"/>
      <x:c r="L83" s="0" t="s"/>
      <x:c r="M83" s="0" t="s"/>
    </x:row>
    <x:row r="84" spans="1:255" x14ac:dyDescent="0.35">
      <x:c r="I84" s="0" t="s"/>
      <x:c r="J84" s="0" t="s"/>
      <x:c r="K84" s="0" t="s"/>
      <x:c r="L84" s="0" t="s"/>
      <x:c r="M84" s="0" t="s"/>
    </x:row>
    <x:row r="85" spans="1:255" x14ac:dyDescent="0.35">
      <x:c r="I85" s="0" t="s"/>
      <x:c r="J85" s="0" t="s"/>
      <x:c r="K85" s="0" t="s"/>
      <x:c r="L85" s="0" t="s"/>
      <x:c r="M85" s="0" t="s"/>
    </x:row>
    <x:row r="86" spans="1:255" x14ac:dyDescent="0.35">
      <x:c r="I86" s="0" t="s"/>
      <x:c r="J86" s="0" t="s"/>
      <x:c r="K86" s="0" t="s"/>
      <x:c r="L86" s="0" t="s"/>
      <x:c r="M86" s="0" t="s"/>
    </x:row>
    <x:row r="87" spans="1:255" x14ac:dyDescent="0.35">
      <x:c r="I87" s="0" t="s"/>
      <x:c r="J87" s="0" t="s"/>
      <x:c r="K87" s="0" t="s"/>
      <x:c r="L87" s="0" t="s"/>
      <x:c r="M87" s="0" t="s"/>
    </x:row>
    <x:row r="88" spans="1:255" x14ac:dyDescent="0.35">
      <x:c r="I88" s="0" t="s"/>
      <x:c r="J88" s="0" t="s"/>
      <x:c r="K88" s="0" t="s"/>
      <x:c r="L88" s="0" t="s"/>
      <x:c r="M88" s="0" t="s"/>
    </x:row>
    <x:row r="89" spans="1:255" x14ac:dyDescent="0.35">
      <x:c r="I89" s="0" t="s"/>
      <x:c r="J89" s="0" t="s"/>
      <x:c r="K89" s="0" t="s"/>
      <x:c r="L89" s="0" t="s"/>
      <x:c r="M89" s="0" t="s"/>
    </x:row>
    <x:row r="90" spans="1:255" x14ac:dyDescent="0.35">
      <x:c r="I90" s="0" t="s"/>
      <x:c r="J90" s="0" t="s"/>
      <x:c r="K90" s="0" t="s"/>
      <x:c r="L90" s="0" t="s"/>
      <x:c r="M90" s="0" t="s"/>
    </x:row>
    <x:row r="91" spans="1:255" x14ac:dyDescent="0.35">
      <x:c r="I91" s="0" t="s"/>
      <x:c r="J91" s="0" t="s"/>
      <x:c r="K91" s="0" t="s"/>
      <x:c r="L91" s="0" t="s"/>
      <x:c r="M91" s="0" t="s"/>
    </x:row>
    <x:row r="92" spans="1:255" x14ac:dyDescent="0.35">
      <x:c r="I92" s="0" t="s"/>
      <x:c r="J92" s="0" t="s"/>
      <x:c r="K92" s="0" t="s"/>
      <x:c r="L92" s="0" t="s"/>
      <x:c r="M92" s="0" t="s"/>
    </x:row>
    <x:row r="93" spans="1:255" x14ac:dyDescent="0.35">
      <x:c r="I93" s="0" t="s"/>
      <x:c r="J93" s="0" t="s"/>
      <x:c r="K93" s="0" t="s"/>
      <x:c r="L93" s="0" t="s"/>
      <x:c r="M93" s="0" t="s"/>
    </x:row>
    <x:row r="94" spans="1:255" x14ac:dyDescent="0.35">
      <x:c r="I94" s="0" t="s"/>
      <x:c r="J94" s="0" t="s"/>
      <x:c r="K94" s="0" t="s"/>
      <x:c r="L94" s="0" t="s"/>
      <x:c r="M94" s="0" t="s"/>
    </x:row>
    <x:row r="95" spans="1:255" x14ac:dyDescent="0.35">
      <x:c r="I95" s="0" t="s"/>
      <x:c r="J95" s="0" t="s"/>
      <x:c r="K95" s="0" t="s"/>
      <x:c r="L95" s="0" t="s"/>
      <x:c r="M95" s="0" t="s"/>
    </x:row>
    <x:row r="96" spans="1:255" x14ac:dyDescent="0.35">
      <x:c r="I96" s="0" t="s"/>
      <x:c r="J96" s="0" t="s"/>
      <x:c r="K96" s="0" t="s"/>
      <x:c r="L96" s="0" t="s"/>
      <x:c r="M96" s="0" t="s"/>
    </x:row>
    <x:row r="97" spans="1:255" x14ac:dyDescent="0.35">
      <x:c r="I97" s="0" t="s"/>
      <x:c r="J97" s="0" t="s"/>
      <x:c r="K97" s="0" t="s"/>
      <x:c r="L97" s="0" t="s"/>
      <x:c r="M97" s="0" t="s"/>
    </x:row>
    <x:row r="98" spans="1:255" x14ac:dyDescent="0.35">
      <x:c r="I98" s="0" t="s"/>
      <x:c r="J98" s="0" t="s"/>
      <x:c r="K98" s="0" t="s"/>
      <x:c r="L98" s="0" t="s"/>
      <x:c r="M98" s="0" t="s"/>
    </x:row>
    <x:row r="99" spans="1:255" x14ac:dyDescent="0.35">
      <x:c r="I99" s="0" t="s"/>
      <x:c r="J99" s="0" t="s"/>
      <x:c r="K99" s="0" t="s"/>
      <x:c r="L99" s="0" t="s"/>
      <x:c r="M99" s="0" t="s"/>
    </x:row>
    <x:row r="100" spans="1:255" x14ac:dyDescent="0.35">
      <x:c r="I100" s="0" t="s"/>
      <x:c r="J100" s="0" t="s"/>
      <x:c r="K100" s="0" t="s"/>
      <x:c r="L100" s="0" t="s"/>
      <x:c r="M100" s="0" t="s"/>
    </x:row>
    <x:row r="101" spans="1:255" x14ac:dyDescent="0.35">
      <x:c r="I101" s="0" t="s"/>
      <x:c r="J101" s="0" t="s"/>
      <x:c r="K101" s="0" t="s"/>
      <x:c r="L101" s="0" t="s"/>
      <x:c r="M101" s="0" t="s"/>
    </x:row>
    <x:row r="102" spans="1:255" x14ac:dyDescent="0.35">
      <x:c r="I102" s="0" t="s"/>
      <x:c r="J102" s="0" t="s"/>
      <x:c r="K102" s="0" t="s"/>
      <x:c r="L102" s="0" t="s"/>
      <x:c r="M102" s="0" t="s"/>
    </x:row>
    <x:row r="103" spans="1:255" x14ac:dyDescent="0.35">
      <x:c r="I103" s="0" t="s"/>
      <x:c r="J103" s="0" t="s"/>
      <x:c r="K103" s="0" t="s"/>
      <x:c r="L103" s="0" t="s"/>
      <x:c r="M103" s="0" t="s"/>
    </x:row>
    <x:row r="104" spans="1:255" x14ac:dyDescent="0.35">
      <x:c r="I104" s="0" t="s"/>
      <x:c r="J104" s="0" t="s"/>
      <x:c r="K104" s="0" t="s"/>
      <x:c r="L104" s="0" t="s"/>
      <x:c r="M104" s="0" t="s"/>
    </x:row>
    <x:row r="105" spans="1:255" x14ac:dyDescent="0.35">
      <x:c r="I105" s="0" t="s"/>
      <x:c r="J105" s="0" t="s"/>
      <x:c r="K105" s="0" t="s"/>
      <x:c r="L105" s="0" t="s"/>
      <x:c r="M105" s="0" t="s"/>
    </x:row>
    <x:row r="106" spans="1:255" x14ac:dyDescent="0.35">
      <x:c r="I106" s="0" t="s"/>
      <x:c r="J106" s="0" t="s"/>
      <x:c r="K106" s="0" t="s"/>
      <x:c r="L106" s="0" t="s"/>
      <x:c r="M106" s="0" t="s"/>
    </x:row>
    <x:row r="107" spans="1:255" x14ac:dyDescent="0.35">
      <x:c r="I107" s="0" t="s"/>
      <x:c r="J107" s="0" t="s"/>
      <x:c r="K107" s="0" t="s"/>
      <x:c r="L107" s="0" t="s"/>
      <x:c r="M107" s="0" t="s"/>
    </x:row>
    <x:row r="108" spans="1:255" x14ac:dyDescent="0.35">
      <x:c r="I108" s="0" t="s"/>
      <x:c r="J108" s="0" t="s"/>
      <x:c r="K108" s="0" t="s"/>
      <x:c r="L108" s="0" t="s"/>
      <x:c r="M108" s="0" t="s"/>
    </x:row>
    <x:row r="109" spans="1:255" x14ac:dyDescent="0.35">
      <x:c r="I109" s="0" t="s"/>
      <x:c r="J109" s="0" t="s"/>
      <x:c r="K109" s="0" t="s"/>
      <x:c r="L109" s="0" t="s"/>
      <x:c r="M109" s="0" t="s"/>
    </x:row>
    <x:row r="110" spans="1:255" x14ac:dyDescent="0.35">
      <x:c r="I110" s="0" t="s"/>
      <x:c r="J110" s="0" t="s"/>
      <x:c r="K110" s="0" t="s"/>
      <x:c r="L110" s="0" t="s"/>
      <x:c r="M110" s="0" t="s"/>
    </x:row>
    <x:row r="111" spans="1:255" x14ac:dyDescent="0.35">
      <x:c r="I111" s="0" t="s"/>
      <x:c r="J111" s="0" t="s"/>
      <x:c r="K111" s="0" t="s"/>
      <x:c r="L111" s="0" t="s"/>
      <x:c r="M111" s="0" t="s"/>
    </x:row>
    <x:row r="112" spans="1:255" x14ac:dyDescent="0.35">
      <x:c r="I112" s="0" t="s"/>
      <x:c r="J112" s="0" t="s"/>
      <x:c r="K112" s="0" t="s"/>
      <x:c r="L112" s="0" t="s"/>
      <x:c r="M112" s="0" t="s"/>
    </x:row>
    <x:row r="113" spans="1:255" x14ac:dyDescent="0.35">
      <x:c r="I113" s="0" t="s"/>
      <x:c r="J113" s="0" t="s"/>
      <x:c r="K113" s="0" t="s"/>
      <x:c r="L113" s="0" t="s"/>
      <x:c r="M113" s="0" t="s"/>
    </x:row>
    <x:row r="114" spans="1:255" x14ac:dyDescent="0.35">
      <x:c r="I114" s="0" t="s"/>
      <x:c r="J114" s="0" t="s"/>
      <x:c r="K114" s="0" t="s"/>
      <x:c r="L114" s="0" t="s"/>
      <x:c r="M114" s="0" t="s"/>
    </x:row>
    <x:row r="115" spans="1:255" x14ac:dyDescent="0.35">
      <x:c r="I115" s="0" t="s"/>
      <x:c r="J115" s="0" t="s"/>
      <x:c r="K115" s="0" t="s"/>
      <x:c r="L115" s="0" t="s"/>
      <x:c r="M115" s="0" t="s"/>
    </x:row>
    <x:row r="116" spans="1:255" x14ac:dyDescent="0.35">
      <x:c r="I116" s="0" t="s"/>
      <x:c r="J116" s="0" t="s"/>
      <x:c r="K116" s="0" t="s"/>
      <x:c r="L116" s="0" t="s"/>
      <x:c r="M116" s="0" t="s"/>
    </x:row>
    <x:row r="117" spans="1:255" x14ac:dyDescent="0.35">
      <x:c r="I117" s="0" t="s"/>
      <x:c r="J117" s="0" t="s"/>
      <x:c r="K117" s="0" t="s"/>
      <x:c r="L117" s="0" t="s"/>
      <x:c r="M117" s="0" t="s"/>
    </x:row>
    <x:row r="118" spans="1:255" x14ac:dyDescent="0.35">
      <x:c r="I118" s="0" t="s"/>
      <x:c r="J118" s="0" t="s"/>
      <x:c r="K118" s="0" t="s"/>
      <x:c r="L118" s="0" t="s"/>
      <x:c r="M118" s="0" t="s"/>
    </x:row>
    <x:row r="119" spans="1:255" x14ac:dyDescent="0.35">
      <x:c r="I119" s="0" t="s"/>
      <x:c r="J119" s="0" t="s"/>
      <x:c r="K119" s="0" t="s"/>
      <x:c r="L119" s="0" t="s"/>
      <x:c r="M119" s="0" t="s"/>
    </x:row>
  </x:sheetData>
  <x:conditionalFormatting sqref="Q36:Q52">
    <x:cfRule type="colorScale" priority="1">
      <x:colorScale>
        <x:cfvo type="num" val="0"/>
        <x:cfvo type="num" val="50"/>
        <x:cfvo type="num" val="120"/>
        <x:color rgb="FFF8696B"/>
        <x:color rgb="FFFCFCFF"/>
        <x:color rgb="FF63BE7B"/>
      </x:colorScale>
    </x:cfRule>
  </x:conditionalFormatting>
  <x:conditionalFormatting sqref="B23:L23">
    <x:cfRule type="expression" dxfId="0" priority="2" operator="equal">
      <x:formula>P$4=0</x:formula>
    </x:cfRule>
  </x:conditionalFormatting>
  <x:conditionalFormatting sqref="P4:Z4">
    <x:cfRule type="cellIs" dxfId="1" priority="3" operator="notEqual">
      <x:formula>0</x:formula>
    </x:cfRule>
  </x:conditionalFormatting>
  <x:conditionalFormatting sqref="O1:O1">
    <x:cfRule type="expression" dxfId="2" priority="4" operator="equal">
      <x:formula>$X$21&gt;0.5</x:formula>
    </x:cfRule>
  </x:conditionalFormatting>
  <x:conditionalFormatting sqref="L7:L20">
    <x:cfRule type="cellIs" dxfId="1" priority="5" stopIfTrue="1" operator="lessThan">
      <x:formula>$L8</x:formula>
    </x:cfRule>
  </x:conditionalFormatting>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&amp;L&amp;A&amp;C&amp;F</x:oddHeader>
    <x:oddFooter>&amp;L&amp;8&amp;Z&amp;F&amp;R&amp;8&amp;D - &amp;T</x:oddFooter>
    <x:evenHeader/>
    <x:evenFooter/>
    <x:firstHeader/>
    <x:firstFooter/>
  </x:headerFooter>
  <x:tableParts count="0"/>
</x:worksheet>
</file>

<file path=xl/worksheets/sheet9.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8">
    <x:outlinePr summaryBelow="1" summaryRight="1"/>
    <x:pageSetUpPr fitToPage="1"/>
  </x:sheetPr>
  <x:dimension ref="A1:Z119"/>
  <x:sheetViews>
    <x:sheetView zoomScale="90" zoomScaleNormal="90" workbookViewId="0">
      <x:pane xSplit="1" ySplit="6" topLeftCell="B7" activePane="bottomRight" state="frozenSplit"/>
      <x:selection activeCell="B35" sqref="B35 B35:L35"/>
      <x:selection pane="bottomRight" activeCell="B35" sqref="B35 B35:L35"/>
    </x:sheetView>
  </x:sheetViews>
  <x:sheetFormatPr defaultColWidth="7.453125" defaultRowHeight="14.5" x14ac:dyDescent="0.35"/>
  <x:cols>
    <x:col min="1" max="1" width="30.632812" style="1" customWidth="1"/>
    <x:col min="2" max="5" width="9" style="1" customWidth="1"/>
    <x:col min="6" max="7" width="9.089844" style="1" customWidth="1"/>
    <x:col min="8" max="9" width="8.363281" style="1" bestFit="1" customWidth="1"/>
    <x:col min="10" max="10" width="9.363281" style="1" bestFit="1" customWidth="1"/>
    <x:col min="11" max="12" width="8" style="1" customWidth="1"/>
    <x:col min="13" max="13" width="1.632812" style="1" customWidth="1"/>
    <x:col min="14" max="16" width="8" style="1" customWidth="1"/>
    <x:col min="17" max="17" width="9" style="1" customWidth="1"/>
    <x:col min="18" max="18" width="8" style="1" customWidth="1"/>
    <x:col min="19" max="19" width="9" style="1" customWidth="1"/>
    <x:col min="20" max="20" width="9.089844" style="1" customWidth="1"/>
    <x:col min="21" max="21" width="11.363281" style="1" customWidth="1"/>
    <x:col min="22" max="22" width="8.542969" style="1" bestFit="1" customWidth="1"/>
    <x:col min="23" max="24" width="9.089844" style="1" customWidth="1"/>
    <x:col min="25" max="25" width="11.453125" style="1" bestFit="1" customWidth="1"/>
    <x:col min="26" max="26" width="7" style="1" customWidth="1"/>
    <x:col min="27" max="27" width="15.542969" style="1" bestFit="1" customWidth="1"/>
    <x:col min="28" max="28" width="13.089844" style="1" bestFit="1" customWidth="1"/>
    <x:col min="29" max="29" width="11.363281" style="1" customWidth="1"/>
    <x:col min="30" max="30" width="8" style="1" bestFit="1" customWidth="1"/>
    <x:col min="31" max="31" width="8.90625" style="1" bestFit="1" customWidth="1"/>
    <x:col min="32" max="32" width="7" style="1" bestFit="1" customWidth="1"/>
    <x:col min="33" max="33" width="17.453125" style="1" bestFit="1" customWidth="1"/>
    <x:col min="34" max="34" width="5" style="1" bestFit="1" customWidth="1"/>
    <x:col min="35" max="35" width="15" style="1" bestFit="1" customWidth="1"/>
    <x:col min="36" max="36" width="9" style="1" bestFit="1" customWidth="1"/>
    <x:col min="37" max="37" width="11.363281" style="1" bestFit="1" customWidth="1"/>
    <x:col min="38" max="38" width="8" style="1" bestFit="1" customWidth="1"/>
    <x:col min="39" max="39" width="12.632812" style="1" bestFit="1" customWidth="1"/>
    <x:col min="40" max="40" width="9" style="1" bestFit="1" customWidth="1"/>
    <x:col min="41" max="41" width="7" style="1" customWidth="1"/>
    <x:col min="42" max="42" width="12" style="1" bestFit="1" customWidth="1"/>
    <x:col min="43" max="43" width="10.363281" style="1" bestFit="1" customWidth="1"/>
    <x:col min="44" max="44" width="7" style="1" bestFit="1" customWidth="1"/>
    <x:col min="45" max="45" width="13.453125" style="1" bestFit="1" customWidth="1"/>
    <x:col min="46" max="46" width="16.90625" style="1" bestFit="1" customWidth="1"/>
    <x:col min="47" max="47" width="7" style="1" bestFit="1" customWidth="1"/>
    <x:col min="48" max="48" width="20" style="1" bestFit="1" customWidth="1"/>
    <x:col min="49" max="49" width="10.453125" style="1" bestFit="1" customWidth="1"/>
    <x:col min="50" max="50" width="7" style="1" bestFit="1" customWidth="1"/>
    <x:col min="51" max="51" width="13.542969" style="1" bestFit="1" customWidth="1"/>
    <x:col min="52" max="53" width="8" style="1" bestFit="1" customWidth="1"/>
    <x:col min="54" max="54" width="10.632812" style="1" bestFit="1" customWidth="1"/>
    <x:col min="55" max="55" width="10" style="1" bestFit="1" customWidth="1"/>
    <x:col min="56" max="56" width="8" style="1" customWidth="1"/>
    <x:col min="57" max="57" width="13.089844" style="1" bestFit="1" customWidth="1"/>
    <x:col min="58" max="58" width="13.363281" style="1" bestFit="1" customWidth="1"/>
    <x:col min="59" max="59" width="8" style="1" bestFit="1" customWidth="1"/>
    <x:col min="60" max="60" width="16.453125" style="1" bestFit="1" customWidth="1"/>
    <x:col min="61" max="61" width="8.90625" style="1" bestFit="1" customWidth="1"/>
    <x:col min="62" max="62" width="7" style="1" bestFit="1" customWidth="1"/>
    <x:col min="63" max="63" width="11.90625" style="1" bestFit="1" customWidth="1"/>
    <x:col min="64" max="64" width="17.453125" style="1" bestFit="1" customWidth="1"/>
    <x:col min="65" max="65" width="5" style="1" bestFit="1" customWidth="1"/>
    <x:col min="66" max="66" width="20.542969" style="1" bestFit="1" customWidth="1"/>
    <x:col min="67" max="67" width="15" style="1" bestFit="1" customWidth="1"/>
    <x:col min="68" max="68" width="9" style="1" bestFit="1" customWidth="1"/>
    <x:col min="69" max="69" width="18.089844" style="1" bestFit="1" customWidth="1"/>
    <x:col min="70" max="70" width="11.363281" style="1" bestFit="1" customWidth="1"/>
    <x:col min="71" max="71" width="7" style="1" customWidth="1"/>
    <x:col min="72" max="72" width="8.089844" style="1" customWidth="1"/>
    <x:col min="73" max="73" width="11.453125" style="1" customWidth="1"/>
    <x:col min="74" max="74" width="15.542969" style="1" customWidth="1"/>
    <x:col min="75" max="75" width="13.089844" style="1" customWidth="1"/>
    <x:col min="76" max="76" width="9.90625" style="1" customWidth="1"/>
    <x:col min="77" max="77" width="8.90625" style="1" customWidth="1"/>
    <x:col min="78" max="78" width="8.363281" style="1" customWidth="1"/>
    <x:col min="79" max="79" width="8" style="1" customWidth="1"/>
    <x:col min="80" max="80" width="14.453125" style="1" customWidth="1"/>
    <x:col min="81" max="81" width="9" style="1" customWidth="1"/>
    <x:col min="82" max="82" width="7.542969" style="1" customWidth="1"/>
    <x:col min="83" max="83" width="8" style="1" bestFit="1" customWidth="1"/>
    <x:col min="84" max="84" width="9.089844" style="1" customWidth="1"/>
    <x:col min="85" max="85" width="8.363281" style="1" customWidth="1"/>
    <x:col min="86" max="86" width="7.363281" style="1" customWidth="1"/>
    <x:col min="87" max="87" width="7" style="1" customWidth="1"/>
    <x:col min="88" max="88" width="8" style="1" customWidth="1"/>
    <x:col min="89" max="90" width="12" style="1" customWidth="1"/>
    <x:col min="91" max="91" width="12.542969" style="1" customWidth="1"/>
    <x:col min="92" max="92" width="7.90625" style="1" customWidth="1"/>
    <x:col min="93" max="93" width="8.453125" style="1" customWidth="1"/>
    <x:col min="94" max="94" width="15" style="1" customWidth="1"/>
    <x:col min="95" max="95" width="7" style="1" customWidth="1"/>
    <x:col min="96" max="96" width="8.089844" style="1" customWidth="1"/>
    <x:col min="97" max="97" width="11.453125" style="1" customWidth="1"/>
    <x:col min="98" max="98" width="8" style="1" bestFit="1" customWidth="1"/>
    <x:col min="99" max="99" width="15.542969" style="1" customWidth="1"/>
    <x:col min="100" max="100" width="13.089844" style="1" customWidth="1"/>
    <x:col min="101" max="101" width="9.90625" style="1" customWidth="1"/>
    <x:col min="102" max="102" width="8.90625" style="1" customWidth="1"/>
    <x:col min="103" max="103" width="8" style="1" bestFit="1" customWidth="1"/>
    <x:col min="104" max="104" width="8.363281" style="1" customWidth="1"/>
    <x:col min="105" max="105" width="8" style="1" customWidth="1"/>
    <x:col min="106" max="106" width="14.453125" style="1" customWidth="1"/>
    <x:col min="107" max="107" width="9" style="1" customWidth="1"/>
    <x:col min="108" max="108" width="7.542969" style="1" customWidth="1"/>
    <x:col min="109" max="109" width="8" style="1" bestFit="1" customWidth="1"/>
    <x:col min="110" max="110" width="9.089844" style="1" customWidth="1"/>
    <x:col min="111" max="111" width="8.363281" style="1" customWidth="1"/>
    <x:col min="112" max="112" width="7.363281" style="1" customWidth="1"/>
    <x:col min="113" max="113" width="8" style="1" customWidth="1"/>
    <x:col min="114" max="115" width="12" style="1" customWidth="1"/>
    <x:col min="116" max="116" width="12.542969" style="1" customWidth="1"/>
    <x:col min="117" max="117" width="7.90625" style="1" customWidth="1"/>
    <x:col min="118" max="118" width="8.453125" style="1" customWidth="1"/>
    <x:col min="119" max="119" width="15" style="1" customWidth="1"/>
    <x:col min="120" max="120" width="8.089844" style="1" customWidth="1"/>
    <x:col min="121" max="121" width="11.453125" style="1" customWidth="1"/>
    <x:col min="122" max="122" width="8" style="1" customWidth="1"/>
    <x:col min="123" max="123" width="15.542969" style="1" customWidth="1"/>
    <x:col min="124" max="124" width="13.089844" style="1" customWidth="1"/>
    <x:col min="125" max="125" width="9.90625" style="1" customWidth="1"/>
    <x:col min="126" max="126" width="8.90625" style="1" customWidth="1"/>
    <x:col min="127" max="127" width="7.363281" style="1" customWidth="1"/>
    <x:col min="128" max="128" width="8.363281" style="1" customWidth="1"/>
    <x:col min="129" max="129" width="8" style="1" customWidth="1"/>
    <x:col min="130" max="130" width="14.453125" style="1" customWidth="1"/>
    <x:col min="131" max="131" width="9" style="1" customWidth="1"/>
    <x:col min="132" max="132" width="7.542969" style="1" customWidth="1"/>
    <x:col min="133" max="133" width="8" style="1" bestFit="1" customWidth="1"/>
    <x:col min="134" max="134" width="9.089844" style="1" customWidth="1"/>
    <x:col min="135" max="135" width="8.363281" style="1" customWidth="1"/>
    <x:col min="136" max="136" width="7.363281" style="1" customWidth="1"/>
    <x:col min="137" max="137" width="8" style="1" customWidth="1"/>
    <x:col min="138" max="138" width="12" style="1" customWidth="1"/>
    <x:col min="139" max="139" width="7.542969" style="1" customWidth="1"/>
    <x:col min="140" max="140" width="12" style="1" customWidth="1"/>
    <x:col min="141" max="141" width="12.542969" style="1" customWidth="1"/>
    <x:col min="142" max="142" width="7.90625" style="1" customWidth="1"/>
    <x:col min="143" max="143" width="8.453125" style="1" customWidth="1"/>
    <x:col min="144" max="144" width="15" style="1" customWidth="1"/>
    <x:col min="145" max="145" width="7" style="1" customWidth="1"/>
    <x:col min="146" max="146" width="8.089844" style="1" customWidth="1"/>
    <x:col min="147" max="147" width="11.453125" style="1" customWidth="1"/>
    <x:col min="148" max="148" width="8" style="1" bestFit="1" customWidth="1"/>
    <x:col min="149" max="149" width="15.542969" style="1" customWidth="1"/>
    <x:col min="150" max="150" width="13.089844" style="1" customWidth="1"/>
    <x:col min="151" max="151" width="9.90625" style="1" customWidth="1"/>
    <x:col min="152" max="152" width="8.90625" style="1" customWidth="1"/>
    <x:col min="153" max="153" width="8" style="1" bestFit="1" customWidth="1"/>
    <x:col min="154" max="154" width="8.363281" style="1" customWidth="1"/>
    <x:col min="155" max="155" width="8" style="1" customWidth="1"/>
    <x:col min="156" max="156" width="14.453125" style="1" customWidth="1"/>
    <x:col min="157" max="157" width="9" style="1" customWidth="1"/>
    <x:col min="158" max="158" width="7.542969" style="1" customWidth="1"/>
    <x:col min="159" max="159" width="8" style="1" customWidth="1"/>
    <x:col min="160" max="160" width="9.089844" style="1" customWidth="1"/>
    <x:col min="161" max="161" width="7.453125" style="1" customWidth="1"/>
    <x:col min="162" max="162" width="8.363281" style="1" customWidth="1"/>
    <x:col min="163" max="163" width="7.363281" style="1" customWidth="1"/>
    <x:col min="164" max="164" width="9" style="1" bestFit="1" customWidth="1"/>
    <x:col min="165" max="166" width="8" style="1" customWidth="1"/>
    <x:col min="167" max="167" width="12" style="1" customWidth="1"/>
    <x:col min="168" max="168" width="7.542969" style="1" customWidth="1"/>
    <x:col min="169" max="169" width="12" style="1" customWidth="1"/>
    <x:col min="170" max="170" width="12.542969" style="1" customWidth="1"/>
    <x:col min="171" max="171" width="7.90625" style="1" customWidth="1"/>
    <x:col min="172" max="172" width="7.089844" style="1" customWidth="1"/>
    <x:col min="173" max="173" width="8.453125" style="1" customWidth="1"/>
    <x:col min="174" max="174" width="15" style="1" customWidth="1"/>
    <x:col min="175" max="175" width="8.542969" style="1" customWidth="1"/>
    <x:col min="176" max="176" width="7" style="1" customWidth="1"/>
    <x:col min="177" max="177" width="8.089844" style="1" customWidth="1"/>
    <x:col min="178" max="178" width="11.453125" style="1" customWidth="1"/>
    <x:col min="179" max="179" width="8" style="1" customWidth="1"/>
    <x:col min="180" max="180" width="15.542969" style="1" customWidth="1"/>
    <x:col min="181" max="181" width="13.089844" style="1" customWidth="1"/>
    <x:col min="182" max="182" width="10" style="1" bestFit="1" customWidth="1"/>
    <x:col min="183" max="183" width="8.90625" style="1" customWidth="1"/>
    <x:col min="184" max="184" width="8" style="1" bestFit="1" customWidth="1"/>
    <x:col min="185" max="185" width="8.363281" style="1" customWidth="1"/>
    <x:col min="186" max="186" width="8" style="1" customWidth="1"/>
    <x:col min="187" max="187" width="14.453125" style="1" customWidth="1"/>
    <x:col min="188" max="188" width="9" style="1" customWidth="1"/>
    <x:col min="189" max="189" width="7.542969" style="1" customWidth="1"/>
    <x:col min="190" max="190" width="8" style="1" bestFit="1" customWidth="1"/>
    <x:col min="191" max="191" width="9.089844" style="1" customWidth="1"/>
    <x:col min="192" max="192" width="8.363281" style="1" customWidth="1"/>
    <x:col min="193" max="193" width="7.453125" style="1" customWidth="1"/>
    <x:col min="194" max="194" width="7.363281" style="1" customWidth="1"/>
    <x:col min="195" max="197" width="8" style="1" customWidth="1"/>
    <x:col min="198" max="198" width="12" style="1" customWidth="1"/>
    <x:col min="199" max="199" width="7.542969" style="1" customWidth="1"/>
    <x:col min="200" max="200" width="12" style="1" customWidth="1"/>
    <x:col min="201" max="201" width="12.542969" style="1" customWidth="1"/>
    <x:col min="202" max="202" width="7.90625" style="1" customWidth="1"/>
    <x:col min="203" max="203" width="7.089844" style="1" customWidth="1"/>
    <x:col min="204" max="204" width="8.453125" style="1" customWidth="1"/>
    <x:col min="205" max="205" width="15" style="1" customWidth="1"/>
    <x:col min="206" max="206" width="8.542969" style="1" customWidth="1"/>
    <x:col min="207" max="207" width="8" style="1" bestFit="1" customWidth="1"/>
    <x:col min="208" max="208" width="8.089844" style="1" customWidth="1"/>
    <x:col min="209" max="209" width="11.453125" style="1" customWidth="1"/>
    <x:col min="210" max="210" width="8" style="1" customWidth="1"/>
    <x:col min="211" max="211" width="15.542969" style="1" customWidth="1"/>
    <x:col min="212" max="212" width="13.089844" style="1" customWidth="1"/>
    <x:col min="213" max="213" width="9.90625" style="1" customWidth="1"/>
    <x:col min="214" max="214" width="8.90625" style="1" customWidth="1"/>
    <x:col min="215" max="215" width="8" style="1" bestFit="1" customWidth="1"/>
    <x:col min="216" max="216" width="8.363281" style="1" customWidth="1"/>
    <x:col min="217" max="217" width="8" style="1" customWidth="1"/>
    <x:col min="218" max="218" width="14.453125" style="1" customWidth="1"/>
    <x:col min="219" max="219" width="9" style="1" customWidth="1"/>
    <x:col min="220" max="220" width="7.542969" style="1" customWidth="1"/>
    <x:col min="221" max="221" width="8" style="1" bestFit="1" customWidth="1"/>
    <x:col min="222" max="222" width="9.089844" style="1" customWidth="1"/>
    <x:col min="223" max="223" width="8.363281" style="1" customWidth="1"/>
    <x:col min="224" max="224" width="7.453125" style="1" customWidth="1"/>
    <x:col min="225" max="225" width="7.363281" style="1" customWidth="1"/>
    <x:col min="226" max="229" width="8" style="1" customWidth="1"/>
    <x:col min="230" max="230" width="12" style="1" customWidth="1"/>
    <x:col min="231" max="231" width="7.542969" style="1" customWidth="1"/>
    <x:col min="232" max="232" width="12" style="1" customWidth="1"/>
    <x:col min="233" max="233" width="12.542969" style="1" customWidth="1"/>
    <x:col min="234" max="234" width="7.90625" style="1" customWidth="1"/>
    <x:col min="235" max="235" width="7.089844" style="1" customWidth="1"/>
    <x:col min="236" max="236" width="8.453125" style="1" customWidth="1"/>
    <x:col min="237" max="237" width="15" style="1" customWidth="1"/>
    <x:col min="238" max="238" width="8.542969" style="1" customWidth="1"/>
    <x:col min="239" max="239" width="8" style="1" customWidth="1"/>
    <x:col min="240" max="240" width="8.089844" style="1" customWidth="1"/>
    <x:col min="241" max="241" width="11.453125" style="1" customWidth="1"/>
    <x:col min="242" max="242" width="8" style="1" customWidth="1"/>
    <x:col min="243" max="243" width="15.542969" style="1" customWidth="1"/>
    <x:col min="244" max="244" width="13.089844" style="1" customWidth="1"/>
    <x:col min="245" max="245" width="10" style="1" bestFit="1" customWidth="1"/>
    <x:col min="246" max="246" width="8.90625" style="1" customWidth="1"/>
    <x:col min="247" max="247" width="8" style="1" bestFit="1" customWidth="1"/>
    <x:col min="248" max="248" width="8.363281" style="1" customWidth="1"/>
    <x:col min="249" max="249" width="8" style="1" bestFit="1" customWidth="1"/>
    <x:col min="250" max="250" width="14.453125" style="1" customWidth="1"/>
    <x:col min="251" max="251" width="9" style="1" customWidth="1"/>
    <x:col min="252" max="252" width="7.542969" style="1" customWidth="1"/>
    <x:col min="253" max="253" width="8" style="1" customWidth="1"/>
    <x:col min="254" max="254" width="9.089844" style="1" customWidth="1"/>
    <x:col min="255" max="255" width="8.363281" style="1" customWidth="1"/>
    <x:col min="256" max="16384" width="7.453125" style="1" customWidth="1"/>
  </x:cols>
  <x:sheetData>
    <x:row r="1" spans="1:255" customFormat="1" ht="15" customHeight="1" x14ac:dyDescent="0.35">
      <x:c r="A1" s="3" t="s">
        <x:v>2</x:v>
      </x:c>
      <x:c r="B1" s="3" t="s"/>
      <x:c r="C1" s="2" t="s"/>
      <x:c r="D1" s="2" t="s"/>
      <x:c r="E1" s="2" t="s"/>
      <x:c r="F1" s="2" t="s"/>
      <x:c r="G1" s="2" t="s"/>
      <x:c r="H1" s="2" t="s"/>
      <x:c r="I1" s="2" t="s"/>
      <x:c r="J1" s="2" t="s"/>
      <x:c r="K1" s="2" t="s"/>
      <x:c r="L1" s="2" t="s"/>
      <x:c r="M1" s="2" t="s"/>
      <x:c r="O1" s="2">
        <x:f>IF(ISERROR(X21),"","ORDER")</x:f>
      </x:c>
      <x:c r="P1" s="28" t="s">
        <x:v>3</x:v>
      </x:c>
      <x:c r="Q1" s="1">
        <x:f>RIGHT(CELL("filename",A1),3)</x:f>
      </x:c>
      <x:c r="R1" s="1">
        <x:f>CELL("filename",A2)</x:f>
      </x:c>
      <x:c r="U1" s="0" t="s"/>
      <x:c r="V1" s="0" t="s"/>
      <x:c r="Y1" s="0" t="s"/>
    </x:row>
    <x:row r="2" spans="1:255" customFormat="1" ht="15" customHeight="1" x14ac:dyDescent="0.3">
      <x:c r="A2" s="2" t="s"/>
      <x:c r="B2" s="2" t="s"/>
      <x:c r="C2" s="2" t="s"/>
      <x:c r="D2" s="2" t="s"/>
      <x:c r="E2" s="2" t="s"/>
      <x:c r="F2" s="2" t="s"/>
      <x:c r="G2" s="2" t="s"/>
      <x:c r="H2" s="2" t="s"/>
      <x:c r="I2" s="2" t="s"/>
      <x:c r="J2" s="2" t="s"/>
      <x:c r="K2" s="2" t="s"/>
      <x:c r="L2" s="2" t="s"/>
      <x:c r="M2" s="2" t="s"/>
      <x:c r="P2" s="1">
        <x:f>Year-12</x:f>
      </x:c>
      <x:c r="Q2" s="1">
        <x:f>P2+1</x:f>
      </x:c>
      <x:c r="R2" s="1">
        <x:f>Q2+1</x:f>
      </x:c>
      <x:c r="S2" s="1">
        <x:f>R2+1</x:f>
      </x:c>
      <x:c r="T2" s="1">
        <x:f>S2+1</x:f>
      </x:c>
      <x:c r="U2" s="1">
        <x:f>T2+1</x:f>
      </x:c>
      <x:c r="V2" s="1">
        <x:f>U2+1</x:f>
      </x:c>
      <x:c r="W2" s="1">
        <x:f>V2+1</x:f>
      </x:c>
      <x:c r="X2" s="1">
        <x:f>W2+1</x:f>
      </x:c>
      <x:c r="Y2" s="1">
        <x:f>X2+1</x:f>
      </x:c>
      <x:c r="Z2" s="1">
        <x:f>Y2+1</x:f>
      </x:c>
    </x:row>
    <x:row r="3" spans="1:255" customFormat="1" ht="15" customHeight="1" x14ac:dyDescent="0.3">
      <x:c r="A3" s="3" t="s">
        <x:v>152</x:v>
      </x:c>
      <x:c r="B3" s="3" t="s"/>
      <x:c r="C3" s="2" t="s"/>
      <x:c r="D3" s="2" t="s"/>
      <x:c r="E3" s="2" t="s"/>
      <x:c r="F3" s="2" t="s"/>
      <x:c r="G3" s="2" t="s"/>
      <x:c r="H3" s="2" t="s"/>
      <x:c r="I3" s="2" t="s"/>
      <x:c r="J3" s="2" t="s"/>
      <x:c r="K3" s="2" t="s"/>
      <x:c r="L3" s="2" t="s"/>
      <x:c r="M3" s="2" t="s"/>
      <x:c r="P3" s="30" t="n">
        <x:v>1670</x:v>
      </x:c>
      <x:c r="Q3" s="30" t="n">
        <x:v>1189</x:v>
      </x:c>
      <x:c r="R3" s="30" t="n">
        <x:v>1518</x:v>
      </x:c>
      <x:c r="S3" s="30" t="n">
        <x:v>1340</x:v>
      </x:c>
      <x:c r="T3" s="30" t="n">
        <x:v>1330</x:v>
      </x:c>
      <x:c r="U3" s="30" t="n">
        <x:v>1614</x:v>
      </x:c>
      <x:c r="V3" s="30" t="n">
        <x:v>897</x:v>
      </x:c>
      <x:c r="W3" s="30" t="n">
        <x:v>1775</x:v>
      </x:c>
      <x:c r="X3" s="30" t="n">
        <x:v>882</x:v>
      </x:c>
      <x:c r="Y3" s="30" t="n">
        <x:v>766</x:v>
      </x:c>
      <x:c r="Z3" s="30" t="n">
        <x:v>779</x:v>
      </x:c>
    </x:row>
    <x:row r="4" spans="1:255" customFormat="1" ht="15" customHeight="1" thickBot="1" x14ac:dyDescent="0.35">
      <x:c r="A4" s="4" t="s"/>
      <x:c r="B4" s="4" t="s"/>
      <x:c r="C4" s="5" t="s"/>
      <x:c r="D4" s="5" t="s"/>
      <x:c r="E4" s="5" t="s"/>
      <x:c r="F4" s="5" t="s"/>
      <x:c r="G4" s="5" t="s"/>
      <x:c r="H4" s="5" t="s"/>
      <x:c r="I4" s="5" t="s"/>
      <x:c r="J4" s="5" t="s"/>
      <x:c r="K4" s="5" t="s"/>
      <x:c r="L4" s="5" t="s"/>
      <x:c r="M4" s="5" t="s"/>
      <x:c r="P4" s="21" t="n">
        <x:v>0</x:v>
      </x:c>
      <x:c r="Q4" s="21" t="n">
        <x:v>0</x:v>
      </x:c>
      <x:c r="R4" s="21" t="n">
        <x:v>0</x:v>
      </x:c>
      <x:c r="S4" s="21" t="n">
        <x:v>0</x:v>
      </x:c>
      <x:c r="T4" s="21" t="n">
        <x:v>0</x:v>
      </x:c>
      <x:c r="U4" s="21" t="n">
        <x:v>0</x:v>
      </x:c>
      <x:c r="V4" s="21" t="n">
        <x:v>0</x:v>
      </x:c>
      <x:c r="W4" s="21" t="n">
        <x:v>0</x:v>
      </x:c>
      <x:c r="X4" s="21" t="n">
        <x:v>0</x:v>
      </x:c>
      <x:c r="Y4" s="21" t="n">
        <x:v>0</x:v>
      </x:c>
      <x:c r="Z4" s="21" t="n">
        <x:v>0</x:v>
      </x:c>
    </x:row>
    <x:row r="5" spans="1:255" customFormat="1" ht="15" customHeight="1" x14ac:dyDescent="0.35">
      <x:c r="A5" s="2" t="s"/>
      <x:c r="B5" s="2" t="s"/>
      <x:c r="C5" s="2" t="s"/>
      <x:c r="D5" s="2" t="s"/>
      <x:c r="E5" s="2" t="s"/>
      <x:c r="F5" s="2" t="s"/>
      <x:c r="G5" s="2" t="s"/>
      <x:c r="H5" s="2" t="s"/>
      <x:c r="I5" s="2" t="s"/>
      <x:c r="J5" s="2" t="s"/>
      <x:c r="K5" s="2" t="s"/>
      <x:c r="L5" s="2" t="s"/>
      <x:c r="M5" s="14" t="s"/>
      <x:c r="N5" s="10" t="s">
        <x:v>5</x:v>
      </x:c>
      <x:c r="O5" s="10" t="s"/>
      <x:c r="U5" s="0" t="s"/>
      <x:c r="V5" s="0" t="s"/>
      <x:c r="Y5" s="0" t="s"/>
    </x:row>
    <x:row r="6" spans="1:255" customFormat="1" ht="15" customHeight="1" x14ac:dyDescent="0.35">
      <x:c r="A6" s="2" t="s"/>
      <x:c r="B6" s="6">
        <x:f>B35</x:f>
      </x:c>
      <x:c r="C6" s="6">
        <x:f>C35</x:f>
      </x:c>
      <x:c r="D6" s="6">
        <x:f>D35</x:f>
      </x:c>
      <x:c r="E6" s="6">
        <x:f>E35</x:f>
      </x:c>
      <x:c r="F6" s="6">
        <x:f>F35</x:f>
      </x:c>
      <x:c r="G6" s="6">
        <x:f>G35</x:f>
      </x:c>
      <x:c r="H6" s="6">
        <x:f>H35</x:f>
      </x:c>
      <x:c r="I6" s="6">
        <x:f>I35</x:f>
      </x:c>
      <x:c r="J6" s="6">
        <x:f>J35</x:f>
      </x:c>
      <x:c r="K6" s="6">
        <x:f>K35</x:f>
      </x:c>
      <x:c r="L6" s="6">
        <x:f>L35</x:f>
      </x:c>
      <x:c r="M6" s="15" t="s">
        <x:v>17</x:v>
      </x:c>
      <x:c r="N6" s="13" t="s"/>
      <x:c r="O6" s="13">
        <x:f>O35</x:f>
      </x:c>
      <x:c r="S6" s="1">
        <x:f>S35</x:f>
      </x:c>
      <x:c r="T6" s="1">
        <x:f>T35</x:f>
      </x:c>
      <x:c r="U6" s="0" t="s"/>
      <x:c r="V6" s="0" t="s"/>
      <x:c r="W6" s="34" t="s">
        <x:v>18</x:v>
      </x:c>
      <x:c r="X6" s="34" t="s"/>
      <x:c r="Y6" s="0" t="s"/>
    </x:row>
    <x:row r="7" spans="1:255" customFormat="1" ht="15" customHeight="1" x14ac:dyDescent="0.35">
      <x:c r="A7" s="2" t="s">
        <x:v>56</x:v>
      </x:c>
      <x:c r="B7" s="26">
        <x:f>B36</x:f>
      </x:c>
      <x:c r="C7" s="26">
        <x:f>C36</x:f>
      </x:c>
      <x:c r="D7" s="26">
        <x:f>D36</x:f>
      </x:c>
      <x:c r="E7" s="26">
        <x:f>E36</x:f>
      </x:c>
      <x:c r="F7" s="26">
        <x:f>F36</x:f>
      </x:c>
      <x:c r="G7" s="26">
        <x:f>G36</x:f>
      </x:c>
      <x:c r="H7" s="26">
        <x:f>H36</x:f>
      </x:c>
      <x:c r="I7" s="26">
        <x:f>I36</x:f>
      </x:c>
      <x:c r="J7" s="26">
        <x:f>J36</x:f>
      </x:c>
      <x:c r="K7" s="26">
        <x:f>K36</x:f>
      </x:c>
      <x:c r="L7" s="26">
        <x:f>L36</x:f>
      </x:c>
      <x:c r="M7" s="18" t="s"/>
      <x:c r="N7" s="11" t="s"/>
      <x:c r="O7" s="16">
        <x:f>O36</x:f>
      </x:c>
      <x:c r="R7" s="1">
        <x:f>A7</x:f>
      </x:c>
      <x:c r="S7" s="21">
        <x:f>S36</x:f>
      </x:c>
      <x:c r="T7" s="21">
        <x:f>T36</x:f>
      </x:c>
      <x:c r="U7" s="0" t="s"/>
      <x:c r="V7" s="0" t="s"/>
      <x:c r="W7" s="0" t="n">
        <x:v>2</x:v>
      </x:c>
      <x:c r="Y7" s="0" t="s"/>
    </x:row>
    <x:row r="8" spans="1:255" customFormat="1" ht="15" customHeight="1" x14ac:dyDescent="0.35">
      <x:c r="A8" s="2" t="s">
        <x:v>59</x:v>
      </x:c>
      <x:c r="B8" s="26">
        <x:f>B37</x:f>
      </x:c>
      <x:c r="C8" s="26">
        <x:f>C37</x:f>
      </x:c>
      <x:c r="D8" s="26">
        <x:f>D37</x:f>
      </x:c>
      <x:c r="E8" s="26">
        <x:f>E37</x:f>
      </x:c>
      <x:c r="F8" s="26">
        <x:f>F37</x:f>
      </x:c>
      <x:c r="G8" s="26">
        <x:f>G37</x:f>
      </x:c>
      <x:c r="H8" s="26">
        <x:f>H37</x:f>
      </x:c>
      <x:c r="I8" s="26">
        <x:f>I37</x:f>
      </x:c>
      <x:c r="J8" s="26">
        <x:f>J37</x:f>
      </x:c>
      <x:c r="K8" s="26">
        <x:f>K37</x:f>
      </x:c>
      <x:c r="L8" s="26">
        <x:f>L37</x:f>
      </x:c>
      <x:c r="M8" s="18" t="s"/>
      <x:c r="N8" s="11" t="s"/>
      <x:c r="O8" s="16">
        <x:f>O37</x:f>
      </x:c>
      <x:c r="R8" s="1">
        <x:f>A8</x:f>
      </x:c>
      <x:c r="S8" s="21">
        <x:f>S37</x:f>
      </x:c>
      <x:c r="T8" s="21">
        <x:f>T37</x:f>
      </x:c>
      <x:c r="U8" s="0" t="s"/>
      <x:c r="V8" s="0" t="s"/>
      <x:c r="W8" s="0" t="n">
        <x:v>3</x:v>
      </x:c>
      <x:c r="X8" s="29">
        <x:f>IF(HLOOKUP($L$65,$B$6:$L$21,$W8,FALSE)&gt;HLOOKUP($L$65,$B$6:$L$21,$W7,FALSE),"ERROR","OK")</x:f>
      </x:c>
      <x:c r="Y8" s="0" t="s"/>
    </x:row>
    <x:row r="9" spans="1:255" customFormat="1" ht="15" customHeight="1" x14ac:dyDescent="0.35">
      <x:c r="A9" s="2" t="s">
        <x:v>55</x:v>
      </x:c>
      <x:c r="B9" s="26">
        <x:f>B38</x:f>
      </x:c>
      <x:c r="C9" s="26">
        <x:f>C38</x:f>
      </x:c>
      <x:c r="D9" s="26">
        <x:f>D38</x:f>
      </x:c>
      <x:c r="E9" s="26">
        <x:f>E38</x:f>
      </x:c>
      <x:c r="F9" s="26">
        <x:f>F38</x:f>
      </x:c>
      <x:c r="G9" s="26">
        <x:f>G38</x:f>
      </x:c>
      <x:c r="H9" s="26">
        <x:f>H38</x:f>
      </x:c>
      <x:c r="I9" s="26">
        <x:f>I38</x:f>
      </x:c>
      <x:c r="J9" s="26">
        <x:f>J38</x:f>
      </x:c>
      <x:c r="K9" s="26">
        <x:f>K38</x:f>
      </x:c>
      <x:c r="L9" s="26">
        <x:f>L38</x:f>
      </x:c>
      <x:c r="M9" s="18" t="s"/>
      <x:c r="N9" s="11" t="s"/>
      <x:c r="O9" s="16">
        <x:f>O38</x:f>
      </x:c>
      <x:c r="R9" s="1">
        <x:f>A9</x:f>
      </x:c>
      <x:c r="S9" s="21">
        <x:f>S38</x:f>
      </x:c>
      <x:c r="T9" s="21">
        <x:f>T38</x:f>
      </x:c>
      <x:c r="U9" s="0" t="s"/>
      <x:c r="V9" s="0" t="s"/>
      <x:c r="W9" s="0" t="n">
        <x:v>4</x:v>
      </x:c>
      <x:c r="X9" s="29">
        <x:f>IF(HLOOKUP($L$65,$B$6:$L$21,$W9,FALSE)&gt;HLOOKUP($L$65,$B$6:$L$21,$W8,FALSE),"ERROR","OK")</x:f>
      </x:c>
      <x:c r="Y9" s="0" t="s"/>
    </x:row>
    <x:row r="10" spans="1:255" customFormat="1" ht="15" customHeight="1" x14ac:dyDescent="0.35">
      <x:c r="A10" s="2" t="s">
        <x:v>138</x:v>
      </x:c>
      <x:c r="B10" s="26">
        <x:f>B39</x:f>
      </x:c>
      <x:c r="C10" s="26">
        <x:f>C39</x:f>
      </x:c>
      <x:c r="D10" s="26">
        <x:f>D39</x:f>
      </x:c>
      <x:c r="E10" s="26">
        <x:f>E39</x:f>
      </x:c>
      <x:c r="F10" s="26">
        <x:f>F39</x:f>
      </x:c>
      <x:c r="G10" s="26">
        <x:f>G39</x:f>
      </x:c>
      <x:c r="H10" s="26">
        <x:f>H39</x:f>
      </x:c>
      <x:c r="I10" s="26">
        <x:f>I39</x:f>
      </x:c>
      <x:c r="J10" s="26">
        <x:f>J39</x:f>
      </x:c>
      <x:c r="K10" s="26">
        <x:f>K39</x:f>
      </x:c>
      <x:c r="L10" s="26">
        <x:f>L39</x:f>
      </x:c>
      <x:c r="M10" s="18" t="s"/>
      <x:c r="N10" s="11" t="s"/>
      <x:c r="O10" s="16">
        <x:f>O39</x:f>
      </x:c>
      <x:c r="R10" s="1">
        <x:f>A10</x:f>
      </x:c>
      <x:c r="S10" s="21">
        <x:f>S39</x:f>
      </x:c>
      <x:c r="T10" s="21">
        <x:f>T39</x:f>
      </x:c>
      <x:c r="U10" s="0" t="s"/>
      <x:c r="V10" s="0" t="s"/>
      <x:c r="W10" s="0" t="n">
        <x:v>5</x:v>
      </x:c>
      <x:c r="X10" s="29">
        <x:f>IF(HLOOKUP($L$65,$B$6:$L$21,$W10,FALSE)&gt;HLOOKUP($L$65,$B$6:$L$21,$W9,FALSE),"ERROR","OK")</x:f>
      </x:c>
      <x:c r="Y10" s="0" t="s"/>
    </x:row>
    <x:row r="11" spans="1:255" customFormat="1" ht="15" customHeight="1" x14ac:dyDescent="0.35">
      <x:c r="A11" s="2" t="s">
        <x:v>134</x:v>
      </x:c>
      <x:c r="B11" s="26">
        <x:f>B40</x:f>
      </x:c>
      <x:c r="C11" s="26">
        <x:f>C40</x:f>
      </x:c>
      <x:c r="D11" s="26">
        <x:f>D40</x:f>
      </x:c>
      <x:c r="E11" s="26">
        <x:f>E40</x:f>
      </x:c>
      <x:c r="F11" s="26">
        <x:f>F40</x:f>
      </x:c>
      <x:c r="G11" s="26">
        <x:f>G40</x:f>
      </x:c>
      <x:c r="H11" s="26">
        <x:f>H40</x:f>
      </x:c>
      <x:c r="I11" s="26">
        <x:f>I40</x:f>
      </x:c>
      <x:c r="J11" s="26">
        <x:f>J40</x:f>
      </x:c>
      <x:c r="K11" s="26">
        <x:f>K40</x:f>
      </x:c>
      <x:c r="L11" s="26">
        <x:f>L40</x:f>
      </x:c>
      <x:c r="M11" s="18" t="s"/>
      <x:c r="N11" s="11" t="s"/>
      <x:c r="O11" s="16">
        <x:f>O40</x:f>
      </x:c>
      <x:c r="R11" s="1">
        <x:f>A11</x:f>
      </x:c>
      <x:c r="S11" s="21">
        <x:f>S40</x:f>
      </x:c>
      <x:c r="T11" s="21">
        <x:f>T40</x:f>
      </x:c>
      <x:c r="U11" s="0" t="s"/>
      <x:c r="V11" s="0" t="s"/>
      <x:c r="W11" s="0" t="n">
        <x:v>6</x:v>
      </x:c>
      <x:c r="X11" s="29">
        <x:f>IF(HLOOKUP($L$65,$B$6:$L$21,$W11,FALSE)&gt;HLOOKUP($L$65,$B$6:$L$21,$W10,FALSE),"ERROR","OK")</x:f>
      </x:c>
      <x:c r="Y11" s="0" t="s"/>
    </x:row>
    <x:row r="12" spans="1:255" customFormat="1" ht="15" customHeight="1" x14ac:dyDescent="0.35">
      <x:c r="A12" s="2" t="s">
        <x:v>153</x:v>
      </x:c>
      <x:c r="B12" s="26">
        <x:f>B41</x:f>
      </x:c>
      <x:c r="C12" s="26">
        <x:f>C41</x:f>
      </x:c>
      <x:c r="D12" s="26">
        <x:f>D41</x:f>
      </x:c>
      <x:c r="E12" s="26">
        <x:f>E41</x:f>
      </x:c>
      <x:c r="F12" s="26">
        <x:f>F41</x:f>
      </x:c>
      <x:c r="G12" s="26">
        <x:f>G41</x:f>
      </x:c>
      <x:c r="H12" s="26">
        <x:f>H41</x:f>
      </x:c>
      <x:c r="I12" s="26">
        <x:f>I41</x:f>
      </x:c>
      <x:c r="J12" s="26">
        <x:f>J41</x:f>
      </x:c>
      <x:c r="K12" s="26">
        <x:f>K41</x:f>
      </x:c>
      <x:c r="L12" s="26">
        <x:f>L41</x:f>
      </x:c>
      <x:c r="M12" s="18" t="s"/>
      <x:c r="N12" s="11" t="s"/>
      <x:c r="O12" s="16">
        <x:f>O41</x:f>
      </x:c>
      <x:c r="R12" s="1">
        <x:f>A12</x:f>
      </x:c>
      <x:c r="S12" s="21">
        <x:f>S41</x:f>
      </x:c>
      <x:c r="T12" s="21">
        <x:f>T41</x:f>
      </x:c>
      <x:c r="U12" s="0" t="s"/>
      <x:c r="V12" s="0" t="s"/>
      <x:c r="W12" s="0" t="n">
        <x:v>7</x:v>
      </x:c>
      <x:c r="X12" s="29">
        <x:f>IF(HLOOKUP($L$65,$B$6:$L$21,$W12,FALSE)&gt;HLOOKUP($L$65,$B$6:$L$21,$W11,FALSE),"ERROR","OK")</x:f>
      </x:c>
      <x:c r="Y12" s="0" t="s"/>
    </x:row>
    <x:row r="13" spans="1:255" customFormat="1" ht="15" customHeight="1" x14ac:dyDescent="0.35">
      <x:c r="A13" s="2" t="s">
        <x:v>25</x:v>
      </x:c>
      <x:c r="B13" s="26">
        <x:f>B42</x:f>
      </x:c>
      <x:c r="C13" s="26">
        <x:f>C42</x:f>
      </x:c>
      <x:c r="D13" s="26">
        <x:f>D42</x:f>
      </x:c>
      <x:c r="E13" s="26">
        <x:f>E42</x:f>
      </x:c>
      <x:c r="F13" s="26">
        <x:f>F42</x:f>
      </x:c>
      <x:c r="G13" s="26">
        <x:f>G42</x:f>
      </x:c>
      <x:c r="H13" s="26">
        <x:f>H42</x:f>
      </x:c>
      <x:c r="I13" s="26">
        <x:f>I42</x:f>
      </x:c>
      <x:c r="J13" s="26">
        <x:f>J42</x:f>
      </x:c>
      <x:c r="K13" s="26">
        <x:f>K42</x:f>
      </x:c>
      <x:c r="L13" s="26">
        <x:f>L42</x:f>
      </x:c>
      <x:c r="M13" s="18" t="s"/>
      <x:c r="N13" s="11" t="s"/>
      <x:c r="O13" s="16">
        <x:f>O42</x:f>
      </x:c>
      <x:c r="R13" s="1">
        <x:f>A13</x:f>
      </x:c>
      <x:c r="S13" s="21">
        <x:f>S42</x:f>
      </x:c>
      <x:c r="T13" s="21">
        <x:f>T42</x:f>
      </x:c>
      <x:c r="U13" s="0" t="s"/>
      <x:c r="V13" s="0" t="s"/>
      <x:c r="W13" s="0" t="n">
        <x:v>8</x:v>
      </x:c>
      <x:c r="X13" s="29">
        <x:f>IF(HLOOKUP($L$65,$B$6:$L$21,$W13,FALSE)&gt;HLOOKUP($L$65,$B$6:$L$21,$W12,FALSE),"ERROR","OK")</x:f>
      </x:c>
      <x:c r="Y13" s="0" t="s"/>
    </x:row>
    <x:row r="14" spans="1:255" customFormat="1" ht="15" customHeight="1" x14ac:dyDescent="0.35">
      <x:c r="A14" s="2" t="s">
        <x:v>154</x:v>
      </x:c>
      <x:c r="B14" s="26">
        <x:f>B43</x:f>
      </x:c>
      <x:c r="C14" s="26">
        <x:f>C43</x:f>
      </x:c>
      <x:c r="D14" s="26">
        <x:f>D43</x:f>
      </x:c>
      <x:c r="E14" s="26">
        <x:f>E43</x:f>
      </x:c>
      <x:c r="F14" s="26">
        <x:f>F43</x:f>
      </x:c>
      <x:c r="G14" s="26">
        <x:f>G43</x:f>
      </x:c>
      <x:c r="H14" s="26">
        <x:f>H43</x:f>
      </x:c>
      <x:c r="I14" s="26">
        <x:f>I43</x:f>
      </x:c>
      <x:c r="J14" s="26">
        <x:f>J43</x:f>
      </x:c>
      <x:c r="K14" s="26">
        <x:f>K43</x:f>
      </x:c>
      <x:c r="L14" s="26">
        <x:f>L43</x:f>
      </x:c>
      <x:c r="M14" s="18" t="s"/>
      <x:c r="N14" s="11" t="s"/>
      <x:c r="O14" s="16">
        <x:f>O43</x:f>
      </x:c>
      <x:c r="R14" s="1">
        <x:f>A14</x:f>
      </x:c>
      <x:c r="S14" s="21">
        <x:f>S43</x:f>
      </x:c>
      <x:c r="T14" s="21">
        <x:f>T43</x:f>
      </x:c>
      <x:c r="U14" s="0" t="s"/>
      <x:c r="V14" s="0" t="s"/>
      <x:c r="W14" s="0" t="n">
        <x:v>9</x:v>
      </x:c>
      <x:c r="X14" s="29">
        <x:f>IF(HLOOKUP($L$65,$B$6:$L$21,$W14,FALSE)&gt;HLOOKUP($L$65,$B$6:$L$21,$W13,FALSE),"ERROR","OK")</x:f>
      </x:c>
      <x:c r="Y14" s="0" t="s"/>
    </x:row>
    <x:row r="15" spans="1:255" customFormat="1" ht="15" customHeight="1" x14ac:dyDescent="0.35">
      <x:c r="A15" s="2" t="s">
        <x:v>65</x:v>
      </x:c>
      <x:c r="B15" s="26">
        <x:f>B44</x:f>
      </x:c>
      <x:c r="C15" s="26">
        <x:f>C44</x:f>
      </x:c>
      <x:c r="D15" s="26">
        <x:f>D44</x:f>
      </x:c>
      <x:c r="E15" s="26">
        <x:f>E44</x:f>
      </x:c>
      <x:c r="F15" s="26">
        <x:f>F44</x:f>
      </x:c>
      <x:c r="G15" s="26">
        <x:f>G44</x:f>
      </x:c>
      <x:c r="H15" s="26">
        <x:f>H44</x:f>
      </x:c>
      <x:c r="I15" s="26">
        <x:f>I44</x:f>
      </x:c>
      <x:c r="J15" s="26">
        <x:f>J44</x:f>
      </x:c>
      <x:c r="K15" s="26">
        <x:f>K44</x:f>
      </x:c>
      <x:c r="L15" s="26">
        <x:f>L44</x:f>
      </x:c>
      <x:c r="M15" s="18" t="s"/>
      <x:c r="N15" s="11" t="s"/>
      <x:c r="O15" s="16">
        <x:f>O44</x:f>
      </x:c>
      <x:c r="R15" s="1">
        <x:f>A15</x:f>
      </x:c>
      <x:c r="S15" s="21">
        <x:f>S44</x:f>
      </x:c>
      <x:c r="T15" s="21">
        <x:f>T44</x:f>
      </x:c>
      <x:c r="U15" s="0" t="s"/>
      <x:c r="V15" s="0" t="s"/>
      <x:c r="W15" s="0" t="n">
        <x:v>10</x:v>
      </x:c>
      <x:c r="X15" s="29">
        <x:f>IF(HLOOKUP($L$65,$B$6:$L$21,$W15,FALSE)&gt;HLOOKUP($L$65,$B$6:$L$21,$W14,FALSE),"ERROR","OK")</x:f>
      </x:c>
      <x:c r="Y15" s="0" t="s"/>
    </x:row>
    <x:row r="16" spans="1:255" customFormat="1" ht="15" customHeight="1" x14ac:dyDescent="0.35">
      <x:c r="A16" s="2" t="s">
        <x:v>135</x:v>
      </x:c>
      <x:c r="B16" s="26">
        <x:f>B45</x:f>
      </x:c>
      <x:c r="C16" s="26">
        <x:f>C45</x:f>
      </x:c>
      <x:c r="D16" s="26">
        <x:f>D45</x:f>
      </x:c>
      <x:c r="E16" s="26">
        <x:f>E45</x:f>
      </x:c>
      <x:c r="F16" s="26">
        <x:f>F45</x:f>
      </x:c>
      <x:c r="G16" s="26">
        <x:f>G45</x:f>
      </x:c>
      <x:c r="H16" s="26">
        <x:f>H45</x:f>
      </x:c>
      <x:c r="I16" s="26">
        <x:f>I45</x:f>
      </x:c>
      <x:c r="J16" s="26">
        <x:f>J45</x:f>
      </x:c>
      <x:c r="K16" s="26">
        <x:f>K45</x:f>
      </x:c>
      <x:c r="L16" s="26">
        <x:f>L45</x:f>
      </x:c>
      <x:c r="M16" s="18" t="s"/>
      <x:c r="N16" s="11" t="s"/>
      <x:c r="O16" s="16">
        <x:f>O45</x:f>
      </x:c>
      <x:c r="R16" s="1">
        <x:f>A16</x:f>
      </x:c>
      <x:c r="S16" s="21">
        <x:f>S45</x:f>
      </x:c>
      <x:c r="T16" s="21">
        <x:f>T45</x:f>
      </x:c>
      <x:c r="U16" s="0" t="s"/>
      <x:c r="V16" s="0" t="s"/>
      <x:c r="W16" s="0" t="n">
        <x:v>11</x:v>
      </x:c>
      <x:c r="X16" s="29">
        <x:f>IF(HLOOKUP($L$65,$B$6:$L$21,$W16,FALSE)&gt;HLOOKUP($L$65,$B$6:$L$21,$W15,FALSE),"ERROR","OK")</x:f>
      </x:c>
      <x:c r="Y16" s="0" t="s"/>
    </x:row>
    <x:row r="17" spans="1:255" customFormat="1" ht="15" customHeight="1" x14ac:dyDescent="0.35">
      <x:c r="A17" s="2" t="s">
        <x:v>60</x:v>
      </x:c>
      <x:c r="B17" s="26">
        <x:f>B46</x:f>
      </x:c>
      <x:c r="C17" s="26">
        <x:f>C46</x:f>
      </x:c>
      <x:c r="D17" s="26">
        <x:f>D46</x:f>
      </x:c>
      <x:c r="E17" s="26">
        <x:f>E46</x:f>
      </x:c>
      <x:c r="F17" s="26">
        <x:f>F46</x:f>
      </x:c>
      <x:c r="G17" s="26">
        <x:f>G46</x:f>
      </x:c>
      <x:c r="H17" s="26">
        <x:f>H46</x:f>
      </x:c>
      <x:c r="I17" s="26">
        <x:f>I46</x:f>
      </x:c>
      <x:c r="J17" s="26">
        <x:f>J46</x:f>
      </x:c>
      <x:c r="K17" s="26">
        <x:f>K46</x:f>
      </x:c>
      <x:c r="L17" s="26">
        <x:f>L46</x:f>
      </x:c>
      <x:c r="M17" s="18" t="s"/>
      <x:c r="N17" s="11" t="s"/>
      <x:c r="O17" s="16">
        <x:f>O46</x:f>
      </x:c>
      <x:c r="U17" s="0" t="s"/>
      <x:c r="V17" s="0" t="s"/>
      <x:c r="W17" s="0" t="n">
        <x:v>12</x:v>
      </x:c>
      <x:c r="X17" s="29">
        <x:f>IF(HLOOKUP($L$65,$B$6:$L$21,$W17,FALSE)&gt;HLOOKUP($L$65,$B$6:$L$21,$W16,FALSE),"ERROR","OK")</x:f>
      </x:c>
      <x:c r="Y17" s="0" t="s"/>
    </x:row>
    <x:row r="18" spans="1:255" customFormat="1" ht="15" customHeight="1" x14ac:dyDescent="0.35">
      <x:c r="A18" s="2" t="s">
        <x:v>155</x:v>
      </x:c>
      <x:c r="B18" s="26">
        <x:f>B47</x:f>
      </x:c>
      <x:c r="C18" s="26">
        <x:f>C47</x:f>
      </x:c>
      <x:c r="D18" s="26">
        <x:f>D47</x:f>
      </x:c>
      <x:c r="E18" s="26">
        <x:f>E47</x:f>
      </x:c>
      <x:c r="F18" s="26">
        <x:f>F47</x:f>
      </x:c>
      <x:c r="G18" s="26">
        <x:f>G47</x:f>
      </x:c>
      <x:c r="H18" s="26">
        <x:f>H47</x:f>
      </x:c>
      <x:c r="I18" s="26">
        <x:f>I47</x:f>
      </x:c>
      <x:c r="J18" s="26">
        <x:f>J47</x:f>
      </x:c>
      <x:c r="K18" s="26">
        <x:f>K47</x:f>
      </x:c>
      <x:c r="L18" s="26">
        <x:f>L47</x:f>
      </x:c>
      <x:c r="M18" s="18" t="s"/>
      <x:c r="N18" s="11" t="s"/>
      <x:c r="O18" s="16">
        <x:f>O47</x:f>
      </x:c>
      <x:c r="U18" s="0" t="s"/>
      <x:c r="V18" s="0" t="s"/>
      <x:c r="W18" s="0" t="n">
        <x:v>13</x:v>
      </x:c>
      <x:c r="X18" s="29">
        <x:f>IF(HLOOKUP($L$65,$B$6:$L$21,$W18,FALSE)&gt;HLOOKUP($L$65,$B$6:$L$21,$W17,FALSE),"ERROR","OK")</x:f>
      </x:c>
      <x:c r="Y18" s="0" t="s"/>
    </x:row>
    <x:row r="19" spans="1:255" customFormat="1" ht="15" customHeight="1" x14ac:dyDescent="0.35">
      <x:c r="A19" s="2" t="s">
        <x:v>156</x:v>
      </x:c>
      <x:c r="B19" s="26">
        <x:f>B48</x:f>
      </x:c>
      <x:c r="C19" s="26">
        <x:f>C48</x:f>
      </x:c>
      <x:c r="D19" s="26">
        <x:f>D48</x:f>
      </x:c>
      <x:c r="E19" s="26">
        <x:f>E48</x:f>
      </x:c>
      <x:c r="F19" s="26">
        <x:f>F48</x:f>
      </x:c>
      <x:c r="G19" s="26">
        <x:f>G48</x:f>
      </x:c>
      <x:c r="H19" s="26">
        <x:f>H48</x:f>
      </x:c>
      <x:c r="I19" s="26">
        <x:f>I48</x:f>
      </x:c>
      <x:c r="J19" s="26">
        <x:f>J48</x:f>
      </x:c>
      <x:c r="K19" s="26">
        <x:f>K48</x:f>
      </x:c>
      <x:c r="L19" s="26">
        <x:f>L48</x:f>
      </x:c>
      <x:c r="M19" s="18" t="s"/>
      <x:c r="N19" s="11" t="s"/>
      <x:c r="O19" s="16">
        <x:f>O48</x:f>
      </x:c>
      <x:c r="U19" s="0" t="s"/>
      <x:c r="V19" s="0" t="s"/>
      <x:c r="W19" s="0" t="n">
        <x:v>14</x:v>
      </x:c>
      <x:c r="X19" s="29">
        <x:f>IF(HLOOKUP($L$65,$B$6:$L$21,$W19,FALSE)&gt;HLOOKUP($L$65,$B$6:$L$21,$W18,FALSE),"ERROR","OK")</x:f>
      </x:c>
      <x:c r="Y19" s="0" t="s"/>
    </x:row>
    <x:row r="20" spans="1:255" customFormat="1" ht="15" customHeight="1" x14ac:dyDescent="0.35">
      <x:c r="A20" s="2" t="s">
        <x:v>157</x:v>
      </x:c>
      <x:c r="B20" s="26">
        <x:f>B49</x:f>
      </x:c>
      <x:c r="C20" s="26">
        <x:f>C49</x:f>
      </x:c>
      <x:c r="D20" s="26">
        <x:f>D49</x:f>
      </x:c>
      <x:c r="E20" s="26">
        <x:f>E49</x:f>
      </x:c>
      <x:c r="F20" s="26">
        <x:f>F49</x:f>
      </x:c>
      <x:c r="G20" s="26">
        <x:f>G49</x:f>
      </x:c>
      <x:c r="H20" s="26">
        <x:f>H49</x:f>
      </x:c>
      <x:c r="I20" s="26">
        <x:f>I49</x:f>
      </x:c>
      <x:c r="J20" s="26">
        <x:f>J49</x:f>
      </x:c>
      <x:c r="K20" s="26">
        <x:f>K49</x:f>
      </x:c>
      <x:c r="L20" s="26">
        <x:f>L49</x:f>
      </x:c>
      <x:c r="M20" s="18" t="s"/>
      <x:c r="N20" s="11" t="s"/>
      <x:c r="O20" s="16">
        <x:f>O49</x:f>
      </x:c>
      <x:c r="U20" s="0" t="s"/>
      <x:c r="V20" s="0" t="s"/>
      <x:c r="W20" s="0" t="n">
        <x:v>15</x:v>
      </x:c>
      <x:c r="X20" s="29">
        <x:f>IF(HLOOKUP($L$65,$B$6:$L$21,$W20,FALSE)&gt;HLOOKUP($L$65,$B$6:$L$21,$W19,FALSE),"ERROR","OK")</x:f>
      </x:c>
      <x:c r="Y20" s="0" t="s"/>
    </x:row>
    <x:row r="21" spans="1:255" customFormat="1" ht="15" customHeight="1" x14ac:dyDescent="0.35">
      <x:c r="A21" s="2" t="s">
        <x:v>83</x:v>
      </x:c>
      <x:c r="B21" s="26">
        <x:f>B50</x:f>
      </x:c>
      <x:c r="C21" s="26">
        <x:f>C50</x:f>
      </x:c>
      <x:c r="D21" s="26">
        <x:f>D50</x:f>
      </x:c>
      <x:c r="E21" s="26">
        <x:f>E50</x:f>
      </x:c>
      <x:c r="F21" s="26">
        <x:f>F50</x:f>
      </x:c>
      <x:c r="G21" s="26">
        <x:f>G50</x:f>
      </x:c>
      <x:c r="H21" s="26">
        <x:f>H50</x:f>
      </x:c>
      <x:c r="I21" s="26">
        <x:f>I50</x:f>
      </x:c>
      <x:c r="J21" s="26">
        <x:f>J50</x:f>
      </x:c>
      <x:c r="K21" s="26">
        <x:f>K50</x:f>
      </x:c>
      <x:c r="L21" s="26">
        <x:f>L50</x:f>
      </x:c>
      <x:c r="M21" s="18" t="s"/>
      <x:c r="N21" s="11" t="s"/>
      <x:c r="O21" s="16">
        <x:f>O50</x:f>
      </x:c>
      <x:c r="U21" s="0" t="s"/>
      <x:c r="V21" s="0" t="s"/>
      <x:c r="X21" s="0">
        <x:f>MATCH("ERROR",X7:X20,0)</x:f>
      </x:c>
      <x:c r="Y21" s="0" t="s"/>
    </x:row>
    <x:row r="22" spans="1:255" customFormat="1" ht="15" customHeight="1" x14ac:dyDescent="0.35">
      <x:c r="A22" s="2" t="s">
        <x:v>34</x:v>
      </x:c>
      <x:c r="B22" s="26">
        <x:f>B51</x:f>
      </x:c>
      <x:c r="C22" s="26">
        <x:f>C51</x:f>
      </x:c>
      <x:c r="D22" s="26">
        <x:f>D51</x:f>
      </x:c>
      <x:c r="E22" s="26">
        <x:f>E51</x:f>
      </x:c>
      <x:c r="F22" s="26">
        <x:f>F51</x:f>
      </x:c>
      <x:c r="G22" s="26">
        <x:f>G51</x:f>
      </x:c>
      <x:c r="H22" s="26">
        <x:f>H51</x:f>
      </x:c>
      <x:c r="I22" s="26">
        <x:f>I51</x:f>
      </x:c>
      <x:c r="J22" s="26">
        <x:f>J51</x:f>
      </x:c>
      <x:c r="K22" s="26">
        <x:f>K51</x:f>
      </x:c>
      <x:c r="L22" s="26">
        <x:f>L51</x:f>
      </x:c>
      <x:c r="M22" s="18" t="s"/>
      <x:c r="N22" s="11" t="s"/>
      <x:c r="O22" s="16" t="s"/>
      <x:c r="P22" s="8" t="s"/>
      <x:c r="U22" s="0" t="s"/>
      <x:c r="V22" s="0" t="s"/>
      <x:c r="Y22" s="0" t="s"/>
    </x:row>
    <x:row r="23" spans="1:255" customFormat="1" ht="15" customHeight="1" x14ac:dyDescent="0.35">
      <x:c r="A23" s="35" t="s">
        <x:v>35</x:v>
      </x:c>
      <x:c r="B23" s="32">
        <x:f>B52</x:f>
      </x:c>
      <x:c r="C23" s="32">
        <x:f>C52</x:f>
      </x:c>
      <x:c r="D23" s="32">
        <x:f>D52</x:f>
      </x:c>
      <x:c r="E23" s="32">
        <x:f>E52</x:f>
      </x:c>
      <x:c r="F23" s="32">
        <x:f>F52</x:f>
      </x:c>
      <x:c r="G23" s="32">
        <x:f>G52</x:f>
      </x:c>
      <x:c r="H23" s="32">
        <x:f>H52</x:f>
      </x:c>
      <x:c r="I23" s="32">
        <x:f>I52</x:f>
      </x:c>
      <x:c r="J23" s="32">
        <x:f>J52</x:f>
      </x:c>
      <x:c r="K23" s="32">
        <x:f>K52</x:f>
      </x:c>
      <x:c r="L23" s="32">
        <x:f>L52</x:f>
      </x:c>
      <x:c r="M23" s="19" t="s"/>
      <x:c r="N23" s="12" t="s"/>
      <x:c r="O23" s="17">
        <x:f>O52</x:f>
      </x:c>
      <x:c r="U23" s="0" t="s"/>
      <x:c r="V23" s="0" t="s"/>
      <x:c r="Y23" s="0" t="s"/>
    </x:row>
    <x:row r="24" spans="1:255" customFormat="1" ht="15" customHeight="1" x14ac:dyDescent="0.35">
      <x:c r="A24" s="2" t="s">
        <x:v>36</x:v>
      </x:c>
      <x:c r="B24" s="7" t="s"/>
      <x:c r="C24" s="2" t="s"/>
      <x:c r="D24" s="2" t="s"/>
      <x:c r="E24" s="2" t="s"/>
      <x:c r="F24" s="2" t="s"/>
      <x:c r="G24" s="2" t="s"/>
      <x:c r="H24" s="2" t="s"/>
      <x:c r="I24" s="2" t="s"/>
      <x:c r="J24" s="2" t="s"/>
      <x:c r="K24" s="2" t="s"/>
      <x:c r="L24" s="2" t="s"/>
      <x:c r="M24" s="2" t="s"/>
      <x:c r="N24" s="8" t="s"/>
      <x:c r="U24" s="0" t="s"/>
      <x:c r="V24" s="0" t="s"/>
      <x:c r="Y24" s="0" t="s"/>
    </x:row>
    <x:row r="25" spans="1:255" x14ac:dyDescent="0.35">
      <x:c r="U25" s="0" t="s"/>
      <x:c r="V25" s="0" t="s"/>
      <x:c r="Y25" s="0" t="s"/>
    </x:row>
    <x:row r="26" spans="1:255" x14ac:dyDescent="0.35">
      <x:c r="J26" s="0" t="s"/>
      <x:c r="K26" s="0" t="s"/>
      <x:c r="L26" s="0" t="s"/>
      <x:c r="M26" s="0" t="s"/>
      <x:c r="N26" s="0" t="s"/>
    </x:row>
    <x:row r="27" spans="1:255" x14ac:dyDescent="0.35">
      <x:c r="J27" s="0" t="s"/>
      <x:c r="K27" s="0" t="s"/>
      <x:c r="L27" s="0" t="s"/>
      <x:c r="M27" s="0" t="s"/>
      <x:c r="N27" s="0" t="s"/>
    </x:row>
    <x:row r="28" spans="1:255" x14ac:dyDescent="0.35">
      <x:c r="I28" s="0" t="s"/>
      <x:c r="J28" s="0" t="s"/>
      <x:c r="K28" s="0" t="s"/>
      <x:c r="L28" s="0" t="s"/>
      <x:c r="M28" s="0" t="s"/>
    </x:row>
    <x:row r="29" spans="1:255" x14ac:dyDescent="0.35">
      <x:c r="I29" s="0" t="s"/>
      <x:c r="J29" s="0" t="s"/>
      <x:c r="K29" s="0" t="s"/>
      <x:c r="L29" s="0" t="s"/>
      <x:c r="M29" s="0" t="s"/>
    </x:row>
    <x:row r="30" spans="1:255" customFormat="1" ht="15" customHeight="1" x14ac:dyDescent="0.35">
      <x:c r="A30" s="3">
        <x:f>"Table B.6.  "&amp;B66</x:f>
      </x:c>
      <x:c r="B30" s="3" t="s"/>
      <x:c r="C30" s="2" t="s"/>
      <x:c r="D30" s="2" t="s"/>
      <x:c r="E30" s="2" t="s"/>
      <x:c r="F30" s="2" t="s"/>
      <x:c r="G30" s="2" t="s"/>
      <x:c r="H30" s="2" t="s"/>
      <x:c r="I30" s="2" t="s"/>
      <x:c r="J30" s="2" t="s"/>
      <x:c r="K30" s="2" t="s"/>
      <x:c r="L30" s="2" t="s"/>
      <x:c r="M30" s="2" t="s"/>
      <x:c r="U30" s="0" t="s"/>
      <x:c r="V30" s="0" t="s"/>
      <x:c r="Y30" s="0" t="s"/>
    </x:row>
    <x:row r="31" spans="1:255" customFormat="1" ht="15" customHeight="1" x14ac:dyDescent="0.35">
      <x:c r="A31" s="2" t="s"/>
      <x:c r="B31" s="2" t="s"/>
      <x:c r="C31" s="2" t="s"/>
      <x:c r="D31" s="2" t="s"/>
      <x:c r="E31" s="2" t="s"/>
      <x:c r="F31" s="2" t="s"/>
      <x:c r="G31" s="2" t="s"/>
      <x:c r="H31" s="2" t="s"/>
      <x:c r="I31" s="2" t="s"/>
      <x:c r="J31" s="2" t="s"/>
      <x:c r="K31" s="2" t="s"/>
      <x:c r="L31" s="2" t="s"/>
      <x:c r="M31" s="2" t="s"/>
      <x:c r="U31" s="0" t="s"/>
      <x:c r="V31" s="0" t="s"/>
      <x:c r="Y31" s="0" t="s"/>
    </x:row>
    <x:row r="32" spans="1:255" customFormat="1" ht="15" customHeight="1" x14ac:dyDescent="0.35">
      <x:c r="A32" s="3" t="s">
        <x:v>158</x:v>
      </x:c>
      <x:c r="B32" s="3" t="s"/>
      <x:c r="C32" s="2" t="s"/>
      <x:c r="D32" s="2" t="s"/>
      <x:c r="E32" s="2" t="s"/>
      <x:c r="F32" s="2" t="s"/>
      <x:c r="G32" s="2" t="s"/>
      <x:c r="H32" s="2" t="s"/>
      <x:c r="I32" s="2" t="s"/>
      <x:c r="J32" s="2" t="s"/>
      <x:c r="K32" s="2" t="s"/>
      <x:c r="L32" s="2" t="s"/>
      <x:c r="M32" s="2" t="s"/>
      <x:c r="U32" s="0" t="s"/>
      <x:c r="V32" s="0" t="s"/>
      <x:c r="Y32" s="0" t="s"/>
    </x:row>
    <x:row r="33" spans="1:255" customFormat="1" ht="15" customHeight="1" thickBot="1" x14ac:dyDescent="0.4">
      <x:c r="A33" s="4" t="s"/>
      <x:c r="B33" s="4" t="s"/>
      <x:c r="C33" s="5" t="s"/>
      <x:c r="D33" s="5" t="s"/>
      <x:c r="E33" s="5" t="s"/>
      <x:c r="F33" s="5" t="s"/>
      <x:c r="G33" s="5" t="s"/>
      <x:c r="H33" s="5" t="s"/>
      <x:c r="I33" s="5" t="s"/>
      <x:c r="J33" s="5" t="s"/>
      <x:c r="K33" s="5" t="s"/>
      <x:c r="L33" s="5" t="s"/>
      <x:c r="M33" s="5" t="s"/>
      <x:c r="U33" s="0" t="s"/>
      <x:c r="V33" s="0" t="s"/>
      <x:c r="Y33" s="0" t="s"/>
    </x:row>
    <x:row r="34" spans="1:255" x14ac:dyDescent="0.35">
      <x:c r="A34" s="2" t="s"/>
      <x:c r="B34" s="2" t="s"/>
      <x:c r="C34" s="2" t="s"/>
      <x:c r="D34" s="2" t="s"/>
      <x:c r="E34" s="2" t="s"/>
      <x:c r="F34" s="2" t="s"/>
      <x:c r="G34" s="2" t="s"/>
      <x:c r="H34" s="2" t="s"/>
      <x:c r="I34" s="2" t="s"/>
      <x:c r="J34" s="2" t="s"/>
      <x:c r="K34" s="2" t="s"/>
      <x:c r="L34" s="2" t="s"/>
      <x:c r="M34" s="14" t="s"/>
      <x:c r="N34" s="10" t="s">
        <x:v>38</x:v>
      </x:c>
      <x:c r="O34" s="10" t="s"/>
      <x:c r="P34" s="36" t="s"/>
    </x:row>
    <x:row r="35" spans="1:255" s="0" customFormat="1" x14ac:dyDescent="0.35">
      <x:c r="A35" s="2" t="s"/>
      <x:c r="B35" s="6" t="s">
        <x:v>6</x:v>
      </x:c>
      <x:c r="C35" s="6" t="s">
        <x:v>7</x:v>
      </x:c>
      <x:c r="D35" s="6" t="s">
        <x:v>8</x:v>
      </x:c>
      <x:c r="E35" s="6" t="s">
        <x:v>9</x:v>
      </x:c>
      <x:c r="F35" s="6" t="s">
        <x:v>10</x:v>
      </x:c>
      <x:c r="G35" s="6" t="s">
        <x:v>11</x:v>
      </x:c>
      <x:c r="H35" s="6" t="s">
        <x:v>12</x:v>
      </x:c>
      <x:c r="I35" s="6" t="s">
        <x:v>13</x:v>
      </x:c>
      <x:c r="J35" s="6" t="s">
        <x:v>14</x:v>
      </x:c>
      <x:c r="K35" s="6" t="s">
        <x:v>15</x:v>
      </x:c>
      <x:c r="L35" s="6" t="s">
        <x:v>16</x:v>
      </x:c>
      <x:c r="M35" s="15" t="s">
        <x:v>17</x:v>
      </x:c>
      <x:c r="N35" s="13" t="s"/>
      <x:c r="O35" s="13">
        <x:f>L65&amp;" (%)"</x:f>
      </x:c>
      <x:c r="P35" s="36" t="s"/>
      <x:c r="Q35" s="0" t="s"/>
      <x:c r="R35" s="0" t="s"/>
      <x:c r="S35" s="22">
        <x:f>L35</x:f>
      </x:c>
      <x:c r="T35" s="22">
        <x:f>B35&amp;"-"&amp;RIGHT(K35,2)</x:f>
      </x:c>
      <x:c r="U35" s="0" t="s"/>
      <x:c r="V35" s="0" t="s"/>
      <x:c r="W35" s="0" t="s"/>
      <x:c r="X35" s="0" t="s"/>
      <x:c r="Y35" s="0" t="s"/>
      <x:c r="Z35" s="0" t="s"/>
      <x:c r="AA35" s="0" t="s"/>
      <x:c r="AB35" s="0" t="s"/>
      <x:c r="AC35" s="0" t="s"/>
      <x:c r="AD35" s="0" t="s"/>
      <x:c r="AE35" s="0" t="s"/>
      <x:c r="AF35" s="0" t="s"/>
      <x:c r="AG35" s="0" t="s"/>
      <x:c r="AH35" s="0" t="s"/>
      <x:c r="AI35" s="0" t="s"/>
      <x:c r="AJ35" s="0" t="s"/>
      <x:c r="AK35" s="0" t="s"/>
      <x:c r="AL35" s="0" t="s"/>
      <x:c r="AM35" s="0" t="s"/>
      <x:c r="AN35" s="0" t="s"/>
      <x:c r="AO35" s="0" t="s"/>
      <x:c r="AP35" s="0" t="s"/>
      <x:c r="AQ35" s="0" t="s"/>
      <x:c r="AR35" s="0" t="s"/>
      <x:c r="AS35" s="0" t="s"/>
      <x:c r="AT35" s="0" t="s"/>
      <x:c r="AU35" s="0" t="s"/>
      <x:c r="AV35" s="0" t="s"/>
      <x:c r="AW35" s="0" t="s"/>
      <x:c r="AX35" s="0" t="s"/>
      <x:c r="AY35" s="0" t="s"/>
      <x:c r="AZ35" s="0" t="s"/>
      <x:c r="BA35" s="0" t="s"/>
      <x:c r="BB35" s="0" t="s"/>
      <x:c r="BC35" s="0" t="s"/>
      <x:c r="BD35" s="0" t="s"/>
      <x:c r="BE35" s="0" t="s"/>
      <x:c r="BF35" s="0" t="s"/>
      <x:c r="BG35" s="0" t="s"/>
      <x:c r="BH35" s="0" t="s"/>
      <x:c r="BI35" s="0" t="s"/>
      <x:c r="BJ35" s="0" t="s"/>
      <x:c r="BK35" s="0" t="s"/>
      <x:c r="BL35" s="0" t="s"/>
      <x:c r="BM35" s="0" t="s"/>
      <x:c r="BN35" s="0" t="s"/>
      <x:c r="BO35" s="0" t="s"/>
      <x:c r="BP35" s="0" t="s"/>
      <x:c r="BQ35" s="0" t="s"/>
      <x:c r="BR35" s="0" t="s"/>
      <x:c r="BS35" s="0" t="s"/>
      <x:c r="BT35" s="0" t="s"/>
      <x:c r="BU35" s="0" t="s"/>
      <x:c r="BV35" s="0" t="s"/>
      <x:c r="BW35" s="0" t="s"/>
      <x:c r="BX35" s="0" t="s"/>
      <x:c r="BY35" s="0" t="s"/>
      <x:c r="BZ35" s="0" t="s"/>
      <x:c r="CA35" s="0" t="s"/>
      <x:c r="CB35" s="0" t="s"/>
      <x:c r="CC35" s="0" t="s"/>
      <x:c r="CD35" s="0" t="s"/>
      <x:c r="CE35" s="0" t="s"/>
      <x:c r="CF35" s="0" t="s"/>
      <x:c r="CG35" s="0" t="s"/>
      <x:c r="CH35" s="0" t="s"/>
      <x:c r="CI35" s="0" t="s"/>
      <x:c r="CJ35" s="0" t="s"/>
      <x:c r="CK35" s="0" t="s"/>
      <x:c r="CL35" s="0" t="s"/>
      <x:c r="CM35" s="0" t="s"/>
      <x:c r="CN35" s="0" t="s"/>
      <x:c r="CO35" s="0" t="s"/>
      <x:c r="CP35" s="0" t="s"/>
      <x:c r="CQ35" s="0" t="s"/>
      <x:c r="CR35" s="0" t="s"/>
      <x:c r="CS35" s="0" t="s"/>
      <x:c r="CT35" s="0" t="s"/>
      <x:c r="CU35" s="0" t="s"/>
      <x:c r="CV35" s="0" t="s"/>
      <x:c r="CW35" s="0" t="s"/>
      <x:c r="CX35" s="0" t="s"/>
      <x:c r="CY35" s="0" t="s"/>
      <x:c r="CZ35" s="0" t="s"/>
      <x:c r="DA35" s="0" t="s"/>
      <x:c r="DB35" s="0" t="s"/>
      <x:c r="DC35" s="0" t="s"/>
      <x:c r="DD35" s="0" t="s"/>
      <x:c r="DE35" s="0" t="s"/>
      <x:c r="DF35" s="0" t="s"/>
      <x:c r="DG35" s="0" t="s"/>
      <x:c r="DH35" s="0" t="s"/>
      <x:c r="DI35" s="0" t="s"/>
      <x:c r="DJ35" s="0" t="s"/>
      <x:c r="DK35" s="0" t="s"/>
      <x:c r="DL35" s="0" t="s"/>
      <x:c r="DM35" s="0" t="s"/>
      <x:c r="DN35" s="0" t="s"/>
      <x:c r="DO35" s="0" t="s"/>
      <x:c r="DP35" s="0" t="s"/>
      <x:c r="DQ35" s="0" t="s"/>
      <x:c r="DR35" s="0" t="s"/>
      <x:c r="DS35" s="0" t="s"/>
      <x:c r="DT35" s="0" t="s"/>
      <x:c r="DU35" s="0" t="s"/>
      <x:c r="DV35" s="0" t="s"/>
      <x:c r="DW35" s="0" t="s"/>
      <x:c r="DX35" s="0" t="s"/>
      <x:c r="DY35" s="0" t="s"/>
      <x:c r="DZ35" s="0" t="s"/>
      <x:c r="EA35" s="0" t="s"/>
      <x:c r="EB35" s="0" t="s"/>
      <x:c r="EC35" s="0" t="s"/>
      <x:c r="ED35" s="0" t="s"/>
      <x:c r="EE35" s="0" t="s"/>
      <x:c r="EF35" s="0" t="s"/>
      <x:c r="EG35" s="0" t="s"/>
      <x:c r="EH35" s="0" t="s"/>
      <x:c r="EI35" s="0" t="s"/>
      <x:c r="EJ35" s="0" t="s"/>
      <x:c r="EK35" s="0" t="s"/>
      <x:c r="EL35" s="0" t="s"/>
      <x:c r="EM35" s="0" t="s"/>
      <x:c r="EN35" s="0" t="s"/>
      <x:c r="EO35" s="0" t="s"/>
      <x:c r="EP35" s="0" t="s"/>
      <x:c r="EQ35" s="0" t="s"/>
      <x:c r="ER35" s="0" t="s"/>
      <x:c r="ES35" s="0" t="s"/>
      <x:c r="ET35" s="0" t="s"/>
      <x:c r="EU35" s="0" t="s"/>
      <x:c r="EV35" s="0" t="s"/>
      <x:c r="EW35" s="0" t="s"/>
      <x:c r="EX35" s="0" t="s"/>
      <x:c r="EY35" s="0" t="s"/>
      <x:c r="EZ35" s="0" t="s"/>
      <x:c r="FA35" s="0" t="s"/>
      <x:c r="FB35" s="0" t="s"/>
      <x:c r="FC35" s="0" t="s"/>
      <x:c r="FD35" s="0" t="s"/>
      <x:c r="FE35" s="0" t="s"/>
      <x:c r="FF35" s="0" t="s"/>
      <x:c r="FG35" s="0" t="s"/>
      <x:c r="FH35" s="0" t="s"/>
      <x:c r="FI35" s="0" t="s"/>
      <x:c r="FJ35" s="0" t="s"/>
      <x:c r="FK35" s="0" t="s"/>
      <x:c r="FL35" s="0" t="s"/>
      <x:c r="FM35" s="0" t="s"/>
      <x:c r="FN35" s="0" t="s"/>
      <x:c r="FO35" s="0" t="s"/>
      <x:c r="FP35" s="0" t="s"/>
      <x:c r="FQ35" s="0" t="s"/>
      <x:c r="FR35" s="0" t="s"/>
      <x:c r="FS35" s="0" t="s"/>
      <x:c r="FT35" s="0" t="s"/>
      <x:c r="FU35" s="0" t="s"/>
      <x:c r="FV35" s="0" t="s"/>
      <x:c r="FW35" s="0" t="s"/>
      <x:c r="FX35" s="0" t="s"/>
      <x:c r="FY35" s="0" t="s"/>
      <x:c r="FZ35" s="0" t="s"/>
      <x:c r="GA35" s="0" t="s"/>
      <x:c r="GB35" s="0" t="s"/>
      <x:c r="GC35" s="0" t="s"/>
      <x:c r="GD35" s="0" t="s"/>
      <x:c r="GE35" s="0" t="s"/>
      <x:c r="GF35" s="0" t="s"/>
      <x:c r="GG35" s="0" t="s"/>
      <x:c r="GH35" s="0" t="s"/>
      <x:c r="GI35" s="0" t="s"/>
      <x:c r="GJ35" s="0" t="s"/>
      <x:c r="GK35" s="0" t="s"/>
      <x:c r="GL35" s="0" t="s"/>
      <x:c r="GM35" s="0" t="s"/>
      <x:c r="GN35" s="0" t="s"/>
      <x:c r="GO35" s="0" t="s"/>
      <x:c r="GP35" s="0" t="s"/>
      <x:c r="GQ35" s="0" t="s"/>
      <x:c r="GR35" s="0" t="s"/>
      <x:c r="GS35" s="0" t="s"/>
      <x:c r="GT35" s="0" t="s"/>
      <x:c r="GU35" s="0" t="s"/>
      <x:c r="GV35" s="0" t="s"/>
      <x:c r="GW35" s="0" t="s"/>
      <x:c r="GX35" s="0" t="s"/>
      <x:c r="GY35" s="0" t="s"/>
      <x:c r="GZ35" s="0" t="s"/>
      <x:c r="HA35" s="0" t="s"/>
      <x:c r="HB35" s="0" t="s"/>
      <x:c r="HC35" s="0" t="s"/>
      <x:c r="HD35" s="0" t="s"/>
      <x:c r="HE35" s="0" t="s"/>
      <x:c r="HF35" s="0" t="s"/>
      <x:c r="HG35" s="0" t="s"/>
      <x:c r="HH35" s="0" t="s"/>
      <x:c r="HI35" s="0" t="s"/>
      <x:c r="HJ35" s="0" t="s"/>
      <x:c r="HK35" s="0" t="s"/>
      <x:c r="HL35" s="0" t="s"/>
      <x:c r="HM35" s="0" t="s"/>
      <x:c r="HN35" s="0" t="s"/>
      <x:c r="HO35" s="0" t="s"/>
      <x:c r="HP35" s="0" t="s"/>
      <x:c r="HQ35" s="0" t="s"/>
      <x:c r="HR35" s="0" t="s"/>
      <x:c r="HS35" s="0" t="s"/>
      <x:c r="HT35" s="0" t="s"/>
      <x:c r="HU35" s="0" t="s"/>
      <x:c r="HV35" s="0" t="s"/>
      <x:c r="HW35" s="0" t="s"/>
      <x:c r="HX35" s="0" t="s"/>
      <x:c r="HY35" s="0" t="s"/>
      <x:c r="HZ35" s="0" t="s"/>
      <x:c r="IA35" s="0" t="s"/>
      <x:c r="IB35" s="0" t="s"/>
      <x:c r="IC35" s="0" t="s"/>
      <x:c r="ID35" s="0" t="s"/>
      <x:c r="IE35" s="0" t="s"/>
      <x:c r="IF35" s="0" t="s"/>
      <x:c r="IG35" s="0" t="s"/>
      <x:c r="IH35" s="0" t="s"/>
      <x:c r="II35" s="0" t="s"/>
      <x:c r="IJ35" s="0" t="s"/>
      <x:c r="IK35" s="0" t="s"/>
      <x:c r="IL35" s="0" t="s"/>
      <x:c r="IM35" s="0" t="s"/>
      <x:c r="IN35" s="0" t="s"/>
      <x:c r="IO35" s="0" t="s"/>
      <x:c r="IP35" s="0" t="s"/>
      <x:c r="IQ35" s="0" t="s"/>
      <x:c r="IR35" s="0" t="s"/>
      <x:c r="IS35" s="0" t="s"/>
      <x:c r="IT35" s="0" t="s"/>
      <x:c r="IU35" s="0" t="s"/>
    </x:row>
    <x:row r="36" spans="1:255" x14ac:dyDescent="0.35">
      <x:c r="A36" s="2" t="s">
        <x:v>70</x:v>
      </x:c>
      <x:c r="B36" s="26" t="n">
        <x:v>87.00175</x:v>
      </x:c>
      <x:c r="C36" s="26" t="n">
        <x:v>77.00175</x:v>
      </x:c>
      <x:c r="D36" s="26" t="n">
        <x:v>156.00175</x:v>
      </x:c>
      <x:c r="E36" s="26" t="n">
        <x:v>174.00175</x:v>
      </x:c>
      <x:c r="F36" s="26" t="n">
        <x:v>169.00175</x:v>
      </x:c>
      <x:c r="G36" s="26" t="n">
        <x:v>204.00175</x:v>
      </x:c>
      <x:c r="H36" s="26" t="n">
        <x:v>132.00175</x:v>
      </x:c>
      <x:c r="I36" s="26" t="n">
        <x:v>244.00175</x:v>
      </x:c>
      <x:c r="J36" s="26" t="n">
        <x:v>225.00175</x:v>
      </x:c>
      <x:c r="K36" s="26" t="n">
        <x:v>199.00175</x:v>
      </x:c>
      <x:c r="L36" s="26" t="n">
        <x:v>230.00175</x:v>
      </x:c>
      <x:c r="M36" s="18" t="s"/>
      <x:c r="N36" s="11" t="s"/>
      <x:c r="O36" s="16" t="n">
        <x:v>59.1299848805498</x:v>
      </x:c>
      <x:c r="P36" s="0" t="n">
        <x:v>1</x:v>
      </x:c>
      <x:c r="Q36" s="33">
        <x:f>O36</x:f>
      </x:c>
      <x:c r="R36" s="1">
        <x:f>A36</x:f>
      </x:c>
      <x:c r="S36" s="21">
        <x:f>L36/L$52*100</x:f>
      </x:c>
      <x:c r="T36" s="21">
        <x:f>AVERAGE(B36:K36)/AVERAGE(B$52:K$52)*100</x:f>
      </x:c>
    </x:row>
    <x:row r="37" spans="1:255" x14ac:dyDescent="0.35">
      <x:c r="A37" s="2" t="s">
        <x:v>59</x:v>
      </x:c>
      <x:c r="B37" s="26" t="n">
        <x:v>20.00222</x:v>
      </x:c>
      <x:c r="C37" s="26" t="n">
        <x:v>18.00222</x:v>
      </x:c>
      <x:c r="D37" s="26" t="n">
        <x:v>10.00222</x:v>
      </x:c>
      <x:c r="E37" s="26" t="n">
        <x:v>24.00222</x:v>
      </x:c>
      <x:c r="F37" s="26" t="n">
        <x:v>18.00222</x:v>
      </x:c>
      <x:c r="G37" s="26" t="n">
        <x:v>30.00222</x:v>
      </x:c>
      <x:c r="H37" s="26" t="n">
        <x:v>19.00222</x:v>
      </x:c>
      <x:c r="I37" s="26" t="n">
        <x:v>29.00222</x:v>
      </x:c>
      <x:c r="J37" s="26" t="n">
        <x:v>30.00222</x:v>
      </x:c>
      <x:c r="K37" s="26" t="n">
        <x:v>26.00222</x:v>
      </x:c>
      <x:c r="L37" s="26" t="n">
        <x:v>33.00222</x:v>
      </x:c>
      <x:c r="M37" s="18" t="s"/>
      <x:c r="N37" s="11" t="s"/>
      <x:c r="O37" s="16" t="n">
        <x:v>78.7825788689367</x:v>
      </x:c>
      <x:c r="P37" s="0" t="n">
        <x:v>2</x:v>
      </x:c>
      <x:c r="Q37" s="33">
        <x:f>O37</x:f>
      </x:c>
      <x:c r="R37" s="1">
        <x:f>A37</x:f>
      </x:c>
      <x:c r="S37" s="21">
        <x:f>L37/L$52*100</x:f>
      </x:c>
      <x:c r="T37" s="21">
        <x:f>AVERAGE(B37:K37)/AVERAGE(B$52:K$52)*100</x:f>
      </x:c>
    </x:row>
    <x:row r="38" spans="1:255" x14ac:dyDescent="0.35">
      <x:c r="A38" s="2" t="s">
        <x:v>69</x:v>
      </x:c>
      <x:c r="B38" s="26" t="s">
        <x:v>123</x:v>
      </x:c>
      <x:c r="C38" s="26" t="s">
        <x:v>123</x:v>
      </x:c>
      <x:c r="D38" s="26" t="s">
        <x:v>123</x:v>
      </x:c>
      <x:c r="E38" s="26" t="s">
        <x:v>123</x:v>
      </x:c>
      <x:c r="F38" s="26" t="s">
        <x:v>123</x:v>
      </x:c>
      <x:c r="G38" s="26" t="n">
        <x:v>1.00217</x:v>
      </x:c>
      <x:c r="H38" s="26" t="n">
        <x:v>1.00217</x:v>
      </x:c>
      <x:c r="I38" s="26" t="n">
        <x:v>2.00217</x:v>
      </x:c>
      <x:c r="J38" s="26" t="n">
        <x:v>1.00217</x:v>
      </x:c>
      <x:c r="K38" s="26" t="n">
        <x:v>2.00217</x:v>
      </x:c>
      <x:c r="L38" s="26" t="n">
        <x:v>5.00217</x:v>
      </x:c>
      <x:c r="M38" s="18" t="s"/>
      <x:c r="N38" s="11" t="s"/>
      <x:c r="O38" s="16" t="n">
        <x:v>0</x:v>
      </x:c>
      <x:c r="P38" s="0" t="n">
        <x:v>3</x:v>
      </x:c>
      <x:c r="Q38" s="33">
        <x:f>O38</x:f>
      </x:c>
      <x:c r="R38" s="1">
        <x:f>A38</x:f>
      </x:c>
      <x:c r="S38" s="21">
        <x:f>L38/L$52*100</x:f>
      </x:c>
      <x:c r="T38" s="21">
        <x:f>AVERAGE(B38:K38)/AVERAGE(B$52:K$52)*100</x:f>
      </x:c>
    </x:row>
    <x:row r="39" spans="1:255" x14ac:dyDescent="0.35">
      <x:c r="A39" s="2" t="s">
        <x:v>143</x:v>
      </x:c>
      <x:c r="B39" s="26" t="n">
        <x:v>1.00077</x:v>
      </x:c>
      <x:c r="C39" s="26" t="n">
        <x:v>1.00077</x:v>
      </x:c>
      <x:c r="D39" s="26" t="n">
        <x:v>1.00077</x:v>
      </x:c>
      <x:c r="E39" s="26" t="n">
        <x:v>2.00077</x:v>
      </x:c>
      <x:c r="F39" s="26" t="n">
        <x:v>1.00077</x:v>
      </x:c>
      <x:c r="G39" s="26" t="n">
        <x:v>1.00077</x:v>
      </x:c>
      <x:c r="H39" s="26" t="s">
        <x:v>123</x:v>
      </x:c>
      <x:c r="I39" s="26" t="n">
        <x:v>3.00077</x:v>
      </x:c>
      <x:c r="J39" s="26" t="n">
        <x:v>3.00077</x:v>
      </x:c>
      <x:c r="K39" s="26" t="n">
        <x:v>1.00077</x:v>
      </x:c>
      <x:c r="L39" s="26" t="n">
        <x:v>5.00077</x:v>
      </x:c>
      <x:c r="M39" s="18" t="s"/>
      <x:c r="N39" s="11" t="s"/>
      <x:c r="O39" s="16" t="n">
        <x:v>39.9938409484939</x:v>
      </x:c>
      <x:c r="P39" s="0" t="n">
        <x:v>4</x:v>
      </x:c>
      <x:c r="Q39" s="33">
        <x:f>O39</x:f>
      </x:c>
      <x:c r="R39" s="1">
        <x:f>A39</x:f>
      </x:c>
      <x:c r="S39" s="21">
        <x:f>L39/L$52*100</x:f>
      </x:c>
      <x:c r="T39" s="21">
        <x:f>AVERAGE(B39:K39)/AVERAGE(B$52:K$52)*100</x:f>
      </x:c>
    </x:row>
    <x:row r="40" spans="1:255" x14ac:dyDescent="0.35">
      <x:c r="A40" s="2" t="s">
        <x:v>141</x:v>
      </x:c>
      <x:c r="B40" s="26" t="n">
        <x:v>1.00018</x:v>
      </x:c>
      <x:c r="C40" s="26" t="n">
        <x:v>3.00018</x:v>
      </x:c>
      <x:c r="D40" s="26" t="n">
        <x:v>1.00018</x:v>
      </x:c>
      <x:c r="E40" s="26" t="n">
        <x:v>5.00018</x:v>
      </x:c>
      <x:c r="F40" s="26" t="n">
        <x:v>2.00018</x:v>
      </x:c>
      <x:c r="G40" s="26" t="n">
        <x:v>3.00018</x:v>
      </x:c>
      <x:c r="H40" s="26" t="s">
        <x:v>123</x:v>
      </x:c>
      <x:c r="I40" s="26" t="n">
        <x:v>5.00018</x:v>
      </x:c>
      <x:c r="J40" s="26" t="n">
        <x:v>6.00018</x:v>
      </x:c>
      <x:c r="K40" s="26" t="n">
        <x:v>6.00018</x:v>
      </x:c>
      <x:c r="L40" s="26" t="n">
        <x:v>4.00018</x:v>
      </x:c>
      <x:c r="M40" s="18" t="s"/>
      <x:c r="N40" s="11" t="s"/>
      <x:c r="O40" s="16" t="n">
        <x:v>99.9955002024909</x:v>
      </x:c>
      <x:c r="P40" s="0" t="n">
        <x:v>5</x:v>
      </x:c>
      <x:c r="Q40" s="33">
        <x:f>O40</x:f>
      </x:c>
      <x:c r="R40" s="1">
        <x:f>A40</x:f>
      </x:c>
      <x:c r="S40" s="21">
        <x:f>L40/L$52*100</x:f>
      </x:c>
      <x:c r="T40" s="21">
        <x:f>AVERAGE(B40:K40)/AVERAGE(B$52:K$52)*100</x:f>
      </x:c>
    </x:row>
    <x:row r="41" spans="1:255" x14ac:dyDescent="0.35">
      <x:c r="A41" s="2" t="s">
        <x:v>159</x:v>
      </x:c>
      <x:c r="B41" s="26" t="s">
        <x:v>123</x:v>
      </x:c>
      <x:c r="C41" s="26" t="n">
        <x:v>2.00013</x:v>
      </x:c>
      <x:c r="D41" s="26" t="n">
        <x:v>1.00013</x:v>
      </x:c>
      <x:c r="E41" s="26" t="s">
        <x:v>123</x:v>
      </x:c>
      <x:c r="F41" s="26" t="n">
        <x:v>3.00013</x:v>
      </x:c>
      <x:c r="G41" s="26" t="s">
        <x:v>123</x:v>
      </x:c>
      <x:c r="H41" s="26" t="s">
        <x:v>123</x:v>
      </x:c>
      <x:c r="I41" s="26" t="n">
        <x:v>1.00013</x:v>
      </x:c>
      <x:c r="J41" s="26" t="n">
        <x:v>4.00013</x:v>
      </x:c>
      <x:c r="K41" s="26" t="n">
        <x:v>1.00013</x:v>
      </x:c>
      <x:c r="L41" s="26" t="n">
        <x:v>3.00013</x:v>
      </x:c>
      <x:c r="M41" s="18" t="s"/>
      <x:c r="N41" s="11" t="s"/>
      <x:c r="O41" s="16" t="n">
        <x:v>99.9956668544363</x:v>
      </x:c>
      <x:c r="P41" s="0" t="n">
        <x:v>6</x:v>
      </x:c>
      <x:c r="Q41" s="33">
        <x:f>O41</x:f>
      </x:c>
      <x:c r="R41" s="1">
        <x:f>A41</x:f>
      </x:c>
      <x:c r="S41" s="21">
        <x:f>L41/L$52*100</x:f>
      </x:c>
      <x:c r="T41" s="21">
        <x:f>AVERAGE(B41:K41)/AVERAGE(B$52:K$52)*100</x:f>
      </x:c>
    </x:row>
    <x:row r="42" spans="1:255" x14ac:dyDescent="0.35">
      <x:c r="A42" s="2" t="s">
        <x:v>25</x:v>
      </x:c>
      <x:c r="B42" s="26" t="s">
        <x:v>123</x:v>
      </x:c>
      <x:c r="C42" s="26" t="n">
        <x:v>1.0016</x:v>
      </x:c>
      <x:c r="D42" s="26" t="s">
        <x:v>123</x:v>
      </x:c>
      <x:c r="E42" s="26" t="s">
        <x:v>123</x:v>
      </x:c>
      <x:c r="F42" s="26" t="n">
        <x:v>1.0016</x:v>
      </x:c>
      <x:c r="G42" s="26" t="n">
        <x:v>4.0016</x:v>
      </x:c>
      <x:c r="H42" s="26" t="s">
        <x:v>123</x:v>
      </x:c>
      <x:c r="I42" s="26" t="s">
        <x:v>123</x:v>
      </x:c>
      <x:c r="J42" s="26" t="n">
        <x:v>1.0016</x:v>
      </x:c>
      <x:c r="K42" s="26" t="n">
        <x:v>1.0016</x:v>
      </x:c>
      <x:c r="L42" s="26" t="n">
        <x:v>2.0016</x:v>
      </x:c>
      <x:c r="M42" s="18" t="s"/>
      <x:c r="N42" s="11" t="s"/>
      <x:c r="O42" s="16" t="n">
        <x:v>0</x:v>
      </x:c>
      <x:c r="P42" s="0" t="n">
        <x:v>7</x:v>
      </x:c>
      <x:c r="Q42" s="33">
        <x:f>O42</x:f>
      </x:c>
      <x:c r="R42" s="1">
        <x:f>A42</x:f>
      </x:c>
      <x:c r="S42" s="21">
        <x:f>L42/L$52*100</x:f>
      </x:c>
      <x:c r="T42" s="21">
        <x:f>AVERAGE(B42:K42)/AVERAGE(B$52:K$52)*100</x:f>
      </x:c>
    </x:row>
    <x:row r="43" spans="1:255" x14ac:dyDescent="0.35">
      <x:c r="A43" s="2" t="s">
        <x:v>160</x:v>
      </x:c>
      <x:c r="B43" s="26" t="s">
        <x:v>123</x:v>
      </x:c>
      <x:c r="C43" s="26" t="s">
        <x:v>123</x:v>
      </x:c>
      <x:c r="D43" s="26" t="s">
        <x:v>123</x:v>
      </x:c>
      <x:c r="E43" s="26" t="s">
        <x:v>123</x:v>
      </x:c>
      <x:c r="F43" s="26" t="n">
        <x:v>1.00208</x:v>
      </x:c>
      <x:c r="G43" s="26" t="s">
        <x:v>123</x:v>
      </x:c>
      <x:c r="H43" s="26" t="s">
        <x:v>123</x:v>
      </x:c>
      <x:c r="I43" s="26" t="s">
        <x:v>123</x:v>
      </x:c>
      <x:c r="J43" s="26" t="s">
        <x:v>123</x:v>
      </x:c>
      <x:c r="K43" s="26" t="s">
        <x:v>123</x:v>
      </x:c>
      <x:c r="L43" s="26" t="n">
        <x:v>1.00208</x:v>
      </x:c>
      <x:c r="M43" s="18" t="s"/>
      <x:c r="N43" s="11" t="s"/>
      <x:c r="O43" s="16" t="n">
        <x:v>0</x:v>
      </x:c>
      <x:c r="P43" s="0" t="n">
        <x:v>8</x:v>
      </x:c>
      <x:c r="Q43" s="33">
        <x:f>O43</x:f>
      </x:c>
      <x:c r="R43" s="1">
        <x:f>A43</x:f>
      </x:c>
      <x:c r="S43" s="21">
        <x:f>L43/L$52*100</x:f>
      </x:c>
      <x:c r="T43" s="21">
        <x:f>AVERAGE(B43:K43)/AVERAGE(B$52:K$52)*100</x:f>
      </x:c>
    </x:row>
    <x:row r="44" spans="1:255" x14ac:dyDescent="0.35">
      <x:c r="A44" s="2" t="s">
        <x:v>77</x:v>
      </x:c>
      <x:c r="B44" s="26" t="s">
        <x:v>123</x:v>
      </x:c>
      <x:c r="C44" s="26" t="s">
        <x:v>123</x:v>
      </x:c>
      <x:c r="D44" s="26" t="s">
        <x:v>123</x:v>
      </x:c>
      <x:c r="E44" s="26" t="s">
        <x:v>123</x:v>
      </x:c>
      <x:c r="F44" s="26" t="s">
        <x:v>123</x:v>
      </x:c>
      <x:c r="G44" s="26" t="s">
        <x:v>123</x:v>
      </x:c>
      <x:c r="H44" s="26" t="s">
        <x:v>123</x:v>
      </x:c>
      <x:c r="I44" s="26" t="s">
        <x:v>123</x:v>
      </x:c>
      <x:c r="J44" s="26" t="s">
        <x:v>123</x:v>
      </x:c>
      <x:c r="K44" s="26" t="s">
        <x:v>123</x:v>
      </x:c>
      <x:c r="L44" s="26" t="n">
        <x:v>1.00154</x:v>
      </x:c>
      <x:c r="M44" s="18" t="s"/>
      <x:c r="N44" s="11" t="s"/>
      <x:c r="O44" s="16" t="n">
        <x:v>99.8462367953352</x:v>
      </x:c>
      <x:c r="P44" s="0" t="n">
        <x:v>9</x:v>
      </x:c>
      <x:c r="Q44" s="33">
        <x:f>O44</x:f>
      </x:c>
      <x:c r="R44" s="1">
        <x:f>A44</x:f>
      </x:c>
      <x:c r="S44" s="21">
        <x:f>L44/L$52*100</x:f>
      </x:c>
      <x:c r="T44" s="21">
        <x:f>AVERAGE(B44:K44)/AVERAGE(B$52:K$52)*100</x:f>
      </x:c>
    </x:row>
    <x:row r="45" spans="1:255" x14ac:dyDescent="0.35">
      <x:c r="A45" s="2" t="s">
        <x:v>135</x:v>
      </x:c>
      <x:c r="B45" s="26" t="s">
        <x:v>123</x:v>
      </x:c>
      <x:c r="C45" s="26" t="n">
        <x:v>2.00137</x:v>
      </x:c>
      <x:c r="D45" s="26" t="s">
        <x:v>123</x:v>
      </x:c>
      <x:c r="E45" s="26" t="s">
        <x:v>123</x:v>
      </x:c>
      <x:c r="F45" s="26" t="s">
        <x:v>123</x:v>
      </x:c>
      <x:c r="G45" s="26" t="n">
        <x:v>1.00137</x:v>
      </x:c>
      <x:c r="H45" s="26" t="s">
        <x:v>123</x:v>
      </x:c>
      <x:c r="I45" s="26" t="n">
        <x:v>3.00137</x:v>
      </x:c>
      <x:c r="J45" s="26" t="s">
        <x:v>123</x:v>
      </x:c>
      <x:c r="K45" s="26" t="s">
        <x:v>123</x:v>
      </x:c>
      <x:c r="L45" s="26" t="n">
        <x:v>1.00137</x:v>
      </x:c>
      <x:c r="M45" s="18" t="s"/>
      <x:c r="N45" s="11" t="s"/>
      <x:c r="O45" s="16" t="n">
        <x:v>99.8631874332165</x:v>
      </x:c>
      <x:c r="P45" s="0" t="n">
        <x:v>10</x:v>
      </x:c>
      <x:c r="Q45" s="33">
        <x:f>O45</x:f>
      </x:c>
      <x:c r="R45" s="1">
        <x:f>A45</x:f>
      </x:c>
      <x:c r="S45" s="21">
        <x:f>L45/L$52*100</x:f>
      </x:c>
      <x:c r="T45" s="21">
        <x:f>AVERAGE(B45:K45)/AVERAGE(B$52:K$52)*100</x:f>
      </x:c>
    </x:row>
    <x:row r="46" spans="1:255" x14ac:dyDescent="0.35">
      <x:c r="A46" s="2" t="s">
        <x:v>72</x:v>
      </x:c>
      <x:c r="B46" s="26" t="s">
        <x:v>123</x:v>
      </x:c>
      <x:c r="C46" s="26" t="s">
        <x:v>123</x:v>
      </x:c>
      <x:c r="D46" s="26" t="s">
        <x:v>123</x:v>
      </x:c>
      <x:c r="E46" s="26" t="s">
        <x:v>123</x:v>
      </x:c>
      <x:c r="F46" s="26" t="s">
        <x:v>123</x:v>
      </x:c>
      <x:c r="G46" s="26" t="s">
        <x:v>123</x:v>
      </x:c>
      <x:c r="H46" s="26" t="s">
        <x:v>123</x:v>
      </x:c>
      <x:c r="I46" s="26" t="s">
        <x:v>123</x:v>
      </x:c>
      <x:c r="J46" s="26" t="s">
        <x:v>123</x:v>
      </x:c>
      <x:c r="K46" s="26" t="s">
        <x:v>123</x:v>
      </x:c>
      <x:c r="L46" s="26" t="n">
        <x:v>1.00123</x:v>
      </x:c>
      <x:c r="M46" s="18" t="s"/>
      <x:c r="N46" s="11" t="s"/>
      <x:c r="O46" s="16" t="n">
        <x:v>0</x:v>
      </x:c>
      <x:c r="P46" s="0" t="n">
        <x:v>11</x:v>
      </x:c>
      <x:c r="Q46" s="33">
        <x:f>O46</x:f>
      </x:c>
    </x:row>
    <x:row r="47" spans="1:255" x14ac:dyDescent="0.35">
      <x:c r="A47" s="2" t="s">
        <x:v>161</x:v>
      </x:c>
      <x:c r="B47" s="26" t="n">
        <x:v>3.0012</x:v>
      </x:c>
      <x:c r="C47" s="26" t="s">
        <x:v>123</x:v>
      </x:c>
      <x:c r="D47" s="26" t="n">
        <x:v>2.0012</x:v>
      </x:c>
      <x:c r="E47" s="26" t="n">
        <x:v>1.0012</x:v>
      </x:c>
      <x:c r="F47" s="26" t="n">
        <x:v>1.0012</x:v>
      </x:c>
      <x:c r="G47" s="26" t="s">
        <x:v>123</x:v>
      </x:c>
      <x:c r="H47" s="26" t="s">
        <x:v>123</x:v>
      </x:c>
      <x:c r="I47" s="26" t="n">
        <x:v>2.0012</x:v>
      </x:c>
      <x:c r="J47" s="26" t="n">
        <x:v>1.0012</x:v>
      </x:c>
      <x:c r="K47" s="26" t="n">
        <x:v>1.0012</x:v>
      </x:c>
      <x:c r="L47" s="26" t="n">
        <x:v>1.0012</x:v>
      </x:c>
      <x:c r="M47" s="18" t="s"/>
      <x:c r="N47" s="11" t="s"/>
      <x:c r="O47" s="16" t="n">
        <x:v>99.8801438274071</x:v>
      </x:c>
      <x:c r="P47" s="0" t="n">
        <x:v>12</x:v>
      </x:c>
      <x:c r="Q47" s="33">
        <x:f>O47</x:f>
      </x:c>
    </x:row>
    <x:row r="48" spans="1:255" x14ac:dyDescent="0.35">
      <x:c r="A48" s="2" t="s">
        <x:v>162</x:v>
      </x:c>
      <x:c r="B48" s="26" t="s">
        <x:v>123</x:v>
      </x:c>
      <x:c r="C48" s="26" t="s">
        <x:v>123</x:v>
      </x:c>
      <x:c r="D48" s="26" t="n">
        <x:v>1.00114</x:v>
      </x:c>
      <x:c r="E48" s="26" t="n">
        <x:v>1.00114</x:v>
      </x:c>
      <x:c r="F48" s="26" t="n">
        <x:v>1.00114</x:v>
      </x:c>
      <x:c r="G48" s="26" t="n">
        <x:v>3.00114</x:v>
      </x:c>
      <x:c r="H48" s="26" t="n">
        <x:v>1.00114</x:v>
      </x:c>
      <x:c r="I48" s="26" t="n">
        <x:v>8.00114</x:v>
      </x:c>
      <x:c r="J48" s="26" t="n">
        <x:v>2.00114</x:v>
      </x:c>
      <x:c r="K48" s="26" t="n">
        <x:v>7.00114</x:v>
      </x:c>
      <x:c r="L48" s="26" t="n">
        <x:v>1.00114</x:v>
      </x:c>
      <x:c r="M48" s="18" t="s"/>
      <x:c r="N48" s="11" t="s"/>
      <x:c r="O48" s="16" t="n">
        <x:v>0</x:v>
      </x:c>
      <x:c r="P48" s="0" t="n">
        <x:v>13</x:v>
      </x:c>
      <x:c r="Q48" s="33">
        <x:f>O48</x:f>
      </x:c>
    </x:row>
    <x:row r="49" spans="1:255" x14ac:dyDescent="0.35">
      <x:c r="A49" s="2" t="s">
        <x:v>163</x:v>
      </x:c>
      <x:c r="B49" s="26" t="s">
        <x:v>123</x:v>
      </x:c>
      <x:c r="C49" s="26" t="s">
        <x:v>123</x:v>
      </x:c>
      <x:c r="D49" s="26" t="s">
        <x:v>123</x:v>
      </x:c>
      <x:c r="E49" s="26" t="s">
        <x:v>123</x:v>
      </x:c>
      <x:c r="F49" s="26" t="s">
        <x:v>123</x:v>
      </x:c>
      <x:c r="G49" s="26" t="s">
        <x:v>123</x:v>
      </x:c>
      <x:c r="H49" s="26" t="s">
        <x:v>123</x:v>
      </x:c>
      <x:c r="I49" s="26" t="n">
        <x:v>2.00112</x:v>
      </x:c>
      <x:c r="J49" s="26" t="s">
        <x:v>123</x:v>
      </x:c>
      <x:c r="K49" s="26" t="s">
        <x:v>123</x:v>
      </x:c>
      <x:c r="L49" s="26" t="n">
        <x:v>1.00112</x:v>
      </x:c>
      <x:c r="M49" s="18" t="s"/>
      <x:c r="N49" s="11" t="s"/>
      <x:c r="O49" s="16" t="n">
        <x:v>99.8881252996644</x:v>
      </x:c>
      <x:c r="P49" s="0" t="n">
        <x:v>14</x:v>
      </x:c>
      <x:c r="Q49" s="33">
        <x:f>O49</x:f>
      </x:c>
    </x:row>
    <x:row r="50" spans="1:255" x14ac:dyDescent="0.35">
      <x:c r="A50" s="2" t="s">
        <x:v>93</x:v>
      </x:c>
      <x:c r="B50" s="26" t="s">
        <x:v>123</x:v>
      </x:c>
      <x:c r="C50" s="26" t="s">
        <x:v>123</x:v>
      </x:c>
      <x:c r="D50" s="26" t="s">
        <x:v>123</x:v>
      </x:c>
      <x:c r="E50" s="26" t="s">
        <x:v>123</x:v>
      </x:c>
      <x:c r="F50" s="26" t="s">
        <x:v>123</x:v>
      </x:c>
      <x:c r="G50" s="26" t="s">
        <x:v>123</x:v>
      </x:c>
      <x:c r="H50" s="26" t="s">
        <x:v>123</x:v>
      </x:c>
      <x:c r="I50" s="26" t="s">
        <x:v>123</x:v>
      </x:c>
      <x:c r="J50" s="26" t="n">
        <x:v>1.00102</x:v>
      </x:c>
      <x:c r="K50" s="26" t="s">
        <x:v>123</x:v>
      </x:c>
      <x:c r="L50" s="26" t="n">
        <x:v>1.00102</x:v>
      </x:c>
      <x:c r="M50" s="18" t="s"/>
      <x:c r="N50" s="11" t="s"/>
      <x:c r="O50" s="16" t="n">
        <x:v>0</x:v>
      </x:c>
      <x:c r="P50" s="0" t="n">
        <x:v>15</x:v>
      </x:c>
      <x:c r="Q50" s="33">
        <x:f>O50</x:f>
      </x:c>
    </x:row>
    <x:row r="51" spans="1:255" x14ac:dyDescent="0.35">
      <x:c r="A51" s="2" t="s">
        <x:v>48</x:v>
      </x:c>
      <x:c r="B51" s="26">
        <x:f>IF(B36="..","..",B52-SUM(B36:B50))</x:f>
      </x:c>
      <x:c r="C51" s="26">
        <x:f>IF(C36="..","..",C52-SUM(C36:C50))</x:f>
      </x:c>
      <x:c r="D51" s="26">
        <x:f>IF(D36="..","..",D52-SUM(D36:D50))</x:f>
      </x:c>
      <x:c r="E51" s="26">
        <x:f>IF(E36="..","..",E52-SUM(E36:E50))</x:f>
      </x:c>
      <x:c r="F51" s="26">
        <x:f>IF(F36="..","..",F52-SUM(F36:F50))</x:f>
      </x:c>
      <x:c r="G51" s="26">
        <x:f>IF(G36="..","..",G52-SUM(G36:G50))</x:f>
      </x:c>
      <x:c r="H51" s="26">
        <x:f>IF(H36="..","..",H52-SUM(H36:H50))</x:f>
      </x:c>
      <x:c r="I51" s="26">
        <x:f>IF(I36="..","..",I52-SUM(I36:I50))</x:f>
      </x:c>
      <x:c r="J51" s="26">
        <x:f>IF(J36="..","..",J52-SUM(J36:J50))</x:f>
      </x:c>
      <x:c r="K51" s="26">
        <x:f>IF(K36="..","..",K52-SUM(K36:K50))</x:f>
      </x:c>
      <x:c r="L51" s="26">
        <x:f>IF(L36="..","..",L52-SUM(L36:L50))</x:f>
      </x:c>
      <x:c r="M51" s="18" t="s"/>
      <x:c r="N51" s="11" t="s"/>
      <x:c r="O51" s="16" t="s"/>
      <x:c r="Q51" s="33" t="s"/>
    </x:row>
    <x:row r="52" spans="1:255" x14ac:dyDescent="0.35">
      <x:c r="A52" s="9" t="s">
        <x:v>35</x:v>
      </x:c>
      <x:c r="B52" s="27" t="n">
        <x:v>1670</x:v>
      </x:c>
      <x:c r="C52" s="27" t="n">
        <x:v>1189</x:v>
      </x:c>
      <x:c r="D52" s="27" t="n">
        <x:v>1518</x:v>
      </x:c>
      <x:c r="E52" s="27" t="n">
        <x:v>1340</x:v>
      </x:c>
      <x:c r="F52" s="27" t="n">
        <x:v>1330</x:v>
      </x:c>
      <x:c r="G52" s="27" t="n">
        <x:v>1614</x:v>
      </x:c>
      <x:c r="H52" s="27" t="n">
        <x:v>897</x:v>
      </x:c>
      <x:c r="I52" s="27" t="n">
        <x:v>1775</x:v>
      </x:c>
      <x:c r="J52" s="27" t="n">
        <x:v>882</x:v>
      </x:c>
      <x:c r="K52" s="27" t="n">
        <x:v>766</x:v>
      </x:c>
      <x:c r="L52" s="27" t="n">
        <x:v>779</x:v>
      </x:c>
      <x:c r="M52" s="19" t="s"/>
      <x:c r="N52" s="12" t="s"/>
      <x:c r="O52" s="17" t="n">
        <x:v>55.9691912708601</x:v>
      </x:c>
      <x:c r="Q52" s="33">
        <x:f>O52</x:f>
      </x:c>
    </x:row>
    <x:row r="53" spans="1:255" x14ac:dyDescent="0.35">
      <x:c r="A53" s="7" t="s">
        <x:v>164</x:v>
      </x:c>
      <x:c r="B53" s="7" t="s"/>
      <x:c r="C53" s="2" t="s"/>
      <x:c r="D53" s="2" t="s"/>
      <x:c r="E53" s="2" t="s"/>
      <x:c r="F53" s="2" t="s"/>
      <x:c r="G53" s="2" t="s"/>
      <x:c r="H53" s="2" t="s"/>
      <x:c r="I53" s="2" t="s"/>
      <x:c r="J53" s="2" t="s"/>
      <x:c r="K53" s="2" t="s"/>
      <x:c r="L53" s="2" t="s"/>
      <x:c r="M53" s="2" t="s"/>
      <x:c r="N53" s="8" t="s"/>
    </x:row>
    <x:row r="54" spans="1:255" x14ac:dyDescent="0.35"/>
    <x:row r="55" spans="1:255" x14ac:dyDescent="0.35"/>
    <x:row r="56" spans="1:255" x14ac:dyDescent="0.35"/>
    <x:row r="57" spans="1:255" x14ac:dyDescent="0.35"/>
    <x:row r="58" spans="1:255" x14ac:dyDescent="0.35"/>
    <x:row r="59" spans="1:255" x14ac:dyDescent="0.35"/>
    <x:row r="60" spans="1:255" x14ac:dyDescent="0.35"/>
    <x:row r="61" spans="1:255" x14ac:dyDescent="0.35"/>
    <x:row r="62" spans="1:255" x14ac:dyDescent="0.35"/>
    <x:row r="63" spans="1:255" x14ac:dyDescent="0.35"/>
    <x:row r="64" spans="1:255" x14ac:dyDescent="0.35">
      <x:c r="L64" s="34" t="s"/>
      <x:c r="M64" s="0" t="s">
        <x:v>50</x:v>
      </x:c>
    </x:row>
    <x:row r="65" spans="1:255" x14ac:dyDescent="0.35">
      <x:c r="B65" s="1">
        <x:f>C65</x:f>
      </x:c>
      <x:c r="C65" s="1">
        <x:f>D65</x:f>
      </x:c>
      <x:c r="D65" s="1">
        <x:f>E65</x:f>
      </x:c>
      <x:c r="E65" s="1">
        <x:f>F65</x:f>
      </x:c>
      <x:c r="F65" s="1">
        <x:f>G65</x:f>
      </x:c>
      <x:c r="G65" s="1">
        <x:f>H65</x:f>
      </x:c>
      <x:c r="H65" s="1">
        <x:f>I65</x:f>
      </x:c>
      <x:c r="I65" s="0">
        <x:f>J65</x:f>
      </x:c>
      <x:c r="J65" s="0">
        <x:f>K65</x:f>
      </x:c>
      <x:c r="K65" s="0">
        <x:f>L65</x:f>
      </x:c>
      <x:c r="L65" s="0">
        <x:f>IF(ISBLANK(L64),INDEX(B6:L6,1,MATCH(1,$B$68:$L$68,0)),L64)</x:f>
      </x:c>
      <x:c r="P65" s="36" t="s"/>
    </x:row>
    <x:row r="66" spans="1:255" x14ac:dyDescent="0.35">
      <x:c r="B66" s="1" t="s">
        <x:v>51</x:v>
      </x:c>
      <x:c r="C66" s="1">
        <x:f>B66</x:f>
      </x:c>
      <x:c r="D66" s="1">
        <x:f>C66</x:f>
      </x:c>
      <x:c r="E66" s="1">
        <x:f>D66</x:f>
      </x:c>
      <x:c r="F66" s="1">
        <x:f>E66</x:f>
      </x:c>
      <x:c r="G66" s="1">
        <x:f>F66</x:f>
      </x:c>
      <x:c r="H66" s="1">
        <x:f>G66</x:f>
      </x:c>
      <x:c r="I66" s="0">
        <x:f>H66</x:f>
      </x:c>
      <x:c r="J66" s="0">
        <x:f>I66</x:f>
      </x:c>
      <x:c r="K66" s="0">
        <x:f>J66</x:f>
      </x:c>
      <x:c r="L66" s="0">
        <x:f>K66</x:f>
      </x:c>
      <x:c r="P66" s="36" t="s"/>
    </x:row>
    <x:row r="67" spans="1:255" x14ac:dyDescent="0.35">
      <x:c r="B67" s="1">
        <x:f>A32</x:f>
      </x:c>
      <x:c r="C67" s="1">
        <x:f>B67</x:f>
      </x:c>
      <x:c r="D67" s="1">
        <x:f>C67</x:f>
      </x:c>
      <x:c r="E67" s="1">
        <x:f>D67</x:f>
      </x:c>
      <x:c r="F67" s="1">
        <x:f>E67</x:f>
      </x:c>
      <x:c r="G67" s="1">
        <x:f>F67</x:f>
      </x:c>
      <x:c r="H67" s="1">
        <x:f>G67</x:f>
      </x:c>
      <x:c r="I67" s="0">
        <x:f>H67</x:f>
      </x:c>
      <x:c r="J67" s="0">
        <x:f>I67</x:f>
      </x:c>
      <x:c r="K67" s="0">
        <x:f>J67</x:f>
      </x:c>
      <x:c r="L67" s="0">
        <x:f>K67</x:f>
      </x:c>
    </x:row>
    <x:row r="68" spans="1:255" x14ac:dyDescent="0.35">
      <x:c r="B68" s="0">
        <x:f>IF(C68&gt;0,2,IF(ISNUMBER(B52),1,0))</x:f>
      </x:c>
      <x:c r="C68" s="0">
        <x:f>IF(D68&gt;0,2,IF(ISNUMBER(C52),1,0))</x:f>
      </x:c>
      <x:c r="D68" s="0">
        <x:f>IF(E68&gt;0,2,IF(ISNUMBER(D52),1,0))</x:f>
      </x:c>
      <x:c r="E68" s="0">
        <x:f>IF(F68&gt;0,2,IF(ISNUMBER(E52),1,0))</x:f>
      </x:c>
      <x:c r="F68" s="0">
        <x:f>IF(G68&gt;0,2,IF(ISNUMBER(F52),1,0))</x:f>
      </x:c>
      <x:c r="G68" s="0">
        <x:f>IF(H68&gt;0,2,IF(ISNUMBER(G52),1,0))</x:f>
      </x:c>
      <x:c r="H68" s="0">
        <x:f>IF(I68&gt;0,2,IF(ISNUMBER(H52),1,0))</x:f>
      </x:c>
      <x:c r="I68" s="0">
        <x:f>IF(J68&gt;0,2,IF(ISNUMBER(I52),1,0))</x:f>
      </x:c>
      <x:c r="J68" s="0">
        <x:f>IF(K68&gt;0,2,IF(ISNUMBER(J52),1,0))</x:f>
      </x:c>
      <x:c r="K68" s="0">
        <x:f>IF(L68&gt;0,2,IF(ISNUMBER(K52),1,0))</x:f>
      </x:c>
      <x:c r="L68" s="0">
        <x:f>IF(M68&gt;0,2,IF(ISNUMBER(L52),1,0))</x:f>
      </x:c>
      <x:c r="M68" s="0" t="s"/>
    </x:row>
    <x:row r="69" spans="1:255" x14ac:dyDescent="0.35">
      <x:c r="I69" s="0" t="s"/>
      <x:c r="J69" s="0" t="s"/>
      <x:c r="K69" s="0" t="s"/>
      <x:c r="L69" s="0" t="s"/>
      <x:c r="M69" s="0" t="s"/>
    </x:row>
    <x:row r="70" spans="1:255" x14ac:dyDescent="0.35">
      <x:c r="B70" s="1">
        <x:f>INDEX(B6:L6,1,MATCH(1,$B$68:$L$68,0))</x:f>
      </x:c>
      <x:c r="C70" s="1" t="s">
        <x:v>52</x:v>
      </x:c>
      <x:c r="I70" s="0" t="s"/>
      <x:c r="J70" s="0" t="s"/>
      <x:c r="K70" s="0" t="s"/>
      <x:c r="L70" s="0" t="s"/>
      <x:c r="M70" s="0" t="s"/>
    </x:row>
    <x:row r="71" spans="1:255" x14ac:dyDescent="0.35">
      <x:c r="I71" s="0" t="s"/>
      <x:c r="J71" s="0" t="s"/>
      <x:c r="K71" s="0" t="s"/>
      <x:c r="L71" s="0" t="s"/>
      <x:c r="M71" s="0" t="s"/>
    </x:row>
    <x:row r="72" spans="1:255" x14ac:dyDescent="0.35">
      <x:c r="I72" s="0" t="s"/>
      <x:c r="J72" s="0" t="s"/>
      <x:c r="K72" s="0" t="s"/>
      <x:c r="L72" s="0" t="s"/>
      <x:c r="M72" s="0" t="s"/>
    </x:row>
    <x:row r="73" spans="1:255" x14ac:dyDescent="0.35">
      <x:c r="I73" s="0" t="s"/>
      <x:c r="J73" s="0" t="s"/>
      <x:c r="K73" s="0" t="s"/>
      <x:c r="L73" s="0" t="s"/>
      <x:c r="M73" s="0" t="s"/>
    </x:row>
    <x:row r="74" spans="1:255" x14ac:dyDescent="0.35">
      <x:c r="I74" s="0" t="s"/>
      <x:c r="J74" s="0" t="s"/>
      <x:c r="K74" s="0" t="s"/>
      <x:c r="L74" s="0" t="s"/>
      <x:c r="M74" s="0" t="s"/>
    </x:row>
    <x:row r="75" spans="1:255" x14ac:dyDescent="0.35">
      <x:c r="I75" s="0" t="s"/>
      <x:c r="J75" s="0" t="s"/>
      <x:c r="K75" s="0" t="s"/>
      <x:c r="L75" s="0" t="s"/>
      <x:c r="M75" s="0" t="s"/>
    </x:row>
    <x:row r="76" spans="1:255" x14ac:dyDescent="0.35">
      <x:c r="I76" s="0" t="s"/>
      <x:c r="J76" s="0" t="s"/>
      <x:c r="K76" s="0" t="s"/>
      <x:c r="L76" s="0" t="s"/>
      <x:c r="M76" s="0" t="s"/>
    </x:row>
    <x:row r="77" spans="1:255" x14ac:dyDescent="0.35">
      <x:c r="I77" s="0" t="s"/>
      <x:c r="J77" s="0" t="s"/>
      <x:c r="K77" s="0" t="s"/>
      <x:c r="L77" s="0" t="s"/>
      <x:c r="M77" s="0" t="s"/>
    </x:row>
    <x:row r="78" spans="1:255" x14ac:dyDescent="0.35">
      <x:c r="I78" s="0" t="s"/>
      <x:c r="J78" s="0" t="s"/>
      <x:c r="K78" s="0" t="s"/>
      <x:c r="L78" s="0" t="s"/>
      <x:c r="M78" s="0" t="s"/>
    </x:row>
    <x:row r="79" spans="1:255" x14ac:dyDescent="0.35">
      <x:c r="I79" s="0" t="s"/>
      <x:c r="J79" s="0" t="s"/>
      <x:c r="K79" s="0" t="s"/>
      <x:c r="L79" s="0" t="s"/>
      <x:c r="M79" s="0" t="s"/>
    </x:row>
    <x:row r="80" spans="1:255" x14ac:dyDescent="0.35">
      <x:c r="I80" s="0" t="s"/>
      <x:c r="J80" s="0" t="s"/>
      <x:c r="K80" s="0" t="s"/>
      <x:c r="L80" s="0" t="s"/>
      <x:c r="M80" s="0" t="s"/>
    </x:row>
    <x:row r="81" spans="1:255" x14ac:dyDescent="0.35">
      <x:c r="I81" s="0" t="s"/>
      <x:c r="J81" s="0" t="s"/>
      <x:c r="K81" s="0" t="s"/>
      <x:c r="L81" s="0" t="s"/>
      <x:c r="M81" s="0" t="s"/>
    </x:row>
    <x:row r="82" spans="1:255" x14ac:dyDescent="0.35">
      <x:c r="I82" s="0" t="s"/>
      <x:c r="J82" s="0" t="s"/>
      <x:c r="K82" s="0" t="s"/>
      <x:c r="L82" s="0" t="s"/>
      <x:c r="M82" s="0" t="s"/>
    </x:row>
    <x:row r="83" spans="1:255" x14ac:dyDescent="0.35">
      <x:c r="I83" s="0" t="s"/>
      <x:c r="J83" s="0" t="s"/>
      <x:c r="K83" s="0" t="s"/>
      <x:c r="L83" s="0" t="s"/>
      <x:c r="M83" s="0" t="s"/>
    </x:row>
    <x:row r="84" spans="1:255" x14ac:dyDescent="0.35">
      <x:c r="I84" s="0" t="s"/>
      <x:c r="J84" s="0" t="s"/>
      <x:c r="K84" s="0" t="s"/>
      <x:c r="L84" s="0" t="s"/>
      <x:c r="M84" s="0" t="s"/>
    </x:row>
    <x:row r="85" spans="1:255" x14ac:dyDescent="0.35">
      <x:c r="I85" s="0" t="s"/>
      <x:c r="J85" s="0" t="s"/>
      <x:c r="K85" s="0" t="s"/>
      <x:c r="L85" s="0" t="s"/>
      <x:c r="M85" s="0" t="s"/>
    </x:row>
    <x:row r="86" spans="1:255" x14ac:dyDescent="0.35">
      <x:c r="I86" s="0" t="s"/>
      <x:c r="J86" s="0" t="s"/>
      <x:c r="K86" s="0" t="s"/>
      <x:c r="L86" s="0" t="s"/>
      <x:c r="M86" s="0" t="s"/>
    </x:row>
    <x:row r="87" spans="1:255" x14ac:dyDescent="0.35">
      <x:c r="I87" s="0" t="s"/>
      <x:c r="J87" s="0" t="s"/>
      <x:c r="K87" s="0" t="s"/>
      <x:c r="L87" s="0" t="s"/>
      <x:c r="M87" s="0" t="s"/>
    </x:row>
    <x:row r="88" spans="1:255" x14ac:dyDescent="0.35">
      <x:c r="I88" s="0" t="s"/>
      <x:c r="J88" s="0" t="s"/>
      <x:c r="K88" s="0" t="s"/>
      <x:c r="L88" s="0" t="s"/>
      <x:c r="M88" s="0" t="s"/>
    </x:row>
    <x:row r="89" spans="1:255" x14ac:dyDescent="0.35">
      <x:c r="I89" s="0" t="s"/>
      <x:c r="J89" s="0" t="s"/>
      <x:c r="K89" s="0" t="s"/>
      <x:c r="L89" s="0" t="s"/>
      <x:c r="M89" s="0" t="s"/>
    </x:row>
    <x:row r="90" spans="1:255" x14ac:dyDescent="0.35">
      <x:c r="I90" s="0" t="s"/>
      <x:c r="J90" s="0" t="s"/>
      <x:c r="K90" s="0" t="s"/>
      <x:c r="L90" s="0" t="s"/>
      <x:c r="M90" s="0" t="s"/>
    </x:row>
    <x:row r="91" spans="1:255" x14ac:dyDescent="0.35">
      <x:c r="I91" s="0" t="s"/>
      <x:c r="J91" s="0" t="s"/>
      <x:c r="K91" s="0" t="s"/>
      <x:c r="L91" s="0" t="s"/>
      <x:c r="M91" s="0" t="s"/>
    </x:row>
    <x:row r="92" spans="1:255" x14ac:dyDescent="0.35">
      <x:c r="I92" s="0" t="s"/>
      <x:c r="J92" s="0" t="s"/>
      <x:c r="K92" s="0" t="s"/>
      <x:c r="L92" s="0" t="s"/>
      <x:c r="M92" s="0" t="s"/>
    </x:row>
    <x:row r="93" spans="1:255" x14ac:dyDescent="0.35">
      <x:c r="I93" s="0" t="s"/>
      <x:c r="J93" s="0" t="s"/>
      <x:c r="K93" s="0" t="s"/>
      <x:c r="L93" s="0" t="s"/>
      <x:c r="M93" s="0" t="s"/>
    </x:row>
    <x:row r="94" spans="1:255" x14ac:dyDescent="0.35">
      <x:c r="I94" s="0" t="s"/>
      <x:c r="J94" s="0" t="s"/>
      <x:c r="K94" s="0" t="s"/>
      <x:c r="L94" s="0" t="s"/>
      <x:c r="M94" s="0" t="s"/>
    </x:row>
    <x:row r="95" spans="1:255" x14ac:dyDescent="0.35">
      <x:c r="I95" s="0" t="s"/>
      <x:c r="J95" s="0" t="s"/>
      <x:c r="K95" s="0" t="s"/>
      <x:c r="L95" s="0" t="s"/>
      <x:c r="M95" s="0" t="s"/>
    </x:row>
    <x:row r="96" spans="1:255" x14ac:dyDescent="0.35">
      <x:c r="I96" s="0" t="s"/>
      <x:c r="J96" s="0" t="s"/>
      <x:c r="K96" s="0" t="s"/>
      <x:c r="L96" s="0" t="s"/>
      <x:c r="M96" s="0" t="s"/>
    </x:row>
    <x:row r="97" spans="1:255" x14ac:dyDescent="0.35">
      <x:c r="I97" s="0" t="s"/>
      <x:c r="J97" s="0" t="s"/>
      <x:c r="K97" s="0" t="s"/>
      <x:c r="L97" s="0" t="s"/>
      <x:c r="M97" s="0" t="s"/>
    </x:row>
    <x:row r="98" spans="1:255" x14ac:dyDescent="0.35">
      <x:c r="I98" s="0" t="s"/>
      <x:c r="J98" s="0" t="s"/>
      <x:c r="K98" s="0" t="s"/>
      <x:c r="L98" s="0" t="s"/>
      <x:c r="M98" s="0" t="s"/>
    </x:row>
    <x:row r="99" spans="1:255" x14ac:dyDescent="0.35">
      <x:c r="I99" s="0" t="s"/>
      <x:c r="J99" s="0" t="s"/>
      <x:c r="K99" s="0" t="s"/>
      <x:c r="L99" s="0" t="s"/>
      <x:c r="M99" s="0" t="s"/>
    </x:row>
    <x:row r="100" spans="1:255" x14ac:dyDescent="0.35">
      <x:c r="I100" s="0" t="s"/>
      <x:c r="J100" s="0" t="s"/>
      <x:c r="K100" s="0" t="s"/>
      <x:c r="L100" s="0" t="s"/>
      <x:c r="M100" s="0" t="s"/>
    </x:row>
    <x:row r="101" spans="1:255" x14ac:dyDescent="0.35">
      <x:c r="I101" s="0" t="s"/>
      <x:c r="J101" s="0" t="s"/>
      <x:c r="K101" s="0" t="s"/>
      <x:c r="L101" s="0" t="s"/>
      <x:c r="M101" s="0" t="s"/>
    </x:row>
    <x:row r="102" spans="1:255" x14ac:dyDescent="0.35">
      <x:c r="I102" s="0" t="s"/>
      <x:c r="J102" s="0" t="s"/>
      <x:c r="K102" s="0" t="s"/>
      <x:c r="L102" s="0" t="s"/>
      <x:c r="M102" s="0" t="s"/>
    </x:row>
    <x:row r="103" spans="1:255" x14ac:dyDescent="0.35">
      <x:c r="I103" s="0" t="s"/>
      <x:c r="J103" s="0" t="s"/>
      <x:c r="K103" s="0" t="s"/>
      <x:c r="L103" s="0" t="s"/>
      <x:c r="M103" s="0" t="s"/>
    </x:row>
    <x:row r="104" spans="1:255" x14ac:dyDescent="0.35">
      <x:c r="I104" s="0" t="s"/>
      <x:c r="J104" s="0" t="s"/>
      <x:c r="K104" s="0" t="s"/>
      <x:c r="L104" s="0" t="s"/>
      <x:c r="M104" s="0" t="s"/>
    </x:row>
    <x:row r="105" spans="1:255" x14ac:dyDescent="0.35">
      <x:c r="I105" s="0" t="s"/>
      <x:c r="J105" s="0" t="s"/>
      <x:c r="K105" s="0" t="s"/>
      <x:c r="L105" s="0" t="s"/>
      <x:c r="M105" s="0" t="s"/>
    </x:row>
    <x:row r="106" spans="1:255" x14ac:dyDescent="0.35">
      <x:c r="I106" s="0" t="s"/>
      <x:c r="J106" s="0" t="s"/>
      <x:c r="K106" s="0" t="s"/>
      <x:c r="L106" s="0" t="s"/>
      <x:c r="M106" s="0" t="s"/>
    </x:row>
    <x:row r="107" spans="1:255" x14ac:dyDescent="0.35">
      <x:c r="I107" s="0" t="s"/>
      <x:c r="J107" s="0" t="s"/>
      <x:c r="K107" s="0" t="s"/>
      <x:c r="L107" s="0" t="s"/>
      <x:c r="M107" s="0" t="s"/>
    </x:row>
    <x:row r="108" spans="1:255" x14ac:dyDescent="0.35">
      <x:c r="I108" s="0" t="s"/>
      <x:c r="J108" s="0" t="s"/>
      <x:c r="K108" s="0" t="s"/>
      <x:c r="L108" s="0" t="s"/>
      <x:c r="M108" s="0" t="s"/>
    </x:row>
    <x:row r="109" spans="1:255" x14ac:dyDescent="0.35">
      <x:c r="I109" s="0" t="s"/>
      <x:c r="J109" s="0" t="s"/>
      <x:c r="K109" s="0" t="s"/>
      <x:c r="L109" s="0" t="s"/>
      <x:c r="M109" s="0" t="s"/>
    </x:row>
    <x:row r="110" spans="1:255" x14ac:dyDescent="0.35">
      <x:c r="I110" s="0" t="s"/>
      <x:c r="J110" s="0" t="s"/>
      <x:c r="K110" s="0" t="s"/>
      <x:c r="L110" s="0" t="s"/>
      <x:c r="M110" s="0" t="s"/>
    </x:row>
    <x:row r="111" spans="1:255" x14ac:dyDescent="0.35">
      <x:c r="I111" s="0" t="s"/>
      <x:c r="J111" s="0" t="s"/>
      <x:c r="K111" s="0" t="s"/>
      <x:c r="L111" s="0" t="s"/>
      <x:c r="M111" s="0" t="s"/>
    </x:row>
    <x:row r="112" spans="1:255" x14ac:dyDescent="0.35">
      <x:c r="I112" s="0" t="s"/>
      <x:c r="J112" s="0" t="s"/>
      <x:c r="K112" s="0" t="s"/>
      <x:c r="L112" s="0" t="s"/>
      <x:c r="M112" s="0" t="s"/>
    </x:row>
    <x:row r="113" spans="1:255" x14ac:dyDescent="0.35">
      <x:c r="I113" s="0" t="s"/>
      <x:c r="J113" s="0" t="s"/>
      <x:c r="K113" s="0" t="s"/>
      <x:c r="L113" s="0" t="s"/>
      <x:c r="M113" s="0" t="s"/>
    </x:row>
    <x:row r="114" spans="1:255" x14ac:dyDescent="0.35">
      <x:c r="I114" s="0" t="s"/>
      <x:c r="J114" s="0" t="s"/>
      <x:c r="K114" s="0" t="s"/>
      <x:c r="L114" s="0" t="s"/>
      <x:c r="M114" s="0" t="s"/>
    </x:row>
    <x:row r="115" spans="1:255" x14ac:dyDescent="0.35">
      <x:c r="I115" s="0" t="s"/>
      <x:c r="J115" s="0" t="s"/>
      <x:c r="K115" s="0" t="s"/>
      <x:c r="L115" s="0" t="s"/>
      <x:c r="M115" s="0" t="s"/>
    </x:row>
    <x:row r="116" spans="1:255" x14ac:dyDescent="0.35">
      <x:c r="I116" s="0" t="s"/>
      <x:c r="J116" s="0" t="s"/>
      <x:c r="K116" s="0" t="s"/>
      <x:c r="L116" s="0" t="s"/>
      <x:c r="M116" s="0" t="s"/>
    </x:row>
    <x:row r="117" spans="1:255" x14ac:dyDescent="0.35">
      <x:c r="I117" s="0" t="s"/>
      <x:c r="J117" s="0" t="s"/>
      <x:c r="K117" s="0" t="s"/>
      <x:c r="L117" s="0" t="s"/>
      <x:c r="M117" s="0" t="s"/>
    </x:row>
    <x:row r="118" spans="1:255" x14ac:dyDescent="0.35">
      <x:c r="I118" s="0" t="s"/>
      <x:c r="J118" s="0" t="s"/>
      <x:c r="K118" s="0" t="s"/>
      <x:c r="L118" s="0" t="s"/>
      <x:c r="M118" s="0" t="s"/>
    </x:row>
    <x:row r="119" spans="1:255" x14ac:dyDescent="0.35">
      <x:c r="I119" s="0" t="s"/>
      <x:c r="J119" s="0" t="s"/>
      <x:c r="K119" s="0" t="s"/>
      <x:c r="L119" s="0" t="s"/>
      <x:c r="M119" s="0" t="s"/>
    </x:row>
  </x:sheetData>
  <x:conditionalFormatting sqref="Q36:Q52">
    <x:cfRule type="colorScale" priority="1">
      <x:colorScale>
        <x:cfvo type="num" val="0"/>
        <x:cfvo type="num" val="50"/>
        <x:cfvo type="num" val="120"/>
        <x:color rgb="FFF8696B"/>
        <x:color rgb="FFFCFCFF"/>
        <x:color rgb="FF63BE7B"/>
      </x:colorScale>
    </x:cfRule>
  </x:conditionalFormatting>
  <x:conditionalFormatting sqref="B23:L23">
    <x:cfRule type="expression" dxfId="0" priority="2" operator="equal">
      <x:formula>P$4=0</x:formula>
    </x:cfRule>
  </x:conditionalFormatting>
  <x:conditionalFormatting sqref="P4:Z4">
    <x:cfRule type="cellIs" dxfId="1" priority="3" operator="notEqual">
      <x:formula>0</x:formula>
    </x:cfRule>
  </x:conditionalFormatting>
  <x:conditionalFormatting sqref="O1:O1">
    <x:cfRule type="expression" dxfId="2" priority="4" operator="equal">
      <x:formula>$X$21&gt;0.5</x:formula>
    </x:cfRule>
  </x:conditionalFormatting>
  <x:conditionalFormatting sqref="L7:L21">
    <x:cfRule type="cellIs" dxfId="1" priority="5" stopIfTrue="1" operator="lessThan">
      <x:formula>$L8</x:formula>
    </x:cfRule>
  </x:conditionalFormatting>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&amp;L&amp;A&amp;C&amp;F</x:oddHeader>
    <x:oddFooter>&amp;L&amp;8&amp;Z&amp;F&amp;R&amp;8&amp;D - &amp;T</x:oddFooter>
    <x:evenHeader/>
    <x:evenFooter/>
    <x:firstHeader/>
    <x:firstFooter/>
  </x:headerFooter>
  <x:tableParts count="0"/>
</x:worksheet>
</file>

<file path=xl/worksheets/sheet10.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9">
    <x:outlinePr summaryBelow="1" summaryRight="1"/>
    <x:pageSetUpPr fitToPage="1"/>
  </x:sheetPr>
  <x:dimension ref="A1:Z119"/>
  <x:sheetViews>
    <x:sheetView zoomScale="90" zoomScaleNormal="90" workbookViewId="0">
      <x:pane xSplit="1" ySplit="6" topLeftCell="B7" activePane="bottomRight" state="frozenSplit"/>
      <x:selection activeCell="B35" sqref="B35 B35:L35"/>
      <x:selection pane="bottomRight" activeCell="B35" sqref="B35 B35:L35"/>
    </x:sheetView>
  </x:sheetViews>
  <x:sheetFormatPr defaultColWidth="7.453125" defaultRowHeight="14.5" x14ac:dyDescent="0.35"/>
  <x:cols>
    <x:col min="1" max="1" width="30.632812" style="1" customWidth="1"/>
    <x:col min="2" max="5" width="9" style="1" customWidth="1"/>
    <x:col min="6" max="7" width="9.089844" style="1" customWidth="1"/>
    <x:col min="8" max="9" width="8.363281" style="1" bestFit="1" customWidth="1"/>
    <x:col min="10" max="10" width="9.363281" style="1" bestFit="1" customWidth="1"/>
    <x:col min="11" max="12" width="8" style="1" customWidth="1"/>
    <x:col min="13" max="13" width="1.632812" style="1" customWidth="1"/>
    <x:col min="14" max="16" width="8" style="1" customWidth="1"/>
    <x:col min="17" max="17" width="9" style="1" customWidth="1"/>
    <x:col min="18" max="18" width="8" style="1" customWidth="1"/>
    <x:col min="19" max="19" width="9" style="1" customWidth="1"/>
    <x:col min="20" max="20" width="9.089844" style="1" customWidth="1"/>
    <x:col min="21" max="21" width="11.363281" style="1" customWidth="1"/>
    <x:col min="22" max="22" width="8.542969" style="1" bestFit="1" customWidth="1"/>
    <x:col min="23" max="24" width="9.089844" style="1" customWidth="1"/>
    <x:col min="25" max="25" width="11.453125" style="1" bestFit="1" customWidth="1"/>
    <x:col min="26" max="26" width="7" style="1" customWidth="1"/>
    <x:col min="27" max="27" width="15.542969" style="1" bestFit="1" customWidth="1"/>
    <x:col min="28" max="28" width="13.089844" style="1" bestFit="1" customWidth="1"/>
    <x:col min="29" max="29" width="11.363281" style="1" customWidth="1"/>
    <x:col min="30" max="30" width="8" style="1" bestFit="1" customWidth="1"/>
    <x:col min="31" max="31" width="8.90625" style="1" bestFit="1" customWidth="1"/>
    <x:col min="32" max="32" width="7" style="1" bestFit="1" customWidth="1"/>
    <x:col min="33" max="33" width="17.453125" style="1" bestFit="1" customWidth="1"/>
    <x:col min="34" max="34" width="5" style="1" bestFit="1" customWidth="1"/>
    <x:col min="35" max="35" width="15" style="1" bestFit="1" customWidth="1"/>
    <x:col min="36" max="36" width="9" style="1" bestFit="1" customWidth="1"/>
    <x:col min="37" max="37" width="11.363281" style="1" bestFit="1" customWidth="1"/>
    <x:col min="38" max="38" width="8" style="1" bestFit="1" customWidth="1"/>
    <x:col min="39" max="39" width="12.632812" style="1" bestFit="1" customWidth="1"/>
    <x:col min="40" max="40" width="9" style="1" bestFit="1" customWidth="1"/>
    <x:col min="41" max="41" width="7" style="1" customWidth="1"/>
    <x:col min="42" max="42" width="12" style="1" bestFit="1" customWidth="1"/>
    <x:col min="43" max="43" width="10.363281" style="1" bestFit="1" customWidth="1"/>
    <x:col min="44" max="44" width="7" style="1" bestFit="1" customWidth="1"/>
    <x:col min="45" max="45" width="13.453125" style="1" bestFit="1" customWidth="1"/>
    <x:col min="46" max="46" width="16.90625" style="1" bestFit="1" customWidth="1"/>
    <x:col min="47" max="47" width="7" style="1" bestFit="1" customWidth="1"/>
    <x:col min="48" max="48" width="20" style="1" bestFit="1" customWidth="1"/>
    <x:col min="49" max="49" width="10.453125" style="1" bestFit="1" customWidth="1"/>
    <x:col min="50" max="50" width="7" style="1" bestFit="1" customWidth="1"/>
    <x:col min="51" max="51" width="13.542969" style="1" bestFit="1" customWidth="1"/>
    <x:col min="52" max="53" width="8" style="1" bestFit="1" customWidth="1"/>
    <x:col min="54" max="54" width="10.632812" style="1" bestFit="1" customWidth="1"/>
    <x:col min="55" max="55" width="10" style="1" bestFit="1" customWidth="1"/>
    <x:col min="56" max="56" width="8" style="1" customWidth="1"/>
    <x:col min="57" max="57" width="13.089844" style="1" bestFit="1" customWidth="1"/>
    <x:col min="58" max="58" width="13.363281" style="1" bestFit="1" customWidth="1"/>
    <x:col min="59" max="59" width="8" style="1" bestFit="1" customWidth="1"/>
    <x:col min="60" max="60" width="16.453125" style="1" bestFit="1" customWidth="1"/>
    <x:col min="61" max="61" width="8.90625" style="1" bestFit="1" customWidth="1"/>
    <x:col min="62" max="62" width="7" style="1" bestFit="1" customWidth="1"/>
    <x:col min="63" max="63" width="11.90625" style="1" bestFit="1" customWidth="1"/>
    <x:col min="64" max="64" width="17.453125" style="1" bestFit="1" customWidth="1"/>
    <x:col min="65" max="65" width="5" style="1" bestFit="1" customWidth="1"/>
    <x:col min="66" max="66" width="20.542969" style="1" bestFit="1" customWidth="1"/>
    <x:col min="67" max="67" width="15" style="1" bestFit="1" customWidth="1"/>
    <x:col min="68" max="68" width="9" style="1" bestFit="1" customWidth="1"/>
    <x:col min="69" max="69" width="18.089844" style="1" bestFit="1" customWidth="1"/>
    <x:col min="70" max="70" width="11.363281" style="1" bestFit="1" customWidth="1"/>
    <x:col min="71" max="71" width="7" style="1" customWidth="1"/>
    <x:col min="72" max="72" width="8.089844" style="1" customWidth="1"/>
    <x:col min="73" max="73" width="11.453125" style="1" customWidth="1"/>
    <x:col min="74" max="74" width="15.542969" style="1" customWidth="1"/>
    <x:col min="75" max="75" width="13.089844" style="1" customWidth="1"/>
    <x:col min="76" max="76" width="9.90625" style="1" customWidth="1"/>
    <x:col min="77" max="77" width="8.90625" style="1" customWidth="1"/>
    <x:col min="78" max="78" width="8.363281" style="1" customWidth="1"/>
    <x:col min="79" max="79" width="8" style="1" customWidth="1"/>
    <x:col min="80" max="80" width="14.453125" style="1" customWidth="1"/>
    <x:col min="81" max="81" width="9" style="1" customWidth="1"/>
    <x:col min="82" max="82" width="7.542969" style="1" customWidth="1"/>
    <x:col min="83" max="83" width="8" style="1" bestFit="1" customWidth="1"/>
    <x:col min="84" max="84" width="9.089844" style="1" customWidth="1"/>
    <x:col min="85" max="85" width="8.363281" style="1" customWidth="1"/>
    <x:col min="86" max="86" width="7.363281" style="1" customWidth="1"/>
    <x:col min="87" max="87" width="7" style="1" customWidth="1"/>
    <x:col min="88" max="88" width="8" style="1" customWidth="1"/>
    <x:col min="89" max="90" width="12" style="1" customWidth="1"/>
    <x:col min="91" max="91" width="12.542969" style="1" customWidth="1"/>
    <x:col min="92" max="92" width="7.90625" style="1" customWidth="1"/>
    <x:col min="93" max="93" width="8.453125" style="1" customWidth="1"/>
    <x:col min="94" max="94" width="15" style="1" customWidth="1"/>
    <x:col min="95" max="95" width="7" style="1" customWidth="1"/>
    <x:col min="96" max="96" width="8.089844" style="1" customWidth="1"/>
    <x:col min="97" max="97" width="11.453125" style="1" customWidth="1"/>
    <x:col min="98" max="98" width="8" style="1" bestFit="1" customWidth="1"/>
    <x:col min="99" max="99" width="15.542969" style="1" customWidth="1"/>
    <x:col min="100" max="100" width="13.089844" style="1" customWidth="1"/>
    <x:col min="101" max="101" width="9.90625" style="1" customWidth="1"/>
    <x:col min="102" max="102" width="8.90625" style="1" customWidth="1"/>
    <x:col min="103" max="103" width="8" style="1" bestFit="1" customWidth="1"/>
    <x:col min="104" max="104" width="8.363281" style="1" customWidth="1"/>
    <x:col min="105" max="105" width="8" style="1" customWidth="1"/>
    <x:col min="106" max="106" width="14.453125" style="1" customWidth="1"/>
    <x:col min="107" max="107" width="9" style="1" customWidth="1"/>
    <x:col min="108" max="108" width="7.542969" style="1" customWidth="1"/>
    <x:col min="109" max="109" width="8" style="1" bestFit="1" customWidth="1"/>
    <x:col min="110" max="110" width="9.089844" style="1" customWidth="1"/>
    <x:col min="111" max="111" width="8.363281" style="1" customWidth="1"/>
    <x:col min="112" max="112" width="7.363281" style="1" customWidth="1"/>
    <x:col min="113" max="113" width="8" style="1" customWidth="1"/>
    <x:col min="114" max="115" width="12" style="1" customWidth="1"/>
    <x:col min="116" max="116" width="12.542969" style="1" customWidth="1"/>
    <x:col min="117" max="117" width="7.90625" style="1" customWidth="1"/>
    <x:col min="118" max="118" width="8.453125" style="1" customWidth="1"/>
    <x:col min="119" max="119" width="15" style="1" customWidth="1"/>
    <x:col min="120" max="120" width="8.089844" style="1" customWidth="1"/>
    <x:col min="121" max="121" width="11.453125" style="1" customWidth="1"/>
    <x:col min="122" max="122" width="8" style="1" customWidth="1"/>
    <x:col min="123" max="123" width="15.542969" style="1" customWidth="1"/>
    <x:col min="124" max="124" width="13.089844" style="1" customWidth="1"/>
    <x:col min="125" max="125" width="9.90625" style="1" customWidth="1"/>
    <x:col min="126" max="126" width="8.90625" style="1" customWidth="1"/>
    <x:col min="127" max="127" width="7.363281" style="1" customWidth="1"/>
    <x:col min="128" max="128" width="8.363281" style="1" customWidth="1"/>
    <x:col min="129" max="129" width="8" style="1" customWidth="1"/>
    <x:col min="130" max="130" width="14.453125" style="1" customWidth="1"/>
    <x:col min="131" max="131" width="9" style="1" customWidth="1"/>
    <x:col min="132" max="132" width="7.542969" style="1" customWidth="1"/>
    <x:col min="133" max="133" width="8" style="1" bestFit="1" customWidth="1"/>
    <x:col min="134" max="134" width="9.089844" style="1" customWidth="1"/>
    <x:col min="135" max="135" width="8.363281" style="1" customWidth="1"/>
    <x:col min="136" max="136" width="7.363281" style="1" customWidth="1"/>
    <x:col min="137" max="137" width="8" style="1" customWidth="1"/>
    <x:col min="138" max="138" width="12" style="1" customWidth="1"/>
    <x:col min="139" max="139" width="7.542969" style="1" customWidth="1"/>
    <x:col min="140" max="140" width="12" style="1" customWidth="1"/>
    <x:col min="141" max="141" width="12.542969" style="1" customWidth="1"/>
    <x:col min="142" max="142" width="7.90625" style="1" customWidth="1"/>
    <x:col min="143" max="143" width="8.453125" style="1" customWidth="1"/>
    <x:col min="144" max="144" width="15" style="1" customWidth="1"/>
    <x:col min="145" max="145" width="7" style="1" customWidth="1"/>
    <x:col min="146" max="146" width="8.089844" style="1" customWidth="1"/>
    <x:col min="147" max="147" width="11.453125" style="1" customWidth="1"/>
    <x:col min="148" max="148" width="8" style="1" bestFit="1" customWidth="1"/>
    <x:col min="149" max="149" width="15.542969" style="1" customWidth="1"/>
    <x:col min="150" max="150" width="13.089844" style="1" customWidth="1"/>
    <x:col min="151" max="151" width="9.90625" style="1" customWidth="1"/>
    <x:col min="152" max="152" width="8.90625" style="1" customWidth="1"/>
    <x:col min="153" max="153" width="8" style="1" bestFit="1" customWidth="1"/>
    <x:col min="154" max="154" width="8.363281" style="1" customWidth="1"/>
    <x:col min="155" max="155" width="8" style="1" customWidth="1"/>
    <x:col min="156" max="156" width="14.453125" style="1" customWidth="1"/>
    <x:col min="157" max="157" width="9" style="1" customWidth="1"/>
    <x:col min="158" max="158" width="7.542969" style="1" customWidth="1"/>
    <x:col min="159" max="159" width="8" style="1" customWidth="1"/>
    <x:col min="160" max="160" width="9.089844" style="1" customWidth="1"/>
    <x:col min="161" max="161" width="7.453125" style="1" customWidth="1"/>
    <x:col min="162" max="162" width="8.363281" style="1" customWidth="1"/>
    <x:col min="163" max="163" width="7.363281" style="1" customWidth="1"/>
    <x:col min="164" max="164" width="9" style="1" bestFit="1" customWidth="1"/>
    <x:col min="165" max="166" width="8" style="1" customWidth="1"/>
    <x:col min="167" max="167" width="12" style="1" customWidth="1"/>
    <x:col min="168" max="168" width="7.542969" style="1" customWidth="1"/>
    <x:col min="169" max="169" width="12" style="1" customWidth="1"/>
    <x:col min="170" max="170" width="12.542969" style="1" customWidth="1"/>
    <x:col min="171" max="171" width="7.90625" style="1" customWidth="1"/>
    <x:col min="172" max="172" width="7.089844" style="1" customWidth="1"/>
    <x:col min="173" max="173" width="8.453125" style="1" customWidth="1"/>
    <x:col min="174" max="174" width="15" style="1" customWidth="1"/>
    <x:col min="175" max="175" width="8.542969" style="1" customWidth="1"/>
    <x:col min="176" max="176" width="7" style="1" customWidth="1"/>
    <x:col min="177" max="177" width="8.089844" style="1" customWidth="1"/>
    <x:col min="178" max="178" width="11.453125" style="1" customWidth="1"/>
    <x:col min="179" max="179" width="8" style="1" customWidth="1"/>
    <x:col min="180" max="180" width="15.542969" style="1" customWidth="1"/>
    <x:col min="181" max="181" width="13.089844" style="1" customWidth="1"/>
    <x:col min="182" max="182" width="10" style="1" bestFit="1" customWidth="1"/>
    <x:col min="183" max="183" width="8.90625" style="1" customWidth="1"/>
    <x:col min="184" max="184" width="8" style="1" bestFit="1" customWidth="1"/>
    <x:col min="185" max="185" width="8.363281" style="1" customWidth="1"/>
    <x:col min="186" max="186" width="8" style="1" customWidth="1"/>
    <x:col min="187" max="187" width="14.453125" style="1" customWidth="1"/>
    <x:col min="188" max="188" width="9" style="1" customWidth="1"/>
    <x:col min="189" max="189" width="7.542969" style="1" customWidth="1"/>
    <x:col min="190" max="190" width="8" style="1" bestFit="1" customWidth="1"/>
    <x:col min="191" max="191" width="9.089844" style="1" customWidth="1"/>
    <x:col min="192" max="192" width="8.363281" style="1" customWidth="1"/>
    <x:col min="193" max="193" width="7.453125" style="1" customWidth="1"/>
    <x:col min="194" max="194" width="7.363281" style="1" customWidth="1"/>
    <x:col min="195" max="197" width="8" style="1" customWidth="1"/>
    <x:col min="198" max="198" width="12" style="1" customWidth="1"/>
    <x:col min="199" max="199" width="7.542969" style="1" customWidth="1"/>
    <x:col min="200" max="200" width="12" style="1" customWidth="1"/>
    <x:col min="201" max="201" width="12.542969" style="1" customWidth="1"/>
    <x:col min="202" max="202" width="7.90625" style="1" customWidth="1"/>
    <x:col min="203" max="203" width="7.089844" style="1" customWidth="1"/>
    <x:col min="204" max="204" width="8.453125" style="1" customWidth="1"/>
    <x:col min="205" max="205" width="15" style="1" customWidth="1"/>
    <x:col min="206" max="206" width="8.542969" style="1" customWidth="1"/>
    <x:col min="207" max="207" width="8" style="1" bestFit="1" customWidth="1"/>
    <x:col min="208" max="208" width="8.089844" style="1" customWidth="1"/>
    <x:col min="209" max="209" width="11.453125" style="1" customWidth="1"/>
    <x:col min="210" max="210" width="8" style="1" customWidth="1"/>
    <x:col min="211" max="211" width="15.542969" style="1" customWidth="1"/>
    <x:col min="212" max="212" width="13.089844" style="1" customWidth="1"/>
    <x:col min="213" max="213" width="9.90625" style="1" customWidth="1"/>
    <x:col min="214" max="214" width="8.90625" style="1" customWidth="1"/>
    <x:col min="215" max="215" width="8" style="1" bestFit="1" customWidth="1"/>
    <x:col min="216" max="216" width="8.363281" style="1" customWidth="1"/>
    <x:col min="217" max="217" width="8" style="1" customWidth="1"/>
    <x:col min="218" max="218" width="14.453125" style="1" customWidth="1"/>
    <x:col min="219" max="219" width="9" style="1" customWidth="1"/>
    <x:col min="220" max="220" width="7.542969" style="1" customWidth="1"/>
    <x:col min="221" max="221" width="8" style="1" bestFit="1" customWidth="1"/>
    <x:col min="222" max="222" width="9.089844" style="1" customWidth="1"/>
    <x:col min="223" max="223" width="8.363281" style="1" customWidth="1"/>
    <x:col min="224" max="224" width="7.453125" style="1" customWidth="1"/>
    <x:col min="225" max="225" width="7.363281" style="1" customWidth="1"/>
    <x:col min="226" max="229" width="8" style="1" customWidth="1"/>
    <x:col min="230" max="230" width="12" style="1" customWidth="1"/>
    <x:col min="231" max="231" width="7.542969" style="1" customWidth="1"/>
    <x:col min="232" max="232" width="12" style="1" customWidth="1"/>
    <x:col min="233" max="233" width="12.542969" style="1" customWidth="1"/>
    <x:col min="234" max="234" width="7.90625" style="1" customWidth="1"/>
    <x:col min="235" max="235" width="7.089844" style="1" customWidth="1"/>
    <x:col min="236" max="236" width="8.453125" style="1" customWidth="1"/>
    <x:col min="237" max="237" width="15" style="1" customWidth="1"/>
    <x:col min="238" max="238" width="8.542969" style="1" customWidth="1"/>
    <x:col min="239" max="239" width="8" style="1" customWidth="1"/>
    <x:col min="240" max="240" width="8.089844" style="1" customWidth="1"/>
    <x:col min="241" max="241" width="11.453125" style="1" customWidth="1"/>
    <x:col min="242" max="242" width="8" style="1" customWidth="1"/>
    <x:col min="243" max="243" width="15.542969" style="1" customWidth="1"/>
    <x:col min="244" max="244" width="13.089844" style="1" customWidth="1"/>
    <x:col min="245" max="245" width="10" style="1" bestFit="1" customWidth="1"/>
    <x:col min="246" max="246" width="8.90625" style="1" customWidth="1"/>
    <x:col min="247" max="247" width="8" style="1" bestFit="1" customWidth="1"/>
    <x:col min="248" max="248" width="8.363281" style="1" customWidth="1"/>
    <x:col min="249" max="249" width="8" style="1" bestFit="1" customWidth="1"/>
    <x:col min="250" max="250" width="14.453125" style="1" customWidth="1"/>
    <x:col min="251" max="251" width="9" style="1" customWidth="1"/>
    <x:col min="252" max="252" width="7.542969" style="1" customWidth="1"/>
    <x:col min="253" max="253" width="8" style="1" customWidth="1"/>
    <x:col min="254" max="254" width="9.089844" style="1" customWidth="1"/>
    <x:col min="255" max="255" width="8.363281" style="1" customWidth="1"/>
    <x:col min="256" max="16384" width="7.453125" style="1" customWidth="1"/>
  </x:cols>
  <x:sheetData>
    <x:row r="1" spans="1:255" customFormat="1" ht="15" customHeight="1" x14ac:dyDescent="0.35">
      <x:c r="A1" s="3" t="s">
        <x:v>2</x:v>
      </x:c>
      <x:c r="B1" s="3" t="s"/>
      <x:c r="C1" s="2" t="s"/>
      <x:c r="D1" s="2" t="s"/>
      <x:c r="E1" s="2" t="s"/>
      <x:c r="F1" s="2" t="s"/>
      <x:c r="G1" s="2" t="s"/>
      <x:c r="H1" s="2" t="s"/>
      <x:c r="I1" s="2" t="s"/>
      <x:c r="J1" s="2" t="s"/>
      <x:c r="K1" s="2" t="s"/>
      <x:c r="L1" s="2" t="s"/>
      <x:c r="M1" s="2" t="s"/>
      <x:c r="O1" s="2">
        <x:f>IF(ISERROR(X21),"","ORDER")</x:f>
      </x:c>
      <x:c r="P1" s="28" t="s">
        <x:v>3</x:v>
      </x:c>
      <x:c r="Q1" s="1">
        <x:f>RIGHT(CELL("filename",A1),3)</x:f>
      </x:c>
      <x:c r="R1" s="1">
        <x:f>CELL("filename",A2)</x:f>
      </x:c>
      <x:c r="U1" s="0" t="s"/>
      <x:c r="V1" s="0" t="s"/>
      <x:c r="Y1" s="0" t="s"/>
    </x:row>
    <x:row r="2" spans="1:255" customFormat="1" ht="15" customHeight="1" x14ac:dyDescent="0.3">
      <x:c r="A2" s="2" t="s"/>
      <x:c r="B2" s="2" t="s"/>
      <x:c r="C2" s="2" t="s"/>
      <x:c r="D2" s="2" t="s"/>
      <x:c r="E2" s="2" t="s"/>
      <x:c r="F2" s="2" t="s"/>
      <x:c r="G2" s="2" t="s"/>
      <x:c r="H2" s="2" t="s"/>
      <x:c r="I2" s="2" t="s"/>
      <x:c r="J2" s="2" t="s"/>
      <x:c r="K2" s="2" t="s"/>
      <x:c r="L2" s="2" t="s"/>
      <x:c r="M2" s="2" t="s"/>
      <x:c r="P2" s="1">
        <x:f>Year-12</x:f>
      </x:c>
      <x:c r="Q2" s="1">
        <x:f>P2+1</x:f>
      </x:c>
      <x:c r="R2" s="1">
        <x:f>Q2+1</x:f>
      </x:c>
      <x:c r="S2" s="1">
        <x:f>R2+1</x:f>
      </x:c>
      <x:c r="T2" s="1">
        <x:f>S2+1</x:f>
      </x:c>
      <x:c r="U2" s="1">
        <x:f>T2+1</x:f>
      </x:c>
      <x:c r="V2" s="1">
        <x:f>U2+1</x:f>
      </x:c>
      <x:c r="W2" s="1">
        <x:f>V2+1</x:f>
      </x:c>
      <x:c r="X2" s="1">
        <x:f>W2+1</x:f>
      </x:c>
      <x:c r="Y2" s="1">
        <x:f>X2+1</x:f>
      </x:c>
      <x:c r="Z2" s="1">
        <x:f>Y2+1</x:f>
      </x:c>
    </x:row>
    <x:row r="3" spans="1:255" customFormat="1" ht="15" customHeight="1" x14ac:dyDescent="0.3">
      <x:c r="A3" s="3" t="s">
        <x:v>165</x:v>
      </x:c>
      <x:c r="B3" s="3" t="s"/>
      <x:c r="C3" s="2" t="s"/>
      <x:c r="D3" s="2" t="s"/>
      <x:c r="E3" s="2" t="s"/>
      <x:c r="F3" s="2" t="s"/>
      <x:c r="G3" s="2" t="s"/>
      <x:c r="H3" s="2" t="s"/>
      <x:c r="I3" s="2" t="s"/>
      <x:c r="J3" s="2" t="s"/>
      <x:c r="K3" s="2" t="s"/>
      <x:c r="L3" s="2" t="s"/>
      <x:c r="M3" s="2" t="s"/>
      <x:c r="P3" s="30" t="n">
        <x:v>3413</x:v>
      </x:c>
      <x:c r="Q3" s="30" t="n">
        <x:v>4334</x:v>
      </x:c>
      <x:c r="R3" s="30" t="n">
        <x:v>4558</x:v>
      </x:c>
      <x:c r="S3" s="30" t="n">
        <x:v>9087</x:v>
      </x:c>
      <x:c r="T3" s="30" t="n">
        <x:v>8930</x:v>
      </x:c>
      <x:c r="U3" s="30" t="n">
        <x:v>8260</x:v>
      </x:c>
      <x:c r="V3" s="30" t="n">
        <x:v>7921</x:v>
      </x:c>
      <x:c r="W3" s="30" t="n">
        <x:v>9375</x:v>
      </x:c>
      <x:c r="X3" s="30" t="n">
        <x:v>12219</x:v>
      </x:c>
      <x:c r="Y3" s="30" t="n">
        <x:v>9211</x:v>
      </x:c>
      <x:c r="Z3" s="30" t="n">
        <x:v>9649</x:v>
      </x:c>
    </x:row>
    <x:row r="4" spans="1:255" customFormat="1" ht="15" customHeight="1" thickBot="1" x14ac:dyDescent="0.35">
      <x:c r="A4" s="4" t="s"/>
      <x:c r="B4" s="4" t="s"/>
      <x:c r="C4" s="5" t="s"/>
      <x:c r="D4" s="5" t="s"/>
      <x:c r="E4" s="5" t="s"/>
      <x:c r="F4" s="5" t="s"/>
      <x:c r="G4" s="5" t="s"/>
      <x:c r="H4" s="5" t="s"/>
      <x:c r="I4" s="5" t="s"/>
      <x:c r="J4" s="5" t="s"/>
      <x:c r="K4" s="5" t="s"/>
      <x:c r="L4" s="5" t="s"/>
      <x:c r="M4" s="5" t="s"/>
      <x:c r="P4" s="21" t="n">
        <x:v>0</x:v>
      </x:c>
      <x:c r="Q4" s="21" t="n">
        <x:v>0</x:v>
      </x:c>
      <x:c r="R4" s="21" t="n">
        <x:v>0</x:v>
      </x:c>
      <x:c r="S4" s="21" t="n">
        <x:v>0</x:v>
      </x:c>
      <x:c r="T4" s="21" t="n">
        <x:v>0</x:v>
      </x:c>
      <x:c r="U4" s="21" t="n">
        <x:v>0</x:v>
      </x:c>
      <x:c r="V4" s="21" t="n">
        <x:v>0</x:v>
      </x:c>
      <x:c r="W4" s="21" t="n">
        <x:v>0</x:v>
      </x:c>
      <x:c r="X4" s="21" t="n">
        <x:v>0</x:v>
      </x:c>
      <x:c r="Y4" s="21" t="n">
        <x:v>0</x:v>
      </x:c>
      <x:c r="Z4" s="21" t="n">
        <x:v>0</x:v>
      </x:c>
    </x:row>
    <x:row r="5" spans="1:255" customFormat="1" ht="15" customHeight="1" x14ac:dyDescent="0.35">
      <x:c r="A5" s="2" t="s"/>
      <x:c r="B5" s="2" t="s"/>
      <x:c r="C5" s="2" t="s"/>
      <x:c r="D5" s="2" t="s"/>
      <x:c r="E5" s="2" t="s"/>
      <x:c r="F5" s="2" t="s"/>
      <x:c r="G5" s="2" t="s"/>
      <x:c r="H5" s="2" t="s"/>
      <x:c r="I5" s="2" t="s"/>
      <x:c r="J5" s="2" t="s"/>
      <x:c r="K5" s="2" t="s"/>
      <x:c r="L5" s="2" t="s"/>
      <x:c r="M5" s="14" t="s"/>
      <x:c r="N5" s="10" t="s">
        <x:v>5</x:v>
      </x:c>
      <x:c r="O5" s="10" t="s"/>
      <x:c r="U5" s="0" t="s"/>
      <x:c r="V5" s="0" t="s"/>
      <x:c r="Y5" s="0" t="s"/>
    </x:row>
    <x:row r="6" spans="1:255" customFormat="1" ht="15" customHeight="1" x14ac:dyDescent="0.35">
      <x:c r="A6" s="2" t="s"/>
      <x:c r="B6" s="6">
        <x:f>B35</x:f>
      </x:c>
      <x:c r="C6" s="6">
        <x:f>C35</x:f>
      </x:c>
      <x:c r="D6" s="6">
        <x:f>D35</x:f>
      </x:c>
      <x:c r="E6" s="6">
        <x:f>E35</x:f>
      </x:c>
      <x:c r="F6" s="6">
        <x:f>F35</x:f>
      </x:c>
      <x:c r="G6" s="6">
        <x:f>G35</x:f>
      </x:c>
      <x:c r="H6" s="6">
        <x:f>H35</x:f>
      </x:c>
      <x:c r="I6" s="6">
        <x:f>I35</x:f>
      </x:c>
      <x:c r="J6" s="6">
        <x:f>J35</x:f>
      </x:c>
      <x:c r="K6" s="6">
        <x:f>K35</x:f>
      </x:c>
      <x:c r="L6" s="6">
        <x:f>L35</x:f>
      </x:c>
      <x:c r="M6" s="15" t="s">
        <x:v>17</x:v>
      </x:c>
      <x:c r="N6" s="13" t="s"/>
      <x:c r="O6" s="13">
        <x:f>O35</x:f>
      </x:c>
      <x:c r="S6" s="1">
        <x:f>S35</x:f>
      </x:c>
      <x:c r="T6" s="1">
        <x:f>T35</x:f>
      </x:c>
      <x:c r="U6" s="0" t="s"/>
      <x:c r="V6" s="0" t="s"/>
      <x:c r="W6" s="34" t="s">
        <x:v>18</x:v>
      </x:c>
      <x:c r="X6" s="34" t="s"/>
      <x:c r="Y6" s="0" t="s"/>
    </x:row>
    <x:row r="7" spans="1:255" customFormat="1" ht="15" customHeight="1" x14ac:dyDescent="0.35">
      <x:c r="A7" s="2" t="s">
        <x:v>56</x:v>
      </x:c>
      <x:c r="B7" s="26">
        <x:f>B36</x:f>
      </x:c>
      <x:c r="C7" s="26">
        <x:f>C36</x:f>
      </x:c>
      <x:c r="D7" s="26">
        <x:f>D36</x:f>
      </x:c>
      <x:c r="E7" s="26">
        <x:f>E36</x:f>
      </x:c>
      <x:c r="F7" s="26">
        <x:f>F36</x:f>
      </x:c>
      <x:c r="G7" s="26">
        <x:f>G36</x:f>
      </x:c>
      <x:c r="H7" s="26">
        <x:f>H36</x:f>
      </x:c>
      <x:c r="I7" s="26">
        <x:f>I36</x:f>
      </x:c>
      <x:c r="J7" s="26">
        <x:f>J36</x:f>
      </x:c>
      <x:c r="K7" s="26">
        <x:f>K36</x:f>
      </x:c>
      <x:c r="L7" s="26">
        <x:f>L36</x:f>
      </x:c>
      <x:c r="M7" s="18" t="s"/>
      <x:c r="N7" s="11" t="s"/>
      <x:c r="O7" s="16">
        <x:f>O36</x:f>
      </x:c>
      <x:c r="R7" s="1">
        <x:f>A7</x:f>
      </x:c>
      <x:c r="S7" s="21">
        <x:f>S36</x:f>
      </x:c>
      <x:c r="T7" s="21">
        <x:f>T36</x:f>
      </x:c>
      <x:c r="U7" s="0" t="s"/>
      <x:c r="V7" s="0" t="s"/>
      <x:c r="W7" s="0" t="n">
        <x:v>2</x:v>
      </x:c>
      <x:c r="Y7" s="0" t="s"/>
    </x:row>
    <x:row r="8" spans="1:255" customFormat="1" ht="15" customHeight="1" x14ac:dyDescent="0.35">
      <x:c r="A8" s="2" t="s">
        <x:v>152</x:v>
      </x:c>
      <x:c r="B8" s="26">
        <x:f>B37</x:f>
      </x:c>
      <x:c r="C8" s="26">
        <x:f>C37</x:f>
      </x:c>
      <x:c r="D8" s="26">
        <x:f>D37</x:f>
      </x:c>
      <x:c r="E8" s="26">
        <x:f>E37</x:f>
      </x:c>
      <x:c r="F8" s="26">
        <x:f>F37</x:f>
      </x:c>
      <x:c r="G8" s="26">
        <x:f>G37</x:f>
      </x:c>
      <x:c r="H8" s="26">
        <x:f>H37</x:f>
      </x:c>
      <x:c r="I8" s="26">
        <x:f>I37</x:f>
      </x:c>
      <x:c r="J8" s="26">
        <x:f>J37</x:f>
      </x:c>
      <x:c r="K8" s="26">
        <x:f>K37</x:f>
      </x:c>
      <x:c r="L8" s="26">
        <x:f>L37</x:f>
      </x:c>
      <x:c r="M8" s="18" t="s"/>
      <x:c r="N8" s="11" t="s"/>
      <x:c r="O8" s="16">
        <x:f>O37</x:f>
      </x:c>
      <x:c r="R8" s="1">
        <x:f>A8</x:f>
      </x:c>
      <x:c r="S8" s="21">
        <x:f>S37</x:f>
      </x:c>
      <x:c r="T8" s="21">
        <x:f>T37</x:f>
      </x:c>
      <x:c r="U8" s="0" t="s"/>
      <x:c r="V8" s="0" t="s"/>
      <x:c r="W8" s="0" t="n">
        <x:v>3</x:v>
      </x:c>
      <x:c r="X8" s="29">
        <x:f>IF(HLOOKUP($L$65,$B$6:$L$21,$W8,FALSE)&gt;HLOOKUP($L$65,$B$6:$L$21,$W7,FALSE),"ERROR","OK")</x:f>
      </x:c>
      <x:c r="Y8" s="0" t="s"/>
    </x:row>
    <x:row r="9" spans="1:255" customFormat="1" ht="15" customHeight="1" x14ac:dyDescent="0.35">
      <x:c r="A9" s="2" t="s">
        <x:v>27</x:v>
      </x:c>
      <x:c r="B9" s="26">
        <x:f>B38</x:f>
      </x:c>
      <x:c r="C9" s="26">
        <x:f>C38</x:f>
      </x:c>
      <x:c r="D9" s="26">
        <x:f>D38</x:f>
      </x:c>
      <x:c r="E9" s="26">
        <x:f>E38</x:f>
      </x:c>
      <x:c r="F9" s="26">
        <x:f>F38</x:f>
      </x:c>
      <x:c r="G9" s="26">
        <x:f>G38</x:f>
      </x:c>
      <x:c r="H9" s="26">
        <x:f>H38</x:f>
      </x:c>
      <x:c r="I9" s="26">
        <x:f>I38</x:f>
      </x:c>
      <x:c r="J9" s="26">
        <x:f>J38</x:f>
      </x:c>
      <x:c r="K9" s="26">
        <x:f>K38</x:f>
      </x:c>
      <x:c r="L9" s="26">
        <x:f>L38</x:f>
      </x:c>
      <x:c r="M9" s="18" t="s"/>
      <x:c r="N9" s="11" t="s"/>
      <x:c r="O9" s="16">
        <x:f>O38</x:f>
      </x:c>
      <x:c r="R9" s="1">
        <x:f>A9</x:f>
      </x:c>
      <x:c r="S9" s="21">
        <x:f>S38</x:f>
      </x:c>
      <x:c r="T9" s="21">
        <x:f>T38</x:f>
      </x:c>
      <x:c r="U9" s="0" t="s"/>
      <x:c r="V9" s="0" t="s"/>
      <x:c r="W9" s="0" t="n">
        <x:v>4</x:v>
      </x:c>
      <x:c r="X9" s="29">
        <x:f>IF(HLOOKUP($L$65,$B$6:$L$21,$W9,FALSE)&gt;HLOOKUP($L$65,$B$6:$L$21,$W8,FALSE),"ERROR","OK")</x:f>
      </x:c>
      <x:c r="Y9" s="0" t="s"/>
    </x:row>
    <x:row r="10" spans="1:255" customFormat="1" ht="15" customHeight="1" x14ac:dyDescent="0.35">
      <x:c r="A10" s="2" t="s">
        <x:v>166</x:v>
      </x:c>
      <x:c r="B10" s="26">
        <x:f>B39</x:f>
      </x:c>
      <x:c r="C10" s="26">
        <x:f>C39</x:f>
      </x:c>
      <x:c r="D10" s="26">
        <x:f>D39</x:f>
      </x:c>
      <x:c r="E10" s="26">
        <x:f>E39</x:f>
      </x:c>
      <x:c r="F10" s="26">
        <x:f>F39</x:f>
      </x:c>
      <x:c r="G10" s="26">
        <x:f>G39</x:f>
      </x:c>
      <x:c r="H10" s="26">
        <x:f>H39</x:f>
      </x:c>
      <x:c r="I10" s="26">
        <x:f>I39</x:f>
      </x:c>
      <x:c r="J10" s="26">
        <x:f>J39</x:f>
      </x:c>
      <x:c r="K10" s="26">
        <x:f>K39</x:f>
      </x:c>
      <x:c r="L10" s="26">
        <x:f>L39</x:f>
      </x:c>
      <x:c r="M10" s="18" t="s"/>
      <x:c r="N10" s="11" t="s"/>
      <x:c r="O10" s="16">
        <x:f>O39</x:f>
      </x:c>
      <x:c r="R10" s="1">
        <x:f>A10</x:f>
      </x:c>
      <x:c r="S10" s="21">
        <x:f>S39</x:f>
      </x:c>
      <x:c r="T10" s="21">
        <x:f>T39</x:f>
      </x:c>
      <x:c r="U10" s="0" t="s"/>
      <x:c r="V10" s="0" t="s"/>
      <x:c r="W10" s="0" t="n">
        <x:v>5</x:v>
      </x:c>
      <x:c r="X10" s="29">
        <x:f>IF(HLOOKUP($L$65,$B$6:$L$21,$W10,FALSE)&gt;HLOOKUP($L$65,$B$6:$L$21,$W9,FALSE),"ERROR","OK")</x:f>
      </x:c>
      <x:c r="Y10" s="0" t="s"/>
    </x:row>
    <x:row r="11" spans="1:255" customFormat="1" ht="15" customHeight="1" x14ac:dyDescent="0.35">
      <x:c r="A11" s="2" t="s">
        <x:v>58</x:v>
      </x:c>
      <x:c r="B11" s="26">
        <x:f>B40</x:f>
      </x:c>
      <x:c r="C11" s="26">
        <x:f>C40</x:f>
      </x:c>
      <x:c r="D11" s="26">
        <x:f>D40</x:f>
      </x:c>
      <x:c r="E11" s="26">
        <x:f>E40</x:f>
      </x:c>
      <x:c r="F11" s="26">
        <x:f>F40</x:f>
      </x:c>
      <x:c r="G11" s="26">
        <x:f>G40</x:f>
      </x:c>
      <x:c r="H11" s="26">
        <x:f>H40</x:f>
      </x:c>
      <x:c r="I11" s="26">
        <x:f>I40</x:f>
      </x:c>
      <x:c r="J11" s="26">
        <x:f>J40</x:f>
      </x:c>
      <x:c r="K11" s="26">
        <x:f>K40</x:f>
      </x:c>
      <x:c r="L11" s="26">
        <x:f>L40</x:f>
      </x:c>
      <x:c r="M11" s="18" t="s"/>
      <x:c r="N11" s="11" t="s"/>
      <x:c r="O11" s="16">
        <x:f>O40</x:f>
      </x:c>
      <x:c r="R11" s="1">
        <x:f>A11</x:f>
      </x:c>
      <x:c r="S11" s="21">
        <x:f>S40</x:f>
      </x:c>
      <x:c r="T11" s="21">
        <x:f>T40</x:f>
      </x:c>
      <x:c r="U11" s="0" t="s"/>
      <x:c r="V11" s="0" t="s"/>
      <x:c r="W11" s="0" t="n">
        <x:v>6</x:v>
      </x:c>
      <x:c r="X11" s="29">
        <x:f>IF(HLOOKUP($L$65,$B$6:$L$21,$W11,FALSE)&gt;HLOOKUP($L$65,$B$6:$L$21,$W10,FALSE),"ERROR","OK")</x:f>
      </x:c>
      <x:c r="Y11" s="0" t="s"/>
    </x:row>
    <x:row r="12" spans="1:255" customFormat="1" ht="15" customHeight="1" x14ac:dyDescent="0.35">
      <x:c r="A12" s="2" t="s">
        <x:v>87</x:v>
      </x:c>
      <x:c r="B12" s="26">
        <x:f>B41</x:f>
      </x:c>
      <x:c r="C12" s="26">
        <x:f>C41</x:f>
      </x:c>
      <x:c r="D12" s="26">
        <x:f>D41</x:f>
      </x:c>
      <x:c r="E12" s="26">
        <x:f>E41</x:f>
      </x:c>
      <x:c r="F12" s="26">
        <x:f>F41</x:f>
      </x:c>
      <x:c r="G12" s="26">
        <x:f>G41</x:f>
      </x:c>
      <x:c r="H12" s="26">
        <x:f>H41</x:f>
      </x:c>
      <x:c r="I12" s="26">
        <x:f>I41</x:f>
      </x:c>
      <x:c r="J12" s="26">
        <x:f>J41</x:f>
      </x:c>
      <x:c r="K12" s="26">
        <x:f>K41</x:f>
      </x:c>
      <x:c r="L12" s="26">
        <x:f>L41</x:f>
      </x:c>
      <x:c r="M12" s="18" t="s"/>
      <x:c r="N12" s="11" t="s"/>
      <x:c r="O12" s="16">
        <x:f>O41</x:f>
      </x:c>
      <x:c r="R12" s="1">
        <x:f>A12</x:f>
      </x:c>
      <x:c r="S12" s="21">
        <x:f>S41</x:f>
      </x:c>
      <x:c r="T12" s="21">
        <x:f>T41</x:f>
      </x:c>
      <x:c r="U12" s="0" t="s"/>
      <x:c r="V12" s="0" t="s"/>
      <x:c r="W12" s="0" t="n">
        <x:v>7</x:v>
      </x:c>
      <x:c r="X12" s="29">
        <x:f>IF(HLOOKUP($L$65,$B$6:$L$21,$W12,FALSE)&gt;HLOOKUP($L$65,$B$6:$L$21,$W11,FALSE),"ERROR","OK")</x:f>
      </x:c>
      <x:c r="Y12" s="0" t="s"/>
    </x:row>
    <x:row r="13" spans="1:255" customFormat="1" ht="15" customHeight="1" x14ac:dyDescent="0.35">
      <x:c r="A13" s="2" t="s">
        <x:v>167</x:v>
      </x:c>
      <x:c r="B13" s="26">
        <x:f>B42</x:f>
      </x:c>
      <x:c r="C13" s="26">
        <x:f>C42</x:f>
      </x:c>
      <x:c r="D13" s="26">
        <x:f>D42</x:f>
      </x:c>
      <x:c r="E13" s="26">
        <x:f>E42</x:f>
      </x:c>
      <x:c r="F13" s="26">
        <x:f>F42</x:f>
      </x:c>
      <x:c r="G13" s="26">
        <x:f>G42</x:f>
      </x:c>
      <x:c r="H13" s="26">
        <x:f>H42</x:f>
      </x:c>
      <x:c r="I13" s="26">
        <x:f>I42</x:f>
      </x:c>
      <x:c r="J13" s="26">
        <x:f>J42</x:f>
      </x:c>
      <x:c r="K13" s="26">
        <x:f>K42</x:f>
      </x:c>
      <x:c r="L13" s="26">
        <x:f>L42</x:f>
      </x:c>
      <x:c r="M13" s="18" t="s"/>
      <x:c r="N13" s="11" t="s"/>
      <x:c r="O13" s="16">
        <x:f>O42</x:f>
      </x:c>
      <x:c r="R13" s="1">
        <x:f>A13</x:f>
      </x:c>
      <x:c r="S13" s="21">
        <x:f>S42</x:f>
      </x:c>
      <x:c r="T13" s="21">
        <x:f>T42</x:f>
      </x:c>
      <x:c r="U13" s="0" t="s"/>
      <x:c r="V13" s="0" t="s"/>
      <x:c r="W13" s="0" t="n">
        <x:v>8</x:v>
      </x:c>
      <x:c r="X13" s="29">
        <x:f>IF(HLOOKUP($L$65,$B$6:$L$21,$W13,FALSE)&gt;HLOOKUP($L$65,$B$6:$L$21,$W12,FALSE),"ERROR","OK")</x:f>
      </x:c>
      <x:c r="Y13" s="0" t="s"/>
    </x:row>
    <x:row r="14" spans="1:255" customFormat="1" ht="15" customHeight="1" x14ac:dyDescent="0.35">
      <x:c r="A14" s="2" t="s">
        <x:v>55</x:v>
      </x:c>
      <x:c r="B14" s="26">
        <x:f>B43</x:f>
      </x:c>
      <x:c r="C14" s="26">
        <x:f>C43</x:f>
      </x:c>
      <x:c r="D14" s="26">
        <x:f>D43</x:f>
      </x:c>
      <x:c r="E14" s="26">
        <x:f>E43</x:f>
      </x:c>
      <x:c r="F14" s="26">
        <x:f>F43</x:f>
      </x:c>
      <x:c r="G14" s="26">
        <x:f>G43</x:f>
      </x:c>
      <x:c r="H14" s="26">
        <x:f>H43</x:f>
      </x:c>
      <x:c r="I14" s="26">
        <x:f>I43</x:f>
      </x:c>
      <x:c r="J14" s="26">
        <x:f>J43</x:f>
      </x:c>
      <x:c r="K14" s="26">
        <x:f>K43</x:f>
      </x:c>
      <x:c r="L14" s="26">
        <x:f>L43</x:f>
      </x:c>
      <x:c r="M14" s="18" t="s"/>
      <x:c r="N14" s="11" t="s"/>
      <x:c r="O14" s="16">
        <x:f>O43</x:f>
      </x:c>
      <x:c r="R14" s="1">
        <x:f>A14</x:f>
      </x:c>
      <x:c r="S14" s="21">
        <x:f>S43</x:f>
      </x:c>
      <x:c r="T14" s="21">
        <x:f>T43</x:f>
      </x:c>
      <x:c r="U14" s="0" t="s"/>
      <x:c r="V14" s="0" t="s"/>
      <x:c r="W14" s="0" t="n">
        <x:v>9</x:v>
      </x:c>
      <x:c r="X14" s="29">
        <x:f>IF(HLOOKUP($L$65,$B$6:$L$21,$W14,FALSE)&gt;HLOOKUP($L$65,$B$6:$L$21,$W13,FALSE),"ERROR","OK")</x:f>
      </x:c>
      <x:c r="Y14" s="0" t="s"/>
    </x:row>
    <x:row r="15" spans="1:255" customFormat="1" ht="15" customHeight="1" x14ac:dyDescent="0.35">
      <x:c r="A15" s="2" t="s">
        <x:v>59</x:v>
      </x:c>
      <x:c r="B15" s="26">
        <x:f>B44</x:f>
      </x:c>
      <x:c r="C15" s="26">
        <x:f>C44</x:f>
      </x:c>
      <x:c r="D15" s="26">
        <x:f>D44</x:f>
      </x:c>
      <x:c r="E15" s="26">
        <x:f>E44</x:f>
      </x:c>
      <x:c r="F15" s="26">
        <x:f>F44</x:f>
      </x:c>
      <x:c r="G15" s="26">
        <x:f>G44</x:f>
      </x:c>
      <x:c r="H15" s="26">
        <x:f>H44</x:f>
      </x:c>
      <x:c r="I15" s="26">
        <x:f>I44</x:f>
      </x:c>
      <x:c r="J15" s="26">
        <x:f>J44</x:f>
      </x:c>
      <x:c r="K15" s="26">
        <x:f>K44</x:f>
      </x:c>
      <x:c r="L15" s="26">
        <x:f>L44</x:f>
      </x:c>
      <x:c r="M15" s="18" t="s"/>
      <x:c r="N15" s="11" t="s"/>
      <x:c r="O15" s="16">
        <x:f>O44</x:f>
      </x:c>
      <x:c r="R15" s="1">
        <x:f>A15</x:f>
      </x:c>
      <x:c r="S15" s="21">
        <x:f>S44</x:f>
      </x:c>
      <x:c r="T15" s="21">
        <x:f>T44</x:f>
      </x:c>
      <x:c r="U15" s="0" t="s"/>
      <x:c r="V15" s="0" t="s"/>
      <x:c r="W15" s="0" t="n">
        <x:v>10</x:v>
      </x:c>
      <x:c r="X15" s="29">
        <x:f>IF(HLOOKUP($L$65,$B$6:$L$21,$W15,FALSE)&gt;HLOOKUP($L$65,$B$6:$L$21,$W14,FALSE),"ERROR","OK")</x:f>
      </x:c>
      <x:c r="Y15" s="0" t="s"/>
    </x:row>
    <x:row r="16" spans="1:255" customFormat="1" ht="15" customHeight="1" x14ac:dyDescent="0.35">
      <x:c r="A16" s="2" t="s">
        <x:v>146</x:v>
      </x:c>
      <x:c r="B16" s="26">
        <x:f>B45</x:f>
      </x:c>
      <x:c r="C16" s="26">
        <x:f>C45</x:f>
      </x:c>
      <x:c r="D16" s="26">
        <x:f>D45</x:f>
      </x:c>
      <x:c r="E16" s="26">
        <x:f>E45</x:f>
      </x:c>
      <x:c r="F16" s="26">
        <x:f>F45</x:f>
      </x:c>
      <x:c r="G16" s="26">
        <x:f>G45</x:f>
      </x:c>
      <x:c r="H16" s="26">
        <x:f>H45</x:f>
      </x:c>
      <x:c r="I16" s="26">
        <x:f>I45</x:f>
      </x:c>
      <x:c r="J16" s="26">
        <x:f>J45</x:f>
      </x:c>
      <x:c r="K16" s="26">
        <x:f>K45</x:f>
      </x:c>
      <x:c r="L16" s="26">
        <x:f>L45</x:f>
      </x:c>
      <x:c r="M16" s="18" t="s"/>
      <x:c r="N16" s="11" t="s"/>
      <x:c r="O16" s="16">
        <x:f>O45</x:f>
      </x:c>
      <x:c r="R16" s="1">
        <x:f>A16</x:f>
      </x:c>
      <x:c r="S16" s="21">
        <x:f>S45</x:f>
      </x:c>
      <x:c r="T16" s="21">
        <x:f>T45</x:f>
      </x:c>
      <x:c r="U16" s="0" t="s"/>
      <x:c r="V16" s="0" t="s"/>
      <x:c r="W16" s="0" t="n">
        <x:v>11</x:v>
      </x:c>
      <x:c r="X16" s="29">
        <x:f>IF(HLOOKUP($L$65,$B$6:$L$21,$W16,FALSE)&gt;HLOOKUP($L$65,$B$6:$L$21,$W15,FALSE),"ERROR","OK")</x:f>
      </x:c>
      <x:c r="Y16" s="0" t="s"/>
    </x:row>
    <x:row r="17" spans="1:255" customFormat="1" ht="15" customHeight="1" x14ac:dyDescent="0.35">
      <x:c r="A17" s="2" t="s">
        <x:v>21</x:v>
      </x:c>
      <x:c r="B17" s="26">
        <x:f>B46</x:f>
      </x:c>
      <x:c r="C17" s="26">
        <x:f>C46</x:f>
      </x:c>
      <x:c r="D17" s="26">
        <x:f>D46</x:f>
      </x:c>
      <x:c r="E17" s="26">
        <x:f>E46</x:f>
      </x:c>
      <x:c r="F17" s="26">
        <x:f>F46</x:f>
      </x:c>
      <x:c r="G17" s="26">
        <x:f>G46</x:f>
      </x:c>
      <x:c r="H17" s="26">
        <x:f>H46</x:f>
      </x:c>
      <x:c r="I17" s="26">
        <x:f>I46</x:f>
      </x:c>
      <x:c r="J17" s="26">
        <x:f>J46</x:f>
      </x:c>
      <x:c r="K17" s="26">
        <x:f>K46</x:f>
      </x:c>
      <x:c r="L17" s="26">
        <x:f>L46</x:f>
      </x:c>
      <x:c r="M17" s="18" t="s"/>
      <x:c r="N17" s="11" t="s"/>
      <x:c r="O17" s="16">
        <x:f>O46</x:f>
      </x:c>
      <x:c r="U17" s="0" t="s"/>
      <x:c r="V17" s="0" t="s"/>
      <x:c r="W17" s="0" t="n">
        <x:v>12</x:v>
      </x:c>
      <x:c r="X17" s="29">
        <x:f>IF(HLOOKUP($L$65,$B$6:$L$21,$W17,FALSE)&gt;HLOOKUP($L$65,$B$6:$L$21,$W16,FALSE),"ERROR","OK")</x:f>
      </x:c>
      <x:c r="Y17" s="0" t="s"/>
    </x:row>
    <x:row r="18" spans="1:255" customFormat="1" ht="15" customHeight="1" x14ac:dyDescent="0.35">
      <x:c r="A18" s="2" t="s">
        <x:v>24</x:v>
      </x:c>
      <x:c r="B18" s="26">
        <x:f>B47</x:f>
      </x:c>
      <x:c r="C18" s="26">
        <x:f>C47</x:f>
      </x:c>
      <x:c r="D18" s="26">
        <x:f>D47</x:f>
      </x:c>
      <x:c r="E18" s="26">
        <x:f>E47</x:f>
      </x:c>
      <x:c r="F18" s="26">
        <x:f>F47</x:f>
      </x:c>
      <x:c r="G18" s="26">
        <x:f>G47</x:f>
      </x:c>
      <x:c r="H18" s="26">
        <x:f>H47</x:f>
      </x:c>
      <x:c r="I18" s="26">
        <x:f>I47</x:f>
      </x:c>
      <x:c r="J18" s="26">
        <x:f>J47</x:f>
      </x:c>
      <x:c r="K18" s="26">
        <x:f>K47</x:f>
      </x:c>
      <x:c r="L18" s="26">
        <x:f>L47</x:f>
      </x:c>
      <x:c r="M18" s="18" t="s"/>
      <x:c r="N18" s="11" t="s"/>
      <x:c r="O18" s="16">
        <x:f>O47</x:f>
      </x:c>
      <x:c r="U18" s="0" t="s"/>
      <x:c r="V18" s="0" t="s"/>
      <x:c r="W18" s="0" t="n">
        <x:v>13</x:v>
      </x:c>
      <x:c r="X18" s="29">
        <x:f>IF(HLOOKUP($L$65,$B$6:$L$21,$W18,FALSE)&gt;HLOOKUP($L$65,$B$6:$L$21,$W17,FALSE),"ERROR","OK")</x:f>
      </x:c>
      <x:c r="Y18" s="0" t="s"/>
    </x:row>
    <x:row r="19" spans="1:255" customFormat="1" ht="15" customHeight="1" x14ac:dyDescent="0.35">
      <x:c r="A19" s="2" t="s">
        <x:v>20</x:v>
      </x:c>
      <x:c r="B19" s="26">
        <x:f>B48</x:f>
      </x:c>
      <x:c r="C19" s="26">
        <x:f>C48</x:f>
      </x:c>
      <x:c r="D19" s="26">
        <x:f>D48</x:f>
      </x:c>
      <x:c r="E19" s="26">
        <x:f>E48</x:f>
      </x:c>
      <x:c r="F19" s="26">
        <x:f>F48</x:f>
      </x:c>
      <x:c r="G19" s="26">
        <x:f>G48</x:f>
      </x:c>
      <x:c r="H19" s="26">
        <x:f>H48</x:f>
      </x:c>
      <x:c r="I19" s="26">
        <x:f>I48</x:f>
      </x:c>
      <x:c r="J19" s="26">
        <x:f>J48</x:f>
      </x:c>
      <x:c r="K19" s="26">
        <x:f>K48</x:f>
      </x:c>
      <x:c r="L19" s="26">
        <x:f>L48</x:f>
      </x:c>
      <x:c r="M19" s="18" t="s"/>
      <x:c r="N19" s="11" t="s"/>
      <x:c r="O19" s="16">
        <x:f>O48</x:f>
      </x:c>
      <x:c r="U19" s="0" t="s"/>
      <x:c r="V19" s="0" t="s"/>
      <x:c r="W19" s="0" t="n">
        <x:v>14</x:v>
      </x:c>
      <x:c r="X19" s="29">
        <x:f>IF(HLOOKUP($L$65,$B$6:$L$21,$W19,FALSE)&gt;HLOOKUP($L$65,$B$6:$L$21,$W18,FALSE),"ERROR","OK")</x:f>
      </x:c>
      <x:c r="Y19" s="0" t="s"/>
    </x:row>
    <x:row r="20" spans="1:255" customFormat="1" ht="15" customHeight="1" x14ac:dyDescent="0.35">
      <x:c r="A20" s="2" t="s">
        <x:v>31</x:v>
      </x:c>
      <x:c r="B20" s="26">
        <x:f>B49</x:f>
      </x:c>
      <x:c r="C20" s="26">
        <x:f>C49</x:f>
      </x:c>
      <x:c r="D20" s="26">
        <x:f>D49</x:f>
      </x:c>
      <x:c r="E20" s="26">
        <x:f>E49</x:f>
      </x:c>
      <x:c r="F20" s="26">
        <x:f>F49</x:f>
      </x:c>
      <x:c r="G20" s="26">
        <x:f>G49</x:f>
      </x:c>
      <x:c r="H20" s="26">
        <x:f>H49</x:f>
      </x:c>
      <x:c r="I20" s="26">
        <x:f>I49</x:f>
      </x:c>
      <x:c r="J20" s="26">
        <x:f>J49</x:f>
      </x:c>
      <x:c r="K20" s="26">
        <x:f>K49</x:f>
      </x:c>
      <x:c r="L20" s="26">
        <x:f>L49</x:f>
      </x:c>
      <x:c r="M20" s="18" t="s"/>
      <x:c r="N20" s="11" t="s"/>
      <x:c r="O20" s="16">
        <x:f>O49</x:f>
      </x:c>
      <x:c r="U20" s="0" t="s"/>
      <x:c r="V20" s="0" t="s"/>
      <x:c r="W20" s="0" t="n">
        <x:v>15</x:v>
      </x:c>
      <x:c r="X20" s="29">
        <x:f>IF(HLOOKUP($L$65,$B$6:$L$21,$W20,FALSE)&gt;HLOOKUP($L$65,$B$6:$L$21,$W19,FALSE),"ERROR","OK")</x:f>
      </x:c>
      <x:c r="Y20" s="0" t="s"/>
    </x:row>
    <x:row r="21" spans="1:255" customFormat="1" ht="15" customHeight="1" x14ac:dyDescent="0.35">
      <x:c r="A21" s="2" t="s">
        <x:v>19</x:v>
      </x:c>
      <x:c r="B21" s="26">
        <x:f>B50</x:f>
      </x:c>
      <x:c r="C21" s="26">
        <x:f>C50</x:f>
      </x:c>
      <x:c r="D21" s="26">
        <x:f>D50</x:f>
      </x:c>
      <x:c r="E21" s="26">
        <x:f>E50</x:f>
      </x:c>
      <x:c r="F21" s="26">
        <x:f>F50</x:f>
      </x:c>
      <x:c r="G21" s="26">
        <x:f>G50</x:f>
      </x:c>
      <x:c r="H21" s="26">
        <x:f>H50</x:f>
      </x:c>
      <x:c r="I21" s="26">
        <x:f>I50</x:f>
      </x:c>
      <x:c r="J21" s="26">
        <x:f>J50</x:f>
      </x:c>
      <x:c r="K21" s="26">
        <x:f>K50</x:f>
      </x:c>
      <x:c r="L21" s="26">
        <x:f>L50</x:f>
      </x:c>
      <x:c r="M21" s="18" t="s"/>
      <x:c r="N21" s="11" t="s"/>
      <x:c r="O21" s="16">
        <x:f>O50</x:f>
      </x:c>
      <x:c r="U21" s="0" t="s"/>
      <x:c r="V21" s="0" t="s"/>
      <x:c r="X21" s="0">
        <x:f>MATCH("ERROR",X7:X20,0)</x:f>
      </x:c>
      <x:c r="Y21" s="0" t="s"/>
    </x:row>
    <x:row r="22" spans="1:255" customFormat="1" ht="15" customHeight="1" x14ac:dyDescent="0.35">
      <x:c r="A22" s="2" t="s">
        <x:v>34</x:v>
      </x:c>
      <x:c r="B22" s="26">
        <x:f>B51</x:f>
      </x:c>
      <x:c r="C22" s="26">
        <x:f>C51</x:f>
      </x:c>
      <x:c r="D22" s="26">
        <x:f>D51</x:f>
      </x:c>
      <x:c r="E22" s="26">
        <x:f>E51</x:f>
      </x:c>
      <x:c r="F22" s="26">
        <x:f>F51</x:f>
      </x:c>
      <x:c r="G22" s="26">
        <x:f>G51</x:f>
      </x:c>
      <x:c r="H22" s="26">
        <x:f>H51</x:f>
      </x:c>
      <x:c r="I22" s="26">
        <x:f>I51</x:f>
      </x:c>
      <x:c r="J22" s="26">
        <x:f>J51</x:f>
      </x:c>
      <x:c r="K22" s="26">
        <x:f>K51</x:f>
      </x:c>
      <x:c r="L22" s="26">
        <x:f>L51</x:f>
      </x:c>
      <x:c r="M22" s="18" t="s"/>
      <x:c r="N22" s="11" t="s"/>
      <x:c r="O22" s="16" t="s"/>
      <x:c r="P22" s="8" t="s"/>
      <x:c r="U22" s="0" t="s"/>
      <x:c r="V22" s="0" t="s"/>
      <x:c r="Y22" s="0" t="s"/>
    </x:row>
    <x:row r="23" spans="1:255" customFormat="1" ht="15" customHeight="1" x14ac:dyDescent="0.35">
      <x:c r="A23" s="35" t="s">
        <x:v>35</x:v>
      </x:c>
      <x:c r="B23" s="32">
        <x:f>B52</x:f>
      </x:c>
      <x:c r="C23" s="32">
        <x:f>C52</x:f>
      </x:c>
      <x:c r="D23" s="32">
        <x:f>D52</x:f>
      </x:c>
      <x:c r="E23" s="32">
        <x:f>E52</x:f>
      </x:c>
      <x:c r="F23" s="32">
        <x:f>F52</x:f>
      </x:c>
      <x:c r="G23" s="32">
        <x:f>G52</x:f>
      </x:c>
      <x:c r="H23" s="32">
        <x:f>H52</x:f>
      </x:c>
      <x:c r="I23" s="32">
        <x:f>I52</x:f>
      </x:c>
      <x:c r="J23" s="32">
        <x:f>J52</x:f>
      </x:c>
      <x:c r="K23" s="32">
        <x:f>K52</x:f>
      </x:c>
      <x:c r="L23" s="32">
        <x:f>L52</x:f>
      </x:c>
      <x:c r="M23" s="19" t="s"/>
      <x:c r="N23" s="12" t="s"/>
      <x:c r="O23" s="17">
        <x:f>O52</x:f>
      </x:c>
      <x:c r="U23" s="0" t="s"/>
      <x:c r="V23" s="0" t="s"/>
      <x:c r="Y23" s="0" t="s"/>
    </x:row>
    <x:row r="24" spans="1:255" customFormat="1" ht="15" customHeight="1" x14ac:dyDescent="0.35">
      <x:c r="A24" s="2" t="s">
        <x:v>36</x:v>
      </x:c>
      <x:c r="B24" s="7" t="s"/>
      <x:c r="C24" s="2" t="s"/>
      <x:c r="D24" s="2" t="s"/>
      <x:c r="E24" s="2" t="s"/>
      <x:c r="F24" s="2" t="s"/>
      <x:c r="G24" s="2" t="s"/>
      <x:c r="H24" s="2" t="s"/>
      <x:c r="I24" s="2" t="s"/>
      <x:c r="J24" s="2" t="s"/>
      <x:c r="K24" s="2" t="s"/>
      <x:c r="L24" s="2" t="s"/>
      <x:c r="M24" s="2" t="s"/>
      <x:c r="N24" s="8" t="s"/>
      <x:c r="U24" s="0" t="s"/>
      <x:c r="V24" s="0" t="s"/>
      <x:c r="Y24" s="0" t="s"/>
    </x:row>
    <x:row r="25" spans="1:255" x14ac:dyDescent="0.35">
      <x:c r="U25" s="0" t="s"/>
      <x:c r="V25" s="0" t="s"/>
      <x:c r="Y25" s="0" t="s"/>
    </x:row>
    <x:row r="26" spans="1:255" x14ac:dyDescent="0.35">
      <x:c r="J26" s="0" t="s"/>
      <x:c r="K26" s="0" t="s"/>
      <x:c r="L26" s="0" t="s"/>
      <x:c r="M26" s="0" t="s"/>
      <x:c r="N26" s="0" t="s"/>
    </x:row>
    <x:row r="27" spans="1:255" x14ac:dyDescent="0.35">
      <x:c r="J27" s="0" t="s"/>
      <x:c r="K27" s="0" t="s"/>
      <x:c r="L27" s="0" t="s"/>
      <x:c r="M27" s="0" t="s"/>
      <x:c r="N27" s="0" t="s"/>
    </x:row>
    <x:row r="28" spans="1:255" x14ac:dyDescent="0.35">
      <x:c r="I28" s="0" t="s"/>
      <x:c r="J28" s="0" t="s"/>
      <x:c r="K28" s="0" t="s"/>
      <x:c r="L28" s="0" t="s"/>
      <x:c r="M28" s="0" t="s"/>
    </x:row>
    <x:row r="29" spans="1:255" x14ac:dyDescent="0.35">
      <x:c r="I29" s="0" t="s"/>
      <x:c r="J29" s="0" t="s"/>
      <x:c r="K29" s="0" t="s"/>
      <x:c r="L29" s="0" t="s"/>
      <x:c r="M29" s="0" t="s"/>
    </x:row>
    <x:row r="30" spans="1:255" customFormat="1" ht="15" customHeight="1" x14ac:dyDescent="0.35">
      <x:c r="A30" s="3">
        <x:f>"Table B.6.  "&amp;B66</x:f>
      </x:c>
      <x:c r="B30" s="3" t="s"/>
      <x:c r="C30" s="2" t="s"/>
      <x:c r="D30" s="2" t="s"/>
      <x:c r="E30" s="2" t="s"/>
      <x:c r="F30" s="2" t="s"/>
      <x:c r="G30" s="2" t="s"/>
      <x:c r="H30" s="2" t="s"/>
      <x:c r="I30" s="2" t="s"/>
      <x:c r="J30" s="2" t="s"/>
      <x:c r="K30" s="2" t="s"/>
      <x:c r="L30" s="2" t="s"/>
      <x:c r="M30" s="2" t="s"/>
      <x:c r="U30" s="0" t="s"/>
      <x:c r="V30" s="0" t="s"/>
      <x:c r="Y30" s="0" t="s"/>
    </x:row>
    <x:row r="31" spans="1:255" customFormat="1" ht="15" customHeight="1" x14ac:dyDescent="0.35">
      <x:c r="A31" s="2" t="s"/>
      <x:c r="B31" s="2" t="s"/>
      <x:c r="C31" s="2" t="s"/>
      <x:c r="D31" s="2" t="s"/>
      <x:c r="E31" s="2" t="s"/>
      <x:c r="F31" s="2" t="s"/>
      <x:c r="G31" s="2" t="s"/>
      <x:c r="H31" s="2" t="s"/>
      <x:c r="I31" s="2" t="s"/>
      <x:c r="J31" s="2" t="s"/>
      <x:c r="K31" s="2" t="s"/>
      <x:c r="L31" s="2" t="s"/>
      <x:c r="M31" s="2" t="s"/>
      <x:c r="U31" s="0" t="s"/>
      <x:c r="V31" s="0" t="s"/>
      <x:c r="Y31" s="0" t="s"/>
    </x:row>
    <x:row r="32" spans="1:255" customFormat="1" ht="15" customHeight="1" x14ac:dyDescent="0.35">
      <x:c r="A32" s="3" t="s">
        <x:v>168</x:v>
      </x:c>
      <x:c r="B32" s="3" t="s"/>
      <x:c r="C32" s="2" t="s"/>
      <x:c r="D32" s="2" t="s"/>
      <x:c r="E32" s="2" t="s"/>
      <x:c r="F32" s="2" t="s"/>
      <x:c r="G32" s="2" t="s"/>
      <x:c r="H32" s="2" t="s"/>
      <x:c r="I32" s="2" t="s"/>
      <x:c r="J32" s="2" t="s"/>
      <x:c r="K32" s="2" t="s"/>
      <x:c r="L32" s="2" t="s"/>
      <x:c r="M32" s="2" t="s"/>
      <x:c r="U32" s="0" t="s"/>
      <x:c r="V32" s="0" t="s"/>
      <x:c r="Y32" s="0" t="s"/>
    </x:row>
    <x:row r="33" spans="1:255" customFormat="1" ht="15" customHeight="1" thickBot="1" x14ac:dyDescent="0.4">
      <x:c r="A33" s="4" t="s"/>
      <x:c r="B33" s="4" t="s"/>
      <x:c r="C33" s="5" t="s"/>
      <x:c r="D33" s="5" t="s"/>
      <x:c r="E33" s="5" t="s"/>
      <x:c r="F33" s="5" t="s"/>
      <x:c r="G33" s="5" t="s"/>
      <x:c r="H33" s="5" t="s"/>
      <x:c r="I33" s="5" t="s"/>
      <x:c r="J33" s="5" t="s"/>
      <x:c r="K33" s="5" t="s"/>
      <x:c r="L33" s="5" t="s"/>
      <x:c r="M33" s="5" t="s"/>
      <x:c r="U33" s="0" t="s"/>
      <x:c r="V33" s="0" t="s"/>
      <x:c r="Y33" s="0" t="s"/>
    </x:row>
    <x:row r="34" spans="1:255" x14ac:dyDescent="0.35">
      <x:c r="A34" s="2" t="s"/>
      <x:c r="B34" s="2" t="s"/>
      <x:c r="C34" s="2" t="s"/>
      <x:c r="D34" s="2" t="s"/>
      <x:c r="E34" s="2" t="s"/>
      <x:c r="F34" s="2" t="s"/>
      <x:c r="G34" s="2" t="s"/>
      <x:c r="H34" s="2" t="s"/>
      <x:c r="I34" s="2" t="s"/>
      <x:c r="J34" s="2" t="s"/>
      <x:c r="K34" s="2" t="s"/>
      <x:c r="L34" s="2" t="s"/>
      <x:c r="M34" s="14" t="s"/>
      <x:c r="N34" s="10" t="s">
        <x:v>38</x:v>
      </x:c>
      <x:c r="O34" s="10" t="s"/>
      <x:c r="P34" s="36" t="s"/>
    </x:row>
    <x:row r="35" spans="1:255" s="0" customFormat="1" x14ac:dyDescent="0.35">
      <x:c r="A35" s="2" t="s"/>
      <x:c r="B35" s="6" t="s">
        <x:v>6</x:v>
      </x:c>
      <x:c r="C35" s="6" t="s">
        <x:v>7</x:v>
      </x:c>
      <x:c r="D35" s="6" t="s">
        <x:v>8</x:v>
      </x:c>
      <x:c r="E35" s="6" t="s">
        <x:v>9</x:v>
      </x:c>
      <x:c r="F35" s="6" t="s">
        <x:v>10</x:v>
      </x:c>
      <x:c r="G35" s="6" t="s">
        <x:v>11</x:v>
      </x:c>
      <x:c r="H35" s="6" t="s">
        <x:v>12</x:v>
      </x:c>
      <x:c r="I35" s="6" t="s">
        <x:v>13</x:v>
      </x:c>
      <x:c r="J35" s="6" t="s">
        <x:v>14</x:v>
      </x:c>
      <x:c r="K35" s="6" t="s">
        <x:v>15</x:v>
      </x:c>
      <x:c r="L35" s="6" t="s">
        <x:v>16</x:v>
      </x:c>
      <x:c r="M35" s="15" t="s">
        <x:v>17</x:v>
      </x:c>
      <x:c r="N35" s="13" t="s"/>
      <x:c r="O35" s="13">
        <x:f>L65&amp;" (%)"</x:f>
      </x:c>
      <x:c r="P35" s="36" t="s"/>
      <x:c r="Q35" s="0" t="s"/>
      <x:c r="R35" s="0" t="s"/>
      <x:c r="S35" s="22">
        <x:f>L35</x:f>
      </x:c>
      <x:c r="T35" s="22">
        <x:f>B35&amp;"-"&amp;RIGHT(K35,2)</x:f>
      </x:c>
      <x:c r="U35" s="0" t="s"/>
      <x:c r="V35" s="0" t="s"/>
      <x:c r="W35" s="0" t="s"/>
      <x:c r="X35" s="0" t="s"/>
      <x:c r="Y35" s="0" t="s"/>
      <x:c r="Z35" s="0" t="s"/>
      <x:c r="AA35" s="0" t="s"/>
      <x:c r="AB35" s="0" t="s"/>
      <x:c r="AC35" s="0" t="s"/>
      <x:c r="AD35" s="0" t="s"/>
      <x:c r="AE35" s="0" t="s"/>
      <x:c r="AF35" s="0" t="s"/>
      <x:c r="AG35" s="0" t="s"/>
      <x:c r="AH35" s="0" t="s"/>
      <x:c r="AI35" s="0" t="s"/>
      <x:c r="AJ35" s="0" t="s"/>
      <x:c r="AK35" s="0" t="s"/>
      <x:c r="AL35" s="0" t="s"/>
      <x:c r="AM35" s="0" t="s"/>
      <x:c r="AN35" s="0" t="s"/>
      <x:c r="AO35" s="0" t="s"/>
      <x:c r="AP35" s="0" t="s"/>
      <x:c r="AQ35" s="0" t="s"/>
      <x:c r="AR35" s="0" t="s"/>
      <x:c r="AS35" s="0" t="s"/>
      <x:c r="AT35" s="0" t="s"/>
      <x:c r="AU35" s="0" t="s"/>
      <x:c r="AV35" s="0" t="s"/>
      <x:c r="AW35" s="0" t="s"/>
      <x:c r="AX35" s="0" t="s"/>
      <x:c r="AY35" s="0" t="s"/>
      <x:c r="AZ35" s="0" t="s"/>
      <x:c r="BA35" s="0" t="s"/>
      <x:c r="BB35" s="0" t="s"/>
      <x:c r="BC35" s="0" t="s"/>
      <x:c r="BD35" s="0" t="s"/>
      <x:c r="BE35" s="0" t="s"/>
      <x:c r="BF35" s="0" t="s"/>
      <x:c r="BG35" s="0" t="s"/>
      <x:c r="BH35" s="0" t="s"/>
      <x:c r="BI35" s="0" t="s"/>
      <x:c r="BJ35" s="0" t="s"/>
      <x:c r="BK35" s="0" t="s"/>
      <x:c r="BL35" s="0" t="s"/>
      <x:c r="BM35" s="0" t="s"/>
      <x:c r="BN35" s="0" t="s"/>
      <x:c r="BO35" s="0" t="s"/>
      <x:c r="BP35" s="0" t="s"/>
      <x:c r="BQ35" s="0" t="s"/>
      <x:c r="BR35" s="0" t="s"/>
      <x:c r="BS35" s="0" t="s"/>
      <x:c r="BT35" s="0" t="s"/>
      <x:c r="BU35" s="0" t="s"/>
      <x:c r="BV35" s="0" t="s"/>
      <x:c r="BW35" s="0" t="s"/>
      <x:c r="BX35" s="0" t="s"/>
      <x:c r="BY35" s="0" t="s"/>
      <x:c r="BZ35" s="0" t="s"/>
      <x:c r="CA35" s="0" t="s"/>
      <x:c r="CB35" s="0" t="s"/>
      <x:c r="CC35" s="0" t="s"/>
      <x:c r="CD35" s="0" t="s"/>
      <x:c r="CE35" s="0" t="s"/>
      <x:c r="CF35" s="0" t="s"/>
      <x:c r="CG35" s="0" t="s"/>
      <x:c r="CH35" s="0" t="s"/>
      <x:c r="CI35" s="0" t="s"/>
      <x:c r="CJ35" s="0" t="s"/>
      <x:c r="CK35" s="0" t="s"/>
      <x:c r="CL35" s="0" t="s"/>
      <x:c r="CM35" s="0" t="s"/>
      <x:c r="CN35" s="0" t="s"/>
      <x:c r="CO35" s="0" t="s"/>
      <x:c r="CP35" s="0" t="s"/>
      <x:c r="CQ35" s="0" t="s"/>
      <x:c r="CR35" s="0" t="s"/>
      <x:c r="CS35" s="0" t="s"/>
      <x:c r="CT35" s="0" t="s"/>
      <x:c r="CU35" s="0" t="s"/>
      <x:c r="CV35" s="0" t="s"/>
      <x:c r="CW35" s="0" t="s"/>
      <x:c r="CX35" s="0" t="s"/>
      <x:c r="CY35" s="0" t="s"/>
      <x:c r="CZ35" s="0" t="s"/>
      <x:c r="DA35" s="0" t="s"/>
      <x:c r="DB35" s="0" t="s"/>
      <x:c r="DC35" s="0" t="s"/>
      <x:c r="DD35" s="0" t="s"/>
      <x:c r="DE35" s="0" t="s"/>
      <x:c r="DF35" s="0" t="s"/>
      <x:c r="DG35" s="0" t="s"/>
      <x:c r="DH35" s="0" t="s"/>
      <x:c r="DI35" s="0" t="s"/>
      <x:c r="DJ35" s="0" t="s"/>
      <x:c r="DK35" s="0" t="s"/>
      <x:c r="DL35" s="0" t="s"/>
      <x:c r="DM35" s="0" t="s"/>
      <x:c r="DN35" s="0" t="s"/>
      <x:c r="DO35" s="0" t="s"/>
      <x:c r="DP35" s="0" t="s"/>
      <x:c r="DQ35" s="0" t="s"/>
      <x:c r="DR35" s="0" t="s"/>
      <x:c r="DS35" s="0" t="s"/>
      <x:c r="DT35" s="0" t="s"/>
      <x:c r="DU35" s="0" t="s"/>
      <x:c r="DV35" s="0" t="s"/>
      <x:c r="DW35" s="0" t="s"/>
      <x:c r="DX35" s="0" t="s"/>
      <x:c r="DY35" s="0" t="s"/>
      <x:c r="DZ35" s="0" t="s"/>
      <x:c r="EA35" s="0" t="s"/>
      <x:c r="EB35" s="0" t="s"/>
      <x:c r="EC35" s="0" t="s"/>
      <x:c r="ED35" s="0" t="s"/>
      <x:c r="EE35" s="0" t="s"/>
      <x:c r="EF35" s="0" t="s"/>
      <x:c r="EG35" s="0" t="s"/>
      <x:c r="EH35" s="0" t="s"/>
      <x:c r="EI35" s="0" t="s"/>
      <x:c r="EJ35" s="0" t="s"/>
      <x:c r="EK35" s="0" t="s"/>
      <x:c r="EL35" s="0" t="s"/>
      <x:c r="EM35" s="0" t="s"/>
      <x:c r="EN35" s="0" t="s"/>
      <x:c r="EO35" s="0" t="s"/>
      <x:c r="EP35" s="0" t="s"/>
      <x:c r="EQ35" s="0" t="s"/>
      <x:c r="ER35" s="0" t="s"/>
      <x:c r="ES35" s="0" t="s"/>
      <x:c r="ET35" s="0" t="s"/>
      <x:c r="EU35" s="0" t="s"/>
      <x:c r="EV35" s="0" t="s"/>
      <x:c r="EW35" s="0" t="s"/>
      <x:c r="EX35" s="0" t="s"/>
      <x:c r="EY35" s="0" t="s"/>
      <x:c r="EZ35" s="0" t="s"/>
      <x:c r="FA35" s="0" t="s"/>
      <x:c r="FB35" s="0" t="s"/>
      <x:c r="FC35" s="0" t="s"/>
      <x:c r="FD35" s="0" t="s"/>
      <x:c r="FE35" s="0" t="s"/>
      <x:c r="FF35" s="0" t="s"/>
      <x:c r="FG35" s="0" t="s"/>
      <x:c r="FH35" s="0" t="s"/>
      <x:c r="FI35" s="0" t="s"/>
      <x:c r="FJ35" s="0" t="s"/>
      <x:c r="FK35" s="0" t="s"/>
      <x:c r="FL35" s="0" t="s"/>
      <x:c r="FM35" s="0" t="s"/>
      <x:c r="FN35" s="0" t="s"/>
      <x:c r="FO35" s="0" t="s"/>
      <x:c r="FP35" s="0" t="s"/>
      <x:c r="FQ35" s="0" t="s"/>
      <x:c r="FR35" s="0" t="s"/>
      <x:c r="FS35" s="0" t="s"/>
      <x:c r="FT35" s="0" t="s"/>
      <x:c r="FU35" s="0" t="s"/>
      <x:c r="FV35" s="0" t="s"/>
      <x:c r="FW35" s="0" t="s"/>
      <x:c r="FX35" s="0" t="s"/>
      <x:c r="FY35" s="0" t="s"/>
      <x:c r="FZ35" s="0" t="s"/>
      <x:c r="GA35" s="0" t="s"/>
      <x:c r="GB35" s="0" t="s"/>
      <x:c r="GC35" s="0" t="s"/>
      <x:c r="GD35" s="0" t="s"/>
      <x:c r="GE35" s="0" t="s"/>
      <x:c r="GF35" s="0" t="s"/>
      <x:c r="GG35" s="0" t="s"/>
      <x:c r="GH35" s="0" t="s"/>
      <x:c r="GI35" s="0" t="s"/>
      <x:c r="GJ35" s="0" t="s"/>
      <x:c r="GK35" s="0" t="s"/>
      <x:c r="GL35" s="0" t="s"/>
      <x:c r="GM35" s="0" t="s"/>
      <x:c r="GN35" s="0" t="s"/>
      <x:c r="GO35" s="0" t="s"/>
      <x:c r="GP35" s="0" t="s"/>
      <x:c r="GQ35" s="0" t="s"/>
      <x:c r="GR35" s="0" t="s"/>
      <x:c r="GS35" s="0" t="s"/>
      <x:c r="GT35" s="0" t="s"/>
      <x:c r="GU35" s="0" t="s"/>
      <x:c r="GV35" s="0" t="s"/>
      <x:c r="GW35" s="0" t="s"/>
      <x:c r="GX35" s="0" t="s"/>
      <x:c r="GY35" s="0" t="s"/>
      <x:c r="GZ35" s="0" t="s"/>
      <x:c r="HA35" s="0" t="s"/>
      <x:c r="HB35" s="0" t="s"/>
      <x:c r="HC35" s="0" t="s"/>
      <x:c r="HD35" s="0" t="s"/>
      <x:c r="HE35" s="0" t="s"/>
      <x:c r="HF35" s="0" t="s"/>
      <x:c r="HG35" s="0" t="s"/>
      <x:c r="HH35" s="0" t="s"/>
      <x:c r="HI35" s="0" t="s"/>
      <x:c r="HJ35" s="0" t="s"/>
      <x:c r="HK35" s="0" t="s"/>
      <x:c r="HL35" s="0" t="s"/>
      <x:c r="HM35" s="0" t="s"/>
      <x:c r="HN35" s="0" t="s"/>
      <x:c r="HO35" s="0" t="s"/>
      <x:c r="HP35" s="0" t="s"/>
      <x:c r="HQ35" s="0" t="s"/>
      <x:c r="HR35" s="0" t="s"/>
      <x:c r="HS35" s="0" t="s"/>
      <x:c r="HT35" s="0" t="s"/>
      <x:c r="HU35" s="0" t="s"/>
      <x:c r="HV35" s="0" t="s"/>
      <x:c r="HW35" s="0" t="s"/>
      <x:c r="HX35" s="0" t="s"/>
      <x:c r="HY35" s="0" t="s"/>
      <x:c r="HZ35" s="0" t="s"/>
      <x:c r="IA35" s="0" t="s"/>
      <x:c r="IB35" s="0" t="s"/>
      <x:c r="IC35" s="0" t="s"/>
      <x:c r="ID35" s="0" t="s"/>
      <x:c r="IE35" s="0" t="s"/>
      <x:c r="IF35" s="0" t="s"/>
      <x:c r="IG35" s="0" t="s"/>
      <x:c r="IH35" s="0" t="s"/>
      <x:c r="II35" s="0" t="s"/>
      <x:c r="IJ35" s="0" t="s"/>
      <x:c r="IK35" s="0" t="s"/>
      <x:c r="IL35" s="0" t="s"/>
      <x:c r="IM35" s="0" t="s"/>
      <x:c r="IN35" s="0" t="s"/>
      <x:c r="IO35" s="0" t="s"/>
      <x:c r="IP35" s="0" t="s"/>
      <x:c r="IQ35" s="0" t="s"/>
      <x:c r="IR35" s="0" t="s"/>
      <x:c r="IS35" s="0" t="s"/>
      <x:c r="IT35" s="0" t="s"/>
      <x:c r="IU35" s="0" t="s"/>
    </x:row>
    <x:row r="36" spans="1:255" x14ac:dyDescent="0.35">
      <x:c r="A36" s="2" t="s">
        <x:v>70</x:v>
      </x:c>
      <x:c r="B36" s="26" t="n">
        <x:v>1026.00175</x:v>
      </x:c>
      <x:c r="C36" s="26" t="n">
        <x:v>1925.00175</x:v>
      </x:c>
      <x:c r="D36" s="26" t="n">
        <x:v>1652.00175</x:v>
      </x:c>
      <x:c r="E36" s="26" t="n">
        <x:v>2477.00175</x:v>
      </x:c>
      <x:c r="F36" s="26" t="n">
        <x:v>2103.00175</x:v>
      </x:c>
      <x:c r="G36" s="26" t="n">
        <x:v>2317.00175</x:v>
      </x:c>
      <x:c r="H36" s="26" t="n">
        <x:v>1728.00175</x:v>
      </x:c>
      <x:c r="I36" s="26" t="n">
        <x:v>2028.00175</x:v>
      </x:c>
      <x:c r="J36" s="26" t="n">
        <x:v>2758.00175</x:v>
      </x:c>
      <x:c r="K36" s="26" t="n">
        <x:v>1766.00175</x:v>
      </x:c>
      <x:c r="L36" s="26" t="n">
        <x:v>1946.00175</x:v>
      </x:c>
      <x:c r="M36" s="18" t="s"/>
      <x:c r="N36" s="11" t="s"/>
      <x:c r="O36" s="16" t="n">
        <x:v>61.921835373478</x:v>
      </x:c>
      <x:c r="P36" s="0" t="n">
        <x:v>1</x:v>
      </x:c>
      <x:c r="Q36" s="33">
        <x:f>O36</x:f>
      </x:c>
      <x:c r="R36" s="1">
        <x:f>A36</x:f>
      </x:c>
      <x:c r="S36" s="21">
        <x:f>L36/L$52*100</x:f>
      </x:c>
      <x:c r="T36" s="21">
        <x:f>AVERAGE(B36:K36)/AVERAGE(B$52:K$52)*100</x:f>
      </x:c>
    </x:row>
    <x:row r="37" spans="1:255" x14ac:dyDescent="0.35">
      <x:c r="A37" s="2" t="s">
        <x:v>158</x:v>
      </x:c>
      <x:c r="B37" s="26" t="n">
        <x:v>166.00063</x:v>
      </x:c>
      <x:c r="C37" s="26" t="n">
        <x:v>243.00063</x:v>
      </x:c>
      <x:c r="D37" s="26" t="n">
        <x:v>302.00063</x:v>
      </x:c>
      <x:c r="E37" s="26" t="n">
        <x:v>521.00063</x:v>
      </x:c>
      <x:c r="F37" s="26" t="n">
        <x:v>436.00063</x:v>
      </x:c>
      <x:c r="G37" s="26" t="n">
        <x:v>382.00063</x:v>
      </x:c>
      <x:c r="H37" s="26" t="n">
        <x:v>420.00063</x:v>
      </x:c>
      <x:c r="I37" s="26" t="n">
        <x:v>459.00063</x:v>
      </x:c>
      <x:c r="J37" s="26" t="n">
        <x:v>705.00063</x:v>
      </x:c>
      <x:c r="K37" s="26" t="n">
        <x:v>541.00063</x:v>
      </x:c>
      <x:c r="L37" s="26" t="n">
        <x:v>658.00063</x:v>
      </x:c>
      <x:c r="M37" s="18" t="s"/>
      <x:c r="N37" s="11" t="s"/>
      <x:c r="O37" s="16" t="n">
        <x:v>58.35860673872</x:v>
      </x:c>
      <x:c r="P37" s="0" t="n">
        <x:v>2</x:v>
      </x:c>
      <x:c r="Q37" s="33">
        <x:f>O37</x:f>
      </x:c>
      <x:c r="R37" s="1">
        <x:f>A37</x:f>
      </x:c>
      <x:c r="S37" s="21">
        <x:f>L37/L$52*100</x:f>
      </x:c>
      <x:c r="T37" s="21">
        <x:f>AVERAGE(B37:K37)/AVERAGE(B$52:K$52)*100</x:f>
      </x:c>
    </x:row>
    <x:row r="38" spans="1:255" x14ac:dyDescent="0.35">
      <x:c r="A38" s="2" t="s">
        <x:v>27</x:v>
      </x:c>
      <x:c r="B38" s="26" t="n">
        <x:v>207.00099</x:v>
      </x:c>
      <x:c r="C38" s="26" t="n">
        <x:v>78.00099</x:v>
      </x:c>
      <x:c r="D38" s="26" t="n">
        <x:v>106.00099</x:v>
      </x:c>
      <x:c r="E38" s="26" t="n">
        <x:v>457.00099</x:v>
      </x:c>
      <x:c r="F38" s="26" t="n">
        <x:v>521.00099</x:v>
      </x:c>
      <x:c r="G38" s="26" t="n">
        <x:v>405.00099</x:v>
      </x:c>
      <x:c r="H38" s="26" t="n">
        <x:v>560.00099</x:v>
      </x:c>
      <x:c r="I38" s="26" t="n">
        <x:v>534.00099</x:v>
      </x:c>
      <x:c r="J38" s="26" t="n">
        <x:v>742.00099</x:v>
      </x:c>
      <x:c r="K38" s="26" t="n">
        <x:v>621.00099</x:v>
      </x:c>
      <x:c r="L38" s="26" t="n">
        <x:v>589.00099</x:v>
      </x:c>
      <x:c r="M38" s="18" t="s"/>
      <x:c r="N38" s="11" t="s"/>
      <x:c r="O38" s="16" t="n">
        <x:v>41.0865183774988</x:v>
      </x:c>
      <x:c r="P38" s="0" t="n">
        <x:v>3</x:v>
      </x:c>
      <x:c r="Q38" s="33">
        <x:f>O38</x:f>
      </x:c>
      <x:c r="R38" s="1">
        <x:f>A38</x:f>
      </x:c>
      <x:c r="S38" s="21">
        <x:f>L38/L$52*100</x:f>
      </x:c>
      <x:c r="T38" s="21">
        <x:f>AVERAGE(B38:K38)/AVERAGE(B$52:K$52)*100</x:f>
      </x:c>
    </x:row>
    <x:row r="39" spans="1:255" x14ac:dyDescent="0.35">
      <x:c r="A39" s="2" t="s">
        <x:v>169</x:v>
      </x:c>
      <x:c r="B39" s="26" t="n">
        <x:v>290.00195</x:v>
      </x:c>
      <x:c r="C39" s="26" t="n">
        <x:v>131.00195</x:v>
      </x:c>
      <x:c r="D39" s="26" t="n">
        <x:v>96.00195</x:v>
      </x:c>
      <x:c r="E39" s="26" t="n">
        <x:v>609.00195</x:v>
      </x:c>
      <x:c r="F39" s="26" t="n">
        <x:v>814.00195</x:v>
      </x:c>
      <x:c r="G39" s="26" t="n">
        <x:v>834.00195</x:v>
      </x:c>
      <x:c r="H39" s="26" t="n">
        <x:v>955.00195</x:v>
      </x:c>
      <x:c r="I39" s="26" t="n">
        <x:v>1066.00195</x:v>
      </x:c>
      <x:c r="J39" s="26" t="n">
        <x:v>957.00195</x:v>
      </x:c>
      <x:c r="K39" s="26" t="n">
        <x:v>856.00195</x:v>
      </x:c>
      <x:c r="L39" s="26" t="n">
        <x:v>583.00195</x:v>
      </x:c>
      <x:c r="M39" s="18" t="s"/>
      <x:c r="N39" s="11" t="s"/>
      <x:c r="O39" s="16" t="n">
        <x:v>48.8849136782476</x:v>
      </x:c>
      <x:c r="P39" s="0" t="n">
        <x:v>4</x:v>
      </x:c>
      <x:c r="Q39" s="33">
        <x:f>O39</x:f>
      </x:c>
      <x:c r="R39" s="1">
        <x:f>A39</x:f>
      </x:c>
      <x:c r="S39" s="21">
        <x:f>L39/L$52*100</x:f>
      </x:c>
      <x:c r="T39" s="21">
        <x:f>AVERAGE(B39:K39)/AVERAGE(B$52:K$52)*100</x:f>
      </x:c>
    </x:row>
    <x:row r="40" spans="1:255" x14ac:dyDescent="0.35">
      <x:c r="A40" s="2" t="s">
        <x:v>58</x:v>
      </x:c>
      <x:c r="B40" s="26" t="n">
        <x:v>186.00001</x:v>
      </x:c>
      <x:c r="C40" s="26" t="n">
        <x:v>108.00001</x:v>
      </x:c>
      <x:c r="D40" s="26" t="n">
        <x:v>100.00001</x:v>
      </x:c>
      <x:c r="E40" s="26" t="n">
        <x:v>510.00001</x:v>
      </x:c>
      <x:c r="F40" s="26" t="n">
        <x:v>479.00001</x:v>
      </x:c>
      <x:c r="G40" s="26" t="n">
        <x:v>251.00001</x:v>
      </x:c>
      <x:c r="H40" s="26" t="n">
        <x:v>242.00001</x:v>
      </x:c>
      <x:c r="I40" s="26" t="n">
        <x:v>376.00001</x:v>
      </x:c>
      <x:c r="J40" s="26" t="n">
        <x:v>469.00001</x:v>
      </x:c>
      <x:c r="K40" s="26" t="n">
        <x:v>339.00001</x:v>
      </x:c>
      <x:c r="L40" s="26" t="n">
        <x:v>309.00001</x:v>
      </x:c>
      <x:c r="M40" s="18" t="s"/>
      <x:c r="N40" s="11" t="s"/>
      <x:c r="O40" s="16" t="n">
        <x:v>49.5145615043831</x:v>
      </x:c>
      <x:c r="P40" s="0" t="n">
        <x:v>5</x:v>
      </x:c>
      <x:c r="Q40" s="33">
        <x:f>O40</x:f>
      </x:c>
      <x:c r="R40" s="1">
        <x:f>A40</x:f>
      </x:c>
      <x:c r="S40" s="21">
        <x:f>L40/L$52*100</x:f>
      </x:c>
      <x:c r="T40" s="21">
        <x:f>AVERAGE(B40:K40)/AVERAGE(B$52:K$52)*100</x:f>
      </x:c>
    </x:row>
    <x:row r="41" spans="1:255" x14ac:dyDescent="0.35">
      <x:c r="A41" s="2" t="s">
        <x:v>97</x:v>
      </x:c>
      <x:c r="B41" s="26" t="n">
        <x:v>7.00206</x:v>
      </x:c>
      <x:c r="C41" s="26" t="n">
        <x:v>6.00206</x:v>
      </x:c>
      <x:c r="D41" s="26" t="n">
        <x:v>23.00206</x:v>
      </x:c>
      <x:c r="E41" s="26" t="n">
        <x:v>20.00206</x:v>
      </x:c>
      <x:c r="F41" s="26" t="n">
        <x:v>22.00206</x:v>
      </x:c>
      <x:c r="G41" s="26" t="n">
        <x:v>16.00206</x:v>
      </x:c>
      <x:c r="H41" s="26" t="n">
        <x:v>28.00206</x:v>
      </x:c>
      <x:c r="I41" s="26" t="n">
        <x:v>47.00206</x:v>
      </x:c>
      <x:c r="J41" s="26" t="n">
        <x:v>118.00206</x:v>
      </x:c>
      <x:c r="K41" s="26" t="n">
        <x:v>118.00206</x:v>
      </x:c>
      <x:c r="L41" s="26" t="n">
        <x:v>299.00206</x:v>
      </x:c>
      <x:c r="M41" s="18" t="s"/>
      <x:c r="N41" s="11" t="s"/>
      <x:c r="O41" s="16" t="n">
        <x:v>45.150190604038</x:v>
      </x:c>
      <x:c r="P41" s="0" t="n">
        <x:v>6</x:v>
      </x:c>
      <x:c r="Q41" s="33">
        <x:f>O41</x:f>
      </x:c>
      <x:c r="R41" s="1">
        <x:f>A41</x:f>
      </x:c>
      <x:c r="S41" s="21">
        <x:f>L41/L$52*100</x:f>
      </x:c>
      <x:c r="T41" s="21">
        <x:f>AVERAGE(B41:K41)/AVERAGE(B$52:K$52)*100</x:f>
      </x:c>
    </x:row>
    <x:row r="42" spans="1:255" x14ac:dyDescent="0.35">
      <x:c r="A42" s="2" t="s">
        <x:v>170</x:v>
      </x:c>
      <x:c r="B42" s="26" t="n">
        <x:v>24.0021</x:v>
      </x:c>
      <x:c r="C42" s="26" t="n">
        <x:v>41.0021</x:v>
      </x:c>
      <x:c r="D42" s="26" t="n">
        <x:v>50.0021</x:v>
      </x:c>
      <x:c r="E42" s="26" t="n">
        <x:v>75.0021</x:v>
      </x:c>
      <x:c r="F42" s="26" t="n">
        <x:v>104.0021</x:v>
      </x:c>
      <x:c r="G42" s="26" t="n">
        <x:v>125.0021</x:v>
      </x:c>
      <x:c r="H42" s="26" t="n">
        <x:v>150.0021</x:v>
      </x:c>
      <x:c r="I42" s="26" t="n">
        <x:v>193.0021</x:v>
      </x:c>
      <x:c r="J42" s="26" t="n">
        <x:v>261.0021</x:v>
      </x:c>
      <x:c r="K42" s="26" t="n">
        <x:v>249.0021</x:v>
      </x:c>
      <x:c r="L42" s="26" t="n">
        <x:v>281.0021</x:v>
      </x:c>
      <x:c r="M42" s="18" t="s"/>
      <x:c r="N42" s="11" t="s"/>
      <x:c r="O42" s="16" t="n">
        <x:v>86.1203528372208</x:v>
      </x:c>
      <x:c r="P42" s="0" t="n">
        <x:v>7</x:v>
      </x:c>
      <x:c r="Q42" s="33">
        <x:f>O42</x:f>
      </x:c>
      <x:c r="R42" s="1">
        <x:f>A42</x:f>
      </x:c>
      <x:c r="S42" s="21">
        <x:f>L42/L$52*100</x:f>
      </x:c>
      <x:c r="T42" s="21">
        <x:f>AVERAGE(B42:K42)/AVERAGE(B$52:K$52)*100</x:f>
      </x:c>
    </x:row>
    <x:row r="43" spans="1:255" x14ac:dyDescent="0.35">
      <x:c r="A43" s="2" t="s">
        <x:v>69</x:v>
      </x:c>
      <x:c r="B43" s="26" t="n">
        <x:v>94.00217</x:v>
      </x:c>
      <x:c r="C43" s="26" t="n">
        <x:v>132.00217</x:v>
      </x:c>
      <x:c r="D43" s="26" t="n">
        <x:v>166.00217</x:v>
      </x:c>
      <x:c r="E43" s="26" t="n">
        <x:v>278.00217</x:v>
      </x:c>
      <x:c r="F43" s="26" t="n">
        <x:v>271.00217</x:v>
      </x:c>
      <x:c r="G43" s="26" t="n">
        <x:v>257.00217</x:v>
      </x:c>
      <x:c r="H43" s="26" t="n">
        <x:v>229.00217</x:v>
      </x:c>
      <x:c r="I43" s="26" t="n">
        <x:v>264.00217</x:v>
      </x:c>
      <x:c r="J43" s="26" t="n">
        <x:v>313.00217</x:v>
      </x:c>
      <x:c r="K43" s="26" t="n">
        <x:v>210.00217</x:v>
      </x:c>
      <x:c r="L43" s="26" t="n">
        <x:v>260.00217</x:v>
      </x:c>
      <x:c r="M43" s="18" t="s"/>
      <x:c r="N43" s="11" t="s"/>
      <x:c r="O43" s="16" t="n">
        <x:v>33.8458713633044</x:v>
      </x:c>
      <x:c r="P43" s="0" t="n">
        <x:v>8</x:v>
      </x:c>
      <x:c r="Q43" s="33">
        <x:f>O43</x:f>
      </x:c>
      <x:c r="R43" s="1">
        <x:f>A43</x:f>
      </x:c>
      <x:c r="S43" s="21">
        <x:f>L43/L$52*100</x:f>
      </x:c>
      <x:c r="T43" s="21">
        <x:f>AVERAGE(B43:K43)/AVERAGE(B$52:K$52)*100</x:f>
      </x:c>
    </x:row>
    <x:row r="44" spans="1:255" x14ac:dyDescent="0.35">
      <x:c r="A44" s="2" t="s">
        <x:v>59</x:v>
      </x:c>
      <x:c r="B44" s="26" t="n">
        <x:v>53.00222</x:v>
      </x:c>
      <x:c r="C44" s="26" t="n">
        <x:v>92.00222</x:v>
      </x:c>
      <x:c r="D44" s="26" t="n">
        <x:v>95.00222</x:v>
      </x:c>
      <x:c r="E44" s="26" t="n">
        <x:v>148.00222</x:v>
      </x:c>
      <x:c r="F44" s="26" t="n">
        <x:v>157.00222</x:v>
      </x:c>
      <x:c r="G44" s="26" t="n">
        <x:v>141.00222</x:v>
      </x:c>
      <x:c r="H44" s="26" t="n">
        <x:v>145.00222</x:v>
      </x:c>
      <x:c r="I44" s="26" t="n">
        <x:v>163.00222</x:v>
      </x:c>
      <x:c r="J44" s="26" t="n">
        <x:v>281.00222</x:v>
      </x:c>
      <x:c r="K44" s="26" t="n">
        <x:v>202.00222</x:v>
      </x:c>
      <x:c r="L44" s="26" t="n">
        <x:v>255.00222</x:v>
      </x:c>
      <x:c r="M44" s="18" t="s"/>
      <x:c r="N44" s="11" t="s"/>
      <x:c r="O44" s="16" t="n">
        <x:v>63.1367052412328</x:v>
      </x:c>
      <x:c r="P44" s="0" t="n">
        <x:v>9</x:v>
      </x:c>
      <x:c r="Q44" s="33">
        <x:f>O44</x:f>
      </x:c>
      <x:c r="R44" s="1">
        <x:f>A44</x:f>
      </x:c>
      <x:c r="S44" s="21">
        <x:f>L44/L$52*100</x:f>
      </x:c>
      <x:c r="T44" s="21">
        <x:f>AVERAGE(B44:K44)/AVERAGE(B$52:K$52)*100</x:f>
      </x:c>
    </x:row>
    <x:row r="45" spans="1:255" x14ac:dyDescent="0.35">
      <x:c r="A45" s="2" t="s">
        <x:v>149</x:v>
      </x:c>
      <x:c r="B45" s="26" t="n">
        <x:v>126.00204</x:v>
      </x:c>
      <x:c r="C45" s="26" t="n">
        <x:v>104.00204</x:v>
      </x:c>
      <x:c r="D45" s="26" t="n">
        <x:v>196.00204</x:v>
      </x:c>
      <x:c r="E45" s="26" t="n">
        <x:v>190.00204</x:v>
      </x:c>
      <x:c r="F45" s="26" t="n">
        <x:v>146.00204</x:v>
      </x:c>
      <x:c r="G45" s="26" t="n">
        <x:v>186.00204</x:v>
      </x:c>
      <x:c r="H45" s="26" t="n">
        <x:v>165.00204</x:v>
      </x:c>
      <x:c r="I45" s="26" t="n">
        <x:v>206.00204</x:v>
      </x:c>
      <x:c r="J45" s="26" t="n">
        <x:v>212.00204</x:v>
      </x:c>
      <x:c r="K45" s="26" t="n">
        <x:v>210.00204</x:v>
      </x:c>
      <x:c r="L45" s="26" t="n">
        <x:v>248.00204</x:v>
      </x:c>
      <x:c r="M45" s="18" t="s"/>
      <x:c r="N45" s="11" t="s"/>
      <x:c r="O45" s="16" t="n">
        <x:v>47.1770312857104</x:v>
      </x:c>
      <x:c r="P45" s="0" t="n">
        <x:v>10</x:v>
      </x:c>
      <x:c r="Q45" s="33">
        <x:f>O45</x:f>
      </x:c>
      <x:c r="R45" s="1">
        <x:f>A45</x:f>
      </x:c>
      <x:c r="S45" s="21">
        <x:f>L45/L$52*100</x:f>
      </x:c>
      <x:c r="T45" s="21">
        <x:f>AVERAGE(B45:K45)/AVERAGE(B$52:K$52)*100</x:f>
      </x:c>
    </x:row>
    <x:row r="46" spans="1:255" x14ac:dyDescent="0.35">
      <x:c r="A46" s="2" t="s">
        <x:v>21</x:v>
      </x:c>
      <x:c r="B46" s="26" t="n">
        <x:v>15.00167</x:v>
      </x:c>
      <x:c r="C46" s="26" t="n">
        <x:v>33.00167</x:v>
      </x:c>
      <x:c r="D46" s="26" t="n">
        <x:v>35.00167</x:v>
      </x:c>
      <x:c r="E46" s="26" t="n">
        <x:v>48.00167</x:v>
      </x:c>
      <x:c r="F46" s="26" t="n">
        <x:v>77.00167</x:v>
      </x:c>
      <x:c r="G46" s="26" t="n">
        <x:v>67.00167</x:v>
      </x:c>
      <x:c r="H46" s="26" t="n">
        <x:v>79.00167</x:v>
      </x:c>
      <x:c r="I46" s="26" t="n">
        <x:v>106.00167</x:v>
      </x:c>
      <x:c r="J46" s="26" t="n">
        <x:v>141.00167</x:v>
      </x:c>
      <x:c r="K46" s="26" t="n">
        <x:v>182.00167</x:v>
      </x:c>
      <x:c r="L46" s="26" t="n">
        <x:v>225.00167</x:v>
      </x:c>
      <x:c r="M46" s="18" t="s"/>
      <x:c r="N46" s="11" t="s"/>
      <x:c r="O46" s="16" t="n">
        <x:v>70.2217010211524</x:v>
      </x:c>
      <x:c r="P46" s="0" t="n">
        <x:v>11</x:v>
      </x:c>
      <x:c r="Q46" s="33">
        <x:f>O46</x:f>
      </x:c>
    </x:row>
    <x:row r="47" spans="1:255" x14ac:dyDescent="0.35">
      <x:c r="A47" s="2" t="s">
        <x:v>24</x:v>
      </x:c>
      <x:c r="B47" s="26" t="n">
        <x:v>42.0023</x:v>
      </x:c>
      <x:c r="C47" s="26" t="n">
        <x:v>54.0023</x:v>
      </x:c>
      <x:c r="D47" s="26" t="n">
        <x:v>82.0023</x:v>
      </x:c>
      <x:c r="E47" s="26" t="n">
        <x:v>150.0023</x:v>
      </x:c>
      <x:c r="F47" s="26" t="n">
        <x:v>150.0023</x:v>
      </x:c>
      <x:c r="G47" s="26" t="n">
        <x:v>114.0023</x:v>
      </x:c>
      <x:c r="H47" s="26" t="n">
        <x:v>146.0023</x:v>
      </x:c>
      <x:c r="I47" s="26" t="n">
        <x:v>225.0023</x:v>
      </x:c>
      <x:c r="J47" s="26" t="n">
        <x:v>249.0023</x:v>
      </x:c>
      <x:c r="K47" s="26" t="n">
        <x:v>197.0023</x:v>
      </x:c>
      <x:c r="L47" s="26" t="n">
        <x:v>221.0023</x:v>
      </x:c>
      <x:c r="M47" s="18" t="s"/>
      <x:c r="N47" s="11" t="s"/>
      <x:c r="O47" s="16" t="n">
        <x:v>65.1576929289876</x:v>
      </x:c>
      <x:c r="P47" s="0" t="n">
        <x:v>12</x:v>
      </x:c>
      <x:c r="Q47" s="33">
        <x:f>O47</x:f>
      </x:c>
    </x:row>
    <x:row r="48" spans="1:255" x14ac:dyDescent="0.35">
      <x:c r="A48" s="2" t="s">
        <x:v>40</x:v>
      </x:c>
      <x:c r="B48" s="26" t="n">
        <x:v>8.00224</x:v>
      </x:c>
      <x:c r="C48" s="26" t="n">
        <x:v>20.00224</x:v>
      </x:c>
      <x:c r="D48" s="26" t="n">
        <x:v>16.00224</x:v>
      </x:c>
      <x:c r="E48" s="26" t="n">
        <x:v>20.00224</x:v>
      </x:c>
      <x:c r="F48" s="26" t="n">
        <x:v>20.00224</x:v>
      </x:c>
      <x:c r="G48" s="26" t="n">
        <x:v>13.00224</x:v>
      </x:c>
      <x:c r="H48" s="26" t="n">
        <x:v>26.00224</x:v>
      </x:c>
      <x:c r="I48" s="26" t="n">
        <x:v>31.00224</x:v>
      </x:c>
      <x:c r="J48" s="26" t="n">
        <x:v>147.00224</x:v>
      </x:c>
      <x:c r="K48" s="26" t="n">
        <x:v>134.00224</x:v>
      </x:c>
      <x:c r="L48" s="26" t="n">
        <x:v>211.00224</x:v>
      </x:c>
      <x:c r="M48" s="18" t="s"/>
      <x:c r="N48" s="11" t="s"/>
      <x:c r="O48" s="16" t="n">
        <x:v>27.0139312265121</x:v>
      </x:c>
      <x:c r="P48" s="0" t="n">
        <x:v>13</x:v>
      </x:c>
      <x:c r="Q48" s="33">
        <x:f>O48</x:f>
      </x:c>
    </x:row>
    <x:row r="49" spans="1:255" x14ac:dyDescent="0.35">
      <x:c r="A49" s="2" t="s">
        <x:v>31</x:v>
      </x:c>
      <x:c r="B49" s="26" t="n">
        <x:v>180.00098</x:v>
      </x:c>
      <x:c r="C49" s="26" t="n">
        <x:v>137.00098</x:v>
      </x:c>
      <x:c r="D49" s="26" t="n">
        <x:v>145.00098</x:v>
      </x:c>
      <x:c r="E49" s="26" t="n">
        <x:v>451.00098</x:v>
      </x:c>
      <x:c r="F49" s="26" t="n">
        <x:v>341.00098</x:v>
      </x:c>
      <x:c r="G49" s="26" t="n">
        <x:v>219.00098</x:v>
      </x:c>
      <x:c r="H49" s="26" t="n">
        <x:v>140.00098</x:v>
      </x:c>
      <x:c r="I49" s="26" t="n">
        <x:v>222.00098</x:v>
      </x:c>
      <x:c r="J49" s="26" t="n">
        <x:v>309.00098</x:v>
      </x:c>
      <x:c r="K49" s="26" t="n">
        <x:v>244.00098</x:v>
      </x:c>
      <x:c r="L49" s="26" t="n">
        <x:v>205.00098</x:v>
      </x:c>
      <x:c r="M49" s="18" t="s"/>
      <x:c r="N49" s="11" t="s"/>
      <x:c r="O49" s="16" t="n">
        <x:v>53.1704775264977</x:v>
      </x:c>
      <x:c r="P49" s="0" t="n">
        <x:v>14</x:v>
      </x:c>
      <x:c r="Q49" s="33">
        <x:f>O49</x:f>
      </x:c>
    </x:row>
    <x:row r="50" spans="1:255" x14ac:dyDescent="0.35">
      <x:c r="A50" s="2" t="s">
        <x:v>39</x:v>
      </x:c>
      <x:c r="B50" s="26" t="n">
        <x:v>27.00096</x:v>
      </x:c>
      <x:c r="C50" s="26" t="n">
        <x:v>73.00096</x:v>
      </x:c>
      <x:c r="D50" s="26" t="n">
        <x:v>76.00096</x:v>
      </x:c>
      <x:c r="E50" s="26" t="n">
        <x:v>117.00096</x:v>
      </x:c>
      <x:c r="F50" s="26" t="n">
        <x:v>99.00096</x:v>
      </x:c>
      <x:c r="G50" s="26" t="n">
        <x:v>152.00096</x:v>
      </x:c>
      <x:c r="H50" s="26" t="n">
        <x:v>137.00096</x:v>
      </x:c>
      <x:c r="I50" s="26" t="n">
        <x:v>193.00096</x:v>
      </x:c>
      <x:c r="J50" s="26" t="n">
        <x:v>245.00096</x:v>
      </x:c>
      <x:c r="K50" s="26" t="n">
        <x:v>154.00096</x:v>
      </x:c>
      <x:c r="L50" s="26" t="n">
        <x:v>174.00096</x:v>
      </x:c>
      <x:c r="M50" s="18" t="s"/>
      <x:c r="N50" s="11" t="s"/>
      <x:c r="O50" s="16" t="n">
        <x:v>61.4939135967985</x:v>
      </x:c>
      <x:c r="P50" s="0" t="n">
        <x:v>15</x:v>
      </x:c>
      <x:c r="Q50" s="33">
        <x:f>O50</x:f>
      </x:c>
    </x:row>
    <x:row r="51" spans="1:255" x14ac:dyDescent="0.35">
      <x:c r="A51" s="2" t="s">
        <x:v>48</x:v>
      </x:c>
      <x:c r="B51" s="26">
        <x:f>IF(B36="..","..",B52-SUM(B36:B50))</x:f>
      </x:c>
      <x:c r="C51" s="26">
        <x:f>IF(C36="..","..",C52-SUM(C36:C50))</x:f>
      </x:c>
      <x:c r="D51" s="26">
        <x:f>IF(D36="..","..",D52-SUM(D36:D50))</x:f>
      </x:c>
      <x:c r="E51" s="26">
        <x:f>IF(E36="..","..",E52-SUM(E36:E50))</x:f>
      </x:c>
      <x:c r="F51" s="26">
        <x:f>IF(F36="..","..",F52-SUM(F36:F50))</x:f>
      </x:c>
      <x:c r="G51" s="26">
        <x:f>IF(G36="..","..",G52-SUM(G36:G50))</x:f>
      </x:c>
      <x:c r="H51" s="26">
        <x:f>IF(H36="..","..",H52-SUM(H36:H50))</x:f>
      </x:c>
      <x:c r="I51" s="26">
        <x:f>IF(I36="..","..",I52-SUM(I36:I50))</x:f>
      </x:c>
      <x:c r="J51" s="26">
        <x:f>IF(J36="..","..",J52-SUM(J36:J50))</x:f>
      </x:c>
      <x:c r="K51" s="26">
        <x:f>IF(K36="..","..",K52-SUM(K36:K50))</x:f>
      </x:c>
      <x:c r="L51" s="26">
        <x:f>IF(L36="..","..",L52-SUM(L36:L50))</x:f>
      </x:c>
      <x:c r="M51" s="18" t="s"/>
      <x:c r="N51" s="11" t="s"/>
      <x:c r="O51" s="16" t="s"/>
      <x:c r="Q51" s="33" t="s"/>
    </x:row>
    <x:row r="52" spans="1:255" x14ac:dyDescent="0.35">
      <x:c r="A52" s="9" t="s">
        <x:v>35</x:v>
      </x:c>
      <x:c r="B52" s="27" t="n">
        <x:v>3413</x:v>
      </x:c>
      <x:c r="C52" s="27" t="n">
        <x:v>4334</x:v>
      </x:c>
      <x:c r="D52" s="27" t="n">
        <x:v>4558</x:v>
      </x:c>
      <x:c r="E52" s="27" t="n">
        <x:v>9087</x:v>
      </x:c>
      <x:c r="F52" s="27" t="n">
        <x:v>8930</x:v>
      </x:c>
      <x:c r="G52" s="27" t="n">
        <x:v>8260</x:v>
      </x:c>
      <x:c r="H52" s="27" t="n">
        <x:v>7921</x:v>
      </x:c>
      <x:c r="I52" s="27" t="n">
        <x:v>9375</x:v>
      </x:c>
      <x:c r="J52" s="27" t="n">
        <x:v>12219</x:v>
      </x:c>
      <x:c r="K52" s="27" t="n">
        <x:v>9211</x:v>
      </x:c>
      <x:c r="L52" s="27" t="n">
        <x:v>9649</x:v>
      </x:c>
      <x:c r="M52" s="19" t="s"/>
      <x:c r="N52" s="12" t="s"/>
      <x:c r="O52" s="17" t="n">
        <x:v>54.7828790548243</x:v>
      </x:c>
      <x:c r="Q52" s="33">
        <x:f>O52</x:f>
      </x:c>
    </x:row>
    <x:row r="53" spans="1:255" x14ac:dyDescent="0.35">
      <x:c r="A53" s="7" t="s">
        <x:v>171</x:v>
      </x:c>
      <x:c r="B53" s="7" t="s"/>
      <x:c r="C53" s="2" t="s"/>
      <x:c r="D53" s="2" t="s"/>
      <x:c r="E53" s="2" t="s"/>
      <x:c r="F53" s="2" t="s"/>
      <x:c r="G53" s="2" t="s"/>
      <x:c r="H53" s="2" t="s"/>
      <x:c r="I53" s="2" t="s"/>
      <x:c r="J53" s="2" t="s"/>
      <x:c r="K53" s="2" t="s"/>
      <x:c r="L53" s="2" t="s"/>
      <x:c r="M53" s="2" t="s"/>
      <x:c r="N53" s="8" t="s"/>
    </x:row>
    <x:row r="54" spans="1:255" x14ac:dyDescent="0.35"/>
    <x:row r="55" spans="1:255" x14ac:dyDescent="0.35"/>
    <x:row r="56" spans="1:255" x14ac:dyDescent="0.35"/>
    <x:row r="57" spans="1:255" x14ac:dyDescent="0.35"/>
    <x:row r="58" spans="1:255" x14ac:dyDescent="0.35"/>
    <x:row r="59" spans="1:255" x14ac:dyDescent="0.35"/>
    <x:row r="60" spans="1:255" x14ac:dyDescent="0.35"/>
    <x:row r="61" spans="1:255" x14ac:dyDescent="0.35"/>
    <x:row r="62" spans="1:255" x14ac:dyDescent="0.35"/>
    <x:row r="63" spans="1:255" x14ac:dyDescent="0.35"/>
    <x:row r="64" spans="1:255" x14ac:dyDescent="0.35">
      <x:c r="L64" s="34" t="s"/>
      <x:c r="M64" s="0" t="s">
        <x:v>50</x:v>
      </x:c>
    </x:row>
    <x:row r="65" spans="1:255" x14ac:dyDescent="0.35">
      <x:c r="B65" s="1">
        <x:f>C65</x:f>
      </x:c>
      <x:c r="C65" s="1">
        <x:f>D65</x:f>
      </x:c>
      <x:c r="D65" s="1">
        <x:f>E65</x:f>
      </x:c>
      <x:c r="E65" s="1">
        <x:f>F65</x:f>
      </x:c>
      <x:c r="F65" s="1">
        <x:f>G65</x:f>
      </x:c>
      <x:c r="G65" s="1">
        <x:f>H65</x:f>
      </x:c>
      <x:c r="H65" s="1">
        <x:f>I65</x:f>
      </x:c>
      <x:c r="I65" s="0">
        <x:f>J65</x:f>
      </x:c>
      <x:c r="J65" s="0">
        <x:f>K65</x:f>
      </x:c>
      <x:c r="K65" s="0">
        <x:f>L65</x:f>
      </x:c>
      <x:c r="L65" s="0">
        <x:f>IF(ISBLANK(L64),INDEX(B6:L6,1,MATCH(1,$B$68:$L$68,0)),L64)</x:f>
      </x:c>
      <x:c r="P65" s="36" t="s"/>
    </x:row>
    <x:row r="66" spans="1:255" x14ac:dyDescent="0.35">
      <x:c r="B66" s="1" t="s">
        <x:v>51</x:v>
      </x:c>
      <x:c r="C66" s="1">
        <x:f>B66</x:f>
      </x:c>
      <x:c r="D66" s="1">
        <x:f>C66</x:f>
      </x:c>
      <x:c r="E66" s="1">
        <x:f>D66</x:f>
      </x:c>
      <x:c r="F66" s="1">
        <x:f>E66</x:f>
      </x:c>
      <x:c r="G66" s="1">
        <x:f>F66</x:f>
      </x:c>
      <x:c r="H66" s="1">
        <x:f>G66</x:f>
      </x:c>
      <x:c r="I66" s="0">
        <x:f>H66</x:f>
      </x:c>
      <x:c r="J66" s="0">
        <x:f>I66</x:f>
      </x:c>
      <x:c r="K66" s="0">
        <x:f>J66</x:f>
      </x:c>
      <x:c r="L66" s="0">
        <x:f>K66</x:f>
      </x:c>
      <x:c r="P66" s="36" t="s"/>
    </x:row>
    <x:row r="67" spans="1:255" x14ac:dyDescent="0.35">
      <x:c r="B67" s="1">
        <x:f>A32</x:f>
      </x:c>
      <x:c r="C67" s="1">
        <x:f>B67</x:f>
      </x:c>
      <x:c r="D67" s="1">
        <x:f>C67</x:f>
      </x:c>
      <x:c r="E67" s="1">
        <x:f>D67</x:f>
      </x:c>
      <x:c r="F67" s="1">
        <x:f>E67</x:f>
      </x:c>
      <x:c r="G67" s="1">
        <x:f>F67</x:f>
      </x:c>
      <x:c r="H67" s="1">
        <x:f>G67</x:f>
      </x:c>
      <x:c r="I67" s="0">
        <x:f>H67</x:f>
      </x:c>
      <x:c r="J67" s="0">
        <x:f>I67</x:f>
      </x:c>
      <x:c r="K67" s="0">
        <x:f>J67</x:f>
      </x:c>
      <x:c r="L67" s="0">
        <x:f>K67</x:f>
      </x:c>
    </x:row>
    <x:row r="68" spans="1:255" x14ac:dyDescent="0.35">
      <x:c r="B68" s="0">
        <x:f>IF(C68&gt;0,2,IF(ISNUMBER(B52),1,0))</x:f>
      </x:c>
      <x:c r="C68" s="0">
        <x:f>IF(D68&gt;0,2,IF(ISNUMBER(C52),1,0))</x:f>
      </x:c>
      <x:c r="D68" s="0">
        <x:f>IF(E68&gt;0,2,IF(ISNUMBER(D52),1,0))</x:f>
      </x:c>
      <x:c r="E68" s="0">
        <x:f>IF(F68&gt;0,2,IF(ISNUMBER(E52),1,0))</x:f>
      </x:c>
      <x:c r="F68" s="0">
        <x:f>IF(G68&gt;0,2,IF(ISNUMBER(F52),1,0))</x:f>
      </x:c>
      <x:c r="G68" s="0">
        <x:f>IF(H68&gt;0,2,IF(ISNUMBER(G52),1,0))</x:f>
      </x:c>
      <x:c r="H68" s="0">
        <x:f>IF(I68&gt;0,2,IF(ISNUMBER(H52),1,0))</x:f>
      </x:c>
      <x:c r="I68" s="0">
        <x:f>IF(J68&gt;0,2,IF(ISNUMBER(I52),1,0))</x:f>
      </x:c>
      <x:c r="J68" s="0">
        <x:f>IF(K68&gt;0,2,IF(ISNUMBER(J52),1,0))</x:f>
      </x:c>
      <x:c r="K68" s="0">
        <x:f>IF(L68&gt;0,2,IF(ISNUMBER(K52),1,0))</x:f>
      </x:c>
      <x:c r="L68" s="0">
        <x:f>IF(M68&gt;0,2,IF(ISNUMBER(L52),1,0))</x:f>
      </x:c>
      <x:c r="M68" s="0" t="s"/>
    </x:row>
    <x:row r="69" spans="1:255" x14ac:dyDescent="0.35">
      <x:c r="I69" s="0" t="s"/>
      <x:c r="J69" s="0" t="s"/>
      <x:c r="K69" s="0" t="s"/>
      <x:c r="L69" s="0" t="s"/>
      <x:c r="M69" s="0" t="s"/>
    </x:row>
    <x:row r="70" spans="1:255" x14ac:dyDescent="0.35">
      <x:c r="B70" s="1">
        <x:f>INDEX(B6:L6,1,MATCH(1,$B$68:$L$68,0))</x:f>
      </x:c>
      <x:c r="C70" s="1" t="s">
        <x:v>52</x:v>
      </x:c>
      <x:c r="I70" s="0" t="s"/>
      <x:c r="J70" s="0" t="s"/>
      <x:c r="K70" s="0" t="s"/>
      <x:c r="L70" s="0" t="s"/>
      <x:c r="M70" s="0" t="s"/>
    </x:row>
    <x:row r="71" spans="1:255" x14ac:dyDescent="0.35">
      <x:c r="I71" s="0" t="s"/>
      <x:c r="J71" s="0" t="s"/>
      <x:c r="K71" s="0" t="s"/>
      <x:c r="L71" s="0" t="s"/>
      <x:c r="M71" s="0" t="s"/>
    </x:row>
    <x:row r="72" spans="1:255" x14ac:dyDescent="0.35">
      <x:c r="I72" s="0" t="s"/>
      <x:c r="J72" s="0" t="s"/>
      <x:c r="K72" s="0" t="s"/>
      <x:c r="L72" s="0" t="s"/>
      <x:c r="M72" s="0" t="s"/>
    </x:row>
    <x:row r="73" spans="1:255" x14ac:dyDescent="0.35">
      <x:c r="I73" s="0" t="s"/>
      <x:c r="J73" s="0" t="s"/>
      <x:c r="K73" s="0" t="s"/>
      <x:c r="L73" s="0" t="s"/>
      <x:c r="M73" s="0" t="s"/>
    </x:row>
    <x:row r="74" spans="1:255" x14ac:dyDescent="0.35">
      <x:c r="I74" s="0" t="s"/>
      <x:c r="J74" s="0" t="s"/>
      <x:c r="K74" s="0" t="s"/>
      <x:c r="L74" s="0" t="s"/>
      <x:c r="M74" s="0" t="s"/>
    </x:row>
    <x:row r="75" spans="1:255" x14ac:dyDescent="0.35">
      <x:c r="I75" s="0" t="s"/>
      <x:c r="J75" s="0" t="s"/>
      <x:c r="K75" s="0" t="s"/>
      <x:c r="L75" s="0" t="s"/>
      <x:c r="M75" s="0" t="s"/>
    </x:row>
    <x:row r="76" spans="1:255" x14ac:dyDescent="0.35">
      <x:c r="I76" s="0" t="s"/>
      <x:c r="J76" s="0" t="s"/>
      <x:c r="K76" s="0" t="s"/>
      <x:c r="L76" s="0" t="s"/>
      <x:c r="M76" s="0" t="s"/>
    </x:row>
    <x:row r="77" spans="1:255" x14ac:dyDescent="0.35">
      <x:c r="I77" s="0" t="s"/>
      <x:c r="J77" s="0" t="s"/>
      <x:c r="K77" s="0" t="s"/>
      <x:c r="L77" s="0" t="s"/>
      <x:c r="M77" s="0" t="s"/>
    </x:row>
    <x:row r="78" spans="1:255" x14ac:dyDescent="0.35">
      <x:c r="I78" s="0" t="s"/>
      <x:c r="J78" s="0" t="s"/>
      <x:c r="K78" s="0" t="s"/>
      <x:c r="L78" s="0" t="s"/>
      <x:c r="M78" s="0" t="s"/>
    </x:row>
    <x:row r="79" spans="1:255" x14ac:dyDescent="0.35">
      <x:c r="I79" s="0" t="s"/>
      <x:c r="J79" s="0" t="s"/>
      <x:c r="K79" s="0" t="s"/>
      <x:c r="L79" s="0" t="s"/>
      <x:c r="M79" s="0" t="s"/>
    </x:row>
    <x:row r="80" spans="1:255" x14ac:dyDescent="0.35">
      <x:c r="I80" s="0" t="s"/>
      <x:c r="J80" s="0" t="s"/>
      <x:c r="K80" s="0" t="s"/>
      <x:c r="L80" s="0" t="s"/>
      <x:c r="M80" s="0" t="s"/>
    </x:row>
    <x:row r="81" spans="1:255" x14ac:dyDescent="0.35">
      <x:c r="I81" s="0" t="s"/>
      <x:c r="J81" s="0" t="s"/>
      <x:c r="K81" s="0" t="s"/>
      <x:c r="L81" s="0" t="s"/>
      <x:c r="M81" s="0" t="s"/>
    </x:row>
    <x:row r="82" spans="1:255" x14ac:dyDescent="0.35">
      <x:c r="I82" s="0" t="s"/>
      <x:c r="J82" s="0" t="s"/>
      <x:c r="K82" s="0" t="s"/>
      <x:c r="L82" s="0" t="s"/>
      <x:c r="M82" s="0" t="s"/>
    </x:row>
    <x:row r="83" spans="1:255" x14ac:dyDescent="0.35">
      <x:c r="I83" s="0" t="s"/>
      <x:c r="J83" s="0" t="s"/>
      <x:c r="K83" s="0" t="s"/>
      <x:c r="L83" s="0" t="s"/>
      <x:c r="M83" s="0" t="s"/>
    </x:row>
    <x:row r="84" spans="1:255" x14ac:dyDescent="0.35">
      <x:c r="I84" s="0" t="s"/>
      <x:c r="J84" s="0" t="s"/>
      <x:c r="K84" s="0" t="s"/>
      <x:c r="L84" s="0" t="s"/>
      <x:c r="M84" s="0" t="s"/>
    </x:row>
    <x:row r="85" spans="1:255" x14ac:dyDescent="0.35">
      <x:c r="I85" s="0" t="s"/>
      <x:c r="J85" s="0" t="s"/>
      <x:c r="K85" s="0" t="s"/>
      <x:c r="L85" s="0" t="s"/>
      <x:c r="M85" s="0" t="s"/>
    </x:row>
    <x:row r="86" spans="1:255" x14ac:dyDescent="0.35">
      <x:c r="I86" s="0" t="s"/>
      <x:c r="J86" s="0" t="s"/>
      <x:c r="K86" s="0" t="s"/>
      <x:c r="L86" s="0" t="s"/>
      <x:c r="M86" s="0" t="s"/>
    </x:row>
    <x:row r="87" spans="1:255" x14ac:dyDescent="0.35">
      <x:c r="I87" s="0" t="s"/>
      <x:c r="J87" s="0" t="s"/>
      <x:c r="K87" s="0" t="s"/>
      <x:c r="L87" s="0" t="s"/>
      <x:c r="M87" s="0" t="s"/>
    </x:row>
    <x:row r="88" spans="1:255" x14ac:dyDescent="0.35">
      <x:c r="I88" s="0" t="s"/>
      <x:c r="J88" s="0" t="s"/>
      <x:c r="K88" s="0" t="s"/>
      <x:c r="L88" s="0" t="s"/>
      <x:c r="M88" s="0" t="s"/>
    </x:row>
    <x:row r="89" spans="1:255" x14ac:dyDescent="0.35">
      <x:c r="I89" s="0" t="s"/>
      <x:c r="J89" s="0" t="s"/>
      <x:c r="K89" s="0" t="s"/>
      <x:c r="L89" s="0" t="s"/>
      <x:c r="M89" s="0" t="s"/>
    </x:row>
    <x:row r="90" spans="1:255" x14ac:dyDescent="0.35">
      <x:c r="I90" s="0" t="s"/>
      <x:c r="J90" s="0" t="s"/>
      <x:c r="K90" s="0" t="s"/>
      <x:c r="L90" s="0" t="s"/>
      <x:c r="M90" s="0" t="s"/>
    </x:row>
    <x:row r="91" spans="1:255" x14ac:dyDescent="0.35">
      <x:c r="I91" s="0" t="s"/>
      <x:c r="J91" s="0" t="s"/>
      <x:c r="K91" s="0" t="s"/>
      <x:c r="L91" s="0" t="s"/>
      <x:c r="M91" s="0" t="s"/>
    </x:row>
    <x:row r="92" spans="1:255" x14ac:dyDescent="0.35">
      <x:c r="I92" s="0" t="s"/>
      <x:c r="J92" s="0" t="s"/>
      <x:c r="K92" s="0" t="s"/>
      <x:c r="L92" s="0" t="s"/>
      <x:c r="M92" s="0" t="s"/>
    </x:row>
    <x:row r="93" spans="1:255" x14ac:dyDescent="0.35">
      <x:c r="I93" s="0" t="s"/>
      <x:c r="J93" s="0" t="s"/>
      <x:c r="K93" s="0" t="s"/>
      <x:c r="L93" s="0" t="s"/>
      <x:c r="M93" s="0" t="s"/>
    </x:row>
    <x:row r="94" spans="1:255" x14ac:dyDescent="0.35">
      <x:c r="I94" s="0" t="s"/>
      <x:c r="J94" s="0" t="s"/>
      <x:c r="K94" s="0" t="s"/>
      <x:c r="L94" s="0" t="s"/>
      <x:c r="M94" s="0" t="s"/>
    </x:row>
    <x:row r="95" spans="1:255" x14ac:dyDescent="0.35">
      <x:c r="I95" s="0" t="s"/>
      <x:c r="J95" s="0" t="s"/>
      <x:c r="K95" s="0" t="s"/>
      <x:c r="L95" s="0" t="s"/>
      <x:c r="M95" s="0" t="s"/>
    </x:row>
    <x:row r="96" spans="1:255" x14ac:dyDescent="0.35">
      <x:c r="I96" s="0" t="s"/>
      <x:c r="J96" s="0" t="s"/>
      <x:c r="K96" s="0" t="s"/>
      <x:c r="L96" s="0" t="s"/>
      <x:c r="M96" s="0" t="s"/>
    </x:row>
    <x:row r="97" spans="1:255" x14ac:dyDescent="0.35">
      <x:c r="I97" s="0" t="s"/>
      <x:c r="J97" s="0" t="s"/>
      <x:c r="K97" s="0" t="s"/>
      <x:c r="L97" s="0" t="s"/>
      <x:c r="M97" s="0" t="s"/>
    </x:row>
    <x:row r="98" spans="1:255" x14ac:dyDescent="0.35">
      <x:c r="I98" s="0" t="s"/>
      <x:c r="J98" s="0" t="s"/>
      <x:c r="K98" s="0" t="s"/>
      <x:c r="L98" s="0" t="s"/>
      <x:c r="M98" s="0" t="s"/>
    </x:row>
    <x:row r="99" spans="1:255" x14ac:dyDescent="0.35">
      <x:c r="I99" s="0" t="s"/>
      <x:c r="J99" s="0" t="s"/>
      <x:c r="K99" s="0" t="s"/>
      <x:c r="L99" s="0" t="s"/>
      <x:c r="M99" s="0" t="s"/>
    </x:row>
    <x:row r="100" spans="1:255" x14ac:dyDescent="0.35">
      <x:c r="I100" s="0" t="s"/>
      <x:c r="J100" s="0" t="s"/>
      <x:c r="K100" s="0" t="s"/>
      <x:c r="L100" s="0" t="s"/>
      <x:c r="M100" s="0" t="s"/>
    </x:row>
    <x:row r="101" spans="1:255" x14ac:dyDescent="0.35">
      <x:c r="I101" s="0" t="s"/>
      <x:c r="J101" s="0" t="s"/>
      <x:c r="K101" s="0" t="s"/>
      <x:c r="L101" s="0" t="s"/>
      <x:c r="M101" s="0" t="s"/>
    </x:row>
    <x:row r="102" spans="1:255" x14ac:dyDescent="0.35">
      <x:c r="I102" s="0" t="s"/>
      <x:c r="J102" s="0" t="s"/>
      <x:c r="K102" s="0" t="s"/>
      <x:c r="L102" s="0" t="s"/>
      <x:c r="M102" s="0" t="s"/>
    </x:row>
    <x:row r="103" spans="1:255" x14ac:dyDescent="0.35">
      <x:c r="I103" s="0" t="s"/>
      <x:c r="J103" s="0" t="s"/>
      <x:c r="K103" s="0" t="s"/>
      <x:c r="L103" s="0" t="s"/>
      <x:c r="M103" s="0" t="s"/>
    </x:row>
    <x:row r="104" spans="1:255" x14ac:dyDescent="0.35">
      <x:c r="I104" s="0" t="s"/>
      <x:c r="J104" s="0" t="s"/>
      <x:c r="K104" s="0" t="s"/>
      <x:c r="L104" s="0" t="s"/>
      <x:c r="M104" s="0" t="s"/>
    </x:row>
    <x:row r="105" spans="1:255" x14ac:dyDescent="0.35">
      <x:c r="I105" s="0" t="s"/>
      <x:c r="J105" s="0" t="s"/>
      <x:c r="K105" s="0" t="s"/>
      <x:c r="L105" s="0" t="s"/>
      <x:c r="M105" s="0" t="s"/>
    </x:row>
    <x:row r="106" spans="1:255" x14ac:dyDescent="0.35">
      <x:c r="I106" s="0" t="s"/>
      <x:c r="J106" s="0" t="s"/>
      <x:c r="K106" s="0" t="s"/>
      <x:c r="L106" s="0" t="s"/>
      <x:c r="M106" s="0" t="s"/>
    </x:row>
    <x:row r="107" spans="1:255" x14ac:dyDescent="0.35">
      <x:c r="I107" s="0" t="s"/>
      <x:c r="J107" s="0" t="s"/>
      <x:c r="K107" s="0" t="s"/>
      <x:c r="L107" s="0" t="s"/>
      <x:c r="M107" s="0" t="s"/>
    </x:row>
    <x:row r="108" spans="1:255" x14ac:dyDescent="0.35">
      <x:c r="I108" s="0" t="s"/>
      <x:c r="J108" s="0" t="s"/>
      <x:c r="K108" s="0" t="s"/>
      <x:c r="L108" s="0" t="s"/>
      <x:c r="M108" s="0" t="s"/>
    </x:row>
    <x:row r="109" spans="1:255" x14ac:dyDescent="0.35">
      <x:c r="I109" s="0" t="s"/>
      <x:c r="J109" s="0" t="s"/>
      <x:c r="K109" s="0" t="s"/>
      <x:c r="L109" s="0" t="s"/>
      <x:c r="M109" s="0" t="s"/>
    </x:row>
    <x:row r="110" spans="1:255" x14ac:dyDescent="0.35">
      <x:c r="I110" s="0" t="s"/>
      <x:c r="J110" s="0" t="s"/>
      <x:c r="K110" s="0" t="s"/>
      <x:c r="L110" s="0" t="s"/>
      <x:c r="M110" s="0" t="s"/>
    </x:row>
    <x:row r="111" spans="1:255" x14ac:dyDescent="0.35">
      <x:c r="I111" s="0" t="s"/>
      <x:c r="J111" s="0" t="s"/>
      <x:c r="K111" s="0" t="s"/>
      <x:c r="L111" s="0" t="s"/>
      <x:c r="M111" s="0" t="s"/>
    </x:row>
    <x:row r="112" spans="1:255" x14ac:dyDescent="0.35">
      <x:c r="I112" s="0" t="s"/>
      <x:c r="J112" s="0" t="s"/>
      <x:c r="K112" s="0" t="s"/>
      <x:c r="L112" s="0" t="s"/>
      <x:c r="M112" s="0" t="s"/>
    </x:row>
    <x:row r="113" spans="1:255" x14ac:dyDescent="0.35">
      <x:c r="I113" s="0" t="s"/>
      <x:c r="J113" s="0" t="s"/>
      <x:c r="K113" s="0" t="s"/>
      <x:c r="L113" s="0" t="s"/>
      <x:c r="M113" s="0" t="s"/>
    </x:row>
    <x:row r="114" spans="1:255" x14ac:dyDescent="0.35">
      <x:c r="I114" s="0" t="s"/>
      <x:c r="J114" s="0" t="s"/>
      <x:c r="K114" s="0" t="s"/>
      <x:c r="L114" s="0" t="s"/>
      <x:c r="M114" s="0" t="s"/>
    </x:row>
    <x:row r="115" spans="1:255" x14ac:dyDescent="0.35">
      <x:c r="I115" s="0" t="s"/>
      <x:c r="J115" s="0" t="s"/>
      <x:c r="K115" s="0" t="s"/>
      <x:c r="L115" s="0" t="s"/>
      <x:c r="M115" s="0" t="s"/>
    </x:row>
    <x:row r="116" spans="1:255" x14ac:dyDescent="0.35">
      <x:c r="I116" s="0" t="s"/>
      <x:c r="J116" s="0" t="s"/>
      <x:c r="K116" s="0" t="s"/>
      <x:c r="L116" s="0" t="s"/>
      <x:c r="M116" s="0" t="s"/>
    </x:row>
    <x:row r="117" spans="1:255" x14ac:dyDescent="0.35">
      <x:c r="I117" s="0" t="s"/>
      <x:c r="J117" s="0" t="s"/>
      <x:c r="K117" s="0" t="s"/>
      <x:c r="L117" s="0" t="s"/>
      <x:c r="M117" s="0" t="s"/>
    </x:row>
    <x:row r="118" spans="1:255" x14ac:dyDescent="0.35">
      <x:c r="I118" s="0" t="s"/>
      <x:c r="J118" s="0" t="s"/>
      <x:c r="K118" s="0" t="s"/>
      <x:c r="L118" s="0" t="s"/>
      <x:c r="M118" s="0" t="s"/>
    </x:row>
    <x:row r="119" spans="1:255" x14ac:dyDescent="0.35">
      <x:c r="I119" s="0" t="s"/>
      <x:c r="J119" s="0" t="s"/>
      <x:c r="K119" s="0" t="s"/>
      <x:c r="L119" s="0" t="s"/>
      <x:c r="M119" s="0" t="s"/>
    </x:row>
  </x:sheetData>
  <x:conditionalFormatting sqref="Q36:Q52">
    <x:cfRule type="colorScale" priority="1">
      <x:colorScale>
        <x:cfvo type="num" val="0"/>
        <x:cfvo type="num" val="50"/>
        <x:cfvo type="num" val="120"/>
        <x:color rgb="FFF8696B"/>
        <x:color rgb="FFFCFCFF"/>
        <x:color rgb="FF63BE7B"/>
      </x:colorScale>
    </x:cfRule>
  </x:conditionalFormatting>
  <x:conditionalFormatting sqref="B23:L23">
    <x:cfRule type="expression" dxfId="0" priority="2" operator="equal">
      <x:formula>P$4=0</x:formula>
    </x:cfRule>
  </x:conditionalFormatting>
  <x:conditionalFormatting sqref="P4:Z4">
    <x:cfRule type="cellIs" dxfId="1" priority="3" operator="notEqual">
      <x:formula>0</x:formula>
    </x:cfRule>
  </x:conditionalFormatting>
  <x:conditionalFormatting sqref="O1:O1">
    <x:cfRule type="expression" dxfId="2" priority="4" operator="equal">
      <x:formula>$X$21&gt;0.5</x:formula>
    </x:cfRule>
  </x:conditionalFormatting>
  <x:conditionalFormatting sqref="L7:L20">
    <x:cfRule type="cellIs" dxfId="1" priority="5" stopIfTrue="1" operator="lessThan">
      <x:formula>$L8</x:formula>
    </x:cfRule>
  </x:conditionalFormatting>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&amp;L&amp;A&amp;C&amp;F</x:oddHeader>
    <x:oddFooter>&amp;L&amp;8&amp;Z&amp;F&amp;R&amp;8&amp;D - &amp;T</x:oddFooter>
    <x:evenHeader/>
    <x:evenFooter/>
    <x:firstHeader/>
    <x:firstFooter/>
  </x:headerFooter>
  <x:tableParts count="0"/>
</x:worksheet>
</file>

<file path=xl/worksheets/sheet1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10">
    <x:outlinePr summaryBelow="1" summaryRight="1"/>
    <x:pageSetUpPr fitToPage="1"/>
  </x:sheetPr>
  <x:dimension ref="A1:Z119"/>
  <x:sheetViews>
    <x:sheetView zoomScale="90" zoomScaleNormal="90" workbookViewId="0">
      <x:pane xSplit="1" ySplit="6" topLeftCell="B7" activePane="bottomRight" state="frozenSplit"/>
      <x:selection activeCell="B35" sqref="B35 B35:L35"/>
      <x:selection pane="bottomRight" activeCell="B35" sqref="B35 B35:L35"/>
    </x:sheetView>
  </x:sheetViews>
  <x:sheetFormatPr defaultColWidth="7.453125" defaultRowHeight="14.5" x14ac:dyDescent="0.35"/>
  <x:cols>
    <x:col min="1" max="1" width="30.632812" style="1" customWidth="1"/>
    <x:col min="2" max="5" width="9" style="1" customWidth="1"/>
    <x:col min="6" max="7" width="9.089844" style="1" customWidth="1"/>
    <x:col min="8" max="9" width="8.363281" style="1" bestFit="1" customWidth="1"/>
    <x:col min="10" max="10" width="9.363281" style="1" bestFit="1" customWidth="1"/>
    <x:col min="11" max="12" width="8" style="1" customWidth="1"/>
    <x:col min="13" max="13" width="1.632812" style="1" customWidth="1"/>
    <x:col min="14" max="16" width="8" style="1" customWidth="1"/>
    <x:col min="17" max="17" width="9" style="1" customWidth="1"/>
    <x:col min="18" max="18" width="8" style="1" customWidth="1"/>
    <x:col min="19" max="19" width="9" style="1" customWidth="1"/>
    <x:col min="20" max="20" width="9.089844" style="1" customWidth="1"/>
    <x:col min="21" max="21" width="11.363281" style="1" customWidth="1"/>
    <x:col min="22" max="22" width="8.542969" style="1" bestFit="1" customWidth="1"/>
    <x:col min="23" max="24" width="9.089844" style="1" customWidth="1"/>
    <x:col min="25" max="25" width="11.453125" style="1" bestFit="1" customWidth="1"/>
    <x:col min="26" max="26" width="7" style="1" customWidth="1"/>
    <x:col min="27" max="27" width="15.542969" style="1" bestFit="1" customWidth="1"/>
    <x:col min="28" max="28" width="13.089844" style="1" bestFit="1" customWidth="1"/>
    <x:col min="29" max="29" width="11.363281" style="1" customWidth="1"/>
    <x:col min="30" max="30" width="8" style="1" bestFit="1" customWidth="1"/>
    <x:col min="31" max="31" width="8.90625" style="1" bestFit="1" customWidth="1"/>
    <x:col min="32" max="32" width="7" style="1" bestFit="1" customWidth="1"/>
    <x:col min="33" max="33" width="17.453125" style="1" bestFit="1" customWidth="1"/>
    <x:col min="34" max="34" width="5" style="1" bestFit="1" customWidth="1"/>
    <x:col min="35" max="35" width="15" style="1" bestFit="1" customWidth="1"/>
    <x:col min="36" max="36" width="9" style="1" bestFit="1" customWidth="1"/>
    <x:col min="37" max="37" width="11.363281" style="1" bestFit="1" customWidth="1"/>
    <x:col min="38" max="38" width="8" style="1" bestFit="1" customWidth="1"/>
    <x:col min="39" max="39" width="12.632812" style="1" bestFit="1" customWidth="1"/>
    <x:col min="40" max="40" width="9" style="1" bestFit="1" customWidth="1"/>
    <x:col min="41" max="41" width="7" style="1" customWidth="1"/>
    <x:col min="42" max="42" width="12" style="1" bestFit="1" customWidth="1"/>
    <x:col min="43" max="43" width="10.363281" style="1" bestFit="1" customWidth="1"/>
    <x:col min="44" max="44" width="7" style="1" bestFit="1" customWidth="1"/>
    <x:col min="45" max="45" width="13.453125" style="1" bestFit="1" customWidth="1"/>
    <x:col min="46" max="46" width="16.90625" style="1" bestFit="1" customWidth="1"/>
    <x:col min="47" max="47" width="7" style="1" bestFit="1" customWidth="1"/>
    <x:col min="48" max="48" width="20" style="1" bestFit="1" customWidth="1"/>
    <x:col min="49" max="49" width="10.453125" style="1" bestFit="1" customWidth="1"/>
    <x:col min="50" max="50" width="7" style="1" bestFit="1" customWidth="1"/>
    <x:col min="51" max="51" width="13.542969" style="1" bestFit="1" customWidth="1"/>
    <x:col min="52" max="53" width="8" style="1" bestFit="1" customWidth="1"/>
    <x:col min="54" max="54" width="10.632812" style="1" bestFit="1" customWidth="1"/>
    <x:col min="55" max="55" width="10" style="1" bestFit="1" customWidth="1"/>
    <x:col min="56" max="56" width="8" style="1" customWidth="1"/>
    <x:col min="57" max="57" width="13.089844" style="1" bestFit="1" customWidth="1"/>
    <x:col min="58" max="58" width="13.363281" style="1" bestFit="1" customWidth="1"/>
    <x:col min="59" max="59" width="8" style="1" bestFit="1" customWidth="1"/>
    <x:col min="60" max="60" width="16.453125" style="1" bestFit="1" customWidth="1"/>
    <x:col min="61" max="61" width="8.90625" style="1" bestFit="1" customWidth="1"/>
    <x:col min="62" max="62" width="7" style="1" bestFit="1" customWidth="1"/>
    <x:col min="63" max="63" width="11.90625" style="1" bestFit="1" customWidth="1"/>
    <x:col min="64" max="64" width="17.453125" style="1" bestFit="1" customWidth="1"/>
    <x:col min="65" max="65" width="5" style="1" bestFit="1" customWidth="1"/>
    <x:col min="66" max="66" width="20.542969" style="1" bestFit="1" customWidth="1"/>
    <x:col min="67" max="67" width="15" style="1" bestFit="1" customWidth="1"/>
    <x:col min="68" max="68" width="9" style="1" bestFit="1" customWidth="1"/>
    <x:col min="69" max="69" width="18.089844" style="1" bestFit="1" customWidth="1"/>
    <x:col min="70" max="70" width="11.363281" style="1" bestFit="1" customWidth="1"/>
    <x:col min="71" max="71" width="7" style="1" customWidth="1"/>
    <x:col min="72" max="72" width="8.089844" style="1" customWidth="1"/>
    <x:col min="73" max="73" width="11.453125" style="1" customWidth="1"/>
    <x:col min="74" max="74" width="15.542969" style="1" customWidth="1"/>
    <x:col min="75" max="75" width="13.089844" style="1" customWidth="1"/>
    <x:col min="76" max="76" width="9.90625" style="1" customWidth="1"/>
    <x:col min="77" max="77" width="8.90625" style="1" customWidth="1"/>
    <x:col min="78" max="78" width="8.363281" style="1" customWidth="1"/>
    <x:col min="79" max="79" width="8" style="1" customWidth="1"/>
    <x:col min="80" max="80" width="14.453125" style="1" customWidth="1"/>
    <x:col min="81" max="81" width="9" style="1" customWidth="1"/>
    <x:col min="82" max="82" width="7.542969" style="1" customWidth="1"/>
    <x:col min="83" max="83" width="8" style="1" bestFit="1" customWidth="1"/>
    <x:col min="84" max="84" width="9.089844" style="1" customWidth="1"/>
    <x:col min="85" max="85" width="8.363281" style="1" customWidth="1"/>
    <x:col min="86" max="86" width="7.363281" style="1" customWidth="1"/>
    <x:col min="87" max="87" width="7" style="1" customWidth="1"/>
    <x:col min="88" max="88" width="8" style="1" customWidth="1"/>
    <x:col min="89" max="90" width="12" style="1" customWidth="1"/>
    <x:col min="91" max="91" width="12.542969" style="1" customWidth="1"/>
    <x:col min="92" max="92" width="7.90625" style="1" customWidth="1"/>
    <x:col min="93" max="93" width="8.453125" style="1" customWidth="1"/>
    <x:col min="94" max="94" width="15" style="1" customWidth="1"/>
    <x:col min="95" max="95" width="7" style="1" customWidth="1"/>
    <x:col min="96" max="96" width="8.089844" style="1" customWidth="1"/>
    <x:col min="97" max="97" width="11.453125" style="1" customWidth="1"/>
    <x:col min="98" max="98" width="8" style="1" bestFit="1" customWidth="1"/>
    <x:col min="99" max="99" width="15.542969" style="1" customWidth="1"/>
    <x:col min="100" max="100" width="13.089844" style="1" customWidth="1"/>
    <x:col min="101" max="101" width="9.90625" style="1" customWidth="1"/>
    <x:col min="102" max="102" width="8.90625" style="1" customWidth="1"/>
    <x:col min="103" max="103" width="8" style="1" bestFit="1" customWidth="1"/>
    <x:col min="104" max="104" width="8.363281" style="1" customWidth="1"/>
    <x:col min="105" max="105" width="8" style="1" customWidth="1"/>
    <x:col min="106" max="106" width="14.453125" style="1" customWidth="1"/>
    <x:col min="107" max="107" width="9" style="1" customWidth="1"/>
    <x:col min="108" max="108" width="7.542969" style="1" customWidth="1"/>
    <x:col min="109" max="109" width="8" style="1" bestFit="1" customWidth="1"/>
    <x:col min="110" max="110" width="9.089844" style="1" customWidth="1"/>
    <x:col min="111" max="111" width="8.363281" style="1" customWidth="1"/>
    <x:col min="112" max="112" width="7.363281" style="1" customWidth="1"/>
    <x:col min="113" max="113" width="8" style="1" customWidth="1"/>
    <x:col min="114" max="115" width="12" style="1" customWidth="1"/>
    <x:col min="116" max="116" width="12.542969" style="1" customWidth="1"/>
    <x:col min="117" max="117" width="7.90625" style="1" customWidth="1"/>
    <x:col min="118" max="118" width="8.453125" style="1" customWidth="1"/>
    <x:col min="119" max="119" width="15" style="1" customWidth="1"/>
    <x:col min="120" max="120" width="8.089844" style="1" customWidth="1"/>
    <x:col min="121" max="121" width="11.453125" style="1" customWidth="1"/>
    <x:col min="122" max="122" width="8" style="1" customWidth="1"/>
    <x:col min="123" max="123" width="15.542969" style="1" customWidth="1"/>
    <x:col min="124" max="124" width="13.089844" style="1" customWidth="1"/>
    <x:col min="125" max="125" width="9.90625" style="1" customWidth="1"/>
    <x:col min="126" max="126" width="8.90625" style="1" customWidth="1"/>
    <x:col min="127" max="127" width="7.363281" style="1" customWidth="1"/>
    <x:col min="128" max="128" width="8.363281" style="1" customWidth="1"/>
    <x:col min="129" max="129" width="8" style="1" customWidth="1"/>
    <x:col min="130" max="130" width="14.453125" style="1" customWidth="1"/>
    <x:col min="131" max="131" width="9" style="1" customWidth="1"/>
    <x:col min="132" max="132" width="7.542969" style="1" customWidth="1"/>
    <x:col min="133" max="133" width="8" style="1" bestFit="1" customWidth="1"/>
    <x:col min="134" max="134" width="9.089844" style="1" customWidth="1"/>
    <x:col min="135" max="135" width="8.363281" style="1" customWidth="1"/>
    <x:col min="136" max="136" width="7.363281" style="1" customWidth="1"/>
    <x:col min="137" max="137" width="8" style="1" customWidth="1"/>
    <x:col min="138" max="138" width="12" style="1" customWidth="1"/>
    <x:col min="139" max="139" width="7.542969" style="1" customWidth="1"/>
    <x:col min="140" max="140" width="12" style="1" customWidth="1"/>
    <x:col min="141" max="141" width="12.542969" style="1" customWidth="1"/>
    <x:col min="142" max="142" width="7.90625" style="1" customWidth="1"/>
    <x:col min="143" max="143" width="8.453125" style="1" customWidth="1"/>
    <x:col min="144" max="144" width="15" style="1" customWidth="1"/>
    <x:col min="145" max="145" width="7" style="1" customWidth="1"/>
    <x:col min="146" max="146" width="8.089844" style="1" customWidth="1"/>
    <x:col min="147" max="147" width="11.453125" style="1" customWidth="1"/>
    <x:col min="148" max="148" width="8" style="1" bestFit="1" customWidth="1"/>
    <x:col min="149" max="149" width="15.542969" style="1" customWidth="1"/>
    <x:col min="150" max="150" width="13.089844" style="1" customWidth="1"/>
    <x:col min="151" max="151" width="9.90625" style="1" customWidth="1"/>
    <x:col min="152" max="152" width="8.90625" style="1" customWidth="1"/>
    <x:col min="153" max="153" width="8" style="1" bestFit="1" customWidth="1"/>
    <x:col min="154" max="154" width="8.363281" style="1" customWidth="1"/>
    <x:col min="155" max="155" width="8" style="1" customWidth="1"/>
    <x:col min="156" max="156" width="14.453125" style="1" customWidth="1"/>
    <x:col min="157" max="157" width="9" style="1" customWidth="1"/>
    <x:col min="158" max="158" width="7.542969" style="1" customWidth="1"/>
    <x:col min="159" max="159" width="8" style="1" customWidth="1"/>
    <x:col min="160" max="160" width="9.089844" style="1" customWidth="1"/>
    <x:col min="161" max="161" width="7.453125" style="1" customWidth="1"/>
    <x:col min="162" max="162" width="8.363281" style="1" customWidth="1"/>
    <x:col min="163" max="163" width="7.363281" style="1" customWidth="1"/>
    <x:col min="164" max="164" width="9" style="1" bestFit="1" customWidth="1"/>
    <x:col min="165" max="166" width="8" style="1" customWidth="1"/>
    <x:col min="167" max="167" width="12" style="1" customWidth="1"/>
    <x:col min="168" max="168" width="7.542969" style="1" customWidth="1"/>
    <x:col min="169" max="169" width="12" style="1" customWidth="1"/>
    <x:col min="170" max="170" width="12.542969" style="1" customWidth="1"/>
    <x:col min="171" max="171" width="7.90625" style="1" customWidth="1"/>
    <x:col min="172" max="172" width="7.089844" style="1" customWidth="1"/>
    <x:col min="173" max="173" width="8.453125" style="1" customWidth="1"/>
    <x:col min="174" max="174" width="15" style="1" customWidth="1"/>
    <x:col min="175" max="175" width="8.542969" style="1" customWidth="1"/>
    <x:col min="176" max="176" width="7" style="1" customWidth="1"/>
    <x:col min="177" max="177" width="8.089844" style="1" customWidth="1"/>
    <x:col min="178" max="178" width="11.453125" style="1" customWidth="1"/>
    <x:col min="179" max="179" width="8" style="1" customWidth="1"/>
    <x:col min="180" max="180" width="15.542969" style="1" customWidth="1"/>
    <x:col min="181" max="181" width="13.089844" style="1" customWidth="1"/>
    <x:col min="182" max="182" width="10" style="1" bestFit="1" customWidth="1"/>
    <x:col min="183" max="183" width="8.90625" style="1" customWidth="1"/>
    <x:col min="184" max="184" width="8" style="1" bestFit="1" customWidth="1"/>
    <x:col min="185" max="185" width="8.363281" style="1" customWidth="1"/>
    <x:col min="186" max="186" width="8" style="1" customWidth="1"/>
    <x:col min="187" max="187" width="14.453125" style="1" customWidth="1"/>
    <x:col min="188" max="188" width="9" style="1" customWidth="1"/>
    <x:col min="189" max="189" width="7.542969" style="1" customWidth="1"/>
    <x:col min="190" max="190" width="8" style="1" bestFit="1" customWidth="1"/>
    <x:col min="191" max="191" width="9.089844" style="1" customWidth="1"/>
    <x:col min="192" max="192" width="8.363281" style="1" customWidth="1"/>
    <x:col min="193" max="193" width="7.453125" style="1" customWidth="1"/>
    <x:col min="194" max="194" width="7.363281" style="1" customWidth="1"/>
    <x:col min="195" max="197" width="8" style="1" customWidth="1"/>
    <x:col min="198" max="198" width="12" style="1" customWidth="1"/>
    <x:col min="199" max="199" width="7.542969" style="1" customWidth="1"/>
    <x:col min="200" max="200" width="12" style="1" customWidth="1"/>
    <x:col min="201" max="201" width="12.542969" style="1" customWidth="1"/>
    <x:col min="202" max="202" width="7.90625" style="1" customWidth="1"/>
    <x:col min="203" max="203" width="7.089844" style="1" customWidth="1"/>
    <x:col min="204" max="204" width="8.453125" style="1" customWidth="1"/>
    <x:col min="205" max="205" width="15" style="1" customWidth="1"/>
    <x:col min="206" max="206" width="8.542969" style="1" customWidth="1"/>
    <x:col min="207" max="207" width="8" style="1" bestFit="1" customWidth="1"/>
    <x:col min="208" max="208" width="8.089844" style="1" customWidth="1"/>
    <x:col min="209" max="209" width="11.453125" style="1" customWidth="1"/>
    <x:col min="210" max="210" width="8" style="1" customWidth="1"/>
    <x:col min="211" max="211" width="15.542969" style="1" customWidth="1"/>
    <x:col min="212" max="212" width="13.089844" style="1" customWidth="1"/>
    <x:col min="213" max="213" width="9.90625" style="1" customWidth="1"/>
    <x:col min="214" max="214" width="8.90625" style="1" customWidth="1"/>
    <x:col min="215" max="215" width="8" style="1" bestFit="1" customWidth="1"/>
    <x:col min="216" max="216" width="8.363281" style="1" customWidth="1"/>
    <x:col min="217" max="217" width="8" style="1" customWidth="1"/>
    <x:col min="218" max="218" width="14.453125" style="1" customWidth="1"/>
    <x:col min="219" max="219" width="9" style="1" customWidth="1"/>
    <x:col min="220" max="220" width="7.542969" style="1" customWidth="1"/>
    <x:col min="221" max="221" width="8" style="1" bestFit="1" customWidth="1"/>
    <x:col min="222" max="222" width="9.089844" style="1" customWidth="1"/>
    <x:col min="223" max="223" width="8.363281" style="1" customWidth="1"/>
    <x:col min="224" max="224" width="7.453125" style="1" customWidth="1"/>
    <x:col min="225" max="225" width="7.363281" style="1" customWidth="1"/>
    <x:col min="226" max="229" width="8" style="1" customWidth="1"/>
    <x:col min="230" max="230" width="12" style="1" customWidth="1"/>
    <x:col min="231" max="231" width="7.542969" style="1" customWidth="1"/>
    <x:col min="232" max="232" width="12" style="1" customWidth="1"/>
    <x:col min="233" max="233" width="12.542969" style="1" customWidth="1"/>
    <x:col min="234" max="234" width="7.90625" style="1" customWidth="1"/>
    <x:col min="235" max="235" width="7.089844" style="1" customWidth="1"/>
    <x:col min="236" max="236" width="8.453125" style="1" customWidth="1"/>
    <x:col min="237" max="237" width="15" style="1" customWidth="1"/>
    <x:col min="238" max="238" width="8.542969" style="1" customWidth="1"/>
    <x:col min="239" max="239" width="8" style="1" customWidth="1"/>
    <x:col min="240" max="240" width="8.089844" style="1" customWidth="1"/>
    <x:col min="241" max="241" width="11.453125" style="1" customWidth="1"/>
    <x:col min="242" max="242" width="8" style="1" customWidth="1"/>
    <x:col min="243" max="243" width="15.542969" style="1" customWidth="1"/>
    <x:col min="244" max="244" width="13.089844" style="1" customWidth="1"/>
    <x:col min="245" max="245" width="10" style="1" bestFit="1" customWidth="1"/>
    <x:col min="246" max="246" width="8.90625" style="1" customWidth="1"/>
    <x:col min="247" max="247" width="8" style="1" bestFit="1" customWidth="1"/>
    <x:col min="248" max="248" width="8.363281" style="1" customWidth="1"/>
    <x:col min="249" max="249" width="8" style="1" bestFit="1" customWidth="1"/>
    <x:col min="250" max="250" width="14.453125" style="1" customWidth="1"/>
    <x:col min="251" max="251" width="9" style="1" customWidth="1"/>
    <x:col min="252" max="252" width="7.542969" style="1" customWidth="1"/>
    <x:col min="253" max="253" width="8" style="1" customWidth="1"/>
    <x:col min="254" max="254" width="9.089844" style="1" customWidth="1"/>
    <x:col min="255" max="255" width="8.363281" style="1" customWidth="1"/>
    <x:col min="256" max="16384" width="7.453125" style="1" customWidth="1"/>
  </x:cols>
  <x:sheetData>
    <x:row r="1" spans="1:255" customFormat="1" ht="15" customHeight="1" x14ac:dyDescent="0.35">
      <x:c r="A1" s="3" t="s">
        <x:v>2</x:v>
      </x:c>
      <x:c r="B1" s="3" t="s"/>
      <x:c r="C1" s="2" t="s"/>
      <x:c r="D1" s="2" t="s"/>
      <x:c r="E1" s="2" t="s"/>
      <x:c r="F1" s="2" t="s"/>
      <x:c r="G1" s="2" t="s"/>
      <x:c r="H1" s="2" t="s"/>
      <x:c r="I1" s="2" t="s"/>
      <x:c r="J1" s="2" t="s"/>
      <x:c r="K1" s="2" t="s"/>
      <x:c r="L1" s="2" t="s"/>
      <x:c r="M1" s="2" t="s"/>
      <x:c r="O1" s="2">
        <x:f>IF(ISERROR(X21),"","ORDER")</x:f>
      </x:c>
      <x:c r="P1" s="28" t="s">
        <x:v>3</x:v>
      </x:c>
      <x:c r="Q1" s="1">
        <x:f>RIGHT(CELL("filename",A1),3)</x:f>
      </x:c>
      <x:c r="R1" s="1">
        <x:f>CELL("filename",A2)</x:f>
      </x:c>
      <x:c r="U1" s="0" t="s"/>
      <x:c r="V1" s="0" t="s"/>
      <x:c r="Y1" s="0" t="s"/>
    </x:row>
    <x:row r="2" spans="1:255" customFormat="1" ht="15" customHeight="1" x14ac:dyDescent="0.3">
      <x:c r="A2" s="2" t="s"/>
      <x:c r="B2" s="2" t="s"/>
      <x:c r="C2" s="2" t="s"/>
      <x:c r="D2" s="2" t="s"/>
      <x:c r="E2" s="2" t="s"/>
      <x:c r="F2" s="2" t="s"/>
      <x:c r="G2" s="2" t="s"/>
      <x:c r="H2" s="2" t="s"/>
      <x:c r="I2" s="2" t="s"/>
      <x:c r="J2" s="2" t="s"/>
      <x:c r="K2" s="2" t="s"/>
      <x:c r="L2" s="2" t="s"/>
      <x:c r="M2" s="2" t="s"/>
      <x:c r="P2" s="1">
        <x:f>Year-12</x:f>
      </x:c>
      <x:c r="Q2" s="1">
        <x:f>P2+1</x:f>
      </x:c>
      <x:c r="R2" s="1">
        <x:f>Q2+1</x:f>
      </x:c>
      <x:c r="S2" s="1">
        <x:f>R2+1</x:f>
      </x:c>
      <x:c r="T2" s="1">
        <x:f>S2+1</x:f>
      </x:c>
      <x:c r="U2" s="1">
        <x:f>T2+1</x:f>
      </x:c>
      <x:c r="V2" s="1">
        <x:f>U2+1</x:f>
      </x:c>
      <x:c r="W2" s="1">
        <x:f>V2+1</x:f>
      </x:c>
      <x:c r="X2" s="1">
        <x:f>W2+1</x:f>
      </x:c>
      <x:c r="Y2" s="1">
        <x:f>X2+1</x:f>
      </x:c>
      <x:c r="Z2" s="1">
        <x:f>Y2+1</x:f>
      </x:c>
    </x:row>
    <x:row r="3" spans="1:255" customFormat="1" ht="15" customHeight="1" x14ac:dyDescent="0.3">
      <x:c r="A3" s="3" t="s">
        <x:v>88</x:v>
      </x:c>
      <x:c r="B3" s="3" t="s"/>
      <x:c r="C3" s="2" t="s"/>
      <x:c r="D3" s="2" t="s"/>
      <x:c r="E3" s="2" t="s"/>
      <x:c r="F3" s="2" t="s"/>
      <x:c r="G3" s="2" t="s"/>
      <x:c r="H3" s="2" t="s"/>
      <x:c r="I3" s="2" t="s"/>
      <x:c r="J3" s="2" t="s"/>
      <x:c r="K3" s="2" t="s"/>
      <x:c r="L3" s="2" t="s"/>
      <x:c r="M3" s="2" t="s"/>
      <x:c r="P3" s="30" t="n">
        <x:v>135852</x:v>
      </x:c>
      <x:c r="Q3" s="30" t="n">
        <x:v>143261</x:v>
      </x:c>
      <x:c r="R3" s="30" t="n">
        <x:v>114569</x:v>
      </x:c>
      <x:c r="S3" s="30" t="n">
        <x:v>96050</x:v>
      </x:c>
      <x:c r="T3" s="30" t="n">
        <x:v>97276</x:v>
      </x:c>
      <x:c r="U3" s="30" t="n">
        <x:v>105613</x:v>
      </x:c>
      <x:c r="V3" s="30" t="n">
        <x:v>113608</x:v>
      </x:c>
      <x:c r="W3" s="30" t="n">
        <x:v>119152</x:v>
      </x:c>
      <x:c r="X3" s="30" t="n">
        <x:v>114274</x:v>
      </x:c>
      <x:c r="Y3" s="30" t="n">
        <x:v>110014</x:v>
      </x:c>
      <x:c r="Z3" s="30" t="n">
        <x:v>109821</x:v>
      </x:c>
    </x:row>
    <x:row r="4" spans="1:255" customFormat="1" ht="15" customHeight="1" thickBot="1" x14ac:dyDescent="0.35">
      <x:c r="A4" s="4" t="s"/>
      <x:c r="B4" s="4" t="s"/>
      <x:c r="C4" s="5" t="s"/>
      <x:c r="D4" s="5" t="s"/>
      <x:c r="E4" s="5" t="s"/>
      <x:c r="F4" s="5" t="s"/>
      <x:c r="G4" s="5" t="s"/>
      <x:c r="H4" s="5" t="s"/>
      <x:c r="I4" s="5" t="s"/>
      <x:c r="J4" s="5" t="s"/>
      <x:c r="K4" s="5" t="s"/>
      <x:c r="L4" s="5" t="s"/>
      <x:c r="M4" s="5" t="s"/>
      <x:c r="P4" s="21" t="n">
        <x:v>0</x:v>
      </x:c>
      <x:c r="Q4" s="21" t="n">
        <x:v>0</x:v>
      </x:c>
      <x:c r="R4" s="21" t="n">
        <x:v>0</x:v>
      </x:c>
      <x:c r="S4" s="21" t="n">
        <x:v>0</x:v>
      </x:c>
      <x:c r="T4" s="21" t="n">
        <x:v>0</x:v>
      </x:c>
      <x:c r="U4" s="21" t="n">
        <x:v>0</x:v>
      </x:c>
      <x:c r="V4" s="21" t="n">
        <x:v>0</x:v>
      </x:c>
      <x:c r="W4" s="21" t="n">
        <x:v>0</x:v>
      </x:c>
      <x:c r="X4" s="21" t="n">
        <x:v>0</x:v>
      </x:c>
      <x:c r="Y4" s="21" t="n">
        <x:v>0</x:v>
      </x:c>
      <x:c r="Z4" s="21" t="n">
        <x:v>-2805</x:v>
      </x:c>
    </x:row>
    <x:row r="5" spans="1:255" customFormat="1" ht="15" customHeight="1" x14ac:dyDescent="0.35">
      <x:c r="A5" s="2" t="s"/>
      <x:c r="B5" s="2" t="s"/>
      <x:c r="C5" s="2" t="s"/>
      <x:c r="D5" s="2" t="s"/>
      <x:c r="E5" s="2" t="s"/>
      <x:c r="F5" s="2" t="s"/>
      <x:c r="G5" s="2" t="s"/>
      <x:c r="H5" s="2" t="s"/>
      <x:c r="I5" s="2" t="s"/>
      <x:c r="J5" s="2" t="s"/>
      <x:c r="K5" s="2" t="s"/>
      <x:c r="L5" s="2" t="s"/>
      <x:c r="M5" s="14" t="s"/>
      <x:c r="N5" s="10" t="s">
        <x:v>5</x:v>
      </x:c>
      <x:c r="O5" s="10" t="s"/>
      <x:c r="U5" s="0" t="s"/>
      <x:c r="V5" s="0" t="s"/>
      <x:c r="Y5" s="0" t="s"/>
    </x:row>
    <x:row r="6" spans="1:255" customFormat="1" ht="15" customHeight="1" x14ac:dyDescent="0.35">
      <x:c r="A6" s="2" t="s"/>
      <x:c r="B6" s="6">
        <x:f>B35</x:f>
      </x:c>
      <x:c r="C6" s="6">
        <x:f>C35</x:f>
      </x:c>
      <x:c r="D6" s="6">
        <x:f>D35</x:f>
      </x:c>
      <x:c r="E6" s="6">
        <x:f>E35</x:f>
      </x:c>
      <x:c r="F6" s="6">
        <x:f>F35</x:f>
      </x:c>
      <x:c r="G6" s="6">
        <x:f>G35</x:f>
      </x:c>
      <x:c r="H6" s="6">
        <x:f>H35</x:f>
      </x:c>
      <x:c r="I6" s="6">
        <x:f>I35</x:f>
      </x:c>
      <x:c r="J6" s="6">
        <x:f>J35</x:f>
      </x:c>
      <x:c r="K6" s="6">
        <x:f>K35</x:f>
      </x:c>
      <x:c r="L6" s="6">
        <x:f>L35</x:f>
      </x:c>
      <x:c r="M6" s="15" t="s">
        <x:v>17</x:v>
      </x:c>
      <x:c r="N6" s="13" t="s"/>
      <x:c r="O6" s="13">
        <x:f>O35</x:f>
      </x:c>
      <x:c r="S6" s="1">
        <x:f>S35</x:f>
      </x:c>
      <x:c r="T6" s="1">
        <x:f>T35</x:f>
      </x:c>
      <x:c r="U6" s="0" t="s"/>
      <x:c r="V6" s="0" t="s"/>
      <x:c r="W6" s="34" t="s">
        <x:v>18</x:v>
      </x:c>
      <x:c r="X6" s="34" t="s"/>
      <x:c r="Y6" s="0" t="s"/>
    </x:row>
    <x:row r="7" spans="1:255" customFormat="1" ht="15" customHeight="1" x14ac:dyDescent="0.35">
      <x:c r="A7" s="2" t="s">
        <x:v>81</x:v>
      </x:c>
      <x:c r="B7" s="26">
        <x:f>B36</x:f>
      </x:c>
      <x:c r="C7" s="26">
        <x:f>C36</x:f>
      </x:c>
      <x:c r="D7" s="26">
        <x:f>D36</x:f>
      </x:c>
      <x:c r="E7" s="26">
        <x:f>E36</x:f>
      </x:c>
      <x:c r="F7" s="26">
        <x:f>F36</x:f>
      </x:c>
      <x:c r="G7" s="26">
        <x:f>G36</x:f>
      </x:c>
      <x:c r="H7" s="26">
        <x:f>H36</x:f>
      </x:c>
      <x:c r="I7" s="26">
        <x:f>I36</x:f>
      </x:c>
      <x:c r="J7" s="26">
        <x:f>J36</x:f>
      </x:c>
      <x:c r="K7" s="26">
        <x:f>K36</x:f>
      </x:c>
      <x:c r="L7" s="26">
        <x:f>L36</x:f>
      </x:c>
      <x:c r="M7" s="18" t="s"/>
      <x:c r="N7" s="11" t="s"/>
      <x:c r="O7" s="16">
        <x:f>O36</x:f>
      </x:c>
      <x:c r="R7" s="1">
        <x:f>A7</x:f>
      </x:c>
      <x:c r="S7" s="21">
        <x:f>S36</x:f>
      </x:c>
      <x:c r="T7" s="21">
        <x:f>T36</x:f>
      </x:c>
      <x:c r="U7" s="0" t="s"/>
      <x:c r="V7" s="0" t="s"/>
      <x:c r="W7" s="0" t="n">
        <x:v>2</x:v>
      </x:c>
      <x:c r="Y7" s="0" t="s"/>
    </x:row>
    <x:row r="8" spans="1:255" customFormat="1" ht="15" customHeight="1" x14ac:dyDescent="0.35">
      <x:c r="A8" s="2" t="s">
        <x:v>102</x:v>
      </x:c>
      <x:c r="B8" s="26">
        <x:f>B37</x:f>
      </x:c>
      <x:c r="C8" s="26">
        <x:f>C37</x:f>
      </x:c>
      <x:c r="D8" s="26">
        <x:f>D37</x:f>
      </x:c>
      <x:c r="E8" s="26">
        <x:f>E37</x:f>
      </x:c>
      <x:c r="F8" s="26">
        <x:f>F37</x:f>
      </x:c>
      <x:c r="G8" s="26">
        <x:f>G37</x:f>
      </x:c>
      <x:c r="H8" s="26">
        <x:f>H37</x:f>
      </x:c>
      <x:c r="I8" s="26">
        <x:f>I37</x:f>
      </x:c>
      <x:c r="J8" s="26">
        <x:f>J37</x:f>
      </x:c>
      <x:c r="K8" s="26">
        <x:f>K37</x:f>
      </x:c>
      <x:c r="L8" s="26">
        <x:f>L37</x:f>
      </x:c>
      <x:c r="M8" s="18" t="s"/>
      <x:c r="N8" s="11" t="s"/>
      <x:c r="O8" s="16">
        <x:f>O37</x:f>
      </x:c>
      <x:c r="R8" s="1">
        <x:f>A8</x:f>
      </x:c>
      <x:c r="S8" s="21">
        <x:f>S37</x:f>
      </x:c>
      <x:c r="T8" s="21">
        <x:f>T37</x:f>
      </x:c>
      <x:c r="U8" s="0" t="s"/>
      <x:c r="V8" s="0" t="s"/>
      <x:c r="W8" s="0" t="n">
        <x:v>3</x:v>
      </x:c>
      <x:c r="X8" s="29">
        <x:f>IF(HLOOKUP($L$65,$B$6:$L$21,$W8,FALSE)&gt;HLOOKUP($L$65,$B$6:$L$21,$W7,FALSE),"ERROR","OK")</x:f>
      </x:c>
      <x:c r="Y8" s="0" t="s"/>
    </x:row>
    <x:row r="9" spans="1:255" customFormat="1" ht="15" customHeight="1" x14ac:dyDescent="0.35">
      <x:c r="A9" s="2" t="s">
        <x:v>172</x:v>
      </x:c>
      <x:c r="B9" s="26">
        <x:f>B38</x:f>
      </x:c>
      <x:c r="C9" s="26">
        <x:f>C38</x:f>
      </x:c>
      <x:c r="D9" s="26">
        <x:f>D38</x:f>
      </x:c>
      <x:c r="E9" s="26">
        <x:f>E38</x:f>
      </x:c>
      <x:c r="F9" s="26">
        <x:f>F38</x:f>
      </x:c>
      <x:c r="G9" s="26">
        <x:f>G38</x:f>
      </x:c>
      <x:c r="H9" s="26">
        <x:f>H38</x:f>
      </x:c>
      <x:c r="I9" s="26">
        <x:f>I38</x:f>
      </x:c>
      <x:c r="J9" s="26">
        <x:f>J38</x:f>
      </x:c>
      <x:c r="K9" s="26">
        <x:f>K38</x:f>
      </x:c>
      <x:c r="L9" s="26">
        <x:f>L38</x:f>
      </x:c>
      <x:c r="M9" s="18" t="s"/>
      <x:c r="N9" s="11" t="s"/>
      <x:c r="O9" s="16">
        <x:f>O38</x:f>
      </x:c>
      <x:c r="R9" s="1">
        <x:f>A9</x:f>
      </x:c>
      <x:c r="S9" s="21">
        <x:f>S38</x:f>
      </x:c>
      <x:c r="T9" s="21">
        <x:f>T38</x:f>
      </x:c>
      <x:c r="U9" s="0" t="s"/>
      <x:c r="V9" s="0" t="s"/>
      <x:c r="W9" s="0" t="n">
        <x:v>4</x:v>
      </x:c>
      <x:c r="X9" s="29">
        <x:f>IF(HLOOKUP($L$65,$B$6:$L$21,$W9,FALSE)&gt;HLOOKUP($L$65,$B$6:$L$21,$W8,FALSE),"ERROR","OK")</x:f>
      </x:c>
      <x:c r="Y9" s="0" t="s"/>
    </x:row>
    <x:row r="10" spans="1:255" customFormat="1" ht="15" customHeight="1" x14ac:dyDescent="0.35">
      <x:c r="A10" s="2" t="s">
        <x:v>55</x:v>
      </x:c>
      <x:c r="B10" s="26">
        <x:f>B39</x:f>
      </x:c>
      <x:c r="C10" s="26">
        <x:f>C39</x:f>
      </x:c>
      <x:c r="D10" s="26">
        <x:f>D39</x:f>
      </x:c>
      <x:c r="E10" s="26">
        <x:f>E39</x:f>
      </x:c>
      <x:c r="F10" s="26">
        <x:f>F39</x:f>
      </x:c>
      <x:c r="G10" s="26">
        <x:f>G39</x:f>
      </x:c>
      <x:c r="H10" s="26">
        <x:f>H39</x:f>
      </x:c>
      <x:c r="I10" s="26">
        <x:f>I39</x:f>
      </x:c>
      <x:c r="J10" s="26">
        <x:f>J39</x:f>
      </x:c>
      <x:c r="K10" s="26">
        <x:f>K39</x:f>
      </x:c>
      <x:c r="L10" s="26">
        <x:f>L39</x:f>
      </x:c>
      <x:c r="M10" s="18" t="s"/>
      <x:c r="N10" s="11" t="s"/>
      <x:c r="O10" s="16">
        <x:f>O39</x:f>
      </x:c>
      <x:c r="R10" s="1">
        <x:f>A10</x:f>
      </x:c>
      <x:c r="S10" s="21">
        <x:f>S39</x:f>
      </x:c>
      <x:c r="T10" s="21">
        <x:f>T39</x:f>
      </x:c>
      <x:c r="U10" s="0" t="s"/>
      <x:c r="V10" s="0" t="s"/>
      <x:c r="W10" s="0" t="n">
        <x:v>5</x:v>
      </x:c>
      <x:c r="X10" s="29">
        <x:f>IF(HLOOKUP($L$65,$B$6:$L$21,$W10,FALSE)&gt;HLOOKUP($L$65,$B$6:$L$21,$W9,FALSE),"ERROR","OK")</x:f>
      </x:c>
      <x:c r="Y10" s="0" t="s"/>
    </x:row>
    <x:row r="11" spans="1:255" customFormat="1" ht="15" customHeight="1" x14ac:dyDescent="0.35">
      <x:c r="A11" s="2" t="s">
        <x:v>20</x:v>
      </x:c>
      <x:c r="B11" s="26">
        <x:f>B40</x:f>
      </x:c>
      <x:c r="C11" s="26">
        <x:f>C40</x:f>
      </x:c>
      <x:c r="D11" s="26">
        <x:f>D40</x:f>
      </x:c>
      <x:c r="E11" s="26">
        <x:f>E40</x:f>
      </x:c>
      <x:c r="F11" s="26">
        <x:f>F40</x:f>
      </x:c>
      <x:c r="G11" s="26">
        <x:f>G40</x:f>
      </x:c>
      <x:c r="H11" s="26">
        <x:f>H40</x:f>
      </x:c>
      <x:c r="I11" s="26">
        <x:f>I40</x:f>
      </x:c>
      <x:c r="J11" s="26">
        <x:f>J40</x:f>
      </x:c>
      <x:c r="K11" s="26">
        <x:f>K40</x:f>
      </x:c>
      <x:c r="L11" s="26">
        <x:f>L40</x:f>
      </x:c>
      <x:c r="M11" s="18" t="s"/>
      <x:c r="N11" s="11" t="s"/>
      <x:c r="O11" s="16">
        <x:f>O40</x:f>
      </x:c>
      <x:c r="R11" s="1">
        <x:f>A11</x:f>
      </x:c>
      <x:c r="S11" s="21">
        <x:f>S40</x:f>
      </x:c>
      <x:c r="T11" s="21">
        <x:f>T40</x:f>
      </x:c>
      <x:c r="U11" s="0" t="s"/>
      <x:c r="V11" s="0" t="s"/>
      <x:c r="W11" s="0" t="n">
        <x:v>6</x:v>
      </x:c>
      <x:c r="X11" s="29">
        <x:f>IF(HLOOKUP($L$65,$B$6:$L$21,$W11,FALSE)&gt;HLOOKUP($L$65,$B$6:$L$21,$W10,FALSE),"ERROR","OK")</x:f>
      </x:c>
      <x:c r="Y11" s="0" t="s"/>
    </x:row>
    <x:row r="12" spans="1:255" customFormat="1" ht="15" customHeight="1" x14ac:dyDescent="0.35">
      <x:c r="A12" s="2" t="s">
        <x:v>173</x:v>
      </x:c>
      <x:c r="B12" s="26">
        <x:f>B41</x:f>
      </x:c>
      <x:c r="C12" s="26">
        <x:f>C41</x:f>
      </x:c>
      <x:c r="D12" s="26">
        <x:f>D41</x:f>
      </x:c>
      <x:c r="E12" s="26">
        <x:f>E41</x:f>
      </x:c>
      <x:c r="F12" s="26">
        <x:f>F41</x:f>
      </x:c>
      <x:c r="G12" s="26">
        <x:f>G41</x:f>
      </x:c>
      <x:c r="H12" s="26">
        <x:f>H41</x:f>
      </x:c>
      <x:c r="I12" s="26">
        <x:f>I41</x:f>
      </x:c>
      <x:c r="J12" s="26">
        <x:f>J41</x:f>
      </x:c>
      <x:c r="K12" s="26">
        <x:f>K41</x:f>
      </x:c>
      <x:c r="L12" s="26">
        <x:f>L41</x:f>
      </x:c>
      <x:c r="M12" s="18" t="s"/>
      <x:c r="N12" s="11" t="s"/>
      <x:c r="O12" s="16">
        <x:f>O41</x:f>
      </x:c>
      <x:c r="R12" s="1">
        <x:f>A12</x:f>
      </x:c>
      <x:c r="S12" s="21">
        <x:f>S41</x:f>
      </x:c>
      <x:c r="T12" s="21">
        <x:f>T41</x:f>
      </x:c>
      <x:c r="U12" s="0" t="s"/>
      <x:c r="V12" s="0" t="s"/>
      <x:c r="W12" s="0" t="n">
        <x:v>7</x:v>
      </x:c>
      <x:c r="X12" s="29">
        <x:f>IF(HLOOKUP($L$65,$B$6:$L$21,$W12,FALSE)&gt;HLOOKUP($L$65,$B$6:$L$21,$W11,FALSE),"ERROR","OK")</x:f>
      </x:c>
      <x:c r="Y12" s="0" t="s"/>
    </x:row>
    <x:row r="13" spans="1:255" customFormat="1" ht="15" customHeight="1" x14ac:dyDescent="0.35">
      <x:c r="A13" s="2" t="s">
        <x:v>174</x:v>
      </x:c>
      <x:c r="B13" s="26">
        <x:f>B42</x:f>
      </x:c>
      <x:c r="C13" s="26">
        <x:f>C42</x:f>
      </x:c>
      <x:c r="D13" s="26">
        <x:f>D42</x:f>
      </x:c>
      <x:c r="E13" s="26">
        <x:f>E42</x:f>
      </x:c>
      <x:c r="F13" s="26">
        <x:f>F42</x:f>
      </x:c>
      <x:c r="G13" s="26">
        <x:f>G42</x:f>
      </x:c>
      <x:c r="H13" s="26">
        <x:f>H42</x:f>
      </x:c>
      <x:c r="I13" s="26">
        <x:f>I42</x:f>
      </x:c>
      <x:c r="J13" s="26">
        <x:f>J42</x:f>
      </x:c>
      <x:c r="K13" s="26">
        <x:f>K42</x:f>
      </x:c>
      <x:c r="L13" s="26">
        <x:f>L42</x:f>
      </x:c>
      <x:c r="M13" s="18" t="s"/>
      <x:c r="N13" s="11" t="s"/>
      <x:c r="O13" s="16">
        <x:f>O42</x:f>
      </x:c>
      <x:c r="R13" s="1">
        <x:f>A13</x:f>
      </x:c>
      <x:c r="S13" s="21">
        <x:f>S42</x:f>
      </x:c>
      <x:c r="T13" s="21">
        <x:f>T42</x:f>
      </x:c>
      <x:c r="U13" s="0" t="s"/>
      <x:c r="V13" s="0" t="s"/>
      <x:c r="W13" s="0" t="n">
        <x:v>8</x:v>
      </x:c>
      <x:c r="X13" s="29">
        <x:f>IF(HLOOKUP($L$65,$B$6:$L$21,$W13,FALSE)&gt;HLOOKUP($L$65,$B$6:$L$21,$W12,FALSE),"ERROR","OK")</x:f>
      </x:c>
      <x:c r="Y13" s="0" t="s"/>
    </x:row>
    <x:row r="14" spans="1:255" customFormat="1" ht="15" customHeight="1" x14ac:dyDescent="0.35">
      <x:c r="A14" s="2" t="s">
        <x:v>175</x:v>
      </x:c>
      <x:c r="B14" s="26">
        <x:f>B43</x:f>
      </x:c>
      <x:c r="C14" s="26">
        <x:f>C43</x:f>
      </x:c>
      <x:c r="D14" s="26">
        <x:f>D43</x:f>
      </x:c>
      <x:c r="E14" s="26">
        <x:f>E43</x:f>
      </x:c>
      <x:c r="F14" s="26">
        <x:f>F43</x:f>
      </x:c>
      <x:c r="G14" s="26">
        <x:f>G43</x:f>
      </x:c>
      <x:c r="H14" s="26">
        <x:f>H43</x:f>
      </x:c>
      <x:c r="I14" s="26">
        <x:f>I43</x:f>
      </x:c>
      <x:c r="J14" s="26">
        <x:f>J43</x:f>
      </x:c>
      <x:c r="K14" s="26">
        <x:f>K43</x:f>
      </x:c>
      <x:c r="L14" s="26">
        <x:f>L43</x:f>
      </x:c>
      <x:c r="M14" s="18" t="s"/>
      <x:c r="N14" s="11" t="s"/>
      <x:c r="O14" s="16">
        <x:f>O43</x:f>
      </x:c>
      <x:c r="R14" s="1">
        <x:f>A14</x:f>
      </x:c>
      <x:c r="S14" s="21">
        <x:f>S43</x:f>
      </x:c>
      <x:c r="T14" s="21">
        <x:f>T43</x:f>
      </x:c>
      <x:c r="U14" s="0" t="s"/>
      <x:c r="V14" s="0" t="s"/>
      <x:c r="W14" s="0" t="n">
        <x:v>9</x:v>
      </x:c>
      <x:c r="X14" s="29">
        <x:f>IF(HLOOKUP($L$65,$B$6:$L$21,$W14,FALSE)&gt;HLOOKUP($L$65,$B$6:$L$21,$W13,FALSE),"ERROR","OK")</x:f>
      </x:c>
      <x:c r="Y14" s="0" t="s"/>
    </x:row>
    <x:row r="15" spans="1:255" customFormat="1" ht="15" customHeight="1" x14ac:dyDescent="0.35">
      <x:c r="A15" s="2" t="s">
        <x:v>176</x:v>
      </x:c>
      <x:c r="B15" s="26">
        <x:f>B44</x:f>
      </x:c>
      <x:c r="C15" s="26">
        <x:f>C44</x:f>
      </x:c>
      <x:c r="D15" s="26">
        <x:f>D44</x:f>
      </x:c>
      <x:c r="E15" s="26">
        <x:f>E44</x:f>
      </x:c>
      <x:c r="F15" s="26">
        <x:f>F44</x:f>
      </x:c>
      <x:c r="G15" s="26">
        <x:f>G44</x:f>
      </x:c>
      <x:c r="H15" s="26">
        <x:f>H44</x:f>
      </x:c>
      <x:c r="I15" s="26">
        <x:f>I44</x:f>
      </x:c>
      <x:c r="J15" s="26">
        <x:f>J44</x:f>
      </x:c>
      <x:c r="K15" s="26">
        <x:f>K44</x:f>
      </x:c>
      <x:c r="L15" s="26">
        <x:f>L44</x:f>
      </x:c>
      <x:c r="M15" s="18" t="s"/>
      <x:c r="N15" s="11" t="s"/>
      <x:c r="O15" s="16">
        <x:f>O44</x:f>
      </x:c>
      <x:c r="R15" s="1">
        <x:f>A15</x:f>
      </x:c>
      <x:c r="S15" s="21">
        <x:f>S44</x:f>
      </x:c>
      <x:c r="T15" s="21">
        <x:f>T44</x:f>
      </x:c>
      <x:c r="U15" s="0" t="s"/>
      <x:c r="V15" s="0" t="s"/>
      <x:c r="W15" s="0" t="n">
        <x:v>10</x:v>
      </x:c>
      <x:c r="X15" s="29">
        <x:f>IF(HLOOKUP($L$65,$B$6:$L$21,$W15,FALSE)&gt;HLOOKUP($L$65,$B$6:$L$21,$W14,FALSE),"ERROR","OK")</x:f>
      </x:c>
      <x:c r="Y15" s="0" t="s"/>
    </x:row>
    <x:row r="16" spans="1:255" customFormat="1" ht="15" customHeight="1" x14ac:dyDescent="0.35">
      <x:c r="A16" s="2" t="s">
        <x:v>103</x:v>
      </x:c>
      <x:c r="B16" s="26">
        <x:f>B45</x:f>
      </x:c>
      <x:c r="C16" s="26">
        <x:f>C45</x:f>
      </x:c>
      <x:c r="D16" s="26">
        <x:f>D45</x:f>
      </x:c>
      <x:c r="E16" s="26">
        <x:f>E45</x:f>
      </x:c>
      <x:c r="F16" s="26">
        <x:f>F45</x:f>
      </x:c>
      <x:c r="G16" s="26">
        <x:f>G45</x:f>
      </x:c>
      <x:c r="H16" s="26">
        <x:f>H45</x:f>
      </x:c>
      <x:c r="I16" s="26">
        <x:f>I45</x:f>
      </x:c>
      <x:c r="J16" s="26">
        <x:f>J45</x:f>
      </x:c>
      <x:c r="K16" s="26">
        <x:f>K45</x:f>
      </x:c>
      <x:c r="L16" s="26">
        <x:f>L45</x:f>
      </x:c>
      <x:c r="M16" s="18" t="s"/>
      <x:c r="N16" s="11" t="s"/>
      <x:c r="O16" s="16">
        <x:f>O45</x:f>
      </x:c>
      <x:c r="R16" s="1">
        <x:f>A16</x:f>
      </x:c>
      <x:c r="S16" s="21">
        <x:f>S45</x:f>
      </x:c>
      <x:c r="T16" s="21">
        <x:f>T45</x:f>
      </x:c>
      <x:c r="U16" s="0" t="s"/>
      <x:c r="V16" s="0" t="s"/>
      <x:c r="W16" s="0" t="n">
        <x:v>11</x:v>
      </x:c>
      <x:c r="X16" s="29">
        <x:f>IF(HLOOKUP($L$65,$B$6:$L$21,$W16,FALSE)&gt;HLOOKUP($L$65,$B$6:$L$21,$W15,FALSE),"ERROR","OK")</x:f>
      </x:c>
      <x:c r="Y16" s="0" t="s"/>
    </x:row>
    <x:row r="17" spans="1:255" customFormat="1" ht="15" customHeight="1" x14ac:dyDescent="0.35">
      <x:c r="A17" s="2" t="s">
        <x:v>177</x:v>
      </x:c>
      <x:c r="B17" s="26">
        <x:f>B46</x:f>
      </x:c>
      <x:c r="C17" s="26">
        <x:f>C46</x:f>
      </x:c>
      <x:c r="D17" s="26">
        <x:f>D46</x:f>
      </x:c>
      <x:c r="E17" s="26">
        <x:f>E46</x:f>
      </x:c>
      <x:c r="F17" s="26">
        <x:f>F46</x:f>
      </x:c>
      <x:c r="G17" s="26">
        <x:f>G46</x:f>
      </x:c>
      <x:c r="H17" s="26">
        <x:f>H46</x:f>
      </x:c>
      <x:c r="I17" s="26">
        <x:f>I46</x:f>
      </x:c>
      <x:c r="J17" s="26">
        <x:f>J46</x:f>
      </x:c>
      <x:c r="K17" s="26">
        <x:f>K46</x:f>
      </x:c>
      <x:c r="L17" s="26">
        <x:f>L46</x:f>
      </x:c>
      <x:c r="M17" s="18" t="s"/>
      <x:c r="N17" s="11" t="s"/>
      <x:c r="O17" s="16">
        <x:f>O46</x:f>
      </x:c>
      <x:c r="U17" s="0" t="s"/>
      <x:c r="V17" s="0" t="s"/>
      <x:c r="W17" s="0" t="n">
        <x:v>12</x:v>
      </x:c>
      <x:c r="X17" s="29">
        <x:f>IF(HLOOKUP($L$65,$B$6:$L$21,$W17,FALSE)&gt;HLOOKUP($L$65,$B$6:$L$21,$W16,FALSE),"ERROR","OK")</x:f>
      </x:c>
      <x:c r="Y17" s="0" t="s"/>
    </x:row>
    <x:row r="18" spans="1:255" customFormat="1" ht="15" customHeight="1" x14ac:dyDescent="0.35">
      <x:c r="A18" s="2" t="s">
        <x:v>86</x:v>
      </x:c>
      <x:c r="B18" s="26">
        <x:f>B47</x:f>
      </x:c>
      <x:c r="C18" s="26">
        <x:f>C47</x:f>
      </x:c>
      <x:c r="D18" s="26">
        <x:f>D47</x:f>
      </x:c>
      <x:c r="E18" s="26">
        <x:f>E47</x:f>
      </x:c>
      <x:c r="F18" s="26">
        <x:f>F47</x:f>
      </x:c>
      <x:c r="G18" s="26">
        <x:f>G47</x:f>
      </x:c>
      <x:c r="H18" s="26">
        <x:f>H47</x:f>
      </x:c>
      <x:c r="I18" s="26">
        <x:f>I47</x:f>
      </x:c>
      <x:c r="J18" s="26">
        <x:f>J47</x:f>
      </x:c>
      <x:c r="K18" s="26">
        <x:f>K47</x:f>
      </x:c>
      <x:c r="L18" s="26">
        <x:f>L47</x:f>
      </x:c>
      <x:c r="M18" s="18" t="s"/>
      <x:c r="N18" s="11" t="s"/>
      <x:c r="O18" s="16">
        <x:f>O47</x:f>
      </x:c>
      <x:c r="U18" s="0" t="s"/>
      <x:c r="V18" s="0" t="s"/>
      <x:c r="W18" s="0" t="n">
        <x:v>13</x:v>
      </x:c>
      <x:c r="X18" s="29">
        <x:f>IF(HLOOKUP($L$65,$B$6:$L$21,$W18,FALSE)&gt;HLOOKUP($L$65,$B$6:$L$21,$W17,FALSE),"ERROR","OK")</x:f>
      </x:c>
      <x:c r="Y18" s="0" t="s"/>
    </x:row>
    <x:row r="19" spans="1:255" customFormat="1" ht="15" customHeight="1" x14ac:dyDescent="0.35">
      <x:c r="A19" s="2" t="s">
        <x:v>56</x:v>
      </x:c>
      <x:c r="B19" s="26">
        <x:f>B48</x:f>
      </x:c>
      <x:c r="C19" s="26">
        <x:f>C48</x:f>
      </x:c>
      <x:c r="D19" s="26">
        <x:f>D48</x:f>
      </x:c>
      <x:c r="E19" s="26">
        <x:f>E48</x:f>
      </x:c>
      <x:c r="F19" s="26">
        <x:f>F48</x:f>
      </x:c>
      <x:c r="G19" s="26">
        <x:f>G48</x:f>
      </x:c>
      <x:c r="H19" s="26">
        <x:f>H48</x:f>
      </x:c>
      <x:c r="I19" s="26">
        <x:f>I48</x:f>
      </x:c>
      <x:c r="J19" s="26">
        <x:f>J48</x:f>
      </x:c>
      <x:c r="K19" s="26">
        <x:f>K48</x:f>
      </x:c>
      <x:c r="L19" s="26">
        <x:f>L48</x:f>
      </x:c>
      <x:c r="M19" s="18" t="s"/>
      <x:c r="N19" s="11" t="s"/>
      <x:c r="O19" s="16">
        <x:f>O48</x:f>
      </x:c>
      <x:c r="U19" s="0" t="s"/>
      <x:c r="V19" s="0" t="s"/>
      <x:c r="W19" s="0" t="n">
        <x:v>14</x:v>
      </x:c>
      <x:c r="X19" s="29">
        <x:f>IF(HLOOKUP($L$65,$B$6:$L$21,$W19,FALSE)&gt;HLOOKUP($L$65,$B$6:$L$21,$W18,FALSE),"ERROR","OK")</x:f>
      </x:c>
      <x:c r="Y19" s="0" t="s"/>
    </x:row>
    <x:row r="20" spans="1:255" customFormat="1" ht="15" customHeight="1" x14ac:dyDescent="0.35">
      <x:c r="A20" s="2" t="s">
        <x:v>89</x:v>
      </x:c>
      <x:c r="B20" s="26">
        <x:f>B49</x:f>
      </x:c>
      <x:c r="C20" s="26">
        <x:f>C49</x:f>
      </x:c>
      <x:c r="D20" s="26">
        <x:f>D49</x:f>
      </x:c>
      <x:c r="E20" s="26">
        <x:f>E49</x:f>
      </x:c>
      <x:c r="F20" s="26">
        <x:f>F49</x:f>
      </x:c>
      <x:c r="G20" s="26">
        <x:f>G49</x:f>
      </x:c>
      <x:c r="H20" s="26">
        <x:f>H49</x:f>
      </x:c>
      <x:c r="I20" s="26">
        <x:f>I49</x:f>
      </x:c>
      <x:c r="J20" s="26">
        <x:f>J49</x:f>
      </x:c>
      <x:c r="K20" s="26">
        <x:f>K49</x:f>
      </x:c>
      <x:c r="L20" s="26">
        <x:f>L49</x:f>
      </x:c>
      <x:c r="M20" s="18" t="s"/>
      <x:c r="N20" s="11" t="s"/>
      <x:c r="O20" s="16">
        <x:f>O49</x:f>
      </x:c>
      <x:c r="U20" s="0" t="s"/>
      <x:c r="V20" s="0" t="s"/>
      <x:c r="W20" s="0" t="n">
        <x:v>15</x:v>
      </x:c>
      <x:c r="X20" s="29">
        <x:f>IF(HLOOKUP($L$65,$B$6:$L$21,$W20,FALSE)&gt;HLOOKUP($L$65,$B$6:$L$21,$W19,FALSE),"ERROR","OK")</x:f>
      </x:c>
      <x:c r="Y20" s="0" t="s"/>
    </x:row>
    <x:row r="21" spans="1:255" customFormat="1" ht="15" customHeight="1" x14ac:dyDescent="0.35">
      <x:c r="A21" s="2" t="s">
        <x:v>57</x:v>
      </x:c>
      <x:c r="B21" s="26">
        <x:f>B50</x:f>
      </x:c>
      <x:c r="C21" s="26">
        <x:f>C50</x:f>
      </x:c>
      <x:c r="D21" s="26">
        <x:f>D50</x:f>
      </x:c>
      <x:c r="E21" s="26">
        <x:f>E50</x:f>
      </x:c>
      <x:c r="F21" s="26">
        <x:f>F50</x:f>
      </x:c>
      <x:c r="G21" s="26">
        <x:f>G50</x:f>
      </x:c>
      <x:c r="H21" s="26">
        <x:f>H50</x:f>
      </x:c>
      <x:c r="I21" s="26">
        <x:f>I50</x:f>
      </x:c>
      <x:c r="J21" s="26">
        <x:f>J50</x:f>
      </x:c>
      <x:c r="K21" s="26">
        <x:f>K50</x:f>
      </x:c>
      <x:c r="L21" s="26">
        <x:f>L50</x:f>
      </x:c>
      <x:c r="M21" s="18" t="s"/>
      <x:c r="N21" s="11" t="s"/>
      <x:c r="O21" s="16">
        <x:f>O50</x:f>
      </x:c>
      <x:c r="U21" s="0" t="s"/>
      <x:c r="V21" s="0" t="s"/>
      <x:c r="X21" s="0">
        <x:f>MATCH("ERROR",X7:X20,0)</x:f>
      </x:c>
      <x:c r="Y21" s="0" t="s"/>
    </x:row>
    <x:row r="22" spans="1:255" customFormat="1" ht="15" customHeight="1" x14ac:dyDescent="0.35">
      <x:c r="A22" s="2" t="s">
        <x:v>34</x:v>
      </x:c>
      <x:c r="B22" s="26">
        <x:f>B51</x:f>
      </x:c>
      <x:c r="C22" s="26">
        <x:f>C51</x:f>
      </x:c>
      <x:c r="D22" s="26">
        <x:f>D51</x:f>
      </x:c>
      <x:c r="E22" s="26">
        <x:f>E51</x:f>
      </x:c>
      <x:c r="F22" s="26">
        <x:f>F51</x:f>
      </x:c>
      <x:c r="G22" s="26">
        <x:f>G51</x:f>
      </x:c>
      <x:c r="H22" s="26">
        <x:f>H51</x:f>
      </x:c>
      <x:c r="I22" s="26">
        <x:f>I51</x:f>
      </x:c>
      <x:c r="J22" s="26">
        <x:f>J51</x:f>
      </x:c>
      <x:c r="K22" s="26">
        <x:f>K51</x:f>
      </x:c>
      <x:c r="L22" s="26">
        <x:f>L51</x:f>
      </x:c>
      <x:c r="M22" s="18" t="s"/>
      <x:c r="N22" s="11" t="s"/>
      <x:c r="O22" s="16" t="s"/>
      <x:c r="P22" s="8" t="s"/>
      <x:c r="U22" s="0" t="s"/>
      <x:c r="V22" s="0" t="s"/>
      <x:c r="Y22" s="0" t="s"/>
    </x:row>
    <x:row r="23" spans="1:255" customFormat="1" ht="15" customHeight="1" x14ac:dyDescent="0.35">
      <x:c r="A23" s="35" t="s">
        <x:v>35</x:v>
      </x:c>
      <x:c r="B23" s="32">
        <x:f>B52</x:f>
      </x:c>
      <x:c r="C23" s="32">
        <x:f>C52</x:f>
      </x:c>
      <x:c r="D23" s="32">
        <x:f>D52</x:f>
      </x:c>
      <x:c r="E23" s="32">
        <x:f>E52</x:f>
      </x:c>
      <x:c r="F23" s="32">
        <x:f>F52</x:f>
      </x:c>
      <x:c r="G23" s="32">
        <x:f>G52</x:f>
      </x:c>
      <x:c r="H23" s="32">
        <x:f>H52</x:f>
      </x:c>
      <x:c r="I23" s="32">
        <x:f>I52</x:f>
      </x:c>
      <x:c r="J23" s="32">
        <x:f>J52</x:f>
      </x:c>
      <x:c r="K23" s="32">
        <x:f>K52</x:f>
      </x:c>
      <x:c r="L23" s="32">
        <x:f>L52</x:f>
      </x:c>
      <x:c r="M23" s="19" t="s"/>
      <x:c r="N23" s="12" t="s"/>
      <x:c r="O23" s="17">
        <x:f>O52</x:f>
      </x:c>
      <x:c r="U23" s="0" t="s"/>
      <x:c r="V23" s="0" t="s"/>
      <x:c r="Y23" s="0" t="s"/>
    </x:row>
    <x:row r="24" spans="1:255" customFormat="1" ht="15" customHeight="1" x14ac:dyDescent="0.35">
      <x:c r="A24" s="2" t="s">
        <x:v>36</x:v>
      </x:c>
      <x:c r="B24" s="7" t="s"/>
      <x:c r="C24" s="2" t="s"/>
      <x:c r="D24" s="2" t="s"/>
      <x:c r="E24" s="2" t="s"/>
      <x:c r="F24" s="2" t="s"/>
      <x:c r="G24" s="2" t="s"/>
      <x:c r="H24" s="2" t="s"/>
      <x:c r="I24" s="2" t="s"/>
      <x:c r="J24" s="2" t="s"/>
      <x:c r="K24" s="2" t="s"/>
      <x:c r="L24" s="2" t="s"/>
      <x:c r="M24" s="2" t="s"/>
      <x:c r="N24" s="8" t="s"/>
      <x:c r="U24" s="0" t="s"/>
      <x:c r="V24" s="0" t="s"/>
      <x:c r="Y24" s="0" t="s"/>
    </x:row>
    <x:row r="25" spans="1:255" x14ac:dyDescent="0.35">
      <x:c r="U25" s="0" t="s"/>
      <x:c r="V25" s="0" t="s"/>
      <x:c r="Y25" s="0" t="s"/>
    </x:row>
    <x:row r="26" spans="1:255" x14ac:dyDescent="0.35">
      <x:c r="J26" s="0" t="s"/>
      <x:c r="K26" s="0" t="s"/>
      <x:c r="L26" s="0" t="s"/>
      <x:c r="M26" s="0" t="s"/>
      <x:c r="N26" s="0" t="s"/>
    </x:row>
    <x:row r="27" spans="1:255" x14ac:dyDescent="0.35">
      <x:c r="J27" s="0" t="s"/>
      <x:c r="K27" s="0" t="s"/>
      <x:c r="L27" s="0" t="s"/>
      <x:c r="M27" s="0" t="s"/>
      <x:c r="N27" s="0" t="s"/>
    </x:row>
    <x:row r="28" spans="1:255" x14ac:dyDescent="0.35">
      <x:c r="I28" s="0" t="s"/>
      <x:c r="J28" s="0" t="s"/>
      <x:c r="K28" s="0" t="s"/>
      <x:c r="L28" s="0" t="s"/>
      <x:c r="M28" s="0" t="s"/>
    </x:row>
    <x:row r="29" spans="1:255" x14ac:dyDescent="0.35">
      <x:c r="I29" s="0" t="s"/>
      <x:c r="J29" s="0" t="s"/>
      <x:c r="K29" s="0" t="s"/>
      <x:c r="L29" s="0" t="s"/>
      <x:c r="M29" s="0" t="s"/>
    </x:row>
    <x:row r="30" spans="1:255" customFormat="1" ht="15" customHeight="1" x14ac:dyDescent="0.35">
      <x:c r="A30" s="3">
        <x:f>"Table B.6.  "&amp;B66</x:f>
      </x:c>
      <x:c r="B30" s="3" t="s"/>
      <x:c r="C30" s="2" t="s"/>
      <x:c r="D30" s="2" t="s"/>
      <x:c r="E30" s="2" t="s"/>
      <x:c r="F30" s="2" t="s"/>
      <x:c r="G30" s="2" t="s"/>
      <x:c r="H30" s="2" t="s"/>
      <x:c r="I30" s="2" t="s"/>
      <x:c r="J30" s="2" t="s"/>
      <x:c r="K30" s="2" t="s"/>
      <x:c r="L30" s="2" t="s"/>
      <x:c r="M30" s="2" t="s"/>
      <x:c r="U30" s="0" t="s"/>
      <x:c r="V30" s="0" t="s"/>
      <x:c r="Y30" s="0" t="s"/>
    </x:row>
    <x:row r="31" spans="1:255" customFormat="1" ht="15" customHeight="1" x14ac:dyDescent="0.35">
      <x:c r="A31" s="2" t="s"/>
      <x:c r="B31" s="2" t="s"/>
      <x:c r="C31" s="2" t="s"/>
      <x:c r="D31" s="2" t="s"/>
      <x:c r="E31" s="2" t="s"/>
      <x:c r="F31" s="2" t="s"/>
      <x:c r="G31" s="2" t="s"/>
      <x:c r="H31" s="2" t="s"/>
      <x:c r="I31" s="2" t="s"/>
      <x:c r="J31" s="2" t="s"/>
      <x:c r="K31" s="2" t="s"/>
      <x:c r="L31" s="2" t="s"/>
      <x:c r="M31" s="2" t="s"/>
      <x:c r="U31" s="0" t="s"/>
      <x:c r="V31" s="0" t="s"/>
      <x:c r="Y31" s="0" t="s"/>
    </x:row>
    <x:row r="32" spans="1:255" customFormat="1" ht="15" customHeight="1" x14ac:dyDescent="0.35">
      <x:c r="A32" s="3" t="s">
        <x:v>88</x:v>
      </x:c>
      <x:c r="B32" s="3" t="s"/>
      <x:c r="C32" s="2" t="s"/>
      <x:c r="D32" s="2" t="s"/>
      <x:c r="E32" s="2" t="s"/>
      <x:c r="F32" s="2" t="s"/>
      <x:c r="G32" s="2" t="s"/>
      <x:c r="H32" s="2" t="s"/>
      <x:c r="I32" s="2" t="s"/>
      <x:c r="J32" s="2" t="s"/>
      <x:c r="K32" s="2" t="s"/>
      <x:c r="L32" s="2" t="s"/>
      <x:c r="M32" s="2" t="s"/>
      <x:c r="U32" s="0" t="s"/>
      <x:c r="V32" s="0" t="s"/>
      <x:c r="Y32" s="0" t="s"/>
    </x:row>
    <x:row r="33" spans="1:255" customFormat="1" ht="15" customHeight="1" thickBot="1" x14ac:dyDescent="0.4">
      <x:c r="A33" s="4" t="s"/>
      <x:c r="B33" s="4" t="s"/>
      <x:c r="C33" s="5" t="s"/>
      <x:c r="D33" s="5" t="s"/>
      <x:c r="E33" s="5" t="s"/>
      <x:c r="F33" s="5" t="s"/>
      <x:c r="G33" s="5" t="s"/>
      <x:c r="H33" s="5" t="s"/>
      <x:c r="I33" s="5" t="s"/>
      <x:c r="J33" s="5" t="s"/>
      <x:c r="K33" s="5" t="s"/>
      <x:c r="L33" s="5" t="s"/>
      <x:c r="M33" s="5" t="s"/>
      <x:c r="U33" s="0" t="s"/>
      <x:c r="V33" s="0" t="s"/>
      <x:c r="Y33" s="0" t="s"/>
    </x:row>
    <x:row r="34" spans="1:255" x14ac:dyDescent="0.35">
      <x:c r="A34" s="2" t="s"/>
      <x:c r="B34" s="2" t="s"/>
      <x:c r="C34" s="2" t="s"/>
      <x:c r="D34" s="2" t="s"/>
      <x:c r="E34" s="2" t="s"/>
      <x:c r="F34" s="2" t="s"/>
      <x:c r="G34" s="2" t="s"/>
      <x:c r="H34" s="2" t="s"/>
      <x:c r="I34" s="2" t="s"/>
      <x:c r="J34" s="2" t="s"/>
      <x:c r="K34" s="2" t="s"/>
      <x:c r="L34" s="2" t="s"/>
      <x:c r="M34" s="14" t="s"/>
      <x:c r="N34" s="10" t="s">
        <x:v>38</x:v>
      </x:c>
      <x:c r="O34" s="10" t="s"/>
      <x:c r="P34" s="36" t="s"/>
    </x:row>
    <x:row r="35" spans="1:255" s="0" customFormat="1" x14ac:dyDescent="0.35">
      <x:c r="A35" s="2" t="s"/>
      <x:c r="B35" s="6" t="s">
        <x:v>6</x:v>
      </x:c>
      <x:c r="C35" s="6" t="s">
        <x:v>7</x:v>
      </x:c>
      <x:c r="D35" s="6" t="s">
        <x:v>8</x:v>
      </x:c>
      <x:c r="E35" s="6" t="s">
        <x:v>9</x:v>
      </x:c>
      <x:c r="F35" s="6" t="s">
        <x:v>10</x:v>
      </x:c>
      <x:c r="G35" s="6" t="s">
        <x:v>11</x:v>
      </x:c>
      <x:c r="H35" s="6" t="s">
        <x:v>12</x:v>
      </x:c>
      <x:c r="I35" s="6" t="s">
        <x:v>13</x:v>
      </x:c>
      <x:c r="J35" s="6" t="s">
        <x:v>14</x:v>
      </x:c>
      <x:c r="K35" s="6" t="s">
        <x:v>15</x:v>
      </x:c>
      <x:c r="L35" s="6" t="s">
        <x:v>16</x:v>
      </x:c>
      <x:c r="M35" s="15" t="s">
        <x:v>17</x:v>
      </x:c>
      <x:c r="N35" s="13" t="s"/>
      <x:c r="O35" s="13">
        <x:f>L65&amp;" (%)"</x:f>
      </x:c>
      <x:c r="P35" s="36" t="s"/>
      <x:c r="Q35" s="0" t="s"/>
      <x:c r="R35" s="0" t="s"/>
      <x:c r="S35" s="22">
        <x:f>L35</x:f>
      </x:c>
      <x:c r="T35" s="22">
        <x:f>B35&amp;"-"&amp;RIGHT(K35,2)</x:f>
      </x:c>
      <x:c r="U35" s="0" t="s"/>
      <x:c r="V35" s="0" t="s"/>
      <x:c r="W35" s="0" t="s"/>
      <x:c r="X35" s="0" t="s"/>
      <x:c r="Y35" s="0" t="s"/>
      <x:c r="Z35" s="0" t="s"/>
      <x:c r="AA35" s="0" t="s"/>
      <x:c r="AB35" s="0" t="s"/>
      <x:c r="AC35" s="0" t="s"/>
      <x:c r="AD35" s="0" t="s"/>
      <x:c r="AE35" s="0" t="s"/>
      <x:c r="AF35" s="0" t="s"/>
      <x:c r="AG35" s="0" t="s"/>
      <x:c r="AH35" s="0" t="s"/>
      <x:c r="AI35" s="0" t="s"/>
      <x:c r="AJ35" s="0" t="s"/>
      <x:c r="AK35" s="0" t="s"/>
      <x:c r="AL35" s="0" t="s"/>
      <x:c r="AM35" s="0" t="s"/>
      <x:c r="AN35" s="0" t="s"/>
      <x:c r="AO35" s="0" t="s"/>
      <x:c r="AP35" s="0" t="s"/>
      <x:c r="AQ35" s="0" t="s"/>
      <x:c r="AR35" s="0" t="s"/>
      <x:c r="AS35" s="0" t="s"/>
      <x:c r="AT35" s="0" t="s"/>
      <x:c r="AU35" s="0" t="s"/>
      <x:c r="AV35" s="0" t="s"/>
      <x:c r="AW35" s="0" t="s"/>
      <x:c r="AX35" s="0" t="s"/>
      <x:c r="AY35" s="0" t="s"/>
      <x:c r="AZ35" s="0" t="s"/>
      <x:c r="BA35" s="0" t="s"/>
      <x:c r="BB35" s="0" t="s"/>
      <x:c r="BC35" s="0" t="s"/>
      <x:c r="BD35" s="0" t="s"/>
      <x:c r="BE35" s="0" t="s"/>
      <x:c r="BF35" s="0" t="s"/>
      <x:c r="BG35" s="0" t="s"/>
      <x:c r="BH35" s="0" t="s"/>
      <x:c r="BI35" s="0" t="s"/>
      <x:c r="BJ35" s="0" t="s"/>
      <x:c r="BK35" s="0" t="s"/>
      <x:c r="BL35" s="0" t="s"/>
      <x:c r="BM35" s="0" t="s"/>
      <x:c r="BN35" s="0" t="s"/>
      <x:c r="BO35" s="0" t="s"/>
      <x:c r="BP35" s="0" t="s"/>
      <x:c r="BQ35" s="0" t="s"/>
      <x:c r="BR35" s="0" t="s"/>
      <x:c r="BS35" s="0" t="s"/>
      <x:c r="BT35" s="0" t="s"/>
      <x:c r="BU35" s="0" t="s"/>
      <x:c r="BV35" s="0" t="s"/>
      <x:c r="BW35" s="0" t="s"/>
      <x:c r="BX35" s="0" t="s"/>
      <x:c r="BY35" s="0" t="s"/>
      <x:c r="BZ35" s="0" t="s"/>
      <x:c r="CA35" s="0" t="s"/>
      <x:c r="CB35" s="0" t="s"/>
      <x:c r="CC35" s="0" t="s"/>
      <x:c r="CD35" s="0" t="s"/>
      <x:c r="CE35" s="0" t="s"/>
      <x:c r="CF35" s="0" t="s"/>
      <x:c r="CG35" s="0" t="s"/>
      <x:c r="CH35" s="0" t="s"/>
      <x:c r="CI35" s="0" t="s"/>
      <x:c r="CJ35" s="0" t="s"/>
      <x:c r="CK35" s="0" t="s"/>
      <x:c r="CL35" s="0" t="s"/>
      <x:c r="CM35" s="0" t="s"/>
      <x:c r="CN35" s="0" t="s"/>
      <x:c r="CO35" s="0" t="s"/>
      <x:c r="CP35" s="0" t="s"/>
      <x:c r="CQ35" s="0" t="s"/>
      <x:c r="CR35" s="0" t="s"/>
      <x:c r="CS35" s="0" t="s"/>
      <x:c r="CT35" s="0" t="s"/>
      <x:c r="CU35" s="0" t="s"/>
      <x:c r="CV35" s="0" t="s"/>
      <x:c r="CW35" s="0" t="s"/>
      <x:c r="CX35" s="0" t="s"/>
      <x:c r="CY35" s="0" t="s"/>
      <x:c r="CZ35" s="0" t="s"/>
      <x:c r="DA35" s="0" t="s"/>
      <x:c r="DB35" s="0" t="s"/>
      <x:c r="DC35" s="0" t="s"/>
      <x:c r="DD35" s="0" t="s"/>
      <x:c r="DE35" s="0" t="s"/>
      <x:c r="DF35" s="0" t="s"/>
      <x:c r="DG35" s="0" t="s"/>
      <x:c r="DH35" s="0" t="s"/>
      <x:c r="DI35" s="0" t="s"/>
      <x:c r="DJ35" s="0" t="s"/>
      <x:c r="DK35" s="0" t="s"/>
      <x:c r="DL35" s="0" t="s"/>
      <x:c r="DM35" s="0" t="s"/>
      <x:c r="DN35" s="0" t="s"/>
      <x:c r="DO35" s="0" t="s"/>
      <x:c r="DP35" s="0" t="s"/>
      <x:c r="DQ35" s="0" t="s"/>
      <x:c r="DR35" s="0" t="s"/>
      <x:c r="DS35" s="0" t="s"/>
      <x:c r="DT35" s="0" t="s"/>
      <x:c r="DU35" s="0" t="s"/>
      <x:c r="DV35" s="0" t="s"/>
      <x:c r="DW35" s="0" t="s"/>
      <x:c r="DX35" s="0" t="s"/>
      <x:c r="DY35" s="0" t="s"/>
      <x:c r="DZ35" s="0" t="s"/>
      <x:c r="EA35" s="0" t="s"/>
      <x:c r="EB35" s="0" t="s"/>
      <x:c r="EC35" s="0" t="s"/>
      <x:c r="ED35" s="0" t="s"/>
      <x:c r="EE35" s="0" t="s"/>
      <x:c r="EF35" s="0" t="s"/>
      <x:c r="EG35" s="0" t="s"/>
      <x:c r="EH35" s="0" t="s"/>
      <x:c r="EI35" s="0" t="s"/>
      <x:c r="EJ35" s="0" t="s"/>
      <x:c r="EK35" s="0" t="s"/>
      <x:c r="EL35" s="0" t="s"/>
      <x:c r="EM35" s="0" t="s"/>
      <x:c r="EN35" s="0" t="s"/>
      <x:c r="EO35" s="0" t="s"/>
      <x:c r="EP35" s="0" t="s"/>
      <x:c r="EQ35" s="0" t="s"/>
      <x:c r="ER35" s="0" t="s"/>
      <x:c r="ES35" s="0" t="s"/>
      <x:c r="ET35" s="0" t="s"/>
      <x:c r="EU35" s="0" t="s"/>
      <x:c r="EV35" s="0" t="s"/>
      <x:c r="EW35" s="0" t="s"/>
      <x:c r="EX35" s="0" t="s"/>
      <x:c r="EY35" s="0" t="s"/>
      <x:c r="EZ35" s="0" t="s"/>
      <x:c r="FA35" s="0" t="s"/>
      <x:c r="FB35" s="0" t="s"/>
      <x:c r="FC35" s="0" t="s"/>
      <x:c r="FD35" s="0" t="s"/>
      <x:c r="FE35" s="0" t="s"/>
      <x:c r="FF35" s="0" t="s"/>
      <x:c r="FG35" s="0" t="s"/>
      <x:c r="FH35" s="0" t="s"/>
      <x:c r="FI35" s="0" t="s"/>
      <x:c r="FJ35" s="0" t="s"/>
      <x:c r="FK35" s="0" t="s"/>
      <x:c r="FL35" s="0" t="s"/>
      <x:c r="FM35" s="0" t="s"/>
      <x:c r="FN35" s="0" t="s"/>
      <x:c r="FO35" s="0" t="s"/>
      <x:c r="FP35" s="0" t="s"/>
      <x:c r="FQ35" s="0" t="s"/>
      <x:c r="FR35" s="0" t="s"/>
      <x:c r="FS35" s="0" t="s"/>
      <x:c r="FT35" s="0" t="s"/>
      <x:c r="FU35" s="0" t="s"/>
      <x:c r="FV35" s="0" t="s"/>
      <x:c r="FW35" s="0" t="s"/>
      <x:c r="FX35" s="0" t="s"/>
      <x:c r="FY35" s="0" t="s"/>
      <x:c r="FZ35" s="0" t="s"/>
      <x:c r="GA35" s="0" t="s"/>
      <x:c r="GB35" s="0" t="s"/>
      <x:c r="GC35" s="0" t="s"/>
      <x:c r="GD35" s="0" t="s"/>
      <x:c r="GE35" s="0" t="s"/>
      <x:c r="GF35" s="0" t="s"/>
      <x:c r="GG35" s="0" t="s"/>
      <x:c r="GH35" s="0" t="s"/>
      <x:c r="GI35" s="0" t="s"/>
      <x:c r="GJ35" s="0" t="s"/>
      <x:c r="GK35" s="0" t="s"/>
      <x:c r="GL35" s="0" t="s"/>
      <x:c r="GM35" s="0" t="s"/>
      <x:c r="GN35" s="0" t="s"/>
      <x:c r="GO35" s="0" t="s"/>
      <x:c r="GP35" s="0" t="s"/>
      <x:c r="GQ35" s="0" t="s"/>
      <x:c r="GR35" s="0" t="s"/>
      <x:c r="GS35" s="0" t="s"/>
      <x:c r="GT35" s="0" t="s"/>
      <x:c r="GU35" s="0" t="s"/>
      <x:c r="GV35" s="0" t="s"/>
      <x:c r="GW35" s="0" t="s"/>
      <x:c r="GX35" s="0" t="s"/>
      <x:c r="GY35" s="0" t="s"/>
      <x:c r="GZ35" s="0" t="s"/>
      <x:c r="HA35" s="0" t="s"/>
      <x:c r="HB35" s="0" t="s"/>
      <x:c r="HC35" s="0" t="s"/>
      <x:c r="HD35" s="0" t="s"/>
      <x:c r="HE35" s="0" t="s"/>
      <x:c r="HF35" s="0" t="s"/>
      <x:c r="HG35" s="0" t="s"/>
      <x:c r="HH35" s="0" t="s"/>
      <x:c r="HI35" s="0" t="s"/>
      <x:c r="HJ35" s="0" t="s"/>
      <x:c r="HK35" s="0" t="s"/>
      <x:c r="HL35" s="0" t="s"/>
      <x:c r="HM35" s="0" t="s"/>
      <x:c r="HN35" s="0" t="s"/>
      <x:c r="HO35" s="0" t="s"/>
      <x:c r="HP35" s="0" t="s"/>
      <x:c r="HQ35" s="0" t="s"/>
      <x:c r="HR35" s="0" t="s"/>
      <x:c r="HS35" s="0" t="s"/>
      <x:c r="HT35" s="0" t="s"/>
      <x:c r="HU35" s="0" t="s"/>
      <x:c r="HV35" s="0" t="s"/>
      <x:c r="HW35" s="0" t="s"/>
      <x:c r="HX35" s="0" t="s"/>
      <x:c r="HY35" s="0" t="s"/>
      <x:c r="HZ35" s="0" t="s"/>
      <x:c r="IA35" s="0" t="s"/>
      <x:c r="IB35" s="0" t="s"/>
      <x:c r="IC35" s="0" t="s"/>
      <x:c r="ID35" s="0" t="s"/>
      <x:c r="IE35" s="0" t="s"/>
      <x:c r="IF35" s="0" t="s"/>
      <x:c r="IG35" s="0" t="s"/>
      <x:c r="IH35" s="0" t="s"/>
      <x:c r="II35" s="0" t="s"/>
      <x:c r="IJ35" s="0" t="s"/>
      <x:c r="IK35" s="0" t="s"/>
      <x:c r="IL35" s="0" t="s"/>
      <x:c r="IM35" s="0" t="s"/>
      <x:c r="IN35" s="0" t="s"/>
      <x:c r="IO35" s="0" t="s"/>
      <x:c r="IP35" s="0" t="s"/>
      <x:c r="IQ35" s="0" t="s"/>
      <x:c r="IR35" s="0" t="s"/>
      <x:c r="IS35" s="0" t="s"/>
      <x:c r="IT35" s="0" t="s"/>
      <x:c r="IU35" s="0" t="s"/>
    </x:row>
    <x:row r="36" spans="1:255" x14ac:dyDescent="0.35">
      <x:c r="A36" s="2" t="s">
        <x:v>91</x:v>
      </x:c>
      <x:c r="B36" s="26" t="n">
        <x:v>26353.00142</x:v>
      </x:c>
      <x:c r="C36" s="26" t="n">
        <x:v>28919.00142</x:v>
      </x:c>
      <x:c r="D36" s="26" t="n">
        <x:v>22612.00142</x:v>
      </x:c>
      <x:c r="E36" s="26" t="n">
        <x:v>18325.00142</x:v>
      </x:c>
      <x:c r="F36" s="26" t="n">
        <x:v>16662.00142</x:v>
      </x:c>
      <x:c r="G36" s="26" t="n">
        <x:v>18051.00142</x:v>
      </x:c>
      <x:c r="H36" s="26" t="n">
        <x:v>19110.00142</x:v>
      </x:c>
      <x:c r="I36" s="26" t="n">
        <x:v>17769.00142</x:v>
      </x:c>
      <x:c r="J36" s="26" t="n">
        <x:v>16687.00142</x:v>
      </x:c>
      <x:c r="K36" s="26" t="n">
        <x:v>15390.00142</x:v>
      </x:c>
      <x:c r="L36" s="26" t="n">
        <x:v>16173.00142</x:v>
      </x:c>
      <x:c r="M36" s="18" t="s"/>
      <x:c r="N36" s="11" t="s"/>
      <x:c r="O36" s="16" t="n">
        <x:v>50.200947796615</x:v>
      </x:c>
      <x:c r="P36" s="0" t="n">
        <x:v>1</x:v>
      </x:c>
      <x:c r="Q36" s="33">
        <x:f>O36</x:f>
      </x:c>
      <x:c r="R36" s="1">
        <x:f>A36</x:f>
      </x:c>
      <x:c r="S36" s="21">
        <x:f>L36/L$52*100</x:f>
      </x:c>
      <x:c r="T36" s="21">
        <x:f>AVERAGE(B36:K36)/AVERAGE(B$52:K$52)*100</x:f>
      </x:c>
      <x:c r="W36" s="0" t="n">
        <x:v>28111</x:v>
      </x:c>
      <x:c r="X36" s="0" t="n">
        <x:v>28699</x:v>
      </x:c>
    </x:row>
    <x:row r="37" spans="1:255" x14ac:dyDescent="0.35">
      <x:c r="A37" s="2" t="s">
        <x:v>106</x:v>
      </x:c>
      <x:c r="B37" s="26" t="n">
        <x:v>20757.00003</x:v>
      </x:c>
      <x:c r="C37" s="26" t="n">
        <x:v>21299.00003</x:v>
      </x:c>
      <x:c r="D37" s="26" t="n">
        <x:v>15527.00003</x:v>
      </x:c>
      <x:c r="E37" s="26" t="n">
        <x:v>12991.00003</x:v>
      </x:c>
      <x:c r="F37" s="26" t="n">
        <x:v>13408.00003</x:v>
      </x:c>
      <x:c r="G37" s="26" t="n">
        <x:v>15142.00003</x:v>
      </x:c>
      <x:c r="H37" s="26" t="n">
        <x:v>17377.00003</x:v>
      </x:c>
      <x:c r="I37" s="26" t="n">
        <x:v>17662.00003</x:v>
      </x:c>
      <x:c r="J37" s="26" t="n">
        <x:v>16283.00003</x:v>
      </x:c>
      <x:c r="K37" s="26" t="n">
        <x:v>14867.00003</x:v>
      </x:c>
      <x:c r="L37" s="26" t="n">
        <x:v>15079.00003</x:v>
      </x:c>
      <x:c r="M37" s="18" t="s"/>
      <x:c r="N37" s="11" t="s"/>
      <x:c r="O37" s="16" t="n">
        <x:v>50.089528383667</x:v>
      </x:c>
      <x:c r="P37" s="0" t="n">
        <x:v>2</x:v>
      </x:c>
      <x:c r="Q37" s="33">
        <x:f>O37</x:f>
      </x:c>
      <x:c r="R37" s="1">
        <x:f>A37</x:f>
      </x:c>
      <x:c r="S37" s="21">
        <x:f>L37/L$52*100</x:f>
      </x:c>
      <x:c r="T37" s="21">
        <x:f>AVERAGE(B37:K37)/AVERAGE(B$52:K$52)*100</x:f>
      </x:c>
      <x:c r="W37" s="0" t="n">
        <x:v>20809</x:v>
      </x:c>
      <x:c r="X37" s="0" t="n">
        <x:v>20256</x:v>
      </x:c>
    </x:row>
    <x:row r="38" spans="1:255" x14ac:dyDescent="0.35">
      <x:c r="A38" s="2" t="s">
        <x:v>178</x:v>
      </x:c>
      <x:c r="B38" s="26" t="n">
        <x:v>9476.00216</x:v>
      </x:c>
      <x:c r="C38" s="26" t="n">
        <x:v>9008.00216</x:v>
      </x:c>
      <x:c r="D38" s="26" t="n">
        <x:v>6828.00216</x:v>
      </x:c>
      <x:c r="E38" s="26" t="n">
        <x:v>5546.00216</x:v>
      </x:c>
      <x:c r="F38" s="26" t="n">
        <x:v>5569.00216</x:v>
      </x:c>
      <x:c r="G38" s="26" t="n">
        <x:v>6274.00216</x:v>
      </x:c>
      <x:c r="H38" s="26" t="n">
        <x:v>7018.00216</x:v>
      </x:c>
      <x:c r="I38" s="26" t="n">
        <x:v>7663.00216</x:v>
      </x:c>
      <x:c r="J38" s="26" t="n">
        <x:v>7045.00216</x:v>
      </x:c>
      <x:c r="K38" s="26" t="n">
        <x:v>6687.00216</x:v>
      </x:c>
      <x:c r="L38" s="26" t="n">
        <x:v>6808.00216</x:v>
      </x:c>
      <x:c r="M38" s="18" t="s"/>
      <x:c r="N38" s="11" t="s"/>
      <x:c r="O38" s="16" t="n">
        <x:v>46.739115605686</x:v>
      </x:c>
      <x:c r="P38" s="0" t="n">
        <x:v>3</x:v>
      </x:c>
      <x:c r="Q38" s="33">
        <x:f>O38</x:f>
      </x:c>
      <x:c r="R38" s="1">
        <x:f>A38</x:f>
      </x:c>
      <x:c r="S38" s="21">
        <x:f>L38/L$52*100</x:f>
      </x:c>
      <x:c r="T38" s="21">
        <x:f>AVERAGE(B38:K38)/AVERAGE(B$52:K$52)*100</x:f>
      </x:c>
      <x:c r="W38" s="0" t="n">
        <x:v>9359</x:v>
      </x:c>
      <x:c r="X38" s="0" t="n">
        <x:v>9471</x:v>
      </x:c>
    </x:row>
    <x:row r="39" spans="1:255" x14ac:dyDescent="0.35">
      <x:c r="A39" s="2" t="s">
        <x:v>69</x:v>
      </x:c>
      <x:c r="B39" s="26" t="n">
        <x:v>9259.00217</x:v>
      </x:c>
      <x:c r="C39" s="26" t="n">
        <x:v>9667.00217</x:v>
      </x:c>
      <x:c r="D39" s="26" t="n">
        <x:v>8277.00217</x:v>
      </x:c>
      <x:c r="E39" s="26" t="n">
        <x:v>6920.00217</x:v>
      </x:c>
      <x:c r="F39" s="26" t="n">
        <x:v>5873.00217</x:v>
      </x:c>
      <x:c r="G39" s="26" t="n">
        <x:v>5835.00217</x:v>
      </x:c>
      <x:c r="H39" s="26" t="n">
        <x:v>5595.00217</x:v>
      </x:c>
      <x:c r="I39" s="26" t="n">
        <x:v>5757.00217</x:v>
      </x:c>
      <x:c r="J39" s="26" t="n">
        <x:v>5332.00217</x:v>
      </x:c>
      <x:c r="K39" s="26" t="n">
        <x:v>5101.00217</x:v>
      </x:c>
      <x:c r="L39" s="26" t="n">
        <x:v>5543.00217</x:v>
      </x:c>
      <x:c r="M39" s="18" t="s"/>
      <x:c r="N39" s="11" t="s"/>
      <x:c r="O39" s="16" t="n">
        <x:v>47.3209268110389</x:v>
      </x:c>
      <x:c r="P39" s="0" t="n">
        <x:v>4</x:v>
      </x:c>
      <x:c r="Q39" s="33">
        <x:f>O39</x:f>
      </x:c>
      <x:c r="R39" s="1">
        <x:f>A39</x:f>
      </x:c>
      <x:c r="S39" s="21">
        <x:f>L39/L$52*100</x:f>
      </x:c>
      <x:c r="T39" s="21">
        <x:f>AVERAGE(B39:K39)/AVERAGE(B$52:K$52)*100</x:f>
      </x:c>
      <x:c r="W39" s="0" t="n">
        <x:v>9614</x:v>
      </x:c>
      <x:c r="X39" s="0" t="n">
        <x:v>10202</x:v>
      </x:c>
    </x:row>
    <x:row r="40" spans="1:255" x14ac:dyDescent="0.35">
      <x:c r="A40" s="2" t="s">
        <x:v>40</x:v>
      </x:c>
      <x:c r="B40" s="26" t="n">
        <x:v>231.00224</x:v>
      </x:c>
      <x:c r="C40" s="26" t="n">
        <x:v>205.00224</x:v>
      </x:c>
      <x:c r="D40" s="26" t="n">
        <x:v>261.00224</x:v>
      </x:c>
      <x:c r="E40" s="26" t="n">
        <x:v>335.00224</x:v>
      </x:c>
      <x:c r="F40" s="26" t="n">
        <x:v>354.00224</x:v>
      </x:c>
      <x:c r="G40" s="26" t="n">
        <x:v>279.00224</x:v>
      </x:c>
      <x:c r="H40" s="26" t="n">
        <x:v>374.00224</x:v>
      </x:c>
      <x:c r="I40" s="26" t="n">
        <x:v>517.00224</x:v>
      </x:c>
      <x:c r="J40" s="26" t="n">
        <x:v>1733.00224</x:v>
      </x:c>
      <x:c r="K40" s="26" t="n">
        <x:v>3268.00224</x:v>
      </x:c>
      <x:c r="L40" s="26" t="n">
        <x:v>4104.00224</x:v>
      </x:c>
      <x:c r="M40" s="18" t="s"/>
      <x:c r="N40" s="11" t="s"/>
      <x:c r="O40" s="16" t="n">
        <x:v>51.1451962560332</x:v>
      </x:c>
      <x:c r="P40" s="0" t="n">
        <x:v>5</x:v>
      </x:c>
      <x:c r="Q40" s="33">
        <x:f>O40</x:f>
      </x:c>
      <x:c r="R40" s="1">
        <x:f>A40</x:f>
      </x:c>
      <x:c r="S40" s="21">
        <x:f>L40/L$52*100</x:f>
      </x:c>
      <x:c r="T40" s="21">
        <x:f>AVERAGE(B40:K40)/AVERAGE(B$52:K$52)*100</x:f>
      </x:c>
      <x:c r="W40" s="0" t="n">
        <x:v>238</x:v>
      </x:c>
      <x:c r="X40" s="0" t="n">
        <x:v>230</x:v>
      </x:c>
    </x:row>
    <x:row r="41" spans="1:255" x14ac:dyDescent="0.35">
      <x:c r="A41" s="2" t="s">
        <x:v>173</x:v>
      </x:c>
      <x:c r="B41" s="26" t="n">
        <x:v>2786.00128</x:v>
      </x:c>
      <x:c r="C41" s="26" t="n">
        <x:v>3214.00128</x:v>
      </x:c>
      <x:c r="D41" s="26" t="n">
        <x:v>2616.00128</x:v>
      </x:c>
      <x:c r="E41" s="26" t="n">
        <x:v>2201.00128</x:v>
      </x:c>
      <x:c r="F41" s="26" t="n">
        <x:v>2645.00128</x:v>
      </x:c>
      <x:c r="G41" s="26" t="n">
        <x:v>3345.00128</x:v>
      </x:c>
      <x:c r="H41" s="26" t="n">
        <x:v>3621.00128</x:v>
      </x:c>
      <x:c r="I41" s="26" t="n">
        <x:v>4111.00128</x:v>
      </x:c>
      <x:c r="J41" s="26" t="n">
        <x:v>4057.00128</x:v>
      </x:c>
      <x:c r="K41" s="26" t="n">
        <x:v>3662.00128</x:v>
      </x:c>
      <x:c r="L41" s="26" t="n">
        <x:v>3829.00128</x:v>
      </x:c>
      <x:c r="M41" s="18" t="s"/>
      <x:c r="N41" s="11" t="s"/>
      <x:c r="O41" s="16" t="n">
        <x:v>47.2185791486599</x:v>
      </x:c>
      <x:c r="P41" s="0" t="n">
        <x:v>6</x:v>
      </x:c>
      <x:c r="Q41" s="33">
        <x:f>O41</x:f>
      </x:c>
      <x:c r="R41" s="1">
        <x:f>A41</x:f>
      </x:c>
      <x:c r="S41" s="21">
        <x:f>L41/L$52*100</x:f>
      </x:c>
      <x:c r="T41" s="21">
        <x:f>AVERAGE(B41:K41)/AVERAGE(B$52:K$52)*100</x:f>
      </x:c>
      <x:c r="W41" s="0" t="n">
        <x:v>2215</x:v>
      </x:c>
      <x:c r="X41" s="0" t="n">
        <x:v>2237</x:v>
      </x:c>
    </x:row>
    <x:row r="42" spans="1:255" x14ac:dyDescent="0.35">
      <x:c r="A42" s="2" t="s">
        <x:v>174</x:v>
      </x:c>
      <x:c r="B42" s="26" t="n">
        <x:v>3309.00044</x:v>
      </x:c>
      <x:c r="C42" s="26" t="n">
        <x:v>3417.00044</x:v>
      </x:c>
      <x:c r="D42" s="26" t="n">
        <x:v>2018.00044</x:v>
      </x:c>
      <x:c r="E42" s="26" t="n">
        <x:v>1326.00044</x:v>
      </x:c>
      <x:c r="F42" s="26" t="n">
        <x:v>1808.00044</x:v>
      </x:c>
      <x:c r="G42" s="26" t="n">
        <x:v>1797.00044</x:v>
      </x:c>
      <x:c r="H42" s="26" t="n">
        <x:v>2089.00044</x:v>
      </x:c>
      <x:c r="I42" s="26" t="n">
        <x:v>2181.00044</x:v>
      </x:c>
      <x:c r="J42" s="26" t="n">
        <x:v>2967.00044</x:v>
      </x:c>
      <x:c r="K42" s="26" t="n">
        <x:v>2935.00044</x:v>
      </x:c>
      <x:c r="L42" s="26" t="n">
        <x:v>3095.00044</x:v>
      </x:c>
      <x:c r="M42" s="18" t="s"/>
      <x:c r="N42" s="11" t="s"/>
      <x:c r="O42" s="16" t="n">
        <x:v>51.9870685381874</x:v>
      </x:c>
      <x:c r="P42" s="0" t="n">
        <x:v>7</x:v>
      </x:c>
      <x:c r="Q42" s="33">
        <x:f>O42</x:f>
      </x:c>
      <x:c r="R42" s="1">
        <x:f>A42</x:f>
      </x:c>
      <x:c r="S42" s="21">
        <x:f>L42/L$52*100</x:f>
      </x:c>
      <x:c r="T42" s="21">
        <x:f>AVERAGE(B42:K42)/AVERAGE(B$52:K$52)*100</x:f>
      </x:c>
      <x:c r="W42" s="0" t="n">
        <x:v>1874</x:v>
      </x:c>
      <x:c r="X42" s="0" t="n">
        <x:v>2933</x:v>
      </x:c>
    </x:row>
    <x:row r="43" spans="1:255" x14ac:dyDescent="0.35">
      <x:c r="A43" s="2" t="s">
        <x:v>179</x:v>
      </x:c>
      <x:c r="B43" s="26" t="n">
        <x:v>3443.00186</x:v>
      </x:c>
      <x:c r="C43" s="26" t="n">
        <x:v>3839.00186</x:v>
      </x:c>
      <x:c r="D43" s="26" t="n">
        <x:v>3168.00186</x:v>
      </x:c>
      <x:c r="E43" s="26" t="n">
        <x:v>2755.00186</x:v>
      </x:c>
      <x:c r="F43" s="26" t="n">
        <x:v>2823.00186</x:v>
      </x:c>
      <x:c r="G43" s="26" t="n">
        <x:v>3048.00186</x:v>
      </x:c>
      <x:c r="H43" s="26" t="n">
        <x:v>3382.00186</x:v>
      </x:c>
      <x:c r="I43" s="26" t="n">
        <x:v>3369.00186</x:v>
      </x:c>
      <x:c r="J43" s="26" t="n">
        <x:v>3249.00186</x:v>
      </x:c>
      <x:c r="K43" s="26" t="n">
        <x:v>2949.00186</x:v>
      </x:c>
      <x:c r="L43" s="26" t="n">
        <x:v>3004.00186</x:v>
      </x:c>
      <x:c r="M43" s="18" t="s"/>
      <x:c r="N43" s="11" t="s"/>
      <x:c r="O43" s="16" t="n">
        <x:v>48.0359223212998</x:v>
      </x:c>
      <x:c r="P43" s="0" t="n">
        <x:v>8</x:v>
      </x:c>
      <x:c r="Q43" s="33">
        <x:f>O43</x:f>
      </x:c>
      <x:c r="R43" s="1">
        <x:f>A43</x:f>
      </x:c>
      <x:c r="S43" s="21">
        <x:f>L43/L$52*100</x:f>
      </x:c>
      <x:c r="T43" s="21">
        <x:f>AVERAGE(B43:K43)/AVERAGE(B$52:K$52)*100</x:f>
      </x:c>
      <x:c r="W43" s="0" t="n">
        <x:v>2633</x:v>
      </x:c>
      <x:c r="X43" s="0" t="n">
        <x:v>3038</x:v>
      </x:c>
    </x:row>
    <x:row r="44" spans="1:255" x14ac:dyDescent="0.35">
      <x:c r="A44" s="2" t="s">
        <x:v>176</x:v>
      </x:c>
      <x:c r="B44" s="26" t="n">
        <x:v>2582.00047</x:v>
      </x:c>
      <x:c r="C44" s="26" t="n">
        <x:v>3096.00047</x:v>
      </x:c>
      <x:c r="D44" s="26" t="n">
        <x:v>2257.00047</x:v>
      </x:c>
      <x:c r="E44" s="26" t="n">
        <x:v>1766.00047</x:v>
      </x:c>
      <x:c r="F44" s="26" t="n">
        <x:v>2513.00047</x:v>
      </x:c>
      <x:c r="G44" s="26" t="n">
        <x:v>3055.00047</x:v>
      </x:c>
      <x:c r="H44" s="26" t="n">
        <x:v>3188.00047</x:v>
      </x:c>
      <x:c r="I44" s="26" t="n">
        <x:v>3652.00047</x:v>
      </x:c>
      <x:c r="J44" s="26" t="n">
        <x:v>3363.00047</x:v>
      </x:c>
      <x:c r="K44" s="26" t="n">
        <x:v>3012.00047</x:v>
      </x:c>
      <x:c r="L44" s="26" t="n">
        <x:v>2931.00047</x:v>
      </x:c>
      <x:c r="M44" s="18" t="s"/>
      <x:c r="N44" s="11" t="s"/>
      <x:c r="O44" s="16" t="n">
        <x:v>54.8276950634539</x:v>
      </x:c>
      <x:c r="P44" s="0" t="n">
        <x:v>9</x:v>
      </x:c>
      <x:c r="Q44" s="33">
        <x:f>O44</x:f>
      </x:c>
      <x:c r="R44" s="1">
        <x:f>A44</x:f>
      </x:c>
      <x:c r="S44" s="21">
        <x:f>L44/L$52*100</x:f>
      </x:c>
      <x:c r="T44" s="21">
        <x:f>AVERAGE(B44:K44)/AVERAGE(B$52:K$52)*100</x:f>
      </x:c>
      <x:c r="W44" s="0" t="n">
        <x:v>2015</x:v>
      </x:c>
      <x:c r="X44" s="0" t="n">
        <x:v>2197</x:v>
      </x:c>
    </x:row>
    <x:row r="45" spans="1:255" x14ac:dyDescent="0.35">
      <x:c r="A45" s="2" t="s">
        <x:v>107</x:v>
      </x:c>
      <x:c r="B45" s="26" t="n">
        <x:v>3070.0009</x:v>
      </x:c>
      <x:c r="C45" s="26" t="n">
        <x:v>3166.0009</x:v>
      </x:c>
      <x:c r="D45" s="26" t="n">
        <x:v>2204.0009</x:v>
      </x:c>
      <x:c r="E45" s="26" t="n">
        <x:v>1799.0009</x:v>
      </x:c>
      <x:c r="F45" s="26" t="n">
        <x:v>2121.0009</x:v>
      </x:c>
      <x:c r="G45" s="26" t="n">
        <x:v>2181.0009</x:v>
      </x:c>
      <x:c r="H45" s="26" t="n">
        <x:v>2228.0009</x:v>
      </x:c>
      <x:c r="I45" s="26" t="n">
        <x:v>2922.0009</x:v>
      </x:c>
      <x:c r="J45" s="26" t="n">
        <x:v>2574.0009</x:v>
      </x:c>
      <x:c r="K45" s="26" t="n">
        <x:v>2496.0009</x:v>
      </x:c>
      <x:c r="L45" s="26" t="n">
        <x:v>2717.0009</x:v>
      </x:c>
      <x:c r="M45" s="18" t="s"/>
      <x:c r="N45" s="11" t="s"/>
      <x:c r="O45" s="16" t="n">
        <x:v>52.0058716211688</x:v>
      </x:c>
      <x:c r="P45" s="0" t="n">
        <x:v>10</x:v>
      </x:c>
      <x:c r="Q45" s="33">
        <x:f>O45</x:f>
      </x:c>
      <x:c r="R45" s="1">
        <x:f>A45</x:f>
      </x:c>
      <x:c r="S45" s="21">
        <x:f>L45/L$52*100</x:f>
      </x:c>
      <x:c r="T45" s="21">
        <x:f>AVERAGE(B45:K45)/AVERAGE(B$52:K$52)*100</x:f>
      </x:c>
      <x:c r="W45" s="0" t="n">
        <x:v>2641</x:v>
      </x:c>
      <x:c r="X45" s="0" t="n">
        <x:v>2922</x:v>
      </x:c>
    </x:row>
    <x:row r="46" spans="1:255" x14ac:dyDescent="0.35">
      <x:c r="A46" s="2" t="s">
        <x:v>180</x:v>
      </x:c>
      <x:c r="B46" s="26" t="n">
        <x:v>1373.00043</x:v>
      </x:c>
      <x:c r="C46" s="26" t="n">
        <x:v>1546.00043</x:v>
      </x:c>
      <x:c r="D46" s="26" t="n">
        <x:v>1828.00043</x:v>
      </x:c>
      <x:c r="E46" s="26" t="n">
        <x:v>1778.00043</x:v>
      </x:c>
      <x:c r="F46" s="26" t="n">
        <x:v>2307.00043</x:v>
      </x:c>
      <x:c r="G46" s="26" t="n">
        <x:v>2175.00043</x:v>
      </x:c>
      <x:c r="H46" s="26" t="n">
        <x:v>1881.00043</x:v>
      </x:c>
      <x:c r="I46" s="26" t="n">
        <x:v>2869.00043</x:v>
      </x:c>
      <x:c r="J46" s="26" t="n">
        <x:v>2917.00043</x:v>
      </x:c>
      <x:c r="K46" s="26" t="n">
        <x:v>3903.00043</x:v>
      </x:c>
      <x:c r="L46" s="26" t="n">
        <x:v>2694.00043</x:v>
      </x:c>
      <x:c r="M46" s="18" t="s"/>
      <x:c r="N46" s="11" t="s"/>
      <x:c r="O46" s="16" t="n">
        <x:v>48.144016072039</x:v>
      </x:c>
      <x:c r="P46" s="0" t="n">
        <x:v>11</x:v>
      </x:c>
      <x:c r="Q46" s="33">
        <x:f>O46</x:f>
      </x:c>
      <x:c r="W46" s="0" t="n">
        <x:v>938</x:v>
      </x:c>
      <x:c r="X46" s="0" t="n">
        <x:v>1049</x:v>
      </x:c>
    </x:row>
    <x:row r="47" spans="1:255" x14ac:dyDescent="0.35">
      <x:c r="A47" s="2" t="s">
        <x:v>96</x:v>
      </x:c>
      <x:c r="B47" s="26" t="n">
        <x:v>2425.00034</x:v>
      </x:c>
      <x:c r="C47" s="26" t="n">
        <x:v>2890.00034</x:v>
      </x:c>
      <x:c r="D47" s="26" t="n">
        <x:v>2425.00034</x:v>
      </x:c>
      <x:c r="E47" s="26" t="n">
        <x:v>1926.00034</x:v>
      </x:c>
      <x:c r="F47" s="26" t="n">
        <x:v>2579.00034</x:v>
      </x:c>
      <x:c r="G47" s="26" t="n">
        <x:v>3010.00034</x:v>
      </x:c>
      <x:c r="H47" s="26" t="n">
        <x:v>3125.00034</x:v>
      </x:c>
      <x:c r="I47" s="26" t="n">
        <x:v>3377.00034</x:v>
      </x:c>
      <x:c r="J47" s="26" t="n">
        <x:v>3137.00034</x:v>
      </x:c>
      <x:c r="K47" s="26" t="n">
        <x:v>2502.00034</x:v>
      </x:c>
      <x:c r="L47" s="26" t="n">
        <x:v>2502.00034</x:v>
      </x:c>
      <x:c r="M47" s="18" t="s"/>
      <x:c r="N47" s="11" t="s"/>
      <x:c r="O47" s="16" t="n">
        <x:v>59.8321261619013</x:v>
      </x:c>
      <x:c r="P47" s="0" t="n">
        <x:v>12</x:v>
      </x:c>
      <x:c r="Q47" s="33">
        <x:f>O47</x:f>
      </x:c>
      <x:c r="W47" s="0" t="n">
        <x:v>2132</x:v>
      </x:c>
      <x:c r="X47" s="0" t="n">
        <x:v>2014</x:v>
      </x:c>
    </x:row>
    <x:row r="48" spans="1:255" x14ac:dyDescent="0.35">
      <x:c r="A48" s="2" t="s">
        <x:v>70</x:v>
      </x:c>
      <x:c r="B48" s="26" t="n">
        <x:v>4157.00175</x:v>
      </x:c>
      <x:c r="C48" s="26" t="n">
        <x:v>4507.00175</x:v>
      </x:c>
      <x:c r="D48" s="26" t="n">
        <x:v>3390.00175</x:v>
      </x:c>
      <x:c r="E48" s="26" t="n">
        <x:v>2203.00175</x:v>
      </x:c>
      <x:c r="F48" s="26" t="n">
        <x:v>2517.00175</x:v>
      </x:c>
      <x:c r="G48" s="26" t="n">
        <x:v>3040.00175</x:v>
      </x:c>
      <x:c r="H48" s="26" t="n">
        <x:v>2654.00175</x:v>
      </x:c>
      <x:c r="I48" s="26" t="n">
        <x:v>4094.00175</x:v>
      </x:c>
      <x:c r="J48" s="26" t="n">
        <x:v>3550.00175</x:v>
      </x:c>
      <x:c r="K48" s="26" t="n">
        <x:v>2011.00175</x:v>
      </x:c>
      <x:c r="L48" s="26" t="n">
        <x:v>2440.00175</x:v>
      </x:c>
      <x:c r="M48" s="18" t="s"/>
      <x:c r="N48" s="11" t="s"/>
      <x:c r="O48" s="16" t="n">
        <x:v>70.8196213383863</x:v>
      </x:c>
      <x:c r="P48" s="0" t="n">
        <x:v>13</x:v>
      </x:c>
      <x:c r="Q48" s="33">
        <x:f>O48</x:f>
      </x:c>
      <x:c r="W48" s="0" t="n">
        <x:v>2078</x:v>
      </x:c>
      <x:c r="X48" s="0" t="n">
        <x:v>3530</x:v>
      </x:c>
    </x:row>
    <x:row r="49" spans="1:255" x14ac:dyDescent="0.35">
      <x:c r="A49" s="2" t="s">
        <x:v>98</x:v>
      </x:c>
      <x:c r="B49" s="26" t="n">
        <x:v>1325.00087</x:v>
      </x:c>
      <x:c r="C49" s="26" t="n">
        <x:v>1465.00087</x:v>
      </x:c>
      <x:c r="D49" s="26" t="n">
        <x:v>1270.00087</x:v>
      </x:c>
      <x:c r="E49" s="26" t="n">
        <x:v>974.00087</x:v>
      </x:c>
      <x:c r="F49" s="26" t="n">
        <x:v>1208.00087</x:v>
      </x:c>
      <x:c r="G49" s="26" t="n">
        <x:v>1457.00087</x:v>
      </x:c>
      <x:c r="H49" s="26" t="n">
        <x:v>1678.00087</x:v>
      </x:c>
      <x:c r="I49" s="26" t="n">
        <x:v>1820.00087</x:v>
      </x:c>
      <x:c r="J49" s="26" t="n">
        <x:v>1995.00087</x:v>
      </x:c>
      <x:c r="K49" s="26" t="n">
        <x:v>1828.00087</x:v>
      </x:c>
      <x:c r="L49" s="26" t="n">
        <x:v>1944.00087</x:v>
      </x:c>
      <x:c r="M49" s="18" t="s"/>
      <x:c r="N49" s="11" t="s"/>
      <x:c r="O49" s="16" t="n">
        <x:v>46.0390740462992</x:v>
      </x:c>
      <x:c r="P49" s="0" t="n">
        <x:v>14</x:v>
      </x:c>
      <x:c r="Q49" s="33">
        <x:f>O49</x:f>
      </x:c>
      <x:c r="W49" s="0" t="n">
        <x:v>778</x:v>
      </x:c>
      <x:c r="X49" s="0" t="n">
        <x:v>956</x:v>
      </x:c>
    </x:row>
    <x:row r="50" spans="1:255" x14ac:dyDescent="0.35">
      <x:c r="A50" s="2" t="s">
        <x:v>71</x:v>
      </x:c>
      <x:c r="B50" s="26" t="n">
        <x:v>823.00174</x:v>
      </x:c>
      <x:c r="C50" s="26" t="n">
        <x:v>1024.00174</x:v>
      </x:c>
      <x:c r="D50" s="26" t="n">
        <x:v>1233.00174</x:v>
      </x:c>
      <x:c r="E50" s="26" t="n">
        <x:v>1268.00174</x:v>
      </x:c>
      <x:c r="F50" s="26" t="n">
        <x:v>1409.00174</x:v>
      </x:c>
      <x:c r="G50" s="26" t="n">
        <x:v>1486.00174</x:v>
      </x:c>
      <x:c r="H50" s="26" t="n">
        <x:v>1557.00174</x:v>
      </x:c>
      <x:c r="I50" s="26" t="n">
        <x:v>1695.00174</x:v>
      </x:c>
      <x:c r="J50" s="26" t="n">
        <x:v>1882.00174</x:v>
      </x:c>
      <x:c r="K50" s="26" t="n">
        <x:v>1956.00174</x:v>
      </x:c>
      <x:c r="L50" s="26" t="n">
        <x:v>1931.00174</x:v>
      </x:c>
      <x:c r="M50" s="18" t="s"/>
      <x:c r="N50" s="11" t="s"/>
      <x:c r="O50" s="16" t="n">
        <x:v>59.2438616860076</x:v>
      </x:c>
      <x:c r="P50" s="0" t="n">
        <x:v>15</x:v>
      </x:c>
      <x:c r="Q50" s="33">
        <x:f>O50</x:f>
      </x:c>
      <x:c r="W50" s="0" t="n">
        <x:v>847</x:v>
      </x:c>
      <x:c r="X50" s="0" t="n">
        <x:v>787</x:v>
      </x:c>
    </x:row>
    <x:row r="51" spans="1:255" x14ac:dyDescent="0.35">
      <x:c r="A51" s="2" t="s">
        <x:v>48</x:v>
      </x:c>
      <x:c r="B51" s="26">
        <x:f>IF(B36="..","..",B52-SUM(B36:B50))</x:f>
      </x:c>
      <x:c r="C51" s="26">
        <x:f>IF(C36="..","..",C52-SUM(C36:C50))</x:f>
      </x:c>
      <x:c r="D51" s="26">
        <x:f>IF(D36="..","..",D52-SUM(D36:D50))</x:f>
      </x:c>
      <x:c r="E51" s="26">
        <x:f>IF(E36="..","..",E52-SUM(E36:E50))</x:f>
      </x:c>
      <x:c r="F51" s="26">
        <x:f>IF(F36="..","..",F52-SUM(F36:F50))</x:f>
      </x:c>
      <x:c r="G51" s="26">
        <x:f>IF(G36="..","..",G52-SUM(G36:G50))</x:f>
      </x:c>
      <x:c r="H51" s="26">
        <x:f>IF(H36="..","..",H52-SUM(H36:H50))</x:f>
      </x:c>
      <x:c r="I51" s="26">
        <x:f>IF(I36="..","..",I52-SUM(I36:I50))</x:f>
      </x:c>
      <x:c r="J51" s="26">
        <x:f>IF(J36="..","..",J52-SUM(J36:J50))</x:f>
      </x:c>
      <x:c r="K51" s="26">
        <x:f>IF(K36="..","..",K52-SUM(K36:K50))</x:f>
      </x:c>
      <x:c r="L51" s="26">
        <x:f>IF(L36="..","..",L52-SUM(L36:L50))</x:f>
      </x:c>
      <x:c r="M51" s="18" t="s"/>
      <x:c r="N51" s="11" t="s"/>
      <x:c r="O51" s="16" t="s"/>
      <x:c r="Q51" s="33" t="s"/>
      <x:c r="W51" s="0" t="s"/>
      <x:c r="X51" s="0" t="s"/>
    </x:row>
    <x:row r="52" spans="1:255" x14ac:dyDescent="0.35">
      <x:c r="A52" s="9" t="s">
        <x:v>35</x:v>
      </x:c>
      <x:c r="B52" s="27" t="n">
        <x:v>135852</x:v>
      </x:c>
      <x:c r="C52" s="27" t="n">
        <x:v>143261</x:v>
      </x:c>
      <x:c r="D52" s="27" t="n">
        <x:v>114569</x:v>
      </x:c>
      <x:c r="E52" s="27" t="n">
        <x:v>96050</x:v>
      </x:c>
      <x:c r="F52" s="27" t="n">
        <x:v>97276</x:v>
      </x:c>
      <x:c r="G52" s="27" t="n">
        <x:v>105613</x:v>
      </x:c>
      <x:c r="H52" s="27" t="n">
        <x:v>113608</x:v>
      </x:c>
      <x:c r="I52" s="27" t="n">
        <x:v>119152</x:v>
      </x:c>
      <x:c r="J52" s="27" t="n">
        <x:v>114274</x:v>
      </x:c>
      <x:c r="K52" s="27" t="n">
        <x:v>110014</x:v>
      </x:c>
      <x:c r="L52" s="27" t="n">
        <x:v>112626</x:v>
      </x:c>
      <x:c r="M52" s="19" t="s"/>
      <x:c r="N52" s="12" t="s"/>
      <x:c r="O52" s="17" t="n">
        <x:v>52.0430451227958</x:v>
      </x:c>
      <x:c r="Q52" s="33">
        <x:f>O52</x:f>
      </x:c>
      <x:c r="W52" s="0" t="n">
        <x:v>132002</x:v>
      </x:c>
      <x:c r="X52" s="0" t="n">
        <x:v>137452</x:v>
      </x:c>
    </x:row>
    <x:row r="53" spans="1:255" x14ac:dyDescent="0.35">
      <x:c r="A53" s="7" t="s">
        <x:v>181</x:v>
      </x:c>
      <x:c r="B53" s="7" t="s"/>
      <x:c r="C53" s="2" t="s"/>
      <x:c r="D53" s="2" t="s"/>
      <x:c r="E53" s="2" t="s"/>
      <x:c r="F53" s="2" t="s"/>
      <x:c r="G53" s="2" t="s"/>
      <x:c r="H53" s="2" t="s"/>
      <x:c r="I53" s="2" t="s"/>
      <x:c r="J53" s="2" t="s"/>
      <x:c r="K53" s="2" t="s"/>
      <x:c r="L53" s="2" t="s"/>
      <x:c r="M53" s="2" t="s"/>
      <x:c r="N53" s="8" t="s"/>
    </x:row>
    <x:row r="54" spans="1:255" x14ac:dyDescent="0.35"/>
    <x:row r="55" spans="1:255" x14ac:dyDescent="0.35"/>
    <x:row r="56" spans="1:255" x14ac:dyDescent="0.35"/>
    <x:row r="57" spans="1:255" x14ac:dyDescent="0.35"/>
    <x:row r="58" spans="1:255" x14ac:dyDescent="0.35"/>
    <x:row r="59" spans="1:255" x14ac:dyDescent="0.35"/>
    <x:row r="60" spans="1:255" x14ac:dyDescent="0.35"/>
    <x:row r="61" spans="1:255" x14ac:dyDescent="0.35"/>
    <x:row r="62" spans="1:255" x14ac:dyDescent="0.35"/>
    <x:row r="63" spans="1:255" x14ac:dyDescent="0.35"/>
    <x:row r="64" spans="1:255" x14ac:dyDescent="0.35">
      <x:c r="L64" s="34" t="s"/>
      <x:c r="M64" s="0" t="s">
        <x:v>50</x:v>
      </x:c>
    </x:row>
    <x:row r="65" spans="1:255" x14ac:dyDescent="0.35">
      <x:c r="B65" s="1">
        <x:f>C65</x:f>
      </x:c>
      <x:c r="C65" s="1">
        <x:f>D65</x:f>
      </x:c>
      <x:c r="D65" s="1">
        <x:f>E65</x:f>
      </x:c>
      <x:c r="E65" s="1">
        <x:f>F65</x:f>
      </x:c>
      <x:c r="F65" s="1">
        <x:f>G65</x:f>
      </x:c>
      <x:c r="G65" s="1">
        <x:f>H65</x:f>
      </x:c>
      <x:c r="H65" s="1">
        <x:f>I65</x:f>
      </x:c>
      <x:c r="I65" s="0">
        <x:f>J65</x:f>
      </x:c>
      <x:c r="J65" s="0">
        <x:f>K65</x:f>
      </x:c>
      <x:c r="K65" s="0">
        <x:f>L65</x:f>
      </x:c>
      <x:c r="L65" s="0">
        <x:f>IF(ISBLANK(L64),INDEX(B6:L6,1,MATCH(1,$B$68:$L$68,0)),L64)</x:f>
      </x:c>
      <x:c r="P65" s="36" t="s"/>
    </x:row>
    <x:row r="66" spans="1:255" x14ac:dyDescent="0.35">
      <x:c r="B66" s="1" t="s">
        <x:v>51</x:v>
      </x:c>
      <x:c r="C66" s="1">
        <x:f>B66</x:f>
      </x:c>
      <x:c r="D66" s="1">
        <x:f>C66</x:f>
      </x:c>
      <x:c r="E66" s="1">
        <x:f>D66</x:f>
      </x:c>
      <x:c r="F66" s="1">
        <x:f>E66</x:f>
      </x:c>
      <x:c r="G66" s="1">
        <x:f>F66</x:f>
      </x:c>
      <x:c r="H66" s="1">
        <x:f>G66</x:f>
      </x:c>
      <x:c r="I66" s="0">
        <x:f>H66</x:f>
      </x:c>
      <x:c r="J66" s="0">
        <x:f>I66</x:f>
      </x:c>
      <x:c r="K66" s="0">
        <x:f>J66</x:f>
      </x:c>
      <x:c r="L66" s="0">
        <x:f>K66</x:f>
      </x:c>
      <x:c r="P66" s="36" t="s"/>
    </x:row>
    <x:row r="67" spans="1:255" x14ac:dyDescent="0.35">
      <x:c r="B67" s="1">
        <x:f>A32</x:f>
      </x:c>
      <x:c r="C67" s="1">
        <x:f>B67</x:f>
      </x:c>
      <x:c r="D67" s="1">
        <x:f>C67</x:f>
      </x:c>
      <x:c r="E67" s="1">
        <x:f>D67</x:f>
      </x:c>
      <x:c r="F67" s="1">
        <x:f>E67</x:f>
      </x:c>
      <x:c r="G67" s="1">
        <x:f>F67</x:f>
      </x:c>
      <x:c r="H67" s="1">
        <x:f>G67</x:f>
      </x:c>
      <x:c r="I67" s="0">
        <x:f>H67</x:f>
      </x:c>
      <x:c r="J67" s="0">
        <x:f>I67</x:f>
      </x:c>
      <x:c r="K67" s="0">
        <x:f>J67</x:f>
      </x:c>
      <x:c r="L67" s="0">
        <x:f>K67</x:f>
      </x:c>
    </x:row>
    <x:row r="68" spans="1:255" x14ac:dyDescent="0.35">
      <x:c r="B68" s="0">
        <x:f>IF(C68&gt;0,2,IF(ISNUMBER(B52),1,0))</x:f>
      </x:c>
      <x:c r="C68" s="0">
        <x:f>IF(D68&gt;0,2,IF(ISNUMBER(C52),1,0))</x:f>
      </x:c>
      <x:c r="D68" s="0">
        <x:f>IF(E68&gt;0,2,IF(ISNUMBER(D52),1,0))</x:f>
      </x:c>
      <x:c r="E68" s="0">
        <x:f>IF(F68&gt;0,2,IF(ISNUMBER(E52),1,0))</x:f>
      </x:c>
      <x:c r="F68" s="0">
        <x:f>IF(G68&gt;0,2,IF(ISNUMBER(F52),1,0))</x:f>
      </x:c>
      <x:c r="G68" s="0">
        <x:f>IF(H68&gt;0,2,IF(ISNUMBER(G52),1,0))</x:f>
      </x:c>
      <x:c r="H68" s="0">
        <x:f>IF(I68&gt;0,2,IF(ISNUMBER(H52),1,0))</x:f>
      </x:c>
      <x:c r="I68" s="0">
        <x:f>IF(J68&gt;0,2,IF(ISNUMBER(I52),1,0))</x:f>
      </x:c>
      <x:c r="J68" s="0">
        <x:f>IF(K68&gt;0,2,IF(ISNUMBER(J52),1,0))</x:f>
      </x:c>
      <x:c r="K68" s="0">
        <x:f>IF(L68&gt;0,2,IF(ISNUMBER(K52),1,0))</x:f>
      </x:c>
      <x:c r="L68" s="0">
        <x:f>IF(M68&gt;0,2,IF(ISNUMBER(L52),1,0))</x:f>
      </x:c>
      <x:c r="M68" s="0" t="s"/>
    </x:row>
    <x:row r="69" spans="1:255" x14ac:dyDescent="0.35">
      <x:c r="I69" s="0" t="s"/>
      <x:c r="J69" s="0" t="s"/>
      <x:c r="K69" s="0" t="s"/>
      <x:c r="L69" s="0" t="s"/>
      <x:c r="M69" s="0" t="s"/>
    </x:row>
    <x:row r="70" spans="1:255" x14ac:dyDescent="0.35">
      <x:c r="B70" s="1">
        <x:f>INDEX(B6:L6,1,MATCH(1,$B$68:$L$68,0))</x:f>
      </x:c>
      <x:c r="C70" s="1" t="s">
        <x:v>52</x:v>
      </x:c>
      <x:c r="I70" s="0" t="s"/>
      <x:c r="J70" s="0" t="s"/>
      <x:c r="K70" s="0" t="s"/>
      <x:c r="L70" s="0" t="s"/>
      <x:c r="M70" s="0" t="s"/>
    </x:row>
    <x:row r="71" spans="1:255" x14ac:dyDescent="0.35">
      <x:c r="I71" s="0" t="s"/>
      <x:c r="J71" s="0" t="s"/>
      <x:c r="K71" s="0" t="s"/>
      <x:c r="L71" s="0" t="s"/>
      <x:c r="M71" s="0" t="s"/>
    </x:row>
    <x:row r="72" spans="1:255" x14ac:dyDescent="0.35">
      <x:c r="I72" s="0" t="s"/>
      <x:c r="J72" s="0" t="s"/>
      <x:c r="K72" s="0" t="s"/>
      <x:c r="L72" s="0" t="s"/>
      <x:c r="M72" s="0" t="s"/>
    </x:row>
    <x:row r="73" spans="1:255" x14ac:dyDescent="0.35">
      <x:c r="I73" s="0" t="s"/>
      <x:c r="J73" s="0" t="s"/>
      <x:c r="K73" s="0" t="s"/>
      <x:c r="L73" s="0" t="s"/>
      <x:c r="M73" s="0" t="s"/>
    </x:row>
    <x:row r="74" spans="1:255" x14ac:dyDescent="0.35">
      <x:c r="I74" s="0" t="s"/>
      <x:c r="J74" s="0" t="s"/>
      <x:c r="K74" s="0" t="s"/>
      <x:c r="L74" s="0" t="s"/>
      <x:c r="M74" s="0" t="s"/>
    </x:row>
    <x:row r="75" spans="1:255" x14ac:dyDescent="0.35">
      <x:c r="I75" s="0" t="s"/>
      <x:c r="J75" s="0" t="s"/>
      <x:c r="K75" s="0" t="s"/>
      <x:c r="L75" s="0" t="s"/>
      <x:c r="M75" s="0" t="s"/>
    </x:row>
    <x:row r="76" spans="1:255" x14ac:dyDescent="0.35">
      <x:c r="I76" s="0" t="s"/>
      <x:c r="J76" s="0" t="s"/>
      <x:c r="K76" s="0" t="s"/>
      <x:c r="L76" s="0" t="s"/>
      <x:c r="M76" s="0" t="s"/>
    </x:row>
    <x:row r="77" spans="1:255" x14ac:dyDescent="0.35">
      <x:c r="I77" s="0" t="s"/>
      <x:c r="J77" s="0" t="s"/>
      <x:c r="K77" s="0" t="s"/>
      <x:c r="L77" s="0" t="s"/>
      <x:c r="M77" s="0" t="s"/>
    </x:row>
    <x:row r="78" spans="1:255" x14ac:dyDescent="0.35">
      <x:c r="I78" s="0" t="s"/>
      <x:c r="J78" s="0" t="s"/>
      <x:c r="K78" s="0" t="s"/>
      <x:c r="L78" s="0" t="s"/>
      <x:c r="M78" s="0" t="s"/>
    </x:row>
    <x:row r="79" spans="1:255" x14ac:dyDescent="0.35">
      <x:c r="I79" s="0" t="s"/>
      <x:c r="J79" s="0" t="s"/>
      <x:c r="K79" s="0" t="s"/>
      <x:c r="L79" s="0" t="s"/>
      <x:c r="M79" s="0" t="s"/>
    </x:row>
    <x:row r="80" spans="1:255" x14ac:dyDescent="0.35">
      <x:c r="I80" s="0" t="s"/>
      <x:c r="J80" s="0" t="s"/>
      <x:c r="K80" s="0" t="s"/>
      <x:c r="L80" s="0" t="s"/>
      <x:c r="M80" s="0" t="s"/>
    </x:row>
    <x:row r="81" spans="1:255" x14ac:dyDescent="0.35">
      <x:c r="I81" s="0" t="s"/>
      <x:c r="J81" s="0" t="s"/>
      <x:c r="K81" s="0" t="s"/>
      <x:c r="L81" s="0" t="s"/>
      <x:c r="M81" s="0" t="s"/>
    </x:row>
    <x:row r="82" spans="1:255" x14ac:dyDescent="0.35">
      <x:c r="I82" s="0" t="s"/>
      <x:c r="J82" s="0" t="s"/>
      <x:c r="K82" s="0" t="s"/>
      <x:c r="L82" s="0" t="s"/>
      <x:c r="M82" s="0" t="s"/>
    </x:row>
    <x:row r="83" spans="1:255" x14ac:dyDescent="0.35">
      <x:c r="I83" s="0" t="s"/>
      <x:c r="J83" s="0" t="s"/>
      <x:c r="K83" s="0" t="s"/>
      <x:c r="L83" s="0" t="s"/>
      <x:c r="M83" s="0" t="s"/>
    </x:row>
    <x:row r="84" spans="1:255" x14ac:dyDescent="0.35">
      <x:c r="I84" s="0" t="s"/>
      <x:c r="J84" s="0" t="s"/>
      <x:c r="K84" s="0" t="s"/>
      <x:c r="L84" s="0" t="s"/>
      <x:c r="M84" s="0" t="s"/>
    </x:row>
    <x:row r="85" spans="1:255" x14ac:dyDescent="0.35">
      <x:c r="I85" s="0" t="s"/>
      <x:c r="J85" s="0" t="s"/>
      <x:c r="K85" s="0" t="s"/>
      <x:c r="L85" s="0" t="s"/>
      <x:c r="M85" s="0" t="s"/>
    </x:row>
    <x:row r="86" spans="1:255" x14ac:dyDescent="0.35">
      <x:c r="I86" s="0" t="s"/>
      <x:c r="J86" s="0" t="s"/>
      <x:c r="K86" s="0" t="s"/>
      <x:c r="L86" s="0" t="s"/>
      <x:c r="M86" s="0" t="s"/>
    </x:row>
    <x:row r="87" spans="1:255" x14ac:dyDescent="0.35">
      <x:c r="I87" s="0" t="s"/>
      <x:c r="J87" s="0" t="s"/>
      <x:c r="K87" s="0" t="s"/>
      <x:c r="L87" s="0" t="s"/>
      <x:c r="M87" s="0" t="s"/>
    </x:row>
    <x:row r="88" spans="1:255" x14ac:dyDescent="0.35">
      <x:c r="I88" s="0" t="s"/>
      <x:c r="J88" s="0" t="s"/>
      <x:c r="K88" s="0" t="s"/>
      <x:c r="L88" s="0" t="s"/>
      <x:c r="M88" s="0" t="s"/>
    </x:row>
    <x:row r="89" spans="1:255" x14ac:dyDescent="0.35">
      <x:c r="I89" s="0" t="s"/>
      <x:c r="J89" s="0" t="s"/>
      <x:c r="K89" s="0" t="s"/>
      <x:c r="L89" s="0" t="s"/>
      <x:c r="M89" s="0" t="s"/>
    </x:row>
    <x:row r="90" spans="1:255" x14ac:dyDescent="0.35">
      <x:c r="I90" s="0" t="s"/>
      <x:c r="J90" s="0" t="s"/>
      <x:c r="K90" s="0" t="s"/>
      <x:c r="L90" s="0" t="s"/>
      <x:c r="M90" s="0" t="s"/>
    </x:row>
    <x:row r="91" spans="1:255" x14ac:dyDescent="0.35">
      <x:c r="I91" s="0" t="s"/>
      <x:c r="J91" s="0" t="s"/>
      <x:c r="K91" s="0" t="s"/>
      <x:c r="L91" s="0" t="s"/>
      <x:c r="M91" s="0" t="s"/>
    </x:row>
    <x:row r="92" spans="1:255" x14ac:dyDescent="0.35">
      <x:c r="I92" s="0" t="s"/>
      <x:c r="J92" s="0" t="s"/>
      <x:c r="K92" s="0" t="s"/>
      <x:c r="L92" s="0" t="s"/>
      <x:c r="M92" s="0" t="s"/>
    </x:row>
    <x:row r="93" spans="1:255" x14ac:dyDescent="0.35">
      <x:c r="I93" s="0" t="s"/>
      <x:c r="J93" s="0" t="s"/>
      <x:c r="K93" s="0" t="s"/>
      <x:c r="L93" s="0" t="s"/>
      <x:c r="M93" s="0" t="s"/>
    </x:row>
    <x:row r="94" spans="1:255" x14ac:dyDescent="0.35">
      <x:c r="I94" s="0" t="s"/>
      <x:c r="J94" s="0" t="s"/>
      <x:c r="K94" s="0" t="s"/>
      <x:c r="L94" s="0" t="s"/>
      <x:c r="M94" s="0" t="s"/>
    </x:row>
    <x:row r="95" spans="1:255" x14ac:dyDescent="0.35">
      <x:c r="I95" s="0" t="s"/>
      <x:c r="J95" s="0" t="s"/>
      <x:c r="K95" s="0" t="s"/>
      <x:c r="L95" s="0" t="s"/>
      <x:c r="M95" s="0" t="s"/>
    </x:row>
    <x:row r="96" spans="1:255" x14ac:dyDescent="0.35">
      <x:c r="I96" s="0" t="s"/>
      <x:c r="J96" s="0" t="s"/>
      <x:c r="K96" s="0" t="s"/>
      <x:c r="L96" s="0" t="s"/>
      <x:c r="M96" s="0" t="s"/>
    </x:row>
    <x:row r="97" spans="1:255" x14ac:dyDescent="0.35">
      <x:c r="I97" s="0" t="s"/>
      <x:c r="J97" s="0" t="s"/>
      <x:c r="K97" s="0" t="s"/>
      <x:c r="L97" s="0" t="s"/>
      <x:c r="M97" s="0" t="s"/>
    </x:row>
    <x:row r="98" spans="1:255" x14ac:dyDescent="0.35">
      <x:c r="I98" s="0" t="s"/>
      <x:c r="J98" s="0" t="s"/>
      <x:c r="K98" s="0" t="s"/>
      <x:c r="L98" s="0" t="s"/>
      <x:c r="M98" s="0" t="s"/>
    </x:row>
    <x:row r="99" spans="1:255" x14ac:dyDescent="0.35">
      <x:c r="I99" s="0" t="s"/>
      <x:c r="J99" s="0" t="s"/>
      <x:c r="K99" s="0" t="s"/>
      <x:c r="L99" s="0" t="s"/>
      <x:c r="M99" s="0" t="s"/>
    </x:row>
    <x:row r="100" spans="1:255" x14ac:dyDescent="0.35">
      <x:c r="I100" s="0" t="s"/>
      <x:c r="J100" s="0" t="s"/>
      <x:c r="K100" s="0" t="s"/>
      <x:c r="L100" s="0" t="s"/>
      <x:c r="M100" s="0" t="s"/>
    </x:row>
    <x:row r="101" spans="1:255" x14ac:dyDescent="0.35">
      <x:c r="I101" s="0" t="s"/>
      <x:c r="J101" s="0" t="s"/>
      <x:c r="K101" s="0" t="s"/>
      <x:c r="L101" s="0" t="s"/>
      <x:c r="M101" s="0" t="s"/>
    </x:row>
    <x:row r="102" spans="1:255" x14ac:dyDescent="0.35">
      <x:c r="I102" s="0" t="s"/>
      <x:c r="J102" s="0" t="s"/>
      <x:c r="K102" s="0" t="s"/>
      <x:c r="L102" s="0" t="s"/>
      <x:c r="M102" s="0" t="s"/>
    </x:row>
    <x:row r="103" spans="1:255" x14ac:dyDescent="0.35">
      <x:c r="I103" s="0" t="s"/>
      <x:c r="J103" s="0" t="s"/>
      <x:c r="K103" s="0" t="s"/>
      <x:c r="L103" s="0" t="s"/>
      <x:c r="M103" s="0" t="s"/>
    </x:row>
    <x:row r="104" spans="1:255" x14ac:dyDescent="0.35">
      <x:c r="I104" s="0" t="s"/>
      <x:c r="J104" s="0" t="s"/>
      <x:c r="K104" s="0" t="s"/>
      <x:c r="L104" s="0" t="s"/>
      <x:c r="M104" s="0" t="s"/>
    </x:row>
    <x:row r="105" spans="1:255" x14ac:dyDescent="0.35">
      <x:c r="I105" s="0" t="s"/>
      <x:c r="J105" s="0" t="s"/>
      <x:c r="K105" s="0" t="s"/>
      <x:c r="L105" s="0" t="s"/>
      <x:c r="M105" s="0" t="s"/>
    </x:row>
    <x:row r="106" spans="1:255" x14ac:dyDescent="0.35">
      <x:c r="I106" s="0" t="s"/>
      <x:c r="J106" s="0" t="s"/>
      <x:c r="K106" s="0" t="s"/>
      <x:c r="L106" s="0" t="s"/>
      <x:c r="M106" s="0" t="s"/>
    </x:row>
    <x:row r="107" spans="1:255" x14ac:dyDescent="0.35">
      <x:c r="I107" s="0" t="s"/>
      <x:c r="J107" s="0" t="s"/>
      <x:c r="K107" s="0" t="s"/>
      <x:c r="L107" s="0" t="s"/>
      <x:c r="M107" s="0" t="s"/>
    </x:row>
    <x:row r="108" spans="1:255" x14ac:dyDescent="0.35">
      <x:c r="I108" s="0" t="s"/>
      <x:c r="J108" s="0" t="s"/>
      <x:c r="K108" s="0" t="s"/>
      <x:c r="L108" s="0" t="s"/>
      <x:c r="M108" s="0" t="s"/>
    </x:row>
    <x:row r="109" spans="1:255" x14ac:dyDescent="0.35">
      <x:c r="I109" s="0" t="s"/>
      <x:c r="J109" s="0" t="s"/>
      <x:c r="K109" s="0" t="s"/>
      <x:c r="L109" s="0" t="s"/>
      <x:c r="M109" s="0" t="s"/>
    </x:row>
    <x:row r="110" spans="1:255" x14ac:dyDescent="0.35">
      <x:c r="I110" s="0" t="s"/>
      <x:c r="J110" s="0" t="s"/>
      <x:c r="K110" s="0" t="s"/>
      <x:c r="L110" s="0" t="s"/>
      <x:c r="M110" s="0" t="s"/>
    </x:row>
    <x:row r="111" spans="1:255" x14ac:dyDescent="0.35">
      <x:c r="I111" s="0" t="s"/>
      <x:c r="J111" s="0" t="s"/>
      <x:c r="K111" s="0" t="s"/>
      <x:c r="L111" s="0" t="s"/>
      <x:c r="M111" s="0" t="s"/>
    </x:row>
    <x:row r="112" spans="1:255" x14ac:dyDescent="0.35">
      <x:c r="I112" s="0" t="s"/>
      <x:c r="J112" s="0" t="s"/>
      <x:c r="K112" s="0" t="s"/>
      <x:c r="L112" s="0" t="s"/>
      <x:c r="M112" s="0" t="s"/>
    </x:row>
    <x:row r="113" spans="1:255" x14ac:dyDescent="0.35">
      <x:c r="I113" s="0" t="s"/>
      <x:c r="J113" s="0" t="s"/>
      <x:c r="K113" s="0" t="s"/>
      <x:c r="L113" s="0" t="s"/>
      <x:c r="M113" s="0" t="s"/>
    </x:row>
    <x:row r="114" spans="1:255" x14ac:dyDescent="0.35">
      <x:c r="I114" s="0" t="s"/>
      <x:c r="J114" s="0" t="s"/>
      <x:c r="K114" s="0" t="s"/>
      <x:c r="L114" s="0" t="s"/>
      <x:c r="M114" s="0" t="s"/>
    </x:row>
    <x:row r="115" spans="1:255" x14ac:dyDescent="0.35">
      <x:c r="I115" s="0" t="s"/>
      <x:c r="J115" s="0" t="s"/>
      <x:c r="K115" s="0" t="s"/>
      <x:c r="L115" s="0" t="s"/>
      <x:c r="M115" s="0" t="s"/>
    </x:row>
    <x:row r="116" spans="1:255" x14ac:dyDescent="0.35">
      <x:c r="I116" s="0" t="s"/>
      <x:c r="J116" s="0" t="s"/>
      <x:c r="K116" s="0" t="s"/>
      <x:c r="L116" s="0" t="s"/>
      <x:c r="M116" s="0" t="s"/>
    </x:row>
    <x:row r="117" spans="1:255" x14ac:dyDescent="0.35">
      <x:c r="I117" s="0" t="s"/>
      <x:c r="J117" s="0" t="s"/>
      <x:c r="K117" s="0" t="s"/>
      <x:c r="L117" s="0" t="s"/>
      <x:c r="M117" s="0" t="s"/>
    </x:row>
    <x:row r="118" spans="1:255" x14ac:dyDescent="0.35">
      <x:c r="I118" s="0" t="s"/>
      <x:c r="J118" s="0" t="s"/>
      <x:c r="K118" s="0" t="s"/>
      <x:c r="L118" s="0" t="s"/>
      <x:c r="M118" s="0" t="s"/>
    </x:row>
    <x:row r="119" spans="1:255" x14ac:dyDescent="0.35">
      <x:c r="I119" s="0" t="s"/>
      <x:c r="J119" s="0" t="s"/>
      <x:c r="K119" s="0" t="s"/>
      <x:c r="L119" s="0" t="s"/>
      <x:c r="M119" s="0" t="s"/>
    </x:row>
  </x:sheetData>
  <x:conditionalFormatting sqref="Q36:Q52">
    <x:cfRule type="colorScale" priority="1">
      <x:colorScale>
        <x:cfvo type="num" val="0"/>
        <x:cfvo type="num" val="50"/>
        <x:cfvo type="num" val="120"/>
        <x:color rgb="FFF8696B"/>
        <x:color rgb="FFFCFCFF"/>
        <x:color rgb="FF63BE7B"/>
      </x:colorScale>
    </x:cfRule>
  </x:conditionalFormatting>
  <x:conditionalFormatting sqref="B23:L23">
    <x:cfRule type="expression" dxfId="0" priority="2" operator="equal">
      <x:formula>P$4=0</x:formula>
    </x:cfRule>
  </x:conditionalFormatting>
  <x:conditionalFormatting sqref="P4:Z4">
    <x:cfRule type="cellIs" dxfId="1" priority="3" operator="notEqual">
      <x:formula>0</x:formula>
    </x:cfRule>
  </x:conditionalFormatting>
  <x:conditionalFormatting sqref="O1:O1">
    <x:cfRule type="expression" dxfId="2" priority="4" operator="equal">
      <x:formula>$X$21&gt;0.5</x:formula>
    </x:cfRule>
  </x:conditionalFormatting>
  <x:conditionalFormatting sqref="L7:L20">
    <x:cfRule type="cellIs" dxfId="1" priority="5" stopIfTrue="1" operator="lessThan">
      <x:formula>$L8</x:formula>
    </x:cfRule>
  </x:conditionalFormatting>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&amp;L&amp;A&amp;C&amp;F</x:oddHeader>
    <x:oddFooter>&amp;L&amp;8&amp;Z&amp;F&amp;R&amp;8&amp;D - &amp;T</x:oddFooter>
    <x:evenHeader/>
    <x:evenFooter/>
    <x:firstHeader/>
    <x:firstFooter/>
  </x:headerFooter>
  <x:tableParts count="0"/>
</x:worksheet>
</file>

<file path=xl/worksheets/sheet12.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11">
    <x:outlinePr summaryBelow="1" summaryRight="1"/>
    <x:pageSetUpPr fitToPage="1"/>
  </x:sheetPr>
  <x:dimension ref="A1:Z119"/>
  <x:sheetViews>
    <x:sheetView zoomScale="90" zoomScaleNormal="90" workbookViewId="0">
      <x:pane xSplit="1" ySplit="6" topLeftCell="B7" activePane="bottomRight" state="frozenSplit"/>
      <x:selection activeCell="B35" sqref="B35 B35:L35"/>
      <x:selection pane="bottomRight" activeCell="B35" sqref="B35 B35:L35"/>
    </x:sheetView>
  </x:sheetViews>
  <x:sheetFormatPr defaultColWidth="7.453125" defaultRowHeight="14.5" x14ac:dyDescent="0.35"/>
  <x:cols>
    <x:col min="1" max="1" width="30.632812" style="1" customWidth="1"/>
    <x:col min="2" max="5" width="9" style="1" customWidth="1"/>
    <x:col min="6" max="7" width="9.089844" style="1" customWidth="1"/>
    <x:col min="8" max="9" width="8.363281" style="1" bestFit="1" customWidth="1"/>
    <x:col min="10" max="10" width="9.363281" style="1" bestFit="1" customWidth="1"/>
    <x:col min="11" max="12" width="8" style="1" customWidth="1"/>
    <x:col min="13" max="13" width="1.632812" style="1" customWidth="1"/>
    <x:col min="14" max="16" width="8" style="1" customWidth="1"/>
    <x:col min="17" max="17" width="9" style="1" customWidth="1"/>
    <x:col min="18" max="18" width="8" style="1" customWidth="1"/>
    <x:col min="19" max="19" width="9" style="1" customWidth="1"/>
    <x:col min="20" max="20" width="9.089844" style="1" customWidth="1"/>
    <x:col min="21" max="21" width="11.363281" style="1" customWidth="1"/>
    <x:col min="22" max="22" width="8.542969" style="1" bestFit="1" customWidth="1"/>
    <x:col min="23" max="24" width="9.089844" style="1" customWidth="1"/>
    <x:col min="25" max="25" width="11.453125" style="1" bestFit="1" customWidth="1"/>
    <x:col min="26" max="26" width="7" style="1" customWidth="1"/>
    <x:col min="27" max="27" width="15.542969" style="1" bestFit="1" customWidth="1"/>
    <x:col min="28" max="28" width="13.089844" style="1" bestFit="1" customWidth="1"/>
    <x:col min="29" max="29" width="11.363281" style="1" customWidth="1"/>
    <x:col min="30" max="30" width="8" style="1" bestFit="1" customWidth="1"/>
    <x:col min="31" max="31" width="8.90625" style="1" bestFit="1" customWidth="1"/>
    <x:col min="32" max="32" width="7" style="1" bestFit="1" customWidth="1"/>
    <x:col min="33" max="33" width="17.453125" style="1" bestFit="1" customWidth="1"/>
    <x:col min="34" max="34" width="5" style="1" bestFit="1" customWidth="1"/>
    <x:col min="35" max="35" width="15" style="1" bestFit="1" customWidth="1"/>
    <x:col min="36" max="36" width="9" style="1" bestFit="1" customWidth="1"/>
    <x:col min="37" max="37" width="11.363281" style="1" bestFit="1" customWidth="1"/>
    <x:col min="38" max="38" width="8" style="1" bestFit="1" customWidth="1"/>
    <x:col min="39" max="39" width="12.632812" style="1" bestFit="1" customWidth="1"/>
    <x:col min="40" max="40" width="9" style="1" bestFit="1" customWidth="1"/>
    <x:col min="41" max="41" width="7" style="1" customWidth="1"/>
    <x:col min="42" max="42" width="12" style="1" bestFit="1" customWidth="1"/>
    <x:col min="43" max="43" width="10.363281" style="1" bestFit="1" customWidth="1"/>
    <x:col min="44" max="44" width="7" style="1" bestFit="1" customWidth="1"/>
    <x:col min="45" max="45" width="13.453125" style="1" bestFit="1" customWidth="1"/>
    <x:col min="46" max="46" width="16.90625" style="1" bestFit="1" customWidth="1"/>
    <x:col min="47" max="47" width="7" style="1" bestFit="1" customWidth="1"/>
    <x:col min="48" max="48" width="20" style="1" bestFit="1" customWidth="1"/>
    <x:col min="49" max="49" width="10.453125" style="1" bestFit="1" customWidth="1"/>
    <x:col min="50" max="50" width="7" style="1" bestFit="1" customWidth="1"/>
    <x:col min="51" max="51" width="13.542969" style="1" bestFit="1" customWidth="1"/>
    <x:col min="52" max="53" width="8" style="1" bestFit="1" customWidth="1"/>
    <x:col min="54" max="54" width="10.632812" style="1" bestFit="1" customWidth="1"/>
    <x:col min="55" max="55" width="10" style="1" bestFit="1" customWidth="1"/>
    <x:col min="56" max="56" width="8" style="1" customWidth="1"/>
    <x:col min="57" max="57" width="13.089844" style="1" bestFit="1" customWidth="1"/>
    <x:col min="58" max="58" width="13.363281" style="1" bestFit="1" customWidth="1"/>
    <x:col min="59" max="59" width="8" style="1" bestFit="1" customWidth="1"/>
    <x:col min="60" max="60" width="16.453125" style="1" bestFit="1" customWidth="1"/>
    <x:col min="61" max="61" width="8.90625" style="1" bestFit="1" customWidth="1"/>
    <x:col min="62" max="62" width="7" style="1" bestFit="1" customWidth="1"/>
    <x:col min="63" max="63" width="11.90625" style="1" bestFit="1" customWidth="1"/>
    <x:col min="64" max="64" width="17.453125" style="1" bestFit="1" customWidth="1"/>
    <x:col min="65" max="65" width="5" style="1" bestFit="1" customWidth="1"/>
    <x:col min="66" max="66" width="20.542969" style="1" bestFit="1" customWidth="1"/>
    <x:col min="67" max="67" width="15" style="1" bestFit="1" customWidth="1"/>
    <x:col min="68" max="68" width="9" style="1" bestFit="1" customWidth="1"/>
    <x:col min="69" max="69" width="18.089844" style="1" bestFit="1" customWidth="1"/>
    <x:col min="70" max="70" width="11.363281" style="1" bestFit="1" customWidth="1"/>
    <x:col min="71" max="71" width="7" style="1" customWidth="1"/>
    <x:col min="72" max="72" width="8.089844" style="1" customWidth="1"/>
    <x:col min="73" max="73" width="11.453125" style="1" customWidth="1"/>
    <x:col min="74" max="74" width="15.542969" style="1" customWidth="1"/>
    <x:col min="75" max="75" width="13.089844" style="1" customWidth="1"/>
    <x:col min="76" max="76" width="9.90625" style="1" customWidth="1"/>
    <x:col min="77" max="77" width="8.90625" style="1" customWidth="1"/>
    <x:col min="78" max="78" width="8.363281" style="1" customWidth="1"/>
    <x:col min="79" max="79" width="8" style="1" customWidth="1"/>
    <x:col min="80" max="80" width="14.453125" style="1" customWidth="1"/>
    <x:col min="81" max="81" width="9" style="1" customWidth="1"/>
    <x:col min="82" max="82" width="7.542969" style="1" customWidth="1"/>
    <x:col min="83" max="83" width="8" style="1" bestFit="1" customWidth="1"/>
    <x:col min="84" max="84" width="9.089844" style="1" customWidth="1"/>
    <x:col min="85" max="85" width="8.363281" style="1" customWidth="1"/>
    <x:col min="86" max="86" width="7.363281" style="1" customWidth="1"/>
    <x:col min="87" max="87" width="7" style="1" customWidth="1"/>
    <x:col min="88" max="88" width="8" style="1" customWidth="1"/>
    <x:col min="89" max="90" width="12" style="1" customWidth="1"/>
    <x:col min="91" max="91" width="12.542969" style="1" customWidth="1"/>
    <x:col min="92" max="92" width="7.90625" style="1" customWidth="1"/>
    <x:col min="93" max="93" width="8.453125" style="1" customWidth="1"/>
    <x:col min="94" max="94" width="15" style="1" customWidth="1"/>
    <x:col min="95" max="95" width="7" style="1" customWidth="1"/>
    <x:col min="96" max="96" width="8.089844" style="1" customWidth="1"/>
    <x:col min="97" max="97" width="11.453125" style="1" customWidth="1"/>
    <x:col min="98" max="98" width="8" style="1" bestFit="1" customWidth="1"/>
    <x:col min="99" max="99" width="15.542969" style="1" customWidth="1"/>
    <x:col min="100" max="100" width="13.089844" style="1" customWidth="1"/>
    <x:col min="101" max="101" width="9.90625" style="1" customWidth="1"/>
    <x:col min="102" max="102" width="8.90625" style="1" customWidth="1"/>
    <x:col min="103" max="103" width="8" style="1" bestFit="1" customWidth="1"/>
    <x:col min="104" max="104" width="8.363281" style="1" customWidth="1"/>
    <x:col min="105" max="105" width="8" style="1" customWidth="1"/>
    <x:col min="106" max="106" width="14.453125" style="1" customWidth="1"/>
    <x:col min="107" max="107" width="9" style="1" customWidth="1"/>
    <x:col min="108" max="108" width="7.542969" style="1" customWidth="1"/>
    <x:col min="109" max="109" width="8" style="1" bestFit="1" customWidth="1"/>
    <x:col min="110" max="110" width="9.089844" style="1" customWidth="1"/>
    <x:col min="111" max="111" width="8.363281" style="1" customWidth="1"/>
    <x:col min="112" max="112" width="7.363281" style="1" customWidth="1"/>
    <x:col min="113" max="113" width="8" style="1" customWidth="1"/>
    <x:col min="114" max="115" width="12" style="1" customWidth="1"/>
    <x:col min="116" max="116" width="12.542969" style="1" customWidth="1"/>
    <x:col min="117" max="117" width="7.90625" style="1" customWidth="1"/>
    <x:col min="118" max="118" width="8.453125" style="1" customWidth="1"/>
    <x:col min="119" max="119" width="15" style="1" customWidth="1"/>
    <x:col min="120" max="120" width="8.089844" style="1" customWidth="1"/>
    <x:col min="121" max="121" width="11.453125" style="1" customWidth="1"/>
    <x:col min="122" max="122" width="8" style="1" customWidth="1"/>
    <x:col min="123" max="123" width="15.542969" style="1" customWidth="1"/>
    <x:col min="124" max="124" width="13.089844" style="1" customWidth="1"/>
    <x:col min="125" max="125" width="9.90625" style="1" customWidth="1"/>
    <x:col min="126" max="126" width="8.90625" style="1" customWidth="1"/>
    <x:col min="127" max="127" width="7.363281" style="1" customWidth="1"/>
    <x:col min="128" max="128" width="8.363281" style="1" customWidth="1"/>
    <x:col min="129" max="129" width="8" style="1" customWidth="1"/>
    <x:col min="130" max="130" width="14.453125" style="1" customWidth="1"/>
    <x:col min="131" max="131" width="9" style="1" customWidth="1"/>
    <x:col min="132" max="132" width="7.542969" style="1" customWidth="1"/>
    <x:col min="133" max="133" width="8" style="1" bestFit="1" customWidth="1"/>
    <x:col min="134" max="134" width="9.089844" style="1" customWidth="1"/>
    <x:col min="135" max="135" width="8.363281" style="1" customWidth="1"/>
    <x:col min="136" max="136" width="7.363281" style="1" customWidth="1"/>
    <x:col min="137" max="137" width="8" style="1" customWidth="1"/>
    <x:col min="138" max="138" width="12" style="1" customWidth="1"/>
    <x:col min="139" max="139" width="7.542969" style="1" customWidth="1"/>
    <x:col min="140" max="140" width="12" style="1" customWidth="1"/>
    <x:col min="141" max="141" width="12.542969" style="1" customWidth="1"/>
    <x:col min="142" max="142" width="7.90625" style="1" customWidth="1"/>
    <x:col min="143" max="143" width="8.453125" style="1" customWidth="1"/>
    <x:col min="144" max="144" width="15" style="1" customWidth="1"/>
    <x:col min="145" max="145" width="7" style="1" customWidth="1"/>
    <x:col min="146" max="146" width="8.089844" style="1" customWidth="1"/>
    <x:col min="147" max="147" width="11.453125" style="1" customWidth="1"/>
    <x:col min="148" max="148" width="8" style="1" bestFit="1" customWidth="1"/>
    <x:col min="149" max="149" width="15.542969" style="1" customWidth="1"/>
    <x:col min="150" max="150" width="13.089844" style="1" customWidth="1"/>
    <x:col min="151" max="151" width="9.90625" style="1" customWidth="1"/>
    <x:col min="152" max="152" width="8.90625" style="1" customWidth="1"/>
    <x:col min="153" max="153" width="8" style="1" bestFit="1" customWidth="1"/>
    <x:col min="154" max="154" width="8.363281" style="1" customWidth="1"/>
    <x:col min="155" max="155" width="8" style="1" customWidth="1"/>
    <x:col min="156" max="156" width="14.453125" style="1" customWidth="1"/>
    <x:col min="157" max="157" width="9" style="1" customWidth="1"/>
    <x:col min="158" max="158" width="7.542969" style="1" customWidth="1"/>
    <x:col min="159" max="159" width="8" style="1" customWidth="1"/>
    <x:col min="160" max="160" width="9.089844" style="1" customWidth="1"/>
    <x:col min="161" max="161" width="7.453125" style="1" customWidth="1"/>
    <x:col min="162" max="162" width="8.363281" style="1" customWidth="1"/>
    <x:col min="163" max="163" width="7.363281" style="1" customWidth="1"/>
    <x:col min="164" max="164" width="9" style="1" bestFit="1" customWidth="1"/>
    <x:col min="165" max="166" width="8" style="1" customWidth="1"/>
    <x:col min="167" max="167" width="12" style="1" customWidth="1"/>
    <x:col min="168" max="168" width="7.542969" style="1" customWidth="1"/>
    <x:col min="169" max="169" width="12" style="1" customWidth="1"/>
    <x:col min="170" max="170" width="12.542969" style="1" customWidth="1"/>
    <x:col min="171" max="171" width="7.90625" style="1" customWidth="1"/>
    <x:col min="172" max="172" width="7.089844" style="1" customWidth="1"/>
    <x:col min="173" max="173" width="8.453125" style="1" customWidth="1"/>
    <x:col min="174" max="174" width="15" style="1" customWidth="1"/>
    <x:col min="175" max="175" width="8.542969" style="1" customWidth="1"/>
    <x:col min="176" max="176" width="7" style="1" customWidth="1"/>
    <x:col min="177" max="177" width="8.089844" style="1" customWidth="1"/>
    <x:col min="178" max="178" width="11.453125" style="1" customWidth="1"/>
    <x:col min="179" max="179" width="8" style="1" customWidth="1"/>
    <x:col min="180" max="180" width="15.542969" style="1" customWidth="1"/>
    <x:col min="181" max="181" width="13.089844" style="1" customWidth="1"/>
    <x:col min="182" max="182" width="10" style="1" bestFit="1" customWidth="1"/>
    <x:col min="183" max="183" width="8.90625" style="1" customWidth="1"/>
    <x:col min="184" max="184" width="8" style="1" bestFit="1" customWidth="1"/>
    <x:col min="185" max="185" width="8.363281" style="1" customWidth="1"/>
    <x:col min="186" max="186" width="8" style="1" customWidth="1"/>
    <x:col min="187" max="187" width="14.453125" style="1" customWidth="1"/>
    <x:col min="188" max="188" width="9" style="1" customWidth="1"/>
    <x:col min="189" max="189" width="7.542969" style="1" customWidth="1"/>
    <x:col min="190" max="190" width="8" style="1" bestFit="1" customWidth="1"/>
    <x:col min="191" max="191" width="9.089844" style="1" customWidth="1"/>
    <x:col min="192" max="192" width="8.363281" style="1" customWidth="1"/>
    <x:col min="193" max="193" width="7.453125" style="1" customWidth="1"/>
    <x:col min="194" max="194" width="7.363281" style="1" customWidth="1"/>
    <x:col min="195" max="197" width="8" style="1" customWidth="1"/>
    <x:col min="198" max="198" width="12" style="1" customWidth="1"/>
    <x:col min="199" max="199" width="7.542969" style="1" customWidth="1"/>
    <x:col min="200" max="200" width="12" style="1" customWidth="1"/>
    <x:col min="201" max="201" width="12.542969" style="1" customWidth="1"/>
    <x:col min="202" max="202" width="7.90625" style="1" customWidth="1"/>
    <x:col min="203" max="203" width="7.089844" style="1" customWidth="1"/>
    <x:col min="204" max="204" width="8.453125" style="1" customWidth="1"/>
    <x:col min="205" max="205" width="15" style="1" customWidth="1"/>
    <x:col min="206" max="206" width="8.542969" style="1" customWidth="1"/>
    <x:col min="207" max="207" width="8" style="1" bestFit="1" customWidth="1"/>
    <x:col min="208" max="208" width="8.089844" style="1" customWidth="1"/>
    <x:col min="209" max="209" width="11.453125" style="1" customWidth="1"/>
    <x:col min="210" max="210" width="8" style="1" customWidth="1"/>
    <x:col min="211" max="211" width="15.542969" style="1" customWidth="1"/>
    <x:col min="212" max="212" width="13.089844" style="1" customWidth="1"/>
    <x:col min="213" max="213" width="9.90625" style="1" customWidth="1"/>
    <x:col min="214" max="214" width="8.90625" style="1" customWidth="1"/>
    <x:col min="215" max="215" width="8" style="1" bestFit="1" customWidth="1"/>
    <x:col min="216" max="216" width="8.363281" style="1" customWidth="1"/>
    <x:col min="217" max="217" width="8" style="1" customWidth="1"/>
    <x:col min="218" max="218" width="14.453125" style="1" customWidth="1"/>
    <x:col min="219" max="219" width="9" style="1" customWidth="1"/>
    <x:col min="220" max="220" width="7.542969" style="1" customWidth="1"/>
    <x:col min="221" max="221" width="8" style="1" bestFit="1" customWidth="1"/>
    <x:col min="222" max="222" width="9.089844" style="1" customWidth="1"/>
    <x:col min="223" max="223" width="8.363281" style="1" customWidth="1"/>
    <x:col min="224" max="224" width="7.453125" style="1" customWidth="1"/>
    <x:col min="225" max="225" width="7.363281" style="1" customWidth="1"/>
    <x:col min="226" max="229" width="8" style="1" customWidth="1"/>
    <x:col min="230" max="230" width="12" style="1" customWidth="1"/>
    <x:col min="231" max="231" width="7.542969" style="1" customWidth="1"/>
    <x:col min="232" max="232" width="12" style="1" customWidth="1"/>
    <x:col min="233" max="233" width="12.542969" style="1" customWidth="1"/>
    <x:col min="234" max="234" width="7.90625" style="1" customWidth="1"/>
    <x:col min="235" max="235" width="7.089844" style="1" customWidth="1"/>
    <x:col min="236" max="236" width="8.453125" style="1" customWidth="1"/>
    <x:col min="237" max="237" width="15" style="1" customWidth="1"/>
    <x:col min="238" max="238" width="8.542969" style="1" customWidth="1"/>
    <x:col min="239" max="239" width="8" style="1" customWidth="1"/>
    <x:col min="240" max="240" width="8.089844" style="1" customWidth="1"/>
    <x:col min="241" max="241" width="11.453125" style="1" customWidth="1"/>
    <x:col min="242" max="242" width="8" style="1" customWidth="1"/>
    <x:col min="243" max="243" width="15.542969" style="1" customWidth="1"/>
    <x:col min="244" max="244" width="13.089844" style="1" customWidth="1"/>
    <x:col min="245" max="245" width="10" style="1" bestFit="1" customWidth="1"/>
    <x:col min="246" max="246" width="8.90625" style="1" customWidth="1"/>
    <x:col min="247" max="247" width="8" style="1" bestFit="1" customWidth="1"/>
    <x:col min="248" max="248" width="8.363281" style="1" customWidth="1"/>
    <x:col min="249" max="249" width="8" style="1" bestFit="1" customWidth="1"/>
    <x:col min="250" max="250" width="14.453125" style="1" customWidth="1"/>
    <x:col min="251" max="251" width="9" style="1" customWidth="1"/>
    <x:col min="252" max="252" width="7.542969" style="1" customWidth="1"/>
    <x:col min="253" max="253" width="8" style="1" customWidth="1"/>
    <x:col min="254" max="254" width="9.089844" style="1" customWidth="1"/>
    <x:col min="255" max="255" width="8.363281" style="1" customWidth="1"/>
    <x:col min="256" max="16384" width="7.453125" style="1" customWidth="1"/>
  </x:cols>
  <x:sheetData>
    <x:row r="1" spans="1:255" customFormat="1" ht="15" customHeight="1" x14ac:dyDescent="0.35">
      <x:c r="A1" s="3" t="s">
        <x:v>2</x:v>
      </x:c>
      <x:c r="B1" s="3" t="s"/>
      <x:c r="C1" s="2" t="s"/>
      <x:c r="D1" s="2" t="s"/>
      <x:c r="E1" s="2" t="s"/>
      <x:c r="F1" s="2" t="s"/>
      <x:c r="G1" s="2" t="s"/>
      <x:c r="H1" s="2" t="s"/>
      <x:c r="I1" s="2" t="s"/>
      <x:c r="J1" s="2" t="s"/>
      <x:c r="K1" s="2" t="s"/>
      <x:c r="L1" s="2" t="s"/>
      <x:c r="M1" s="2" t="s"/>
      <x:c r="O1" s="2">
        <x:f>IF(ISERROR(X21),"","ORDER")</x:f>
      </x:c>
      <x:c r="P1" s="28" t="s">
        <x:v>3</x:v>
      </x:c>
      <x:c r="Q1" s="1">
        <x:f>RIGHT(CELL("filename",A1),3)</x:f>
      </x:c>
      <x:c r="R1" s="1">
        <x:f>CELL("filename",A2)</x:f>
      </x:c>
      <x:c r="U1" s="0" t="s"/>
      <x:c r="V1" s="0" t="s"/>
      <x:c r="Y1" s="0" t="s"/>
    </x:row>
    <x:row r="2" spans="1:255" customFormat="1" ht="15" customHeight="1" x14ac:dyDescent="0.3">
      <x:c r="A2" s="2" t="s"/>
      <x:c r="B2" s="2" t="s"/>
      <x:c r="C2" s="2" t="s"/>
      <x:c r="D2" s="2" t="s"/>
      <x:c r="E2" s="2" t="s"/>
      <x:c r="F2" s="2" t="s"/>
      <x:c r="G2" s="2" t="s"/>
      <x:c r="H2" s="2" t="s"/>
      <x:c r="I2" s="2" t="s"/>
      <x:c r="J2" s="2" t="s"/>
      <x:c r="K2" s="2" t="s"/>
      <x:c r="L2" s="2" t="s"/>
      <x:c r="M2" s="2" t="s"/>
      <x:c r="P2" s="1">
        <x:f>Year-12</x:f>
      </x:c>
      <x:c r="Q2" s="1">
        <x:f>P2+1</x:f>
      </x:c>
      <x:c r="R2" s="1">
        <x:f>Q2+1</x:f>
      </x:c>
      <x:c r="S2" s="1">
        <x:f>R2+1</x:f>
      </x:c>
      <x:c r="T2" s="1">
        <x:f>S2+1</x:f>
      </x:c>
      <x:c r="U2" s="1">
        <x:f>T2+1</x:f>
      </x:c>
      <x:c r="V2" s="1">
        <x:f>U2+1</x:f>
      </x:c>
      <x:c r="W2" s="1">
        <x:f>V2+1</x:f>
      </x:c>
      <x:c r="X2" s="1">
        <x:f>W2+1</x:f>
      </x:c>
      <x:c r="Y2" s="1">
        <x:f>X2+1</x:f>
      </x:c>
      <x:c r="Z2" s="1">
        <x:f>Y2+1</x:f>
      </x:c>
    </x:row>
    <x:row r="3" spans="1:255" customFormat="1" ht="15" customHeight="1" x14ac:dyDescent="0.3">
      <x:c r="A3" s="3" t="s">
        <x:v>61</x:v>
      </x:c>
      <x:c r="B3" s="3" t="s"/>
      <x:c r="C3" s="2" t="s"/>
      <x:c r="D3" s="2" t="s"/>
      <x:c r="E3" s="2" t="s"/>
      <x:c r="F3" s="2" t="s"/>
      <x:c r="G3" s="2" t="s"/>
      <x:c r="H3" s="2" t="s"/>
      <x:c r="I3" s="2" t="s"/>
      <x:c r="J3" s="2" t="s"/>
      <x:c r="K3" s="2" t="s"/>
      <x:c r="L3" s="2" t="s"/>
      <x:c r="M3" s="2" t="s"/>
      <x:c r="P3" s="30" t="n">
        <x:v>96122</x:v>
      </x:c>
      <x:c r="Q3" s="30" t="n">
        <x:v>101570</x:v>
      </x:c>
      <x:c r="R3" s="30" t="n">
        <x:v>106897</x:v>
      </x:c>
      <x:c r="S3" s="30" t="n">
        <x:v>112348</x:v>
      </x:c>
      <x:c r="T3" s="30" t="n">
        <x:v>112353</x:v>
      </x:c>
      <x:c r="U3" s="30" t="n">
        <x:v>108422</x:v>
      </x:c>
      <x:c r="V3" s="30" t="n">
        <x:v>107317</x:v>
      </x:c>
      <x:c r="W3" s="30" t="n">
        <x:v>110383</x:v>
      </x:c>
      <x:c r="X3" s="30" t="n">
        <x:v>112211</x:v>
      </x:c>
      <x:c r="Y3" s="30" t="n">
        <x:v>112340</x:v>
      </x:c>
      <x:c r="Z3" s="30" t="n">
        <x:v>128905</x:v>
      </x:c>
    </x:row>
    <x:row r="4" spans="1:255" customFormat="1" ht="15" customHeight="1" thickBot="1" x14ac:dyDescent="0.35">
      <x:c r="A4" s="4" t="s"/>
      <x:c r="B4" s="4" t="s"/>
      <x:c r="C4" s="5" t="s"/>
      <x:c r="D4" s="5" t="s"/>
      <x:c r="E4" s="5" t="s"/>
      <x:c r="F4" s="5" t="s"/>
      <x:c r="G4" s="5" t="s"/>
      <x:c r="H4" s="5" t="s"/>
      <x:c r="I4" s="5" t="s"/>
      <x:c r="J4" s="5" t="s"/>
      <x:c r="K4" s="5" t="s"/>
      <x:c r="L4" s="5" t="s"/>
      <x:c r="M4" s="5" t="s"/>
      <x:c r="P4" s="21" t="n">
        <x:v>0</x:v>
      </x:c>
      <x:c r="Q4" s="21" t="n">
        <x:v>0</x:v>
      </x:c>
      <x:c r="R4" s="21" t="n">
        <x:v>0</x:v>
      </x:c>
      <x:c r="S4" s="21" t="n">
        <x:v>0</x:v>
      </x:c>
      <x:c r="T4" s="21" t="n">
        <x:v>0</x:v>
      </x:c>
      <x:c r="U4" s="21" t="n">
        <x:v>0</x:v>
      </x:c>
      <x:c r="V4" s="21" t="n">
        <x:v>0</x:v>
      </x:c>
      <x:c r="W4" s="21" t="n">
        <x:v>0</x:v>
      </x:c>
      <x:c r="X4" s="21" t="n">
        <x:v>0</x:v>
      </x:c>
      <x:c r="Y4" s="21" t="n">
        <x:v>0</x:v>
      </x:c>
      <x:c r="Z4" s="21" t="n">
        <x:v>0</x:v>
      </x:c>
    </x:row>
    <x:row r="5" spans="1:255" customFormat="1" ht="15" customHeight="1" x14ac:dyDescent="0.35">
      <x:c r="A5" s="2" t="s"/>
      <x:c r="B5" s="2" t="s"/>
      <x:c r="C5" s="2" t="s"/>
      <x:c r="D5" s="2" t="s"/>
      <x:c r="E5" s="2" t="s"/>
      <x:c r="F5" s="2" t="s"/>
      <x:c r="G5" s="2" t="s"/>
      <x:c r="H5" s="2" t="s"/>
      <x:c r="I5" s="2" t="s"/>
      <x:c r="J5" s="2" t="s"/>
      <x:c r="K5" s="2" t="s"/>
      <x:c r="L5" s="2" t="s"/>
      <x:c r="M5" s="14" t="s"/>
      <x:c r="N5" s="10" t="s">
        <x:v>5</x:v>
      </x:c>
      <x:c r="O5" s="10" t="s"/>
      <x:c r="U5" s="0" t="s"/>
      <x:c r="V5" s="0" t="s"/>
      <x:c r="Y5" s="0" t="s"/>
    </x:row>
    <x:row r="6" spans="1:255" customFormat="1" ht="15" customHeight="1" x14ac:dyDescent="0.35">
      <x:c r="A6" s="2" t="s"/>
      <x:c r="B6" s="6">
        <x:f>B35</x:f>
      </x:c>
      <x:c r="C6" s="6">
        <x:f>C35</x:f>
      </x:c>
      <x:c r="D6" s="6">
        <x:f>D35</x:f>
      </x:c>
      <x:c r="E6" s="6">
        <x:f>E35</x:f>
      </x:c>
      <x:c r="F6" s="6">
        <x:f>F35</x:f>
      </x:c>
      <x:c r="G6" s="6">
        <x:f>G35</x:f>
      </x:c>
      <x:c r="H6" s="6">
        <x:f>H35</x:f>
      </x:c>
      <x:c r="I6" s="6">
        <x:f>I35</x:f>
      </x:c>
      <x:c r="J6" s="6">
        <x:f>J35</x:f>
      </x:c>
      <x:c r="K6" s="6">
        <x:f>K35</x:f>
      </x:c>
      <x:c r="L6" s="6">
        <x:f>L35</x:f>
      </x:c>
      <x:c r="M6" s="15" t="s">
        <x:v>17</x:v>
      </x:c>
      <x:c r="N6" s="13" t="s"/>
      <x:c r="O6" s="13">
        <x:f>O35</x:f>
      </x:c>
      <x:c r="S6" s="1">
        <x:f>S35</x:f>
      </x:c>
      <x:c r="T6" s="1">
        <x:f>T35</x:f>
      </x:c>
      <x:c r="U6" s="0" t="s"/>
      <x:c r="V6" s="0" t="s"/>
      <x:c r="W6" s="34" t="s">
        <x:v>18</x:v>
      </x:c>
      <x:c r="X6" s="34" t="s"/>
      <x:c r="Y6" s="0" t="s"/>
    </x:row>
    <x:row r="7" spans="1:255" customFormat="1" ht="15" customHeight="1" x14ac:dyDescent="0.35">
      <x:c r="A7" s="2" t="s">
        <x:v>55</x:v>
      </x:c>
      <x:c r="B7" s="26">
        <x:f>B36</x:f>
      </x:c>
      <x:c r="C7" s="26">
        <x:f>C36</x:f>
      </x:c>
      <x:c r="D7" s="26">
        <x:f>D36</x:f>
      </x:c>
      <x:c r="E7" s="26">
        <x:f>E36</x:f>
      </x:c>
      <x:c r="F7" s="26">
        <x:f>F36</x:f>
      </x:c>
      <x:c r="G7" s="26">
        <x:f>G36</x:f>
      </x:c>
      <x:c r="H7" s="26">
        <x:f>H36</x:f>
      </x:c>
      <x:c r="I7" s="26">
        <x:f>I36</x:f>
      </x:c>
      <x:c r="J7" s="26">
        <x:f>J36</x:f>
      </x:c>
      <x:c r="K7" s="26">
        <x:f>K36</x:f>
      </x:c>
      <x:c r="L7" s="26">
        <x:f>L36</x:f>
      </x:c>
      <x:c r="M7" s="18" t="s"/>
      <x:c r="N7" s="11" t="s"/>
      <x:c r="O7" s="16">
        <x:f>O36</x:f>
      </x:c>
      <x:c r="R7" s="1">
        <x:f>A7</x:f>
      </x:c>
      <x:c r="S7" s="21">
        <x:f>S36</x:f>
      </x:c>
      <x:c r="T7" s="21">
        <x:f>T36</x:f>
      </x:c>
      <x:c r="U7" s="0" t="s"/>
      <x:c r="V7" s="0" t="s"/>
      <x:c r="W7" s="0" t="n">
        <x:v>2</x:v>
      </x:c>
      <x:c r="Y7" s="0" t="s"/>
    </x:row>
    <x:row r="8" spans="1:255" customFormat="1" ht="15" customHeight="1" x14ac:dyDescent="0.35">
      <x:c r="A8" s="2" t="s">
        <x:v>20</x:v>
      </x:c>
      <x:c r="B8" s="26">
        <x:f>B37</x:f>
      </x:c>
      <x:c r="C8" s="26">
        <x:f>C37</x:f>
      </x:c>
      <x:c r="D8" s="26">
        <x:f>D37</x:f>
      </x:c>
      <x:c r="E8" s="26">
        <x:f>E37</x:f>
      </x:c>
      <x:c r="F8" s="26">
        <x:f>F37</x:f>
      </x:c>
      <x:c r="G8" s="26">
        <x:f>G37</x:f>
      </x:c>
      <x:c r="H8" s="26">
        <x:f>H37</x:f>
      </x:c>
      <x:c r="I8" s="26">
        <x:f>I37</x:f>
      </x:c>
      <x:c r="J8" s="26">
        <x:f>J37</x:f>
      </x:c>
      <x:c r="K8" s="26">
        <x:f>K37</x:f>
      </x:c>
      <x:c r="L8" s="26">
        <x:f>L37</x:f>
      </x:c>
      <x:c r="M8" s="18" t="s"/>
      <x:c r="N8" s="11" t="s"/>
      <x:c r="O8" s="16">
        <x:f>O37</x:f>
      </x:c>
      <x:c r="R8" s="1">
        <x:f>A8</x:f>
      </x:c>
      <x:c r="S8" s="21">
        <x:f>S37</x:f>
      </x:c>
      <x:c r="T8" s="21">
        <x:f>T37</x:f>
      </x:c>
      <x:c r="U8" s="0" t="s"/>
      <x:c r="V8" s="0" t="s"/>
      <x:c r="W8" s="0" t="n">
        <x:v>3</x:v>
      </x:c>
      <x:c r="X8" s="29">
        <x:f>IF(HLOOKUP($L$65,$B$6:$L$21,$W8,FALSE)&gt;HLOOKUP($L$65,$B$6:$L$21,$W7,FALSE),"ERROR","OK")</x:f>
      </x:c>
      <x:c r="Y8" s="0" t="s"/>
    </x:row>
    <x:row r="9" spans="1:255" customFormat="1" ht="15" customHeight="1" x14ac:dyDescent="0.35">
      <x:c r="A9" s="2" t="s">
        <x:v>82</x:v>
      </x:c>
      <x:c r="B9" s="26">
        <x:f>B38</x:f>
      </x:c>
      <x:c r="C9" s="26">
        <x:f>C38</x:f>
      </x:c>
      <x:c r="D9" s="26">
        <x:f>D38</x:f>
      </x:c>
      <x:c r="E9" s="26">
        <x:f>E38</x:f>
      </x:c>
      <x:c r="F9" s="26">
        <x:f>F38</x:f>
      </x:c>
      <x:c r="G9" s="26">
        <x:f>G38</x:f>
      </x:c>
      <x:c r="H9" s="26">
        <x:f>H38</x:f>
      </x:c>
      <x:c r="I9" s="26">
        <x:f>I38</x:f>
      </x:c>
      <x:c r="J9" s="26">
        <x:f>J38</x:f>
      </x:c>
      <x:c r="K9" s="26">
        <x:f>K38</x:f>
      </x:c>
      <x:c r="L9" s="26">
        <x:f>L38</x:f>
      </x:c>
      <x:c r="M9" s="18" t="s"/>
      <x:c r="N9" s="11" t="s"/>
      <x:c r="O9" s="16">
        <x:f>O38</x:f>
      </x:c>
      <x:c r="R9" s="1">
        <x:f>A9</x:f>
      </x:c>
      <x:c r="S9" s="21">
        <x:f>S38</x:f>
      </x:c>
      <x:c r="T9" s="21">
        <x:f>T38</x:f>
      </x:c>
      <x:c r="U9" s="0" t="s"/>
      <x:c r="V9" s="0" t="s"/>
      <x:c r="W9" s="0" t="n">
        <x:v>4</x:v>
      </x:c>
      <x:c r="X9" s="29">
        <x:f>IF(HLOOKUP($L$65,$B$6:$L$21,$W9,FALSE)&gt;HLOOKUP($L$65,$B$6:$L$21,$W8,FALSE),"ERROR","OK")</x:f>
      </x:c>
      <x:c r="Y9" s="0" t="s"/>
    </x:row>
    <x:row r="10" spans="1:255" customFormat="1" ht="15" customHeight="1" x14ac:dyDescent="0.35">
      <x:c r="A10" s="2" t="s">
        <x:v>57</x:v>
      </x:c>
      <x:c r="B10" s="26">
        <x:f>B39</x:f>
      </x:c>
      <x:c r="C10" s="26">
        <x:f>C39</x:f>
      </x:c>
      <x:c r="D10" s="26">
        <x:f>D39</x:f>
      </x:c>
      <x:c r="E10" s="26">
        <x:f>E39</x:f>
      </x:c>
      <x:c r="F10" s="26">
        <x:f>F39</x:f>
      </x:c>
      <x:c r="G10" s="26">
        <x:f>G39</x:f>
      </x:c>
      <x:c r="H10" s="26">
        <x:f>H39</x:f>
      </x:c>
      <x:c r="I10" s="26">
        <x:f>I39</x:f>
      </x:c>
      <x:c r="J10" s="26">
        <x:f>J39</x:f>
      </x:c>
      <x:c r="K10" s="26">
        <x:f>K39</x:f>
      </x:c>
      <x:c r="L10" s="26">
        <x:f>L39</x:f>
      </x:c>
      <x:c r="M10" s="18" t="s"/>
      <x:c r="N10" s="11" t="s"/>
      <x:c r="O10" s="16">
        <x:f>O39</x:f>
      </x:c>
      <x:c r="R10" s="1">
        <x:f>A10</x:f>
      </x:c>
      <x:c r="S10" s="21">
        <x:f>S39</x:f>
      </x:c>
      <x:c r="T10" s="21">
        <x:f>T39</x:f>
      </x:c>
      <x:c r="U10" s="0" t="s"/>
      <x:c r="V10" s="0" t="s"/>
      <x:c r="W10" s="0" t="n">
        <x:v>5</x:v>
      </x:c>
      <x:c r="X10" s="29">
        <x:f>IF(HLOOKUP($L$65,$B$6:$L$21,$W10,FALSE)&gt;HLOOKUP($L$65,$B$6:$L$21,$W9,FALSE),"ERROR","OK")</x:f>
      </x:c>
      <x:c r="Y10" s="0" t="s"/>
    </x:row>
    <x:row r="11" spans="1:255" customFormat="1" ht="15" customHeight="1" x14ac:dyDescent="0.35">
      <x:c r="A11" s="2" t="s">
        <x:v>27</x:v>
      </x:c>
      <x:c r="B11" s="26">
        <x:f>B40</x:f>
      </x:c>
      <x:c r="C11" s="26">
        <x:f>C40</x:f>
      </x:c>
      <x:c r="D11" s="26">
        <x:f>D40</x:f>
      </x:c>
      <x:c r="E11" s="26">
        <x:f>E40</x:f>
      </x:c>
      <x:c r="F11" s="26">
        <x:f>F40</x:f>
      </x:c>
      <x:c r="G11" s="26">
        <x:f>G40</x:f>
      </x:c>
      <x:c r="H11" s="26">
        <x:f>H40</x:f>
      </x:c>
      <x:c r="I11" s="26">
        <x:f>I40</x:f>
      </x:c>
      <x:c r="J11" s="26">
        <x:f>J40</x:f>
      </x:c>
      <x:c r="K11" s="26">
        <x:f>K40</x:f>
      </x:c>
      <x:c r="L11" s="26">
        <x:f>L40</x:f>
      </x:c>
      <x:c r="M11" s="18" t="s"/>
      <x:c r="N11" s="11" t="s"/>
      <x:c r="O11" s="16">
        <x:f>O40</x:f>
      </x:c>
      <x:c r="R11" s="1">
        <x:f>A11</x:f>
      </x:c>
      <x:c r="S11" s="21">
        <x:f>S40</x:f>
      </x:c>
      <x:c r="T11" s="21">
        <x:f>T40</x:f>
      </x:c>
      <x:c r="U11" s="0" t="s"/>
      <x:c r="V11" s="0" t="s"/>
      <x:c r="W11" s="0" t="n">
        <x:v>6</x:v>
      </x:c>
      <x:c r="X11" s="29">
        <x:f>IF(HLOOKUP($L$65,$B$6:$L$21,$W11,FALSE)&gt;HLOOKUP($L$65,$B$6:$L$21,$W10,FALSE),"ERROR","OK")</x:f>
      </x:c>
      <x:c r="Y11" s="0" t="s"/>
    </x:row>
    <x:row r="12" spans="1:255" customFormat="1" ht="15" customHeight="1" x14ac:dyDescent="0.35">
      <x:c r="A12" s="2" t="s">
        <x:v>83</x:v>
      </x:c>
      <x:c r="B12" s="26">
        <x:f>B41</x:f>
      </x:c>
      <x:c r="C12" s="26">
        <x:f>C41</x:f>
      </x:c>
      <x:c r="D12" s="26">
        <x:f>D41</x:f>
      </x:c>
      <x:c r="E12" s="26">
        <x:f>E41</x:f>
      </x:c>
      <x:c r="F12" s="26">
        <x:f>F41</x:f>
      </x:c>
      <x:c r="G12" s="26">
        <x:f>G41</x:f>
      </x:c>
      <x:c r="H12" s="26">
        <x:f>H41</x:f>
      </x:c>
      <x:c r="I12" s="26">
        <x:f>I41</x:f>
      </x:c>
      <x:c r="J12" s="26">
        <x:f>J41</x:f>
      </x:c>
      <x:c r="K12" s="26">
        <x:f>K41</x:f>
      </x:c>
      <x:c r="L12" s="26">
        <x:f>L41</x:f>
      </x:c>
      <x:c r="M12" s="18" t="s"/>
      <x:c r="N12" s="11" t="s"/>
      <x:c r="O12" s="16">
        <x:f>O41</x:f>
      </x:c>
      <x:c r="R12" s="1">
        <x:f>A12</x:f>
      </x:c>
      <x:c r="S12" s="21">
        <x:f>S41</x:f>
      </x:c>
      <x:c r="T12" s="21">
        <x:f>T41</x:f>
      </x:c>
      <x:c r="U12" s="0" t="s"/>
      <x:c r="V12" s="0" t="s"/>
      <x:c r="W12" s="0" t="n">
        <x:v>7</x:v>
      </x:c>
      <x:c r="X12" s="29">
        <x:f>IF(HLOOKUP($L$65,$B$6:$L$21,$W12,FALSE)&gt;HLOOKUP($L$65,$B$6:$L$21,$W11,FALSE),"ERROR","OK")</x:f>
      </x:c>
      <x:c r="Y12" s="0" t="s"/>
    </x:row>
    <x:row r="13" spans="1:255" customFormat="1" ht="15" customHeight="1" x14ac:dyDescent="0.35">
      <x:c r="A13" s="2" t="s">
        <x:v>59</x:v>
      </x:c>
      <x:c r="B13" s="26">
        <x:f>B42</x:f>
      </x:c>
      <x:c r="C13" s="26">
        <x:f>C42</x:f>
      </x:c>
      <x:c r="D13" s="26">
        <x:f>D42</x:f>
      </x:c>
      <x:c r="E13" s="26">
        <x:f>E42</x:f>
      </x:c>
      <x:c r="F13" s="26">
        <x:f>F42</x:f>
      </x:c>
      <x:c r="G13" s="26">
        <x:f>G42</x:f>
      </x:c>
      <x:c r="H13" s="26">
        <x:f>H42</x:f>
      </x:c>
      <x:c r="I13" s="26">
        <x:f>I42</x:f>
      </x:c>
      <x:c r="J13" s="26">
        <x:f>J42</x:f>
      </x:c>
      <x:c r="K13" s="26">
        <x:f>K42</x:f>
      </x:c>
      <x:c r="L13" s="26">
        <x:f>L42</x:f>
      </x:c>
      <x:c r="M13" s="18" t="s"/>
      <x:c r="N13" s="11" t="s"/>
      <x:c r="O13" s="16">
        <x:f>O42</x:f>
      </x:c>
      <x:c r="R13" s="1">
        <x:f>A13</x:f>
      </x:c>
      <x:c r="S13" s="21">
        <x:f>S42</x:f>
      </x:c>
      <x:c r="T13" s="21">
        <x:f>T42</x:f>
      </x:c>
      <x:c r="U13" s="0" t="s"/>
      <x:c r="V13" s="0" t="s"/>
      <x:c r="W13" s="0" t="n">
        <x:v>8</x:v>
      </x:c>
      <x:c r="X13" s="29">
        <x:f>IF(HLOOKUP($L$65,$B$6:$L$21,$W13,FALSE)&gt;HLOOKUP($L$65,$B$6:$L$21,$W12,FALSE),"ERROR","OK")</x:f>
      </x:c>
      <x:c r="Y13" s="0" t="s"/>
    </x:row>
    <x:row r="14" spans="1:255" customFormat="1" ht="15" customHeight="1" x14ac:dyDescent="0.35">
      <x:c r="A14" s="2" t="s">
        <x:v>87</x:v>
      </x:c>
      <x:c r="B14" s="26">
        <x:f>B43</x:f>
      </x:c>
      <x:c r="C14" s="26">
        <x:f>C43</x:f>
      </x:c>
      <x:c r="D14" s="26">
        <x:f>D43</x:f>
      </x:c>
      <x:c r="E14" s="26">
        <x:f>E43</x:f>
      </x:c>
      <x:c r="F14" s="26">
        <x:f>F43</x:f>
      </x:c>
      <x:c r="G14" s="26">
        <x:f>G43</x:f>
      </x:c>
      <x:c r="H14" s="26">
        <x:f>H43</x:f>
      </x:c>
      <x:c r="I14" s="26">
        <x:f>I43</x:f>
      </x:c>
      <x:c r="J14" s="26">
        <x:f>J43</x:f>
      </x:c>
      <x:c r="K14" s="26">
        <x:f>K43</x:f>
      </x:c>
      <x:c r="L14" s="26">
        <x:f>L43</x:f>
      </x:c>
      <x:c r="M14" s="18" t="s"/>
      <x:c r="N14" s="11" t="s"/>
      <x:c r="O14" s="16">
        <x:f>O43</x:f>
      </x:c>
      <x:c r="R14" s="1">
        <x:f>A14</x:f>
      </x:c>
      <x:c r="S14" s="21">
        <x:f>S43</x:f>
      </x:c>
      <x:c r="T14" s="21">
        <x:f>T43</x:f>
      </x:c>
      <x:c r="U14" s="0" t="s"/>
      <x:c r="V14" s="0" t="s"/>
      <x:c r="W14" s="0" t="n">
        <x:v>9</x:v>
      </x:c>
      <x:c r="X14" s="29">
        <x:f>IF(HLOOKUP($L$65,$B$6:$L$21,$W14,FALSE)&gt;HLOOKUP($L$65,$B$6:$L$21,$W13,FALSE),"ERROR","OK")</x:f>
      </x:c>
      <x:c r="Y14" s="0" t="s"/>
    </x:row>
    <x:row r="15" spans="1:255" customFormat="1" ht="15" customHeight="1" x14ac:dyDescent="0.35">
      <x:c r="A15" s="2" t="s">
        <x:v>31</x:v>
      </x:c>
      <x:c r="B15" s="26">
        <x:f>B44</x:f>
      </x:c>
      <x:c r="C15" s="26">
        <x:f>C44</x:f>
      </x:c>
      <x:c r="D15" s="26">
        <x:f>D44</x:f>
      </x:c>
      <x:c r="E15" s="26">
        <x:f>E44</x:f>
      </x:c>
      <x:c r="F15" s="26">
        <x:f>F44</x:f>
      </x:c>
      <x:c r="G15" s="26">
        <x:f>G44</x:f>
      </x:c>
      <x:c r="H15" s="26">
        <x:f>H44</x:f>
      </x:c>
      <x:c r="I15" s="26">
        <x:f>I44</x:f>
      </x:c>
      <x:c r="J15" s="26">
        <x:f>J44</x:f>
      </x:c>
      <x:c r="K15" s="26">
        <x:f>K44</x:f>
      </x:c>
      <x:c r="L15" s="26">
        <x:f>L44</x:f>
      </x:c>
      <x:c r="M15" s="18" t="s"/>
      <x:c r="N15" s="11" t="s"/>
      <x:c r="O15" s="16">
        <x:f>O44</x:f>
      </x:c>
      <x:c r="R15" s="1">
        <x:f>A15</x:f>
      </x:c>
      <x:c r="S15" s="21">
        <x:f>S44</x:f>
      </x:c>
      <x:c r="T15" s="21">
        <x:f>T44</x:f>
      </x:c>
      <x:c r="U15" s="0" t="s"/>
      <x:c r="V15" s="0" t="s"/>
      <x:c r="W15" s="0" t="n">
        <x:v>10</x:v>
      </x:c>
      <x:c r="X15" s="29">
        <x:f>IF(HLOOKUP($L$65,$B$6:$L$21,$W15,FALSE)&gt;HLOOKUP($L$65,$B$6:$L$21,$W14,FALSE),"ERROR","OK")</x:f>
      </x:c>
      <x:c r="Y15" s="0" t="s"/>
    </x:row>
    <x:row r="16" spans="1:255" customFormat="1" ht="15" customHeight="1" x14ac:dyDescent="0.35">
      <x:c r="A16" s="2" t="s">
        <x:v>182</x:v>
      </x:c>
      <x:c r="B16" s="26">
        <x:f>B45</x:f>
      </x:c>
      <x:c r="C16" s="26">
        <x:f>C45</x:f>
      </x:c>
      <x:c r="D16" s="26">
        <x:f>D45</x:f>
      </x:c>
      <x:c r="E16" s="26">
        <x:f>E45</x:f>
      </x:c>
      <x:c r="F16" s="26">
        <x:f>F45</x:f>
      </x:c>
      <x:c r="G16" s="26">
        <x:f>G45</x:f>
      </x:c>
      <x:c r="H16" s="26">
        <x:f>H45</x:f>
      </x:c>
      <x:c r="I16" s="26">
        <x:f>I45</x:f>
      </x:c>
      <x:c r="J16" s="26">
        <x:f>J45</x:f>
      </x:c>
      <x:c r="K16" s="26">
        <x:f>K45</x:f>
      </x:c>
      <x:c r="L16" s="26">
        <x:f>L45</x:f>
      </x:c>
      <x:c r="M16" s="18" t="s"/>
      <x:c r="N16" s="11" t="s"/>
      <x:c r="O16" s="16">
        <x:f>O45</x:f>
      </x:c>
      <x:c r="R16" s="1">
        <x:f>A16</x:f>
      </x:c>
      <x:c r="S16" s="21">
        <x:f>S45</x:f>
      </x:c>
      <x:c r="T16" s="21">
        <x:f>T45</x:f>
      </x:c>
      <x:c r="U16" s="0" t="s"/>
      <x:c r="V16" s="0" t="s"/>
      <x:c r="W16" s="0" t="n">
        <x:v>11</x:v>
      </x:c>
      <x:c r="X16" s="29">
        <x:f>IF(HLOOKUP($L$65,$B$6:$L$21,$W16,FALSE)&gt;HLOOKUP($L$65,$B$6:$L$21,$W15,FALSE),"ERROR","OK")</x:f>
      </x:c>
      <x:c r="Y16" s="0" t="s"/>
    </x:row>
    <x:row r="17" spans="1:255" customFormat="1" ht="15" customHeight="1" x14ac:dyDescent="0.35">
      <x:c r="A17" s="2" t="s">
        <x:v>58</x:v>
      </x:c>
      <x:c r="B17" s="26">
        <x:f>B46</x:f>
      </x:c>
      <x:c r="C17" s="26">
        <x:f>C46</x:f>
      </x:c>
      <x:c r="D17" s="26">
        <x:f>D46</x:f>
      </x:c>
      <x:c r="E17" s="26">
        <x:f>E46</x:f>
      </x:c>
      <x:c r="F17" s="26">
        <x:f>F46</x:f>
      </x:c>
      <x:c r="G17" s="26">
        <x:f>G46</x:f>
      </x:c>
      <x:c r="H17" s="26">
        <x:f>H46</x:f>
      </x:c>
      <x:c r="I17" s="26">
        <x:f>I46</x:f>
      </x:c>
      <x:c r="J17" s="26">
        <x:f>J46</x:f>
      </x:c>
      <x:c r="K17" s="26">
        <x:f>K46</x:f>
      </x:c>
      <x:c r="L17" s="26">
        <x:f>L46</x:f>
      </x:c>
      <x:c r="M17" s="18" t="s"/>
      <x:c r="N17" s="11" t="s"/>
      <x:c r="O17" s="16">
        <x:f>O46</x:f>
      </x:c>
      <x:c r="U17" s="0" t="s"/>
      <x:c r="V17" s="0" t="s"/>
      <x:c r="W17" s="0" t="n">
        <x:v>12</x:v>
      </x:c>
      <x:c r="X17" s="29">
        <x:f>IF(HLOOKUP($L$65,$B$6:$L$21,$W17,FALSE)&gt;HLOOKUP($L$65,$B$6:$L$21,$W16,FALSE),"ERROR","OK")</x:f>
      </x:c>
      <x:c r="Y17" s="0" t="s"/>
    </x:row>
    <x:row r="18" spans="1:255" customFormat="1" ht="15" customHeight="1" x14ac:dyDescent="0.35">
      <x:c r="A18" s="2" t="s">
        <x:v>81</x:v>
      </x:c>
      <x:c r="B18" s="26">
        <x:f>B47</x:f>
      </x:c>
      <x:c r="C18" s="26">
        <x:f>C47</x:f>
      </x:c>
      <x:c r="D18" s="26">
        <x:f>D47</x:f>
      </x:c>
      <x:c r="E18" s="26">
        <x:f>E47</x:f>
      </x:c>
      <x:c r="F18" s="26">
        <x:f>F47</x:f>
      </x:c>
      <x:c r="G18" s="26">
        <x:f>G47</x:f>
      </x:c>
      <x:c r="H18" s="26">
        <x:f>H47</x:f>
      </x:c>
      <x:c r="I18" s="26">
        <x:f>I47</x:f>
      </x:c>
      <x:c r="J18" s="26">
        <x:f>J47</x:f>
      </x:c>
      <x:c r="K18" s="26">
        <x:f>K47</x:f>
      </x:c>
      <x:c r="L18" s="26">
        <x:f>L47</x:f>
      </x:c>
      <x:c r="M18" s="18" t="s"/>
      <x:c r="N18" s="11" t="s"/>
      <x:c r="O18" s="16">
        <x:f>O47</x:f>
      </x:c>
      <x:c r="U18" s="0" t="s"/>
      <x:c r="V18" s="0" t="s"/>
      <x:c r="W18" s="0" t="n">
        <x:v>13</x:v>
      </x:c>
      <x:c r="X18" s="29">
        <x:f>IF(HLOOKUP($L$65,$B$6:$L$21,$W18,FALSE)&gt;HLOOKUP($L$65,$B$6:$L$21,$W17,FALSE),"ERROR","OK")</x:f>
      </x:c>
      <x:c r="Y18" s="0" t="s"/>
    </x:row>
    <x:row r="19" spans="1:255" customFormat="1" ht="15" customHeight="1" x14ac:dyDescent="0.35">
      <x:c r="A19" s="2" t="s">
        <x:v>24</x:v>
      </x:c>
      <x:c r="B19" s="26">
        <x:f>B48</x:f>
      </x:c>
      <x:c r="C19" s="26">
        <x:f>C48</x:f>
      </x:c>
      <x:c r="D19" s="26">
        <x:f>D48</x:f>
      </x:c>
      <x:c r="E19" s="26">
        <x:f>E48</x:f>
      </x:c>
      <x:c r="F19" s="26">
        <x:f>F48</x:f>
      </x:c>
      <x:c r="G19" s="26">
        <x:f>G48</x:f>
      </x:c>
      <x:c r="H19" s="26">
        <x:f>H48</x:f>
      </x:c>
      <x:c r="I19" s="26">
        <x:f>I48</x:f>
      </x:c>
      <x:c r="J19" s="26">
        <x:f>J48</x:f>
      </x:c>
      <x:c r="K19" s="26">
        <x:f>K48</x:f>
      </x:c>
      <x:c r="L19" s="26">
        <x:f>L48</x:f>
      </x:c>
      <x:c r="M19" s="18" t="s"/>
      <x:c r="N19" s="11" t="s"/>
      <x:c r="O19" s="16">
        <x:f>O48</x:f>
      </x:c>
      <x:c r="U19" s="0" t="s"/>
      <x:c r="V19" s="0" t="s"/>
      <x:c r="W19" s="0" t="n">
        <x:v>14</x:v>
      </x:c>
      <x:c r="X19" s="29">
        <x:f>IF(HLOOKUP($L$65,$B$6:$L$21,$W19,FALSE)&gt;HLOOKUP($L$65,$B$6:$L$21,$W18,FALSE),"ERROR","OK")</x:f>
      </x:c>
      <x:c r="Y19" s="0" t="s"/>
    </x:row>
    <x:row r="20" spans="1:255" customFormat="1" ht="15" customHeight="1" x14ac:dyDescent="0.35">
      <x:c r="A20" s="2" t="s">
        <x:v>64</x:v>
      </x:c>
      <x:c r="B20" s="26">
        <x:f>B49</x:f>
      </x:c>
      <x:c r="C20" s="26">
        <x:f>C49</x:f>
      </x:c>
      <x:c r="D20" s="26">
        <x:f>D49</x:f>
      </x:c>
      <x:c r="E20" s="26">
        <x:f>E49</x:f>
      </x:c>
      <x:c r="F20" s="26">
        <x:f>F49</x:f>
      </x:c>
      <x:c r="G20" s="26">
        <x:f>G49</x:f>
      </x:c>
      <x:c r="H20" s="26">
        <x:f>H49</x:f>
      </x:c>
      <x:c r="I20" s="26">
        <x:f>I49</x:f>
      </x:c>
      <x:c r="J20" s="26">
        <x:f>J49</x:f>
      </x:c>
      <x:c r="K20" s="26">
        <x:f>K49</x:f>
      </x:c>
      <x:c r="L20" s="26">
        <x:f>L49</x:f>
      </x:c>
      <x:c r="M20" s="18" t="s"/>
      <x:c r="N20" s="11" t="s"/>
      <x:c r="O20" s="16">
        <x:f>O49</x:f>
      </x:c>
      <x:c r="U20" s="0" t="s"/>
      <x:c r="V20" s="0" t="s"/>
      <x:c r="W20" s="0" t="n">
        <x:v>15</x:v>
      </x:c>
      <x:c r="X20" s="29">
        <x:f>IF(HLOOKUP($L$65,$B$6:$L$21,$W20,FALSE)&gt;HLOOKUP($L$65,$B$6:$L$21,$W19,FALSE),"ERROR","OK")</x:f>
      </x:c>
      <x:c r="Y20" s="0" t="s"/>
    </x:row>
    <x:row r="21" spans="1:255" customFormat="1" ht="15" customHeight="1" x14ac:dyDescent="0.35">
      <x:c r="A21" s="2" t="s">
        <x:v>19</x:v>
      </x:c>
      <x:c r="B21" s="26">
        <x:f>B50</x:f>
      </x:c>
      <x:c r="C21" s="26">
        <x:f>C50</x:f>
      </x:c>
      <x:c r="D21" s="26">
        <x:f>D50</x:f>
      </x:c>
      <x:c r="E21" s="26">
        <x:f>E50</x:f>
      </x:c>
      <x:c r="F21" s="26">
        <x:f>F50</x:f>
      </x:c>
      <x:c r="G21" s="26">
        <x:f>G50</x:f>
      </x:c>
      <x:c r="H21" s="26">
        <x:f>H50</x:f>
      </x:c>
      <x:c r="I21" s="26">
        <x:f>I50</x:f>
      </x:c>
      <x:c r="J21" s="26">
        <x:f>J50</x:f>
      </x:c>
      <x:c r="K21" s="26">
        <x:f>K50</x:f>
      </x:c>
      <x:c r="L21" s="26">
        <x:f>L50</x:f>
      </x:c>
      <x:c r="M21" s="18" t="s"/>
      <x:c r="N21" s="11" t="s"/>
      <x:c r="O21" s="16">
        <x:f>O50</x:f>
      </x:c>
      <x:c r="U21" s="0" t="s"/>
      <x:c r="V21" s="0" t="s"/>
      <x:c r="X21" s="0">
        <x:f>MATCH("ERROR",X7:X20,0)</x:f>
      </x:c>
      <x:c r="Y21" s="0" t="s"/>
    </x:row>
    <x:row r="22" spans="1:255" customFormat="1" ht="15" customHeight="1" x14ac:dyDescent="0.35">
      <x:c r="A22" s="2" t="s">
        <x:v>34</x:v>
      </x:c>
      <x:c r="B22" s="26">
        <x:f>B51</x:f>
      </x:c>
      <x:c r="C22" s="26">
        <x:f>C51</x:f>
      </x:c>
      <x:c r="D22" s="26">
        <x:f>D51</x:f>
      </x:c>
      <x:c r="E22" s="26">
        <x:f>E51</x:f>
      </x:c>
      <x:c r="F22" s="26">
        <x:f>F51</x:f>
      </x:c>
      <x:c r="G22" s="26">
        <x:f>G51</x:f>
      </x:c>
      <x:c r="H22" s="26">
        <x:f>H51</x:f>
      </x:c>
      <x:c r="I22" s="26">
        <x:f>I51</x:f>
      </x:c>
      <x:c r="J22" s="26">
        <x:f>J51</x:f>
      </x:c>
      <x:c r="K22" s="26">
        <x:f>K51</x:f>
      </x:c>
      <x:c r="L22" s="26">
        <x:f>L51</x:f>
      </x:c>
      <x:c r="M22" s="18" t="s"/>
      <x:c r="N22" s="11" t="s"/>
      <x:c r="O22" s="16" t="s"/>
      <x:c r="P22" s="8" t="s"/>
      <x:c r="U22" s="0" t="s"/>
      <x:c r="V22" s="0" t="s"/>
      <x:c r="Y22" s="0" t="s"/>
    </x:row>
    <x:row r="23" spans="1:255" customFormat="1" ht="15" customHeight="1" x14ac:dyDescent="0.35">
      <x:c r="A23" s="35" t="s">
        <x:v>35</x:v>
      </x:c>
      <x:c r="B23" s="32">
        <x:f>B52</x:f>
      </x:c>
      <x:c r="C23" s="32">
        <x:f>C52</x:f>
      </x:c>
      <x:c r="D23" s="32">
        <x:f>D52</x:f>
      </x:c>
      <x:c r="E23" s="32">
        <x:f>E52</x:f>
      </x:c>
      <x:c r="F23" s="32">
        <x:f>F52</x:f>
      </x:c>
      <x:c r="G23" s="32">
        <x:f>G52</x:f>
      </x:c>
      <x:c r="H23" s="32">
        <x:f>H52</x:f>
      </x:c>
      <x:c r="I23" s="32">
        <x:f>I52</x:f>
      </x:c>
      <x:c r="J23" s="32">
        <x:f>J52</x:f>
      </x:c>
      <x:c r="K23" s="32">
        <x:f>K52</x:f>
      </x:c>
      <x:c r="L23" s="32">
        <x:f>L52</x:f>
      </x:c>
      <x:c r="M23" s="19" t="s"/>
      <x:c r="N23" s="12" t="s"/>
      <x:c r="O23" s="17">
        <x:f>O52</x:f>
      </x:c>
      <x:c r="U23" s="0" t="s"/>
      <x:c r="V23" s="0" t="s"/>
      <x:c r="Y23" s="0" t="s"/>
    </x:row>
    <x:row r="24" spans="1:255" customFormat="1" ht="15" customHeight="1" x14ac:dyDescent="0.35">
      <x:c r="A24" s="2" t="s">
        <x:v>36</x:v>
      </x:c>
      <x:c r="B24" s="7" t="s"/>
      <x:c r="C24" s="2" t="s"/>
      <x:c r="D24" s="2" t="s"/>
      <x:c r="E24" s="2" t="s"/>
      <x:c r="F24" s="2" t="s"/>
      <x:c r="G24" s="2" t="s"/>
      <x:c r="H24" s="2" t="s"/>
      <x:c r="I24" s="2" t="s"/>
      <x:c r="J24" s="2" t="s"/>
      <x:c r="K24" s="2" t="s"/>
      <x:c r="L24" s="2" t="s"/>
      <x:c r="M24" s="2" t="s"/>
      <x:c r="N24" s="8" t="s"/>
      <x:c r="U24" s="0" t="s"/>
      <x:c r="V24" s="0" t="s"/>
      <x:c r="Y24" s="0" t="s"/>
    </x:row>
    <x:row r="25" spans="1:255" x14ac:dyDescent="0.35">
      <x:c r="U25" s="0" t="s"/>
      <x:c r="V25" s="0" t="s"/>
      <x:c r="Y25" s="0" t="s"/>
    </x:row>
    <x:row r="26" spans="1:255" x14ac:dyDescent="0.35">
      <x:c r="J26" s="0" t="s"/>
      <x:c r="K26" s="0" t="s"/>
      <x:c r="L26" s="0" t="s"/>
      <x:c r="M26" s="0" t="s"/>
      <x:c r="N26" s="0" t="s"/>
    </x:row>
    <x:row r="27" spans="1:255" x14ac:dyDescent="0.35">
      <x:c r="J27" s="0" t="s"/>
      <x:c r="K27" s="0" t="s"/>
      <x:c r="L27" s="0" t="s"/>
      <x:c r="M27" s="0" t="s"/>
      <x:c r="N27" s="0" t="s"/>
    </x:row>
    <x:row r="28" spans="1:255" x14ac:dyDescent="0.35">
      <x:c r="I28" s="0" t="s"/>
      <x:c r="J28" s="0" t="s"/>
      <x:c r="K28" s="0" t="s"/>
      <x:c r="L28" s="0" t="s"/>
      <x:c r="M28" s="0" t="s"/>
    </x:row>
    <x:row r="29" spans="1:255" x14ac:dyDescent="0.35">
      <x:c r="I29" s="0" t="s"/>
      <x:c r="J29" s="0" t="s"/>
      <x:c r="K29" s="0" t="s"/>
      <x:c r="L29" s="0" t="s"/>
      <x:c r="M29" s="0" t="s"/>
    </x:row>
    <x:row r="30" spans="1:255" customFormat="1" ht="15" customHeight="1" x14ac:dyDescent="0.35">
      <x:c r="A30" s="3">
        <x:f>"Table B.6.  "&amp;B66</x:f>
      </x:c>
      <x:c r="B30" s="3" t="s"/>
      <x:c r="C30" s="2" t="s"/>
      <x:c r="D30" s="2" t="s"/>
      <x:c r="E30" s="2" t="s"/>
      <x:c r="F30" s="2" t="s"/>
      <x:c r="G30" s="2" t="s"/>
      <x:c r="H30" s="2" t="s"/>
      <x:c r="I30" s="2" t="s"/>
      <x:c r="J30" s="2" t="s"/>
      <x:c r="K30" s="2" t="s"/>
      <x:c r="L30" s="2" t="s"/>
      <x:c r="M30" s="2" t="s"/>
      <x:c r="U30" s="0" t="s"/>
      <x:c r="V30" s="0" t="s"/>
      <x:c r="Y30" s="0" t="s"/>
    </x:row>
    <x:row r="31" spans="1:255" customFormat="1" ht="15" customHeight="1" x14ac:dyDescent="0.35">
      <x:c r="A31" s="2" t="s"/>
      <x:c r="B31" s="2" t="s"/>
      <x:c r="C31" s="2" t="s"/>
      <x:c r="D31" s="2" t="s"/>
      <x:c r="E31" s="2" t="s"/>
      <x:c r="F31" s="2" t="s"/>
      <x:c r="G31" s="2" t="s"/>
      <x:c r="H31" s="2" t="s"/>
      <x:c r="I31" s="2" t="s"/>
      <x:c r="J31" s="2" t="s"/>
      <x:c r="K31" s="2" t="s"/>
      <x:c r="L31" s="2" t="s"/>
      <x:c r="M31" s="2" t="s"/>
      <x:c r="U31" s="0" t="s"/>
      <x:c r="V31" s="0" t="s"/>
      <x:c r="Y31" s="0" t="s"/>
    </x:row>
    <x:row r="32" spans="1:255" customFormat="1" ht="15" customHeight="1" x14ac:dyDescent="0.35">
      <x:c r="A32" s="3" t="s">
        <x:v>73</x:v>
      </x:c>
      <x:c r="B32" s="3" t="s"/>
      <x:c r="C32" s="2" t="s"/>
      <x:c r="D32" s="2" t="s"/>
      <x:c r="E32" s="2" t="s"/>
      <x:c r="F32" s="2" t="s"/>
      <x:c r="G32" s="2" t="s"/>
      <x:c r="H32" s="2" t="s"/>
      <x:c r="I32" s="2" t="s"/>
      <x:c r="J32" s="2" t="s"/>
      <x:c r="K32" s="2" t="s"/>
      <x:c r="L32" s="2" t="s"/>
      <x:c r="M32" s="2" t="s"/>
      <x:c r="U32" s="0" t="s"/>
      <x:c r="V32" s="0" t="s"/>
      <x:c r="Y32" s="0" t="s"/>
    </x:row>
    <x:row r="33" spans="1:255" customFormat="1" ht="15" customHeight="1" thickBot="1" x14ac:dyDescent="0.4">
      <x:c r="A33" s="4" t="s"/>
      <x:c r="B33" s="4" t="s"/>
      <x:c r="C33" s="5" t="s"/>
      <x:c r="D33" s="5" t="s"/>
      <x:c r="E33" s="5" t="s"/>
      <x:c r="F33" s="5" t="s"/>
      <x:c r="G33" s="5" t="s"/>
      <x:c r="H33" s="5" t="s"/>
      <x:c r="I33" s="5" t="s"/>
      <x:c r="J33" s="5" t="s"/>
      <x:c r="K33" s="5" t="s"/>
      <x:c r="L33" s="5" t="s"/>
      <x:c r="M33" s="5" t="s"/>
      <x:c r="U33" s="0" t="s"/>
      <x:c r="V33" s="0" t="s"/>
      <x:c r="Y33" s="0" t="s"/>
    </x:row>
    <x:row r="34" spans="1:255" x14ac:dyDescent="0.35">
      <x:c r="A34" s="2" t="s"/>
      <x:c r="B34" s="2" t="s"/>
      <x:c r="C34" s="2" t="s"/>
      <x:c r="D34" s="2" t="s"/>
      <x:c r="E34" s="2" t="s"/>
      <x:c r="F34" s="2" t="s"/>
      <x:c r="G34" s="2" t="s"/>
      <x:c r="H34" s="2" t="s"/>
      <x:c r="I34" s="2" t="s"/>
      <x:c r="J34" s="2" t="s"/>
      <x:c r="K34" s="2" t="s"/>
      <x:c r="L34" s="2" t="s"/>
      <x:c r="M34" s="14" t="s"/>
      <x:c r="N34" s="10" t="s">
        <x:v>38</x:v>
      </x:c>
      <x:c r="O34" s="10" t="s"/>
      <x:c r="P34" s="36" t="s"/>
    </x:row>
    <x:row r="35" spans="1:255" s="0" customFormat="1" x14ac:dyDescent="0.35">
      <x:c r="A35" s="2" t="s"/>
      <x:c r="B35" s="6" t="s">
        <x:v>6</x:v>
      </x:c>
      <x:c r="C35" s="6" t="s">
        <x:v>7</x:v>
      </x:c>
      <x:c r="D35" s="6" t="s">
        <x:v>8</x:v>
      </x:c>
      <x:c r="E35" s="6" t="s">
        <x:v>9</x:v>
      </x:c>
      <x:c r="F35" s="6" t="s">
        <x:v>10</x:v>
      </x:c>
      <x:c r="G35" s="6" t="s">
        <x:v>11</x:v>
      </x:c>
      <x:c r="H35" s="6" t="s">
        <x:v>12</x:v>
      </x:c>
      <x:c r="I35" s="6" t="s">
        <x:v>13</x:v>
      </x:c>
      <x:c r="J35" s="6" t="s">
        <x:v>14</x:v>
      </x:c>
      <x:c r="K35" s="6" t="s">
        <x:v>15</x:v>
      </x:c>
      <x:c r="L35" s="6" t="s">
        <x:v>16</x:v>
      </x:c>
      <x:c r="M35" s="15" t="s">
        <x:v>17</x:v>
      </x:c>
      <x:c r="N35" s="13" t="s"/>
      <x:c r="O35" s="13">
        <x:f>L65&amp;" (%)"</x:f>
      </x:c>
      <x:c r="P35" s="36" t="s"/>
      <x:c r="Q35" s="0" t="s"/>
      <x:c r="R35" s="0" t="s"/>
      <x:c r="S35" s="22">
        <x:f>L35</x:f>
      </x:c>
      <x:c r="T35" s="22">
        <x:f>B35&amp;"-"&amp;RIGHT(K35,2)</x:f>
      </x:c>
      <x:c r="U35" s="0" t="s"/>
      <x:c r="V35" s="0" t="s"/>
      <x:c r="W35" s="0" t="s"/>
      <x:c r="X35" s="0" t="s"/>
      <x:c r="Y35" s="0" t="s"/>
      <x:c r="Z35" s="0" t="s"/>
      <x:c r="AA35" s="0" t="s"/>
      <x:c r="AB35" s="0" t="s"/>
      <x:c r="AC35" s="0" t="s"/>
      <x:c r="AD35" s="0" t="s"/>
      <x:c r="AE35" s="0" t="s"/>
      <x:c r="AF35" s="0" t="s"/>
      <x:c r="AG35" s="0" t="s"/>
      <x:c r="AH35" s="0" t="s"/>
      <x:c r="AI35" s="0" t="s"/>
      <x:c r="AJ35" s="0" t="s"/>
      <x:c r="AK35" s="0" t="s"/>
      <x:c r="AL35" s="0" t="s"/>
      <x:c r="AM35" s="0" t="s"/>
      <x:c r="AN35" s="0" t="s"/>
      <x:c r="AO35" s="0" t="s"/>
      <x:c r="AP35" s="0" t="s"/>
      <x:c r="AQ35" s="0" t="s"/>
      <x:c r="AR35" s="0" t="s"/>
      <x:c r="AS35" s="0" t="s"/>
      <x:c r="AT35" s="0" t="s"/>
      <x:c r="AU35" s="0" t="s"/>
      <x:c r="AV35" s="0" t="s"/>
      <x:c r="AW35" s="0" t="s"/>
      <x:c r="AX35" s="0" t="s"/>
      <x:c r="AY35" s="0" t="s"/>
      <x:c r="AZ35" s="0" t="s"/>
      <x:c r="BA35" s="0" t="s"/>
      <x:c r="BB35" s="0" t="s"/>
      <x:c r="BC35" s="0" t="s"/>
      <x:c r="BD35" s="0" t="s"/>
      <x:c r="BE35" s="0" t="s"/>
      <x:c r="BF35" s="0" t="s"/>
      <x:c r="BG35" s="0" t="s"/>
      <x:c r="BH35" s="0" t="s"/>
      <x:c r="BI35" s="0" t="s"/>
      <x:c r="BJ35" s="0" t="s"/>
      <x:c r="BK35" s="0" t="s"/>
      <x:c r="BL35" s="0" t="s"/>
      <x:c r="BM35" s="0" t="s"/>
      <x:c r="BN35" s="0" t="s"/>
      <x:c r="BO35" s="0" t="s"/>
      <x:c r="BP35" s="0" t="s"/>
      <x:c r="BQ35" s="0" t="s"/>
      <x:c r="BR35" s="0" t="s"/>
      <x:c r="BS35" s="0" t="s"/>
      <x:c r="BT35" s="0" t="s"/>
      <x:c r="BU35" s="0" t="s"/>
      <x:c r="BV35" s="0" t="s"/>
      <x:c r="BW35" s="0" t="s"/>
      <x:c r="BX35" s="0" t="s"/>
      <x:c r="BY35" s="0" t="s"/>
      <x:c r="BZ35" s="0" t="s"/>
      <x:c r="CA35" s="0" t="s"/>
      <x:c r="CB35" s="0" t="s"/>
      <x:c r="CC35" s="0" t="s"/>
      <x:c r="CD35" s="0" t="s"/>
      <x:c r="CE35" s="0" t="s"/>
      <x:c r="CF35" s="0" t="s"/>
      <x:c r="CG35" s="0" t="s"/>
      <x:c r="CH35" s="0" t="s"/>
      <x:c r="CI35" s="0" t="s"/>
      <x:c r="CJ35" s="0" t="s"/>
      <x:c r="CK35" s="0" t="s"/>
      <x:c r="CL35" s="0" t="s"/>
      <x:c r="CM35" s="0" t="s"/>
      <x:c r="CN35" s="0" t="s"/>
      <x:c r="CO35" s="0" t="s"/>
      <x:c r="CP35" s="0" t="s"/>
      <x:c r="CQ35" s="0" t="s"/>
      <x:c r="CR35" s="0" t="s"/>
      <x:c r="CS35" s="0" t="s"/>
      <x:c r="CT35" s="0" t="s"/>
      <x:c r="CU35" s="0" t="s"/>
      <x:c r="CV35" s="0" t="s"/>
      <x:c r="CW35" s="0" t="s"/>
      <x:c r="CX35" s="0" t="s"/>
      <x:c r="CY35" s="0" t="s"/>
      <x:c r="CZ35" s="0" t="s"/>
      <x:c r="DA35" s="0" t="s"/>
      <x:c r="DB35" s="0" t="s"/>
      <x:c r="DC35" s="0" t="s"/>
      <x:c r="DD35" s="0" t="s"/>
      <x:c r="DE35" s="0" t="s"/>
      <x:c r="DF35" s="0" t="s"/>
      <x:c r="DG35" s="0" t="s"/>
      <x:c r="DH35" s="0" t="s"/>
      <x:c r="DI35" s="0" t="s"/>
      <x:c r="DJ35" s="0" t="s"/>
      <x:c r="DK35" s="0" t="s"/>
      <x:c r="DL35" s="0" t="s"/>
      <x:c r="DM35" s="0" t="s"/>
      <x:c r="DN35" s="0" t="s"/>
      <x:c r="DO35" s="0" t="s"/>
      <x:c r="DP35" s="0" t="s"/>
      <x:c r="DQ35" s="0" t="s"/>
      <x:c r="DR35" s="0" t="s"/>
      <x:c r="DS35" s="0" t="s"/>
      <x:c r="DT35" s="0" t="s"/>
      <x:c r="DU35" s="0" t="s"/>
      <x:c r="DV35" s="0" t="s"/>
      <x:c r="DW35" s="0" t="s"/>
      <x:c r="DX35" s="0" t="s"/>
      <x:c r="DY35" s="0" t="s"/>
      <x:c r="DZ35" s="0" t="s"/>
      <x:c r="EA35" s="0" t="s"/>
      <x:c r="EB35" s="0" t="s"/>
      <x:c r="EC35" s="0" t="s"/>
      <x:c r="ED35" s="0" t="s"/>
      <x:c r="EE35" s="0" t="s"/>
      <x:c r="EF35" s="0" t="s"/>
      <x:c r="EG35" s="0" t="s"/>
      <x:c r="EH35" s="0" t="s"/>
      <x:c r="EI35" s="0" t="s"/>
      <x:c r="EJ35" s="0" t="s"/>
      <x:c r="EK35" s="0" t="s"/>
      <x:c r="EL35" s="0" t="s"/>
      <x:c r="EM35" s="0" t="s"/>
      <x:c r="EN35" s="0" t="s"/>
      <x:c r="EO35" s="0" t="s"/>
      <x:c r="EP35" s="0" t="s"/>
      <x:c r="EQ35" s="0" t="s"/>
      <x:c r="ER35" s="0" t="s"/>
      <x:c r="ES35" s="0" t="s"/>
      <x:c r="ET35" s="0" t="s"/>
      <x:c r="EU35" s="0" t="s"/>
      <x:c r="EV35" s="0" t="s"/>
      <x:c r="EW35" s="0" t="s"/>
      <x:c r="EX35" s="0" t="s"/>
      <x:c r="EY35" s="0" t="s"/>
      <x:c r="EZ35" s="0" t="s"/>
      <x:c r="FA35" s="0" t="s"/>
      <x:c r="FB35" s="0" t="s"/>
      <x:c r="FC35" s="0" t="s"/>
      <x:c r="FD35" s="0" t="s"/>
      <x:c r="FE35" s="0" t="s"/>
      <x:c r="FF35" s="0" t="s"/>
      <x:c r="FG35" s="0" t="s"/>
      <x:c r="FH35" s="0" t="s"/>
      <x:c r="FI35" s="0" t="s"/>
      <x:c r="FJ35" s="0" t="s"/>
      <x:c r="FK35" s="0" t="s"/>
      <x:c r="FL35" s="0" t="s"/>
      <x:c r="FM35" s="0" t="s"/>
      <x:c r="FN35" s="0" t="s"/>
      <x:c r="FO35" s="0" t="s"/>
      <x:c r="FP35" s="0" t="s"/>
      <x:c r="FQ35" s="0" t="s"/>
      <x:c r="FR35" s="0" t="s"/>
      <x:c r="FS35" s="0" t="s"/>
      <x:c r="FT35" s="0" t="s"/>
      <x:c r="FU35" s="0" t="s"/>
      <x:c r="FV35" s="0" t="s"/>
      <x:c r="FW35" s="0" t="s"/>
      <x:c r="FX35" s="0" t="s"/>
      <x:c r="FY35" s="0" t="s"/>
      <x:c r="FZ35" s="0" t="s"/>
      <x:c r="GA35" s="0" t="s"/>
      <x:c r="GB35" s="0" t="s"/>
      <x:c r="GC35" s="0" t="s"/>
      <x:c r="GD35" s="0" t="s"/>
      <x:c r="GE35" s="0" t="s"/>
      <x:c r="GF35" s="0" t="s"/>
      <x:c r="GG35" s="0" t="s"/>
      <x:c r="GH35" s="0" t="s"/>
      <x:c r="GI35" s="0" t="s"/>
      <x:c r="GJ35" s="0" t="s"/>
      <x:c r="GK35" s="0" t="s"/>
      <x:c r="GL35" s="0" t="s"/>
      <x:c r="GM35" s="0" t="s"/>
      <x:c r="GN35" s="0" t="s"/>
      <x:c r="GO35" s="0" t="s"/>
      <x:c r="GP35" s="0" t="s"/>
      <x:c r="GQ35" s="0" t="s"/>
      <x:c r="GR35" s="0" t="s"/>
      <x:c r="GS35" s="0" t="s"/>
      <x:c r="GT35" s="0" t="s"/>
      <x:c r="GU35" s="0" t="s"/>
      <x:c r="GV35" s="0" t="s"/>
      <x:c r="GW35" s="0" t="s"/>
      <x:c r="GX35" s="0" t="s"/>
      <x:c r="GY35" s="0" t="s"/>
      <x:c r="GZ35" s="0" t="s"/>
      <x:c r="HA35" s="0" t="s"/>
      <x:c r="HB35" s="0" t="s"/>
      <x:c r="HC35" s="0" t="s"/>
      <x:c r="HD35" s="0" t="s"/>
      <x:c r="HE35" s="0" t="s"/>
      <x:c r="HF35" s="0" t="s"/>
      <x:c r="HG35" s="0" t="s"/>
      <x:c r="HH35" s="0" t="s"/>
      <x:c r="HI35" s="0" t="s"/>
      <x:c r="HJ35" s="0" t="s"/>
      <x:c r="HK35" s="0" t="s"/>
      <x:c r="HL35" s="0" t="s"/>
      <x:c r="HM35" s="0" t="s"/>
      <x:c r="HN35" s="0" t="s"/>
      <x:c r="HO35" s="0" t="s"/>
      <x:c r="HP35" s="0" t="s"/>
      <x:c r="HQ35" s="0" t="s"/>
      <x:c r="HR35" s="0" t="s"/>
      <x:c r="HS35" s="0" t="s"/>
      <x:c r="HT35" s="0" t="s"/>
      <x:c r="HU35" s="0" t="s"/>
      <x:c r="HV35" s="0" t="s"/>
      <x:c r="HW35" s="0" t="s"/>
      <x:c r="HX35" s="0" t="s"/>
      <x:c r="HY35" s="0" t="s"/>
      <x:c r="HZ35" s="0" t="s"/>
      <x:c r="IA35" s="0" t="s"/>
      <x:c r="IB35" s="0" t="s"/>
      <x:c r="IC35" s="0" t="s"/>
      <x:c r="ID35" s="0" t="s"/>
      <x:c r="IE35" s="0" t="s"/>
      <x:c r="IF35" s="0" t="s"/>
      <x:c r="IG35" s="0" t="s"/>
      <x:c r="IH35" s="0" t="s"/>
      <x:c r="II35" s="0" t="s"/>
      <x:c r="IJ35" s="0" t="s"/>
      <x:c r="IK35" s="0" t="s"/>
      <x:c r="IL35" s="0" t="s"/>
      <x:c r="IM35" s="0" t="s"/>
      <x:c r="IN35" s="0" t="s"/>
      <x:c r="IO35" s="0" t="s"/>
      <x:c r="IP35" s="0" t="s"/>
      <x:c r="IQ35" s="0" t="s"/>
      <x:c r="IR35" s="0" t="s"/>
      <x:c r="IS35" s="0" t="s"/>
      <x:c r="IT35" s="0" t="s"/>
      <x:c r="IU35" s="0" t="s"/>
    </x:row>
    <x:row r="36" spans="1:255" x14ac:dyDescent="0.35">
      <x:c r="A36" s="2" t="s">
        <x:v>69</x:v>
      </x:c>
      <x:c r="B36" s="26" t="n">
        <x:v>24647.00217</x:v>
      </x:c>
      <x:c r="C36" s="26" t="n">
        <x:v>26192.00217</x:v>
      </x:c>
      <x:c r="D36" s="26" t="n">
        <x:v>28103.00217</x:v>
      </x:c>
      <x:c r="E36" s="26" t="n">
        <x:v>33246.00217</x:v>
      </x:c>
      <x:c r="F36" s="26" t="n">
        <x:v>27970.00217</x:v>
      </x:c>
      <x:c r="G36" s="26" t="n">
        <x:v>22463.00217</x:v>
      </x:c>
      <x:c r="H36" s="26" t="n">
        <x:v>19695.00217</x:v>
      </x:c>
      <x:c r="I36" s="26" t="n">
        <x:v>16290.00217</x:v>
      </x:c>
      <x:c r="J36" s="26" t="n">
        <x:v>14984.00217</x:v>
      </x:c>
      <x:c r="K36" s="26" t="n">
        <x:v>16700.00217</x:v>
      </x:c>
      <x:c r="L36" s="26" t="n">
        <x:v>16235.00217</x:v>
      </x:c>
      <x:c r="M36" s="18" t="s"/>
      <x:c r="N36" s="11" t="s"/>
      <x:c r="O36" s="16" t="n">
        <x:v>49.5534273156183</x:v>
      </x:c>
      <x:c r="P36" s="0" t="n">
        <x:v>1</x:v>
      </x:c>
      <x:c r="Q36" s="33">
        <x:f>O36</x:f>
      </x:c>
      <x:c r="R36" s="1">
        <x:f>A36</x:f>
      </x:c>
      <x:c r="S36" s="21">
        <x:f>L36/L$52*100</x:f>
      </x:c>
      <x:c r="T36" s="21">
        <x:f>AVERAGE(B36:K36)/AVERAGE(B$52:K$52)*100</x:f>
      </x:c>
    </x:row>
    <x:row r="37" spans="1:255" x14ac:dyDescent="0.35">
      <x:c r="A37" s="2" t="s">
        <x:v>40</x:v>
      </x:c>
      <x:c r="B37" s="26" t="n">
        <x:v>260.00224</x:v>
      </x:c>
      <x:c r="C37" s="26" t="n">
        <x:v>256.00224</x:v>
      </x:c>
      <x:c r="D37" s="26" t="n">
        <x:v>284.00224</x:v>
      </x:c>
      <x:c r="E37" s="26" t="n">
        <x:v>325.00224</x:v>
      </x:c>
      <x:c r="F37" s="26" t="n">
        <x:v>460.00224</x:v>
      </x:c>
      <x:c r="G37" s="26" t="n">
        <x:v>515.00224</x:v>
      </x:c>
      <x:c r="H37" s="26" t="n">
        <x:v>622.00224</x:v>
      </x:c>
      <x:c r="I37" s="26" t="n">
        <x:v>2865.00224</x:v>
      </x:c>
      <x:c r="J37" s="26" t="n">
        <x:v>7493.00224</x:v>
      </x:c>
      <x:c r="K37" s="26" t="n">
        <x:v>6640.00224</x:v>
      </x:c>
      <x:c r="L37" s="26" t="n">
        <x:v>14600.00224</x:v>
      </x:c>
      <x:c r="M37" s="18" t="s"/>
      <x:c r="N37" s="11" t="s"/>
      <x:c r="O37" s="16" t="n">
        <x:v>39.3835556014271</x:v>
      </x:c>
      <x:c r="P37" s="0" t="n">
        <x:v>2</x:v>
      </x:c>
      <x:c r="Q37" s="33">
        <x:f>O37</x:f>
      </x:c>
      <x:c r="R37" s="1">
        <x:f>A37</x:f>
      </x:c>
      <x:c r="S37" s="21">
        <x:f>L37/L$52*100</x:f>
      </x:c>
      <x:c r="T37" s="21">
        <x:f>AVERAGE(B37:K37)/AVERAGE(B$52:K$52)*100</x:f>
      </x:c>
    </x:row>
    <x:row r="38" spans="1:255" x14ac:dyDescent="0.35">
      <x:c r="A38" s="2" t="s">
        <x:v>92</x:v>
      </x:c>
      <x:c r="B38" s="26" t="n">
        <x:v>3841.00169</x:v>
      </x:c>
      <x:c r="C38" s="26" t="n">
        <x:v>3789.00169</x:v>
      </x:c>
      <x:c r="D38" s="26" t="n">
        <x:v>4281.00169</x:v>
      </x:c>
      <x:c r="E38" s="26" t="n">
        <x:v>4496.00169</x:v>
      </x:c>
      <x:c r="F38" s="26" t="n">
        <x:v>5462.00169</x:v>
      </x:c>
      <x:c r="G38" s="26" t="n">
        <x:v>5932.00169</x:v>
      </x:c>
      <x:c r="H38" s="26" t="n">
        <x:v>5957.00169</x:v>
      </x:c>
      <x:c r="I38" s="26" t="n">
        <x:v>6632.00169</x:v>
      </x:c>
      <x:c r="J38" s="26" t="n">
        <x:v>6613.00169</x:v>
      </x:c>
      <x:c r="K38" s="26" t="n">
        <x:v>6220.00169</x:v>
      </x:c>
      <x:c r="L38" s="26" t="n">
        <x:v>6020.00169</x:v>
      </x:c>
      <x:c r="M38" s="18" t="s"/>
      <x:c r="N38" s="11" t="s"/>
      <x:c r="O38" s="16" t="n">
        <x:v>71.4285513763701</x:v>
      </x:c>
      <x:c r="P38" s="0" t="n">
        <x:v>3</x:v>
      </x:c>
      <x:c r="Q38" s="33">
        <x:f>O38</x:f>
      </x:c>
      <x:c r="R38" s="1">
        <x:f>A38</x:f>
      </x:c>
      <x:c r="S38" s="21">
        <x:f>L38/L$52*100</x:f>
      </x:c>
      <x:c r="T38" s="21">
        <x:f>AVERAGE(B38:K38)/AVERAGE(B$52:K$52)*100</x:f>
      </x:c>
    </x:row>
    <x:row r="39" spans="1:255" x14ac:dyDescent="0.35">
      <x:c r="A39" s="2" t="s">
        <x:v>71</x:v>
      </x:c>
      <x:c r="B39" s="26" t="n">
        <x:v>2357.00174</x:v>
      </x:c>
      <x:c r="C39" s="26" t="n">
        <x:v>2523.00174</x:v>
      </x:c>
      <x:c r="D39" s="26" t="n">
        <x:v>2399.00174</x:v>
      </x:c>
      <x:c r="E39" s="26" t="n">
        <x:v>2343.00174</x:v>
      </x:c>
      <x:c r="F39" s="26" t="n">
        <x:v>2504.00174</x:v>
      </x:c>
      <x:c r="G39" s="26" t="n">
        <x:v>2566.00174</x:v>
      </x:c>
      <x:c r="H39" s="26" t="n">
        <x:v>3001.00174</x:v>
      </x:c>
      <x:c r="I39" s="26" t="n">
        <x:v>3828.00174</x:v>
      </x:c>
      <x:c r="J39" s="26" t="n">
        <x:v>4238.00174</x:v>
      </x:c>
      <x:c r="K39" s="26" t="n">
        <x:v>4325.00174</x:v>
      </x:c>
      <x:c r="L39" s="26" t="n">
        <x:v>5830.00174</x:v>
      </x:c>
      <x:c r="M39" s="18" t="s"/>
      <x:c r="N39" s="11" t="s"/>
      <x:c r="O39" s="16" t="n">
        <x:v>62.9502385019871</x:v>
      </x:c>
      <x:c r="P39" s="0" t="n">
        <x:v>4</x:v>
      </x:c>
      <x:c r="Q39" s="33">
        <x:f>O39</x:f>
      </x:c>
      <x:c r="R39" s="1">
        <x:f>A39</x:f>
      </x:c>
      <x:c r="S39" s="21">
        <x:f>L39/L$52*100</x:f>
      </x:c>
      <x:c r="T39" s="21">
        <x:f>AVERAGE(B39:K39)/AVERAGE(B$52:K$52)*100</x:f>
      </x:c>
    </x:row>
    <x:row r="40" spans="1:255" x14ac:dyDescent="0.35">
      <x:c r="A40" s="2" t="s">
        <x:v>27</x:v>
      </x:c>
      <x:c r="B40" s="26" t="n">
        <x:v>5136.00099</x:v>
      </x:c>
      <x:c r="C40" s="26" t="n">
        <x:v>5228.00099</x:v>
      </x:c>
      <x:c r="D40" s="26" t="n">
        <x:v>4790.00099</x:v>
      </x:c>
      <x:c r="E40" s="26" t="n">
        <x:v>3510.00099</x:v>
      </x:c>
      <x:c r="F40" s="26" t="n">
        <x:v>3150.00099</x:v>
      </x:c>
      <x:c r="G40" s="26" t="n">
        <x:v>3172.00099</x:v>
      </x:c>
      <x:c r="H40" s="26" t="n">
        <x:v>3450.00099</x:v>
      </x:c>
      <x:c r="I40" s="26" t="n">
        <x:v>3553.00099</x:v>
      </x:c>
      <x:c r="J40" s="26" t="n">
        <x:v>3480.00099</x:v>
      </x:c>
      <x:c r="K40" s="26" t="n">
        <x:v>4080.00099</x:v>
      </x:c>
      <x:c r="L40" s="26" t="n">
        <x:v>4645.00099</x:v>
      </x:c>
      <x:c r="M40" s="18" t="s"/>
      <x:c r="N40" s="11" t="s"/>
      <x:c r="O40" s="16" t="n">
        <x:v>44.4563952611773</x:v>
      </x:c>
      <x:c r="P40" s="0" t="n">
        <x:v>5</x:v>
      </x:c>
      <x:c r="Q40" s="33">
        <x:f>O40</x:f>
      </x:c>
      <x:c r="R40" s="1">
        <x:f>A40</x:f>
      </x:c>
      <x:c r="S40" s="21">
        <x:f>L40/L$52*100</x:f>
      </x:c>
      <x:c r="T40" s="21">
        <x:f>AVERAGE(B40:K40)/AVERAGE(B$52:K$52)*100</x:f>
      </x:c>
    </x:row>
    <x:row r="41" spans="1:255" x14ac:dyDescent="0.35">
      <x:c r="A41" s="2" t="s">
        <x:v>93</x:v>
      </x:c>
      <x:c r="B41" s="26" t="n">
        <x:v>1273.00102</x:v>
      </x:c>
      <x:c r="C41" s="26" t="n">
        <x:v>1305.00102</x:v>
      </x:c>
      <x:c r="D41" s="26" t="n">
        <x:v>1707.00102</x:v>
      </x:c>
      <x:c r="E41" s="26" t="n">
        <x:v>2202.00102</x:v>
      </x:c>
      <x:c r="F41" s="26" t="n">
        <x:v>2754.00102</x:v>
      </x:c>
      <x:c r="G41" s="26" t="n">
        <x:v>3245.00102</x:v>
      </x:c>
      <x:c r="H41" s="26" t="n">
        <x:v>3406.00102</x:v>
      </x:c>
      <x:c r="I41" s="26" t="n">
        <x:v>3597.00102</x:v>
      </x:c>
      <x:c r="J41" s="26" t="n">
        <x:v>4256.00102</x:v>
      </x:c>
      <x:c r="K41" s="26" t="n">
        <x:v>4050.00102</x:v>
      </x:c>
      <x:c r="L41" s="26" t="n">
        <x:v>4475.00102</x:v>
      </x:c>
      <x:c r="M41" s="18" t="s"/>
      <x:c r="N41" s="11" t="s"/>
      <x:c r="O41" s="16" t="n">
        <x:v>48.0446817864636</x:v>
      </x:c>
      <x:c r="P41" s="0" t="n">
        <x:v>6</x:v>
      </x:c>
      <x:c r="Q41" s="33">
        <x:f>O41</x:f>
      </x:c>
      <x:c r="R41" s="1">
        <x:f>A41</x:f>
      </x:c>
      <x:c r="S41" s="21">
        <x:f>L41/L$52*100</x:f>
      </x:c>
      <x:c r="T41" s="21">
        <x:f>AVERAGE(B41:K41)/AVERAGE(B$52:K$52)*100</x:f>
      </x:c>
    </x:row>
    <x:row r="42" spans="1:255" x14ac:dyDescent="0.35">
      <x:c r="A42" s="2" t="s">
        <x:v>59</x:v>
      </x:c>
      <x:c r="B42" s="26" t="n">
        <x:v>2345.00222</x:v>
      </x:c>
      <x:c r="C42" s="26" t="n">
        <x:v>3118.00222</x:v>
      </x:c>
      <x:c r="D42" s="26" t="n">
        <x:v>4264.00222</x:v>
      </x:c>
      <x:c r="E42" s="26" t="n">
        <x:v>3691.00222</x:v>
      </x:c>
      <x:c r="F42" s="26" t="n">
        <x:v>4539.00222</x:v>
      </x:c>
      <x:c r="G42" s="26" t="n">
        <x:v>3142.00222</x:v>
      </x:c>
      <x:c r="H42" s="26" t="n">
        <x:v>4168.00222</x:v>
      </x:c>
      <x:c r="I42" s="26" t="n">
        <x:v>4048.00222</x:v>
      </x:c>
      <x:c r="J42" s="26" t="n">
        <x:v>2718.00222</x:v>
      </x:c>
      <x:c r="K42" s="26" t="n">
        <x:v>2455.00222</x:v>
      </x:c>
      <x:c r="L42" s="26" t="n">
        <x:v>4260.00222</x:v>
      </x:c>
      <x:c r="M42" s="18" t="s"/>
      <x:c r="N42" s="11" t="s"/>
      <x:c r="O42" s="16" t="n">
        <x:v>66.7840027557544</x:v>
      </x:c>
      <x:c r="P42" s="0" t="n">
        <x:v>7</x:v>
      </x:c>
      <x:c r="Q42" s="33">
        <x:f>O42</x:f>
      </x:c>
      <x:c r="R42" s="1">
        <x:f>A42</x:f>
      </x:c>
      <x:c r="S42" s="21">
        <x:f>L42/L$52*100</x:f>
      </x:c>
      <x:c r="T42" s="21">
        <x:f>AVERAGE(B42:K42)/AVERAGE(B$52:K$52)*100</x:f>
      </x:c>
    </x:row>
    <x:row r="43" spans="1:255" x14ac:dyDescent="0.35">
      <x:c r="A43" s="2" t="s">
        <x:v>97</x:v>
      </x:c>
      <x:c r="B43" s="26" t="n">
        <x:v>1342.00206</x:v>
      </x:c>
      <x:c r="C43" s="26" t="n">
        <x:v>1401.00206</x:v>
      </x:c>
      <x:c r="D43" s="26" t="n">
        <x:v>1454.00206</x:v>
      </x:c>
      <x:c r="E43" s="26" t="n">
        <x:v>1321.00206</x:v>
      </x:c>
      <x:c r="F43" s="26" t="n">
        <x:v>1508.00206</x:v>
      </x:c>
      <x:c r="G43" s="26" t="n">
        <x:v>1820.00206</x:v>
      </x:c>
      <x:c r="H43" s="26" t="n">
        <x:v>2027.00206</x:v>
      </x:c>
      <x:c r="I43" s="26" t="n">
        <x:v>2263.00206</x:v>
      </x:c>
      <x:c r="J43" s="26" t="n">
        <x:v>2479.00206</x:v>
      </x:c>
      <x:c r="K43" s="26" t="n">
        <x:v>2880.00206</x:v>
      </x:c>
      <x:c r="L43" s="26" t="n">
        <x:v>3860.00206</x:v>
      </x:c>
      <x:c r="M43" s="18" t="s"/>
      <x:c r="N43" s="11" t="s"/>
      <x:c r="O43" s="16" t="n">
        <x:v>41.8393559095665</x:v>
      </x:c>
      <x:c r="P43" s="0" t="n">
        <x:v>8</x:v>
      </x:c>
      <x:c r="Q43" s="33">
        <x:f>O43</x:f>
      </x:c>
      <x:c r="R43" s="1">
        <x:f>A43</x:f>
      </x:c>
      <x:c r="S43" s="21">
        <x:f>L43/L$52*100</x:f>
      </x:c>
      <x:c r="T43" s="21">
        <x:f>AVERAGE(B43:K43)/AVERAGE(B$52:K$52)*100</x:f>
      </x:c>
    </x:row>
    <x:row r="44" spans="1:255" x14ac:dyDescent="0.35">
      <x:c r="A44" s="2" t="s">
        <x:v>31</x:v>
      </x:c>
      <x:c r="B44" s="26" t="n">
        <x:v>3184.00098</x:v>
      </x:c>
      <x:c r="C44" s="26" t="n">
        <x:v>3046.00098</x:v>
      </x:c>
      <x:c r="D44" s="26" t="n">
        <x:v>2728.00098</x:v>
      </x:c>
      <x:c r="E44" s="26" t="n">
        <x:v>2463.00098</x:v>
      </x:c>
      <x:c r="F44" s="26" t="n">
        <x:v>2560.00098</x:v>
      </x:c>
      <x:c r="G44" s="26" t="n">
        <x:v>2546.00098</x:v>
      </x:c>
      <x:c r="H44" s="26" t="n">
        <x:v>2533.00098</x:v>
      </x:c>
      <x:c r="I44" s="26" t="n">
        <x:v>2661.00098</x:v>
      </x:c>
      <x:c r="J44" s="26" t="n">
        <x:v>2689.00098</x:v>
      </x:c>
      <x:c r="K44" s="26" t="n">
        <x:v>3080.00098</x:v>
      </x:c>
      <x:c r="L44" s="26" t="n">
        <x:v>3805.00098</x:v>
      </x:c>
      <x:c r="M44" s="18" t="s"/>
      <x:c r="N44" s="11" t="s"/>
      <x:c r="O44" s="16" t="n">
        <x:v>49.4086600734594</x:v>
      </x:c>
      <x:c r="P44" s="0" t="n">
        <x:v>9</x:v>
      </x:c>
      <x:c r="Q44" s="33">
        <x:f>O44</x:f>
      </x:c>
      <x:c r="R44" s="1">
        <x:f>A44</x:f>
      </x:c>
      <x:c r="S44" s="21">
        <x:f>L44/L$52*100</x:f>
      </x:c>
      <x:c r="T44" s="21">
        <x:f>AVERAGE(B44:K44)/AVERAGE(B$52:K$52)*100</x:f>
      </x:c>
    </x:row>
    <x:row r="45" spans="1:255" x14ac:dyDescent="0.35">
      <x:c r="A45" s="2" t="s">
        <x:v>183</x:v>
      </x:c>
      <x:c r="B45" s="26" t="n">
        <x:v>1362.00081</x:v>
      </x:c>
      <x:c r="C45" s="26" t="n">
        <x:v>1450.00081</x:v>
      </x:c>
      <x:c r="D45" s="26" t="n">
        <x:v>2290.00081</x:v>
      </x:c>
      <x:c r="E45" s="26" t="n">
        <x:v>4167.00081</x:v>
      </x:c>
      <x:c r="F45" s="26" t="n">
        <x:v>3498.00081</x:v>
      </x:c>
      <x:c r="G45" s="26" t="n">
        <x:v>2800.00081</x:v>
      </x:c>
      <x:c r="H45" s="26" t="n">
        <x:v>3058.00081</x:v>
      </x:c>
      <x:c r="I45" s="26" t="n">
        <x:v>3444.00081</x:v>
      </x:c>
      <x:c r="J45" s="26" t="n">
        <x:v>3424.00081</x:v>
      </x:c>
      <x:c r="K45" s="26" t="n">
        <x:v>3235.00081</x:v>
      </x:c>
      <x:c r="L45" s="26" t="n">
        <x:v>3130.00081</x:v>
      </x:c>
      <x:c r="M45" s="18" t="s"/>
      <x:c r="N45" s="11" t="s"/>
      <x:c r="O45" s="16" t="n">
        <x:v>48.2427990170392</x:v>
      </x:c>
      <x:c r="P45" s="0" t="n">
        <x:v>10</x:v>
      </x:c>
      <x:c r="Q45" s="33">
        <x:f>O45</x:f>
      </x:c>
      <x:c r="R45" s="1">
        <x:f>A45</x:f>
      </x:c>
      <x:c r="S45" s="21">
        <x:f>L45/L$52*100</x:f>
      </x:c>
      <x:c r="T45" s="21">
        <x:f>AVERAGE(B45:K45)/AVERAGE(B$52:K$52)*100</x:f>
      </x:c>
    </x:row>
    <x:row r="46" spans="1:255" x14ac:dyDescent="0.35">
      <x:c r="A46" s="2" t="s">
        <x:v>58</x:v>
      </x:c>
      <x:c r="B46" s="26" t="n">
        <x:v>3549.00001</x:v>
      </x:c>
      <x:c r="C46" s="26" t="n">
        <x:v>3520.00001</x:v>
      </x:c>
      <x:c r="D46" s="26" t="n">
        <x:v>2711.00001</x:v>
      </x:c>
      <x:c r="E46" s="26" t="n">
        <x:v>2717.00001</x:v>
      </x:c>
      <x:c r="F46" s="26" t="n">
        <x:v>3054.00001</x:v>
      </x:c>
      <x:c r="G46" s="26" t="n">
        <x:v>3000.00001</x:v>
      </x:c>
      <x:c r="H46" s="26" t="n">
        <x:v>2572.00001</x:v>
      </x:c>
      <x:c r="I46" s="26" t="n">
        <x:v>2482.00001</x:v>
      </x:c>
      <x:c r="J46" s="26" t="n">
        <x:v>2400.00001</x:v>
      </x:c>
      <x:c r="K46" s="26" t="n">
        <x:v>2545.00001</x:v>
      </x:c>
      <x:c r="L46" s="26" t="n">
        <x:v>2675.00001</x:v>
      </x:c>
      <x:c r="M46" s="18" t="s"/>
      <x:c r="N46" s="11" t="s"/>
      <x:c r="O46" s="16" t="n">
        <x:v>41.1214951733776</x:v>
      </x:c>
      <x:c r="P46" s="0" t="n">
        <x:v>11</x:v>
      </x:c>
      <x:c r="Q46" s="33">
        <x:f>O46</x:f>
      </x:c>
    </x:row>
    <x:row r="47" spans="1:255" x14ac:dyDescent="0.35">
      <x:c r="A47" s="2" t="s">
        <x:v>91</x:v>
      </x:c>
      <x:c r="B47" s="26" t="n">
        <x:v>3042.00142</x:v>
      </x:c>
      <x:c r="C47" s="26" t="n">
        <x:v>2806.00142</x:v>
      </x:c>
      <x:c r="D47" s="26" t="n">
        <x:v>3011.00142</x:v>
      </x:c>
      <x:c r="E47" s="26" t="n">
        <x:v>2852.00142</x:v>
      </x:c>
      <x:c r="F47" s="26" t="n">
        <x:v>2710.00142</x:v>
      </x:c>
      <x:c r="G47" s="26" t="n">
        <x:v>2689.00142</x:v>
      </x:c>
      <x:c r="H47" s="26" t="n">
        <x:v>2551.00142</x:v>
      </x:c>
      <x:c r="I47" s="26" t="n">
        <x:v>2450.00142</x:v>
      </x:c>
      <x:c r="J47" s="26" t="n">
        <x:v>2390.00142</x:v>
      </x:c>
      <x:c r="K47" s="26" t="n">
        <x:v>2365.00142</x:v>
      </x:c>
      <x:c r="L47" s="26" t="n">
        <x:v>2390.00142</x:v>
      </x:c>
      <x:c r="M47" s="18" t="s"/>
      <x:c r="N47" s="11" t="s"/>
      <x:c r="O47" s="16" t="n">
        <x:v>45.815872360444</x:v>
      </x:c>
      <x:c r="P47" s="0" t="n">
        <x:v>12</x:v>
      </x:c>
      <x:c r="Q47" s="33">
        <x:f>O47</x:f>
      </x:c>
    </x:row>
    <x:row r="48" spans="1:255" x14ac:dyDescent="0.35">
      <x:c r="A48" s="2" t="s">
        <x:v>24</x:v>
      </x:c>
      <x:c r="B48" s="26" t="n">
        <x:v>1513.0023</x:v>
      </x:c>
      <x:c r="C48" s="26" t="n">
        <x:v>1738.0023</x:v>
      </x:c>
      <x:c r="D48" s="26" t="n">
        <x:v>2428.0023</x:v>
      </x:c>
      <x:c r="E48" s="26" t="n">
        <x:v>3299.0023</x:v>
      </x:c>
      <x:c r="F48" s="26" t="n">
        <x:v>2459.0023</x:v>
      </x:c>
      <x:c r="G48" s="26" t="n">
        <x:v>2196.0023</x:v>
      </x:c>
      <x:c r="H48" s="26" t="n">
        <x:v>1929.0023</x:v>
      </x:c>
      <x:c r="I48" s="26" t="n">
        <x:v>2190.0023</x:v>
      </x:c>
      <x:c r="J48" s="26" t="n">
        <x:v>2018.0023</x:v>
      </x:c>
      <x:c r="K48" s="26" t="n">
        <x:v>2230.0023</x:v>
      </x:c>
      <x:c r="L48" s="26" t="n">
        <x:v>2270.0023</x:v>
      </x:c>
      <x:c r="M48" s="18" t="s"/>
      <x:c r="N48" s="11" t="s"/>
      <x:c r="O48" s="16" t="n">
        <x:v>56.1673439714136</x:v>
      </x:c>
      <x:c r="P48" s="0" t="n">
        <x:v>13</x:v>
      </x:c>
      <x:c r="Q48" s="33">
        <x:f>O48</x:f>
      </x:c>
    </x:row>
    <x:row r="49" spans="1:255" x14ac:dyDescent="0.35">
      <x:c r="A49" s="2" t="s">
        <x:v>76</x:v>
      </x:c>
      <x:c r="B49" s="26" t="n">
        <x:v>542.00048</x:v>
      </x:c>
      <x:c r="C49" s="26" t="n">
        <x:v>689.00048</x:v>
      </x:c>
      <x:c r="D49" s="26" t="n">
        <x:v>665.00048</x:v>
      </x:c>
      <x:c r="E49" s="26" t="n">
        <x:v>544.00048</x:v>
      </x:c>
      <x:c r="F49" s="26" t="n">
        <x:v>1721.00048</x:v>
      </x:c>
      <x:c r="G49" s="26" t="n">
        <x:v>3899.00048</x:v>
      </x:c>
      <x:c r="H49" s="26" t="n">
        <x:v>3328.00048</x:v>
      </x:c>
      <x:c r="I49" s="26" t="n">
        <x:v>2985.00048</x:v>
      </x:c>
      <x:c r="J49" s="26" t="n">
        <x:v>2896.00048</x:v>
      </x:c>
      <x:c r="K49" s="26" t="n">
        <x:v>2360.00048</x:v>
      </x:c>
      <x:c r="L49" s="26" t="n">
        <x:v>2270.00048</x:v>
      </x:c>
      <x:c r="M49" s="18" t="s"/>
      <x:c r="N49" s="11" t="s"/>
      <x:c r="O49" s="16" t="n">
        <x:v>57.0484460866722</x:v>
      </x:c>
      <x:c r="P49" s="0" t="n">
        <x:v>14</x:v>
      </x:c>
      <x:c r="Q49" s="33">
        <x:f>O49</x:f>
      </x:c>
    </x:row>
    <x:row r="50" spans="1:255" x14ac:dyDescent="0.35">
      <x:c r="A50" s="2" t="s">
        <x:v>39</x:v>
      </x:c>
      <x:c r="B50" s="26" t="n">
        <x:v>897.00096</x:v>
      </x:c>
      <x:c r="C50" s="26" t="n">
        <x:v>928.00096</x:v>
      </x:c>
      <x:c r="D50" s="26" t="n">
        <x:v>865.00096</x:v>
      </x:c>
      <x:c r="E50" s="26" t="n">
        <x:v>946.00096</x:v>
      </x:c>
      <x:c r="F50" s="26" t="n">
        <x:v>1190.00096</x:v>
      </x:c>
      <x:c r="G50" s="26" t="n">
        <x:v>1295.00096</x:v>
      </x:c>
      <x:c r="H50" s="26" t="n">
        <x:v>1343.00096</x:v>
      </x:c>
      <x:c r="I50" s="26" t="n">
        <x:v>1549.00096</x:v>
      </x:c>
      <x:c r="J50" s="26" t="n">
        <x:v>1619.00096</x:v>
      </x:c>
      <x:c r="K50" s="26" t="n">
        <x:v>1760.00096</x:v>
      </x:c>
      <x:c r="L50" s="26" t="n">
        <x:v>2130.00096</x:v>
      </x:c>
      <x:c r="M50" s="18" t="s"/>
      <x:c r="N50" s="11" t="s"/>
      <x:c r="O50" s="16" t="n">
        <x:v>44.6009188653136</x:v>
      </x:c>
      <x:c r="P50" s="0" t="n">
        <x:v>15</x:v>
      </x:c>
      <x:c r="Q50" s="33">
        <x:f>O50</x:f>
      </x:c>
    </x:row>
    <x:row r="51" spans="1:255" x14ac:dyDescent="0.35">
      <x:c r="A51" s="2" t="s">
        <x:v>48</x:v>
      </x:c>
      <x:c r="B51" s="26">
        <x:f>IF(B36="..","..",B52-SUM(B36:B50))</x:f>
      </x:c>
      <x:c r="C51" s="26">
        <x:f>IF(C36="..","..",C52-SUM(C36:C50))</x:f>
      </x:c>
      <x:c r="D51" s="26">
        <x:f>IF(D36="..","..",D52-SUM(D36:D50))</x:f>
      </x:c>
      <x:c r="E51" s="26">
        <x:f>IF(E36="..","..",E52-SUM(E36:E50))</x:f>
      </x:c>
      <x:c r="F51" s="26">
        <x:f>IF(F36="..","..",F52-SUM(F36:F50))</x:f>
      </x:c>
      <x:c r="G51" s="26">
        <x:f>IF(G36="..","..",G52-SUM(G36:G50))</x:f>
      </x:c>
      <x:c r="H51" s="26">
        <x:f>IF(H36="..","..",H52-SUM(H36:H50))</x:f>
      </x:c>
      <x:c r="I51" s="26">
        <x:f>IF(I36="..","..",I52-SUM(I36:I50))</x:f>
      </x:c>
      <x:c r="J51" s="26">
        <x:f>IF(J36="..","..",J52-SUM(J36:J50))</x:f>
      </x:c>
      <x:c r="K51" s="26">
        <x:f>IF(K36="..","..",K52-SUM(K36:K50))</x:f>
      </x:c>
      <x:c r="L51" s="26">
        <x:f>IF(L36="..","..",L52-SUM(L36:L50))</x:f>
      </x:c>
      <x:c r="M51" s="18" t="s"/>
      <x:c r="N51" s="11" t="s"/>
      <x:c r="O51" s="16" t="s"/>
      <x:c r="Q51" s="33" t="s"/>
    </x:row>
    <x:row r="52" spans="1:255" x14ac:dyDescent="0.35">
      <x:c r="A52" s="9" t="s">
        <x:v>35</x:v>
      </x:c>
      <x:c r="B52" s="27" t="n">
        <x:v>96122</x:v>
      </x:c>
      <x:c r="C52" s="27" t="n">
        <x:v>101570</x:v>
      </x:c>
      <x:c r="D52" s="27" t="n">
        <x:v>106897</x:v>
      </x:c>
      <x:c r="E52" s="27" t="n">
        <x:v>112348</x:v>
      </x:c>
      <x:c r="F52" s="27" t="n">
        <x:v>112353</x:v>
      </x:c>
      <x:c r="G52" s="27" t="n">
        <x:v>108422</x:v>
      </x:c>
      <x:c r="H52" s="27" t="n">
        <x:v>107317</x:v>
      </x:c>
      <x:c r="I52" s="27" t="n">
        <x:v>110383</x:v>
      </x:c>
      <x:c r="J52" s="27" t="n">
        <x:v>112211</x:v>
      </x:c>
      <x:c r="K52" s="27" t="n">
        <x:v>112340</x:v>
      </x:c>
      <x:c r="L52" s="27" t="n">
        <x:v>128905</x:v>
      </x:c>
      <x:c r="M52" s="19" t="s"/>
      <x:c r="N52" s="12" t="s"/>
      <x:c r="O52" s="17" t="n">
        <x:v>52.2400217214228</x:v>
      </x:c>
      <x:c r="Q52" s="33">
        <x:f>O52</x:f>
      </x:c>
    </x:row>
    <x:row r="53" spans="1:255" x14ac:dyDescent="0.35">
      <x:c r="A53" s="7" t="s">
        <x:v>184</x:v>
      </x:c>
      <x:c r="B53" s="7" t="s"/>
      <x:c r="C53" s="2" t="s"/>
      <x:c r="D53" s="2" t="s"/>
      <x:c r="E53" s="2" t="s"/>
      <x:c r="F53" s="2" t="s"/>
      <x:c r="G53" s="2" t="s"/>
      <x:c r="H53" s="2" t="s"/>
      <x:c r="I53" s="2" t="s"/>
      <x:c r="J53" s="2" t="s"/>
      <x:c r="K53" s="2" t="s"/>
      <x:c r="L53" s="2" t="s"/>
      <x:c r="M53" s="2" t="s"/>
      <x:c r="N53" s="8" t="s"/>
    </x:row>
    <x:row r="54" spans="1:255" x14ac:dyDescent="0.35"/>
    <x:row r="55" spans="1:255" x14ac:dyDescent="0.35"/>
    <x:row r="56" spans="1:255" x14ac:dyDescent="0.35"/>
    <x:row r="57" spans="1:255" x14ac:dyDescent="0.35"/>
    <x:row r="58" spans="1:255" x14ac:dyDescent="0.35"/>
    <x:row r="59" spans="1:255" x14ac:dyDescent="0.35"/>
    <x:row r="60" spans="1:255" x14ac:dyDescent="0.35"/>
    <x:row r="61" spans="1:255" x14ac:dyDescent="0.35"/>
    <x:row r="62" spans="1:255" x14ac:dyDescent="0.35"/>
    <x:row r="63" spans="1:255" x14ac:dyDescent="0.35"/>
    <x:row r="64" spans="1:255" x14ac:dyDescent="0.35">
      <x:c r="L64" s="34" t="s"/>
      <x:c r="M64" s="0" t="s">
        <x:v>50</x:v>
      </x:c>
    </x:row>
    <x:row r="65" spans="1:255" x14ac:dyDescent="0.35">
      <x:c r="B65" s="1">
        <x:f>C65</x:f>
      </x:c>
      <x:c r="C65" s="1">
        <x:f>D65</x:f>
      </x:c>
      <x:c r="D65" s="1">
        <x:f>E65</x:f>
      </x:c>
      <x:c r="E65" s="1">
        <x:f>F65</x:f>
      </x:c>
      <x:c r="F65" s="1">
        <x:f>G65</x:f>
      </x:c>
      <x:c r="G65" s="1">
        <x:f>H65</x:f>
      </x:c>
      <x:c r="H65" s="1">
        <x:f>I65</x:f>
      </x:c>
      <x:c r="I65" s="0">
        <x:f>J65</x:f>
      </x:c>
      <x:c r="J65" s="0">
        <x:f>K65</x:f>
      </x:c>
      <x:c r="K65" s="0">
        <x:f>L65</x:f>
      </x:c>
      <x:c r="L65" s="0">
        <x:f>IF(ISBLANK(L64),INDEX(B6:L6,1,MATCH(1,$B$68:$L$68,0)),L64)</x:f>
      </x:c>
      <x:c r="P65" s="36" t="s"/>
    </x:row>
    <x:row r="66" spans="1:255" x14ac:dyDescent="0.35">
      <x:c r="B66" s="1" t="s">
        <x:v>51</x:v>
      </x:c>
      <x:c r="C66" s="1">
        <x:f>B66</x:f>
      </x:c>
      <x:c r="D66" s="1">
        <x:f>C66</x:f>
      </x:c>
      <x:c r="E66" s="1">
        <x:f>D66</x:f>
      </x:c>
      <x:c r="F66" s="1">
        <x:f>E66</x:f>
      </x:c>
      <x:c r="G66" s="1">
        <x:f>F66</x:f>
      </x:c>
      <x:c r="H66" s="1">
        <x:f>G66</x:f>
      </x:c>
      <x:c r="I66" s="0">
        <x:f>H66</x:f>
      </x:c>
      <x:c r="J66" s="0">
        <x:f>I66</x:f>
      </x:c>
      <x:c r="K66" s="0">
        <x:f>J66</x:f>
      </x:c>
      <x:c r="L66" s="0">
        <x:f>K66</x:f>
      </x:c>
      <x:c r="P66" s="36" t="s"/>
    </x:row>
    <x:row r="67" spans="1:255" x14ac:dyDescent="0.35">
      <x:c r="B67" s="1">
        <x:f>A32</x:f>
      </x:c>
      <x:c r="C67" s="1">
        <x:f>B67</x:f>
      </x:c>
      <x:c r="D67" s="1">
        <x:f>C67</x:f>
      </x:c>
      <x:c r="E67" s="1">
        <x:f>D67</x:f>
      </x:c>
      <x:c r="F67" s="1">
        <x:f>E67</x:f>
      </x:c>
      <x:c r="G67" s="1">
        <x:f>F67</x:f>
      </x:c>
      <x:c r="H67" s="1">
        <x:f>G67</x:f>
      </x:c>
      <x:c r="I67" s="0">
        <x:f>H67</x:f>
      </x:c>
      <x:c r="J67" s="0">
        <x:f>I67</x:f>
      </x:c>
      <x:c r="K67" s="0">
        <x:f>J67</x:f>
      </x:c>
      <x:c r="L67" s="0">
        <x:f>K67</x:f>
      </x:c>
    </x:row>
    <x:row r="68" spans="1:255" x14ac:dyDescent="0.35">
      <x:c r="B68" s="0">
        <x:f>IF(C68&gt;0,2,IF(ISNUMBER(B52),1,0))</x:f>
      </x:c>
      <x:c r="C68" s="0">
        <x:f>IF(D68&gt;0,2,IF(ISNUMBER(C52),1,0))</x:f>
      </x:c>
      <x:c r="D68" s="0">
        <x:f>IF(E68&gt;0,2,IF(ISNUMBER(D52),1,0))</x:f>
      </x:c>
      <x:c r="E68" s="0">
        <x:f>IF(F68&gt;0,2,IF(ISNUMBER(E52),1,0))</x:f>
      </x:c>
      <x:c r="F68" s="0">
        <x:f>IF(G68&gt;0,2,IF(ISNUMBER(F52),1,0))</x:f>
      </x:c>
      <x:c r="G68" s="0">
        <x:f>IF(H68&gt;0,2,IF(ISNUMBER(G52),1,0))</x:f>
      </x:c>
      <x:c r="H68" s="0">
        <x:f>IF(I68&gt;0,2,IF(ISNUMBER(H52),1,0))</x:f>
      </x:c>
      <x:c r="I68" s="0">
        <x:f>IF(J68&gt;0,2,IF(ISNUMBER(I52),1,0))</x:f>
      </x:c>
      <x:c r="J68" s="0">
        <x:f>IF(K68&gt;0,2,IF(ISNUMBER(J52),1,0))</x:f>
      </x:c>
      <x:c r="K68" s="0">
        <x:f>IF(L68&gt;0,2,IF(ISNUMBER(K52),1,0))</x:f>
      </x:c>
      <x:c r="L68" s="0">
        <x:f>IF(M68&gt;0,2,IF(ISNUMBER(L52),1,0))</x:f>
      </x:c>
      <x:c r="M68" s="0" t="s"/>
    </x:row>
    <x:row r="69" spans="1:255" x14ac:dyDescent="0.35">
      <x:c r="I69" s="0" t="s"/>
      <x:c r="J69" s="0" t="s"/>
      <x:c r="K69" s="0" t="s"/>
      <x:c r="L69" s="0" t="s"/>
      <x:c r="M69" s="0" t="s"/>
    </x:row>
    <x:row r="70" spans="1:255" x14ac:dyDescent="0.35">
      <x:c r="B70" s="1">
        <x:f>INDEX(B6:L6,1,MATCH(1,$B$68:$L$68,0))</x:f>
      </x:c>
      <x:c r="C70" s="1" t="s">
        <x:v>52</x:v>
      </x:c>
      <x:c r="I70" s="0" t="s"/>
      <x:c r="J70" s="0" t="s"/>
      <x:c r="K70" s="0" t="s"/>
      <x:c r="L70" s="0" t="s"/>
      <x:c r="M70" s="0" t="s"/>
    </x:row>
    <x:row r="71" spans="1:255" x14ac:dyDescent="0.35">
      <x:c r="I71" s="0" t="s"/>
      <x:c r="J71" s="0" t="s"/>
      <x:c r="K71" s="0" t="s"/>
      <x:c r="L71" s="0" t="s"/>
      <x:c r="M71" s="0" t="s"/>
    </x:row>
    <x:row r="72" spans="1:255" x14ac:dyDescent="0.35">
      <x:c r="I72" s="0" t="s"/>
      <x:c r="J72" s="0" t="s"/>
      <x:c r="K72" s="0" t="s"/>
      <x:c r="L72" s="0" t="s"/>
      <x:c r="M72" s="0" t="s"/>
    </x:row>
    <x:row r="73" spans="1:255" x14ac:dyDescent="0.35">
      <x:c r="I73" s="0" t="s"/>
      <x:c r="J73" s="0" t="s"/>
      <x:c r="K73" s="0" t="s"/>
      <x:c r="L73" s="0" t="s"/>
      <x:c r="M73" s="0" t="s"/>
    </x:row>
    <x:row r="74" spans="1:255" x14ac:dyDescent="0.35">
      <x:c r="I74" s="0" t="s"/>
      <x:c r="J74" s="0" t="s"/>
      <x:c r="K74" s="0" t="s"/>
      <x:c r="L74" s="0" t="s"/>
      <x:c r="M74" s="0" t="s"/>
    </x:row>
    <x:row r="75" spans="1:255" x14ac:dyDescent="0.35">
      <x:c r="I75" s="0" t="s"/>
      <x:c r="J75" s="0" t="s"/>
      <x:c r="K75" s="0" t="s"/>
      <x:c r="L75" s="0" t="s"/>
      <x:c r="M75" s="0" t="s"/>
    </x:row>
    <x:row r="76" spans="1:255" x14ac:dyDescent="0.35">
      <x:c r="I76" s="0" t="s"/>
      <x:c r="J76" s="0" t="s"/>
      <x:c r="K76" s="0" t="s"/>
      <x:c r="L76" s="0" t="s"/>
      <x:c r="M76" s="0" t="s"/>
    </x:row>
    <x:row r="77" spans="1:255" x14ac:dyDescent="0.35">
      <x:c r="I77" s="0" t="s"/>
      <x:c r="J77" s="0" t="s"/>
      <x:c r="K77" s="0" t="s"/>
      <x:c r="L77" s="0" t="s"/>
      <x:c r="M77" s="0" t="s"/>
    </x:row>
    <x:row r="78" spans="1:255" x14ac:dyDescent="0.35">
      <x:c r="I78" s="0" t="s"/>
      <x:c r="J78" s="0" t="s"/>
      <x:c r="K78" s="0" t="s"/>
      <x:c r="L78" s="0" t="s"/>
      <x:c r="M78" s="0" t="s"/>
    </x:row>
    <x:row r="79" spans="1:255" x14ac:dyDescent="0.35">
      <x:c r="I79" s="0" t="s"/>
      <x:c r="J79" s="0" t="s"/>
      <x:c r="K79" s="0" t="s"/>
      <x:c r="L79" s="0" t="s"/>
      <x:c r="M79" s="0" t="s"/>
    </x:row>
    <x:row r="80" spans="1:255" x14ac:dyDescent="0.35">
      <x:c r="I80" s="0" t="s"/>
      <x:c r="J80" s="0" t="s"/>
      <x:c r="K80" s="0" t="s"/>
      <x:c r="L80" s="0" t="s"/>
      <x:c r="M80" s="0" t="s"/>
    </x:row>
    <x:row r="81" spans="1:255" x14ac:dyDescent="0.35">
      <x:c r="I81" s="0" t="s"/>
      <x:c r="J81" s="0" t="s"/>
      <x:c r="K81" s="0" t="s"/>
      <x:c r="L81" s="0" t="s"/>
      <x:c r="M81" s="0" t="s"/>
    </x:row>
    <x:row r="82" spans="1:255" x14ac:dyDescent="0.35">
      <x:c r="I82" s="0" t="s"/>
      <x:c r="J82" s="0" t="s"/>
      <x:c r="K82" s="0" t="s"/>
      <x:c r="L82" s="0" t="s"/>
      <x:c r="M82" s="0" t="s"/>
    </x:row>
    <x:row r="83" spans="1:255" x14ac:dyDescent="0.35">
      <x:c r="I83" s="0" t="s"/>
      <x:c r="J83" s="0" t="s"/>
      <x:c r="K83" s="0" t="s"/>
      <x:c r="L83" s="0" t="s"/>
      <x:c r="M83" s="0" t="s"/>
    </x:row>
    <x:row r="84" spans="1:255" x14ac:dyDescent="0.35">
      <x:c r="I84" s="0" t="s"/>
      <x:c r="J84" s="0" t="s"/>
      <x:c r="K84" s="0" t="s"/>
      <x:c r="L84" s="0" t="s"/>
      <x:c r="M84" s="0" t="s"/>
    </x:row>
    <x:row r="85" spans="1:255" x14ac:dyDescent="0.35">
      <x:c r="I85" s="0" t="s"/>
      <x:c r="J85" s="0" t="s"/>
      <x:c r="K85" s="0" t="s"/>
      <x:c r="L85" s="0" t="s"/>
      <x:c r="M85" s="0" t="s"/>
    </x:row>
    <x:row r="86" spans="1:255" x14ac:dyDescent="0.35">
      <x:c r="I86" s="0" t="s"/>
      <x:c r="J86" s="0" t="s"/>
      <x:c r="K86" s="0" t="s"/>
      <x:c r="L86" s="0" t="s"/>
      <x:c r="M86" s="0" t="s"/>
    </x:row>
    <x:row r="87" spans="1:255" x14ac:dyDescent="0.35">
      <x:c r="I87" s="0" t="s"/>
      <x:c r="J87" s="0" t="s"/>
      <x:c r="K87" s="0" t="s"/>
      <x:c r="L87" s="0" t="s"/>
      <x:c r="M87" s="0" t="s"/>
    </x:row>
    <x:row r="88" spans="1:255" x14ac:dyDescent="0.35">
      <x:c r="I88" s="0" t="s"/>
      <x:c r="J88" s="0" t="s"/>
      <x:c r="K88" s="0" t="s"/>
      <x:c r="L88" s="0" t="s"/>
      <x:c r="M88" s="0" t="s"/>
    </x:row>
    <x:row r="89" spans="1:255" x14ac:dyDescent="0.35">
      <x:c r="I89" s="0" t="s"/>
      <x:c r="J89" s="0" t="s"/>
      <x:c r="K89" s="0" t="s"/>
      <x:c r="L89" s="0" t="s"/>
      <x:c r="M89" s="0" t="s"/>
    </x:row>
    <x:row r="90" spans="1:255" x14ac:dyDescent="0.35">
      <x:c r="I90" s="0" t="s"/>
      <x:c r="J90" s="0" t="s"/>
      <x:c r="K90" s="0" t="s"/>
      <x:c r="L90" s="0" t="s"/>
      <x:c r="M90" s="0" t="s"/>
    </x:row>
    <x:row r="91" spans="1:255" x14ac:dyDescent="0.35">
      <x:c r="I91" s="0" t="s"/>
      <x:c r="J91" s="0" t="s"/>
      <x:c r="K91" s="0" t="s"/>
      <x:c r="L91" s="0" t="s"/>
      <x:c r="M91" s="0" t="s"/>
    </x:row>
    <x:row r="92" spans="1:255" x14ac:dyDescent="0.35">
      <x:c r="I92" s="0" t="s"/>
      <x:c r="J92" s="0" t="s"/>
      <x:c r="K92" s="0" t="s"/>
      <x:c r="L92" s="0" t="s"/>
      <x:c r="M92" s="0" t="s"/>
    </x:row>
    <x:row r="93" spans="1:255" x14ac:dyDescent="0.35">
      <x:c r="I93" s="0" t="s"/>
      <x:c r="J93" s="0" t="s"/>
      <x:c r="K93" s="0" t="s"/>
      <x:c r="L93" s="0" t="s"/>
      <x:c r="M93" s="0" t="s"/>
    </x:row>
    <x:row r="94" spans="1:255" x14ac:dyDescent="0.35">
      <x:c r="I94" s="0" t="s"/>
      <x:c r="J94" s="0" t="s"/>
      <x:c r="K94" s="0" t="s"/>
      <x:c r="L94" s="0" t="s"/>
      <x:c r="M94" s="0" t="s"/>
    </x:row>
    <x:row r="95" spans="1:255" x14ac:dyDescent="0.35">
      <x:c r="I95" s="0" t="s"/>
      <x:c r="J95" s="0" t="s"/>
      <x:c r="K95" s="0" t="s"/>
      <x:c r="L95" s="0" t="s"/>
      <x:c r="M95" s="0" t="s"/>
    </x:row>
    <x:row r="96" spans="1:255" x14ac:dyDescent="0.35">
      <x:c r="I96" s="0" t="s"/>
      <x:c r="J96" s="0" t="s"/>
      <x:c r="K96" s="0" t="s"/>
      <x:c r="L96" s="0" t="s"/>
      <x:c r="M96" s="0" t="s"/>
    </x:row>
    <x:row r="97" spans="1:255" x14ac:dyDescent="0.35">
      <x:c r="I97" s="0" t="s"/>
      <x:c r="J97" s="0" t="s"/>
      <x:c r="K97" s="0" t="s"/>
      <x:c r="L97" s="0" t="s"/>
      <x:c r="M97" s="0" t="s"/>
    </x:row>
    <x:row r="98" spans="1:255" x14ac:dyDescent="0.35">
      <x:c r="I98" s="0" t="s"/>
      <x:c r="J98" s="0" t="s"/>
      <x:c r="K98" s="0" t="s"/>
      <x:c r="L98" s="0" t="s"/>
      <x:c r="M98" s="0" t="s"/>
    </x:row>
    <x:row r="99" spans="1:255" x14ac:dyDescent="0.35">
      <x:c r="I99" s="0" t="s"/>
      <x:c r="J99" s="0" t="s"/>
      <x:c r="K99" s="0" t="s"/>
      <x:c r="L99" s="0" t="s"/>
      <x:c r="M99" s="0" t="s"/>
    </x:row>
    <x:row r="100" spans="1:255" x14ac:dyDescent="0.35">
      <x:c r="I100" s="0" t="s"/>
      <x:c r="J100" s="0" t="s"/>
      <x:c r="K100" s="0" t="s"/>
      <x:c r="L100" s="0" t="s"/>
      <x:c r="M100" s="0" t="s"/>
    </x:row>
    <x:row r="101" spans="1:255" x14ac:dyDescent="0.35">
      <x:c r="I101" s="0" t="s"/>
      <x:c r="J101" s="0" t="s"/>
      <x:c r="K101" s="0" t="s"/>
      <x:c r="L101" s="0" t="s"/>
      <x:c r="M101" s="0" t="s"/>
    </x:row>
    <x:row r="102" spans="1:255" x14ac:dyDescent="0.35">
      <x:c r="I102" s="0" t="s"/>
      <x:c r="J102" s="0" t="s"/>
      <x:c r="K102" s="0" t="s"/>
      <x:c r="L102" s="0" t="s"/>
      <x:c r="M102" s="0" t="s"/>
    </x:row>
    <x:row r="103" spans="1:255" x14ac:dyDescent="0.35">
      <x:c r="I103" s="0" t="s"/>
      <x:c r="J103" s="0" t="s"/>
      <x:c r="K103" s="0" t="s"/>
      <x:c r="L103" s="0" t="s"/>
      <x:c r="M103" s="0" t="s"/>
    </x:row>
    <x:row r="104" spans="1:255" x14ac:dyDescent="0.35">
      <x:c r="I104" s="0" t="s"/>
      <x:c r="J104" s="0" t="s"/>
      <x:c r="K104" s="0" t="s"/>
      <x:c r="L104" s="0" t="s"/>
      <x:c r="M104" s="0" t="s"/>
    </x:row>
    <x:row r="105" spans="1:255" x14ac:dyDescent="0.35">
      <x:c r="I105" s="0" t="s"/>
      <x:c r="J105" s="0" t="s"/>
      <x:c r="K105" s="0" t="s"/>
      <x:c r="L105" s="0" t="s"/>
      <x:c r="M105" s="0" t="s"/>
    </x:row>
    <x:row r="106" spans="1:255" x14ac:dyDescent="0.35">
      <x:c r="I106" s="0" t="s"/>
      <x:c r="J106" s="0" t="s"/>
      <x:c r="K106" s="0" t="s"/>
      <x:c r="L106" s="0" t="s"/>
      <x:c r="M106" s="0" t="s"/>
    </x:row>
    <x:row r="107" spans="1:255" x14ac:dyDescent="0.35">
      <x:c r="I107" s="0" t="s"/>
      <x:c r="J107" s="0" t="s"/>
      <x:c r="K107" s="0" t="s"/>
      <x:c r="L107" s="0" t="s"/>
      <x:c r="M107" s="0" t="s"/>
    </x:row>
    <x:row r="108" spans="1:255" x14ac:dyDescent="0.35">
      <x:c r="I108" s="0" t="s"/>
      <x:c r="J108" s="0" t="s"/>
      <x:c r="K108" s="0" t="s"/>
      <x:c r="L108" s="0" t="s"/>
      <x:c r="M108" s="0" t="s"/>
    </x:row>
    <x:row r="109" spans="1:255" x14ac:dyDescent="0.35">
      <x:c r="I109" s="0" t="s"/>
      <x:c r="J109" s="0" t="s"/>
      <x:c r="K109" s="0" t="s"/>
      <x:c r="L109" s="0" t="s"/>
      <x:c r="M109" s="0" t="s"/>
    </x:row>
    <x:row r="110" spans="1:255" x14ac:dyDescent="0.35">
      <x:c r="I110" s="0" t="s"/>
      <x:c r="J110" s="0" t="s"/>
      <x:c r="K110" s="0" t="s"/>
      <x:c r="L110" s="0" t="s"/>
      <x:c r="M110" s="0" t="s"/>
    </x:row>
    <x:row r="111" spans="1:255" x14ac:dyDescent="0.35">
      <x:c r="I111" s="0" t="s"/>
      <x:c r="J111" s="0" t="s"/>
      <x:c r="K111" s="0" t="s"/>
      <x:c r="L111" s="0" t="s"/>
      <x:c r="M111" s="0" t="s"/>
    </x:row>
    <x:row r="112" spans="1:255" x14ac:dyDescent="0.35">
      <x:c r="I112" s="0" t="s"/>
      <x:c r="J112" s="0" t="s"/>
      <x:c r="K112" s="0" t="s"/>
      <x:c r="L112" s="0" t="s"/>
      <x:c r="M112" s="0" t="s"/>
    </x:row>
    <x:row r="113" spans="1:255" x14ac:dyDescent="0.35">
      <x:c r="I113" s="0" t="s"/>
      <x:c r="J113" s="0" t="s"/>
      <x:c r="K113" s="0" t="s"/>
      <x:c r="L113" s="0" t="s"/>
      <x:c r="M113" s="0" t="s"/>
    </x:row>
    <x:row r="114" spans="1:255" x14ac:dyDescent="0.35">
      <x:c r="I114" s="0" t="s"/>
      <x:c r="J114" s="0" t="s"/>
      <x:c r="K114" s="0" t="s"/>
      <x:c r="L114" s="0" t="s"/>
      <x:c r="M114" s="0" t="s"/>
    </x:row>
    <x:row r="115" spans="1:255" x14ac:dyDescent="0.35">
      <x:c r="I115" s="0" t="s"/>
      <x:c r="J115" s="0" t="s"/>
      <x:c r="K115" s="0" t="s"/>
      <x:c r="L115" s="0" t="s"/>
      <x:c r="M115" s="0" t="s"/>
    </x:row>
    <x:row r="116" spans="1:255" x14ac:dyDescent="0.35">
      <x:c r="I116" s="0" t="s"/>
      <x:c r="J116" s="0" t="s"/>
      <x:c r="K116" s="0" t="s"/>
      <x:c r="L116" s="0" t="s"/>
      <x:c r="M116" s="0" t="s"/>
    </x:row>
    <x:row r="117" spans="1:255" x14ac:dyDescent="0.35">
      <x:c r="I117" s="0" t="s"/>
      <x:c r="J117" s="0" t="s"/>
      <x:c r="K117" s="0" t="s"/>
      <x:c r="L117" s="0" t="s"/>
      <x:c r="M117" s="0" t="s"/>
    </x:row>
    <x:row r="118" spans="1:255" x14ac:dyDescent="0.35">
      <x:c r="I118" s="0" t="s"/>
      <x:c r="J118" s="0" t="s"/>
      <x:c r="K118" s="0" t="s"/>
      <x:c r="L118" s="0" t="s"/>
      <x:c r="M118" s="0" t="s"/>
    </x:row>
    <x:row r="119" spans="1:255" x14ac:dyDescent="0.35">
      <x:c r="I119" s="0" t="s"/>
      <x:c r="J119" s="0" t="s"/>
      <x:c r="K119" s="0" t="s"/>
      <x:c r="L119" s="0" t="s"/>
      <x:c r="M119" s="0" t="s"/>
    </x:row>
  </x:sheetData>
  <x:conditionalFormatting sqref="Q36:Q52">
    <x:cfRule type="colorScale" priority="1">
      <x:colorScale>
        <x:cfvo type="num" val="0"/>
        <x:cfvo type="num" val="50"/>
        <x:cfvo type="num" val="120"/>
        <x:color rgb="FFF8696B"/>
        <x:color rgb="FFFCFCFF"/>
        <x:color rgb="FF63BE7B"/>
      </x:colorScale>
    </x:cfRule>
  </x:conditionalFormatting>
  <x:conditionalFormatting sqref="B23:L23">
    <x:cfRule type="expression" dxfId="0" priority="2" operator="equal">
      <x:formula>P$4=0</x:formula>
    </x:cfRule>
  </x:conditionalFormatting>
  <x:conditionalFormatting sqref="P4:Z4">
    <x:cfRule type="cellIs" dxfId="1" priority="3" operator="notEqual">
      <x:formula>0</x:formula>
    </x:cfRule>
  </x:conditionalFormatting>
  <x:conditionalFormatting sqref="O1:O1">
    <x:cfRule type="expression" dxfId="2" priority="4" operator="equal">
      <x:formula>$X$21&gt;0.5</x:formula>
    </x:cfRule>
  </x:conditionalFormatting>
  <x:conditionalFormatting sqref="L7:L20">
    <x:cfRule type="cellIs" dxfId="1" priority="5" stopIfTrue="1" operator="lessThan">
      <x:formula>$L8</x:formula>
    </x:cfRule>
  </x:conditionalFormatting>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&amp;L&amp;A&amp;C&amp;F</x:oddHeader>
    <x:oddFooter>&amp;L&amp;8&amp;Z&amp;F&amp;R&amp;8&amp;D - &amp;T</x:oddFooter>
    <x:evenHeader/>
    <x:evenFooter/>
    <x:firstHeader/>
    <x:firstFooter/>
  </x:headerFooter>
  <x:tableParts count="0"/>
</x:worksheet>
</file>

<file path=xl/worksheets/sheet13.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12">
    <x:outlinePr summaryBelow="1" summaryRight="1"/>
    <x:pageSetUpPr fitToPage="1"/>
  </x:sheetPr>
  <x:dimension ref="A1:Z119"/>
  <x:sheetViews>
    <x:sheetView zoomScale="90" zoomScaleNormal="90" workbookViewId="0">
      <x:pane xSplit="1" ySplit="6" topLeftCell="B7" activePane="bottomRight" state="frozenSplit"/>
      <x:selection activeCell="B35" sqref="B35 B35:L35"/>
      <x:selection pane="bottomRight" activeCell="B35" sqref="B35 B35:L35"/>
    </x:sheetView>
  </x:sheetViews>
  <x:sheetFormatPr defaultColWidth="7.453125" defaultRowHeight="14.5" x14ac:dyDescent="0.35"/>
  <x:cols>
    <x:col min="1" max="1" width="30.632812" style="1" customWidth="1"/>
    <x:col min="2" max="5" width="9" style="1" customWidth="1"/>
    <x:col min="6" max="7" width="9.089844" style="1" customWidth="1"/>
    <x:col min="8" max="9" width="8.363281" style="1" bestFit="1" customWidth="1"/>
    <x:col min="10" max="10" width="9.363281" style="1" bestFit="1" customWidth="1"/>
    <x:col min="11" max="12" width="8" style="1" customWidth="1"/>
    <x:col min="13" max="13" width="1.632812" style="1" customWidth="1"/>
    <x:col min="14" max="16" width="8" style="1" customWidth="1"/>
    <x:col min="17" max="17" width="9" style="1" customWidth="1"/>
    <x:col min="18" max="18" width="8" style="1" customWidth="1"/>
    <x:col min="19" max="19" width="9" style="1" customWidth="1"/>
    <x:col min="20" max="20" width="9.089844" style="1" customWidth="1"/>
    <x:col min="21" max="21" width="11.363281" style="1" customWidth="1"/>
    <x:col min="22" max="22" width="8.542969" style="1" bestFit="1" customWidth="1"/>
    <x:col min="23" max="24" width="9.089844" style="1" customWidth="1"/>
    <x:col min="25" max="25" width="11.453125" style="1" bestFit="1" customWidth="1"/>
    <x:col min="26" max="26" width="7" style="1" customWidth="1"/>
    <x:col min="27" max="27" width="15.542969" style="1" bestFit="1" customWidth="1"/>
    <x:col min="28" max="28" width="13.089844" style="1" bestFit="1" customWidth="1"/>
    <x:col min="29" max="29" width="11.363281" style="1" customWidth="1"/>
    <x:col min="30" max="30" width="8" style="1" bestFit="1" customWidth="1"/>
    <x:col min="31" max="31" width="8.90625" style="1" bestFit="1" customWidth="1"/>
    <x:col min="32" max="32" width="7" style="1" bestFit="1" customWidth="1"/>
    <x:col min="33" max="33" width="17.453125" style="1" bestFit="1" customWidth="1"/>
    <x:col min="34" max="34" width="5" style="1" bestFit="1" customWidth="1"/>
    <x:col min="35" max="35" width="15" style="1" bestFit="1" customWidth="1"/>
    <x:col min="36" max="36" width="9" style="1" bestFit="1" customWidth="1"/>
    <x:col min="37" max="37" width="11.363281" style="1" bestFit="1" customWidth="1"/>
    <x:col min="38" max="38" width="8" style="1" bestFit="1" customWidth="1"/>
    <x:col min="39" max="39" width="12.632812" style="1" bestFit="1" customWidth="1"/>
    <x:col min="40" max="40" width="9" style="1" bestFit="1" customWidth="1"/>
    <x:col min="41" max="41" width="7" style="1" customWidth="1"/>
    <x:col min="42" max="42" width="12" style="1" bestFit="1" customWidth="1"/>
    <x:col min="43" max="43" width="10.363281" style="1" bestFit="1" customWidth="1"/>
    <x:col min="44" max="44" width="7" style="1" bestFit="1" customWidth="1"/>
    <x:col min="45" max="45" width="13.453125" style="1" bestFit="1" customWidth="1"/>
    <x:col min="46" max="46" width="16.90625" style="1" bestFit="1" customWidth="1"/>
    <x:col min="47" max="47" width="7" style="1" bestFit="1" customWidth="1"/>
    <x:col min="48" max="48" width="20" style="1" bestFit="1" customWidth="1"/>
    <x:col min="49" max="49" width="10.453125" style="1" bestFit="1" customWidth="1"/>
    <x:col min="50" max="50" width="7" style="1" bestFit="1" customWidth="1"/>
    <x:col min="51" max="51" width="13.542969" style="1" bestFit="1" customWidth="1"/>
    <x:col min="52" max="53" width="8" style="1" bestFit="1" customWidth="1"/>
    <x:col min="54" max="54" width="10.632812" style="1" bestFit="1" customWidth="1"/>
    <x:col min="55" max="55" width="10" style="1" bestFit="1" customWidth="1"/>
    <x:col min="56" max="56" width="8" style="1" customWidth="1"/>
    <x:col min="57" max="57" width="13.089844" style="1" bestFit="1" customWidth="1"/>
    <x:col min="58" max="58" width="13.363281" style="1" bestFit="1" customWidth="1"/>
    <x:col min="59" max="59" width="8" style="1" bestFit="1" customWidth="1"/>
    <x:col min="60" max="60" width="16.453125" style="1" bestFit="1" customWidth="1"/>
    <x:col min="61" max="61" width="8.90625" style="1" bestFit="1" customWidth="1"/>
    <x:col min="62" max="62" width="7" style="1" bestFit="1" customWidth="1"/>
    <x:col min="63" max="63" width="11.90625" style="1" bestFit="1" customWidth="1"/>
    <x:col min="64" max="64" width="17.453125" style="1" bestFit="1" customWidth="1"/>
    <x:col min="65" max="65" width="5" style="1" bestFit="1" customWidth="1"/>
    <x:col min="66" max="66" width="20.542969" style="1" bestFit="1" customWidth="1"/>
    <x:col min="67" max="67" width="15" style="1" bestFit="1" customWidth="1"/>
    <x:col min="68" max="68" width="9" style="1" bestFit="1" customWidth="1"/>
    <x:col min="69" max="69" width="18.089844" style="1" bestFit="1" customWidth="1"/>
    <x:col min="70" max="70" width="11.363281" style="1" bestFit="1" customWidth="1"/>
    <x:col min="71" max="71" width="7" style="1" customWidth="1"/>
    <x:col min="72" max="72" width="8.089844" style="1" customWidth="1"/>
    <x:col min="73" max="73" width="11.453125" style="1" customWidth="1"/>
    <x:col min="74" max="74" width="15.542969" style="1" customWidth="1"/>
    <x:col min="75" max="75" width="13.089844" style="1" customWidth="1"/>
    <x:col min="76" max="76" width="9.90625" style="1" customWidth="1"/>
    <x:col min="77" max="77" width="8.90625" style="1" customWidth="1"/>
    <x:col min="78" max="78" width="8.363281" style="1" customWidth="1"/>
    <x:col min="79" max="79" width="8" style="1" customWidth="1"/>
    <x:col min="80" max="80" width="14.453125" style="1" customWidth="1"/>
    <x:col min="81" max="81" width="9" style="1" customWidth="1"/>
    <x:col min="82" max="82" width="7.542969" style="1" customWidth="1"/>
    <x:col min="83" max="83" width="8" style="1" bestFit="1" customWidth="1"/>
    <x:col min="84" max="84" width="9.089844" style="1" customWidth="1"/>
    <x:col min="85" max="85" width="8.363281" style="1" customWidth="1"/>
    <x:col min="86" max="86" width="7.363281" style="1" customWidth="1"/>
    <x:col min="87" max="87" width="7" style="1" customWidth="1"/>
    <x:col min="88" max="88" width="8" style="1" customWidth="1"/>
    <x:col min="89" max="90" width="12" style="1" customWidth="1"/>
    <x:col min="91" max="91" width="12.542969" style="1" customWidth="1"/>
    <x:col min="92" max="92" width="7.90625" style="1" customWidth="1"/>
    <x:col min="93" max="93" width="8.453125" style="1" customWidth="1"/>
    <x:col min="94" max="94" width="15" style="1" customWidth="1"/>
    <x:col min="95" max="95" width="7" style="1" customWidth="1"/>
    <x:col min="96" max="96" width="8.089844" style="1" customWidth="1"/>
    <x:col min="97" max="97" width="11.453125" style="1" customWidth="1"/>
    <x:col min="98" max="98" width="8" style="1" bestFit="1" customWidth="1"/>
    <x:col min="99" max="99" width="15.542969" style="1" customWidth="1"/>
    <x:col min="100" max="100" width="13.089844" style="1" customWidth="1"/>
    <x:col min="101" max="101" width="9.90625" style="1" customWidth="1"/>
    <x:col min="102" max="102" width="8.90625" style="1" customWidth="1"/>
    <x:col min="103" max="103" width="8" style="1" bestFit="1" customWidth="1"/>
    <x:col min="104" max="104" width="8.363281" style="1" customWidth="1"/>
    <x:col min="105" max="105" width="8" style="1" customWidth="1"/>
    <x:col min="106" max="106" width="14.453125" style="1" customWidth="1"/>
    <x:col min="107" max="107" width="9" style="1" customWidth="1"/>
    <x:col min="108" max="108" width="7.542969" style="1" customWidth="1"/>
    <x:col min="109" max="109" width="8" style="1" bestFit="1" customWidth="1"/>
    <x:col min="110" max="110" width="9.089844" style="1" customWidth="1"/>
    <x:col min="111" max="111" width="8.363281" style="1" customWidth="1"/>
    <x:col min="112" max="112" width="7.363281" style="1" customWidth="1"/>
    <x:col min="113" max="113" width="8" style="1" customWidth="1"/>
    <x:col min="114" max="115" width="12" style="1" customWidth="1"/>
    <x:col min="116" max="116" width="12.542969" style="1" customWidth="1"/>
    <x:col min="117" max="117" width="7.90625" style="1" customWidth="1"/>
    <x:col min="118" max="118" width="8.453125" style="1" customWidth="1"/>
    <x:col min="119" max="119" width="15" style="1" customWidth="1"/>
    <x:col min="120" max="120" width="8.089844" style="1" customWidth="1"/>
    <x:col min="121" max="121" width="11.453125" style="1" customWidth="1"/>
    <x:col min="122" max="122" width="8" style="1" customWidth="1"/>
    <x:col min="123" max="123" width="15.542969" style="1" customWidth="1"/>
    <x:col min="124" max="124" width="13.089844" style="1" customWidth="1"/>
    <x:col min="125" max="125" width="9.90625" style="1" customWidth="1"/>
    <x:col min="126" max="126" width="8.90625" style="1" customWidth="1"/>
    <x:col min="127" max="127" width="7.363281" style="1" customWidth="1"/>
    <x:col min="128" max="128" width="8.363281" style="1" customWidth="1"/>
    <x:col min="129" max="129" width="8" style="1" customWidth="1"/>
    <x:col min="130" max="130" width="14.453125" style="1" customWidth="1"/>
    <x:col min="131" max="131" width="9" style="1" customWidth="1"/>
    <x:col min="132" max="132" width="7.542969" style="1" customWidth="1"/>
    <x:col min="133" max="133" width="8" style="1" bestFit="1" customWidth="1"/>
    <x:col min="134" max="134" width="9.089844" style="1" customWidth="1"/>
    <x:col min="135" max="135" width="8.363281" style="1" customWidth="1"/>
    <x:col min="136" max="136" width="7.363281" style="1" customWidth="1"/>
    <x:col min="137" max="137" width="8" style="1" customWidth="1"/>
    <x:col min="138" max="138" width="12" style="1" customWidth="1"/>
    <x:col min="139" max="139" width="7.542969" style="1" customWidth="1"/>
    <x:col min="140" max="140" width="12" style="1" customWidth="1"/>
    <x:col min="141" max="141" width="12.542969" style="1" customWidth="1"/>
    <x:col min="142" max="142" width="7.90625" style="1" customWidth="1"/>
    <x:col min="143" max="143" width="8.453125" style="1" customWidth="1"/>
    <x:col min="144" max="144" width="15" style="1" customWidth="1"/>
    <x:col min="145" max="145" width="7" style="1" customWidth="1"/>
    <x:col min="146" max="146" width="8.089844" style="1" customWidth="1"/>
    <x:col min="147" max="147" width="11.453125" style="1" customWidth="1"/>
    <x:col min="148" max="148" width="8" style="1" bestFit="1" customWidth="1"/>
    <x:col min="149" max="149" width="15.542969" style="1" customWidth="1"/>
    <x:col min="150" max="150" width="13.089844" style="1" customWidth="1"/>
    <x:col min="151" max="151" width="9.90625" style="1" customWidth="1"/>
    <x:col min="152" max="152" width="8.90625" style="1" customWidth="1"/>
    <x:col min="153" max="153" width="8" style="1" bestFit="1" customWidth="1"/>
    <x:col min="154" max="154" width="8.363281" style="1" customWidth="1"/>
    <x:col min="155" max="155" width="8" style="1" customWidth="1"/>
    <x:col min="156" max="156" width="14.453125" style="1" customWidth="1"/>
    <x:col min="157" max="157" width="9" style="1" customWidth="1"/>
    <x:col min="158" max="158" width="7.542969" style="1" customWidth="1"/>
    <x:col min="159" max="159" width="8" style="1" customWidth="1"/>
    <x:col min="160" max="160" width="9.089844" style="1" customWidth="1"/>
    <x:col min="161" max="161" width="7.453125" style="1" customWidth="1"/>
    <x:col min="162" max="162" width="8.363281" style="1" customWidth="1"/>
    <x:col min="163" max="163" width="7.363281" style="1" customWidth="1"/>
    <x:col min="164" max="164" width="9" style="1" bestFit="1" customWidth="1"/>
    <x:col min="165" max="166" width="8" style="1" customWidth="1"/>
    <x:col min="167" max="167" width="12" style="1" customWidth="1"/>
    <x:col min="168" max="168" width="7.542969" style="1" customWidth="1"/>
    <x:col min="169" max="169" width="12" style="1" customWidth="1"/>
    <x:col min="170" max="170" width="12.542969" style="1" customWidth="1"/>
    <x:col min="171" max="171" width="7.90625" style="1" customWidth="1"/>
    <x:col min="172" max="172" width="7.089844" style="1" customWidth="1"/>
    <x:col min="173" max="173" width="8.453125" style="1" customWidth="1"/>
    <x:col min="174" max="174" width="15" style="1" customWidth="1"/>
    <x:col min="175" max="175" width="8.542969" style="1" customWidth="1"/>
    <x:col min="176" max="176" width="7" style="1" customWidth="1"/>
    <x:col min="177" max="177" width="8.089844" style="1" customWidth="1"/>
    <x:col min="178" max="178" width="11.453125" style="1" customWidth="1"/>
    <x:col min="179" max="179" width="8" style="1" customWidth="1"/>
    <x:col min="180" max="180" width="15.542969" style="1" customWidth="1"/>
    <x:col min="181" max="181" width="13.089844" style="1" customWidth="1"/>
    <x:col min="182" max="182" width="10" style="1" bestFit="1" customWidth="1"/>
    <x:col min="183" max="183" width="8.90625" style="1" customWidth="1"/>
    <x:col min="184" max="184" width="8" style="1" bestFit="1" customWidth="1"/>
    <x:col min="185" max="185" width="8.363281" style="1" customWidth="1"/>
    <x:col min="186" max="186" width="8" style="1" customWidth="1"/>
    <x:col min="187" max="187" width="14.453125" style="1" customWidth="1"/>
    <x:col min="188" max="188" width="9" style="1" customWidth="1"/>
    <x:col min="189" max="189" width="7.542969" style="1" customWidth="1"/>
    <x:col min="190" max="190" width="8" style="1" bestFit="1" customWidth="1"/>
    <x:col min="191" max="191" width="9.089844" style="1" customWidth="1"/>
    <x:col min="192" max="192" width="8.363281" style="1" customWidth="1"/>
    <x:col min="193" max="193" width="7.453125" style="1" customWidth="1"/>
    <x:col min="194" max="194" width="7.363281" style="1" customWidth="1"/>
    <x:col min="195" max="197" width="8" style="1" customWidth="1"/>
    <x:col min="198" max="198" width="12" style="1" customWidth="1"/>
    <x:col min="199" max="199" width="7.542969" style="1" customWidth="1"/>
    <x:col min="200" max="200" width="12" style="1" customWidth="1"/>
    <x:col min="201" max="201" width="12.542969" style="1" customWidth="1"/>
    <x:col min="202" max="202" width="7.90625" style="1" customWidth="1"/>
    <x:col min="203" max="203" width="7.089844" style="1" customWidth="1"/>
    <x:col min="204" max="204" width="8.453125" style="1" customWidth="1"/>
    <x:col min="205" max="205" width="15" style="1" customWidth="1"/>
    <x:col min="206" max="206" width="8.542969" style="1" customWidth="1"/>
    <x:col min="207" max="207" width="8" style="1" bestFit="1" customWidth="1"/>
    <x:col min="208" max="208" width="8.089844" style="1" customWidth="1"/>
    <x:col min="209" max="209" width="11.453125" style="1" customWidth="1"/>
    <x:col min="210" max="210" width="8" style="1" customWidth="1"/>
    <x:col min="211" max="211" width="15.542969" style="1" customWidth="1"/>
    <x:col min="212" max="212" width="13.089844" style="1" customWidth="1"/>
    <x:col min="213" max="213" width="9.90625" style="1" customWidth="1"/>
    <x:col min="214" max="214" width="8.90625" style="1" customWidth="1"/>
    <x:col min="215" max="215" width="8" style="1" bestFit="1" customWidth="1"/>
    <x:col min="216" max="216" width="8.363281" style="1" customWidth="1"/>
    <x:col min="217" max="217" width="8" style="1" customWidth="1"/>
    <x:col min="218" max="218" width="14.453125" style="1" customWidth="1"/>
    <x:col min="219" max="219" width="9" style="1" customWidth="1"/>
    <x:col min="220" max="220" width="7.542969" style="1" customWidth="1"/>
    <x:col min="221" max="221" width="8" style="1" bestFit="1" customWidth="1"/>
    <x:col min="222" max="222" width="9.089844" style="1" customWidth="1"/>
    <x:col min="223" max="223" width="8.363281" style="1" customWidth="1"/>
    <x:col min="224" max="224" width="7.453125" style="1" customWidth="1"/>
    <x:col min="225" max="225" width="7.363281" style="1" customWidth="1"/>
    <x:col min="226" max="229" width="8" style="1" customWidth="1"/>
    <x:col min="230" max="230" width="12" style="1" customWidth="1"/>
    <x:col min="231" max="231" width="7.542969" style="1" customWidth="1"/>
    <x:col min="232" max="232" width="12" style="1" customWidth="1"/>
    <x:col min="233" max="233" width="12.542969" style="1" customWidth="1"/>
    <x:col min="234" max="234" width="7.90625" style="1" customWidth="1"/>
    <x:col min="235" max="235" width="7.089844" style="1" customWidth="1"/>
    <x:col min="236" max="236" width="8.453125" style="1" customWidth="1"/>
    <x:col min="237" max="237" width="15" style="1" customWidth="1"/>
    <x:col min="238" max="238" width="8.542969" style="1" customWidth="1"/>
    <x:col min="239" max="239" width="8" style="1" customWidth="1"/>
    <x:col min="240" max="240" width="8.089844" style="1" customWidth="1"/>
    <x:col min="241" max="241" width="11.453125" style="1" customWidth="1"/>
    <x:col min="242" max="242" width="8" style="1" customWidth="1"/>
    <x:col min="243" max="243" width="15.542969" style="1" customWidth="1"/>
    <x:col min="244" max="244" width="13.089844" style="1" customWidth="1"/>
    <x:col min="245" max="245" width="10" style="1" bestFit="1" customWidth="1"/>
    <x:col min="246" max="246" width="8.90625" style="1" customWidth="1"/>
    <x:col min="247" max="247" width="8" style="1" bestFit="1" customWidth="1"/>
    <x:col min="248" max="248" width="8.363281" style="1" customWidth="1"/>
    <x:col min="249" max="249" width="8" style="1" bestFit="1" customWidth="1"/>
    <x:col min="250" max="250" width="14.453125" style="1" customWidth="1"/>
    <x:col min="251" max="251" width="9" style="1" customWidth="1"/>
    <x:col min="252" max="252" width="7.542969" style="1" customWidth="1"/>
    <x:col min="253" max="253" width="8" style="1" customWidth="1"/>
    <x:col min="254" max="254" width="9.089844" style="1" customWidth="1"/>
    <x:col min="255" max="255" width="8.363281" style="1" customWidth="1"/>
    <x:col min="256" max="16384" width="7.453125" style="1" customWidth="1"/>
  </x:cols>
  <x:sheetData>
    <x:row r="1" spans="1:255" customFormat="1" ht="15" customHeight="1" x14ac:dyDescent="0.35">
      <x:c r="A1" s="3" t="s">
        <x:v>2</x:v>
      </x:c>
      <x:c r="B1" s="3" t="s"/>
      <x:c r="C1" s="2" t="s"/>
      <x:c r="D1" s="2" t="s"/>
      <x:c r="E1" s="2" t="s"/>
      <x:c r="F1" s="2" t="s"/>
      <x:c r="G1" s="2" t="s"/>
      <x:c r="H1" s="2" t="s"/>
      <x:c r="I1" s="2" t="s"/>
      <x:c r="J1" s="2" t="s"/>
      <x:c r="K1" s="2" t="s"/>
      <x:c r="L1" s="2" t="s"/>
      <x:c r="M1" s="2" t="s"/>
      <x:c r="O1" s="2">
        <x:f>IF(ISERROR(X21),"","ORDER")</x:f>
      </x:c>
      <x:c r="P1" s="28" t="s">
        <x:v>3</x:v>
      </x:c>
      <x:c r="Q1" s="1">
        <x:f>RIGHT(CELL("filename",A1),3)</x:f>
      </x:c>
      <x:c r="R1" s="1">
        <x:f>CELL("filename",A2)</x:f>
      </x:c>
      <x:c r="U1" s="0" t="s"/>
      <x:c r="V1" s="0" t="s"/>
      <x:c r="Y1" s="0" t="s"/>
    </x:row>
    <x:row r="2" spans="1:255" customFormat="1" ht="15" customHeight="1" x14ac:dyDescent="0.3">
      <x:c r="A2" s="2" t="s"/>
      <x:c r="B2" s="2" t="s"/>
      <x:c r="C2" s="2" t="s"/>
      <x:c r="D2" s="2" t="s"/>
      <x:c r="E2" s="2" t="s"/>
      <x:c r="F2" s="2" t="s"/>
      <x:c r="G2" s="2" t="s"/>
      <x:c r="H2" s="2" t="s"/>
      <x:c r="I2" s="2" t="s"/>
      <x:c r="J2" s="2" t="s"/>
      <x:c r="K2" s="2" t="s"/>
      <x:c r="L2" s="2" t="s"/>
      <x:c r="M2" s="2" t="s"/>
      <x:c r="P2" s="1">
        <x:f>Year-12</x:f>
      </x:c>
      <x:c r="Q2" s="1">
        <x:f>P2+1</x:f>
      </x:c>
      <x:c r="R2" s="1">
        <x:f>Q2+1</x:f>
      </x:c>
      <x:c r="S2" s="1">
        <x:f>R2+1</x:f>
      </x:c>
      <x:c r="T2" s="1">
        <x:f>S2+1</x:f>
      </x:c>
      <x:c r="U2" s="1">
        <x:f>T2+1</x:f>
      </x:c>
      <x:c r="V2" s="1">
        <x:f>U2+1</x:f>
      </x:c>
      <x:c r="W2" s="1">
        <x:f>V2+1</x:f>
      </x:c>
      <x:c r="X2" s="1">
        <x:f>W2+1</x:f>
      </x:c>
      <x:c r="Y2" s="1">
        <x:f>X2+1</x:f>
      </x:c>
      <x:c r="Z2" s="1">
        <x:f>Y2+1</x:f>
      </x:c>
    </x:row>
    <x:row r="3" spans="1:255" customFormat="1" ht="15" customHeight="1" x14ac:dyDescent="0.3">
      <x:c r="A3" s="3" t="s">
        <x:v>182</x:v>
      </x:c>
      <x:c r="B3" s="3" t="s"/>
      <x:c r="C3" s="2" t="s"/>
      <x:c r="D3" s="2" t="s"/>
      <x:c r="E3" s="2" t="s"/>
      <x:c r="F3" s="2" t="s"/>
      <x:c r="G3" s="2" t="s"/>
      <x:c r="H3" s="2" t="s"/>
      <x:c r="I3" s="2" t="s"/>
      <x:c r="J3" s="2" t="s"/>
      <x:c r="K3" s="2" t="s"/>
      <x:c r="L3" s="2" t="s"/>
      <x:c r="M3" s="2" t="s"/>
      <x:c r="P3" s="30" t="n">
        <x:v>17019</x:v>
      </x:c>
      <x:c r="Q3" s="30" t="n">
        <x:v>9387</x:v>
      </x:c>
      <x:c r="R3" s="30" t="n">
        <x:v>17533</x:v>
      </x:c>
      <x:c r="S3" s="30" t="n">
        <x:v>20302</x:v>
      </x:c>
      <x:c r="T3" s="30" t="n">
        <x:v>29462</x:v>
      </x:c>
      <x:c r="U3" s="30" t="n">
        <x:v>21829</x:v>
      </x:c>
      <x:c r="V3" s="30" t="n">
        <x:v>12837</x:v>
      </x:c>
      <x:c r="W3" s="30" t="n">
        <x:v>32819</x:v>
      </x:c>
      <x:c r="X3" s="30" t="n">
        <x:v>34305</x:v>
      </x:c>
      <x:c r="Y3" s="30" t="n">
        <x:v>27857</x:v>
      </x:c>
      <x:c r="Z3" s="30" t="n">
        <x:v>16328</x:v>
      </x:c>
    </x:row>
    <x:row r="4" spans="1:255" customFormat="1" ht="15" customHeight="1" thickBot="1" x14ac:dyDescent="0.35">
      <x:c r="A4" s="4" t="s"/>
      <x:c r="B4" s="4" t="s"/>
      <x:c r="C4" s="5" t="s"/>
      <x:c r="D4" s="5" t="s"/>
      <x:c r="E4" s="5" t="s"/>
      <x:c r="F4" s="5" t="s"/>
      <x:c r="G4" s="5" t="s"/>
      <x:c r="H4" s="5" t="s"/>
      <x:c r="I4" s="5" t="s"/>
      <x:c r="J4" s="5" t="s"/>
      <x:c r="K4" s="5" t="s"/>
      <x:c r="L4" s="5" t="s"/>
      <x:c r="M4" s="5" t="s"/>
      <x:c r="P4" s="21" t="n">
        <x:v>0</x:v>
      </x:c>
      <x:c r="Q4" s="21" t="n">
        <x:v>0</x:v>
      </x:c>
      <x:c r="R4" s="21" t="n">
        <x:v>0</x:v>
      </x:c>
      <x:c r="S4" s="21" t="n">
        <x:v>0</x:v>
      </x:c>
      <x:c r="T4" s="21" t="n">
        <x:v>0</x:v>
      </x:c>
      <x:c r="U4" s="21" t="n">
        <x:v>0</x:v>
      </x:c>
      <x:c r="V4" s="21" t="n">
        <x:v>0</x:v>
      </x:c>
      <x:c r="W4" s="21" t="n">
        <x:v>0</x:v>
      </x:c>
      <x:c r="X4" s="21" t="n">
        <x:v>0</x:v>
      </x:c>
      <x:c r="Y4" s="21" t="n">
        <x:v>0</x:v>
      </x:c>
      <x:c r="Z4" s="21" t="n">
        <x:v>0</x:v>
      </x:c>
    </x:row>
    <x:row r="5" spans="1:255" customFormat="1" ht="15" customHeight="1" x14ac:dyDescent="0.35">
      <x:c r="A5" s="2" t="s"/>
      <x:c r="B5" s="2" t="s"/>
      <x:c r="C5" s="2" t="s"/>
      <x:c r="D5" s="2" t="s"/>
      <x:c r="E5" s="2" t="s"/>
      <x:c r="F5" s="2" t="s"/>
      <x:c r="G5" s="2" t="s"/>
      <x:c r="H5" s="2" t="s"/>
      <x:c r="I5" s="2" t="s"/>
      <x:c r="J5" s="2" t="s"/>
      <x:c r="K5" s="2" t="s"/>
      <x:c r="L5" s="2" t="s"/>
      <x:c r="M5" s="14" t="s"/>
      <x:c r="N5" s="10" t="s">
        <x:v>5</x:v>
      </x:c>
      <x:c r="O5" s="10" t="s"/>
      <x:c r="U5" s="0" t="s"/>
      <x:c r="V5" s="0" t="s"/>
      <x:c r="Y5" s="0" t="s"/>
    </x:row>
    <x:row r="6" spans="1:255" customFormat="1" ht="15" customHeight="1" x14ac:dyDescent="0.35">
      <x:c r="A6" s="2" t="s"/>
      <x:c r="B6" s="6">
        <x:f>B35</x:f>
      </x:c>
      <x:c r="C6" s="6">
        <x:f>C35</x:f>
      </x:c>
      <x:c r="D6" s="6">
        <x:f>D35</x:f>
      </x:c>
      <x:c r="E6" s="6">
        <x:f>E35</x:f>
      </x:c>
      <x:c r="F6" s="6">
        <x:f>F35</x:f>
      </x:c>
      <x:c r="G6" s="6">
        <x:f>G35</x:f>
      </x:c>
      <x:c r="H6" s="6">
        <x:f>H35</x:f>
      </x:c>
      <x:c r="I6" s="6">
        <x:f>I35</x:f>
      </x:c>
      <x:c r="J6" s="6">
        <x:f>J35</x:f>
      </x:c>
      <x:c r="K6" s="6">
        <x:f>K35</x:f>
      </x:c>
      <x:c r="L6" s="6">
        <x:f>L35</x:f>
      </x:c>
      <x:c r="M6" s="15" t="s">
        <x:v>17</x:v>
      </x:c>
      <x:c r="N6" s="13" t="s"/>
      <x:c r="O6" s="13">
        <x:f>O35</x:f>
      </x:c>
      <x:c r="S6" s="1">
        <x:f>S35</x:f>
      </x:c>
      <x:c r="T6" s="1">
        <x:f>T35</x:f>
      </x:c>
      <x:c r="U6" s="0" t="s"/>
      <x:c r="V6" s="0" t="s"/>
      <x:c r="W6" s="34" t="s">
        <x:v>18</x:v>
      </x:c>
      <x:c r="X6" s="34" t="s"/>
      <x:c r="Y6" s="0" t="s"/>
    </x:row>
    <x:row r="7" spans="1:255" customFormat="1" ht="15" customHeight="1" x14ac:dyDescent="0.35">
      <x:c r="A7" s="2" t="s">
        <x:v>185</x:v>
      </x:c>
      <x:c r="B7" s="26">
        <x:f>B36</x:f>
      </x:c>
      <x:c r="C7" s="26">
        <x:f>C36</x:f>
      </x:c>
      <x:c r="D7" s="26">
        <x:f>D36</x:f>
      </x:c>
      <x:c r="E7" s="26">
        <x:f>E36</x:f>
      </x:c>
      <x:c r="F7" s="26">
        <x:f>F36</x:f>
      </x:c>
      <x:c r="G7" s="26">
        <x:f>G36</x:f>
      </x:c>
      <x:c r="H7" s="26">
        <x:f>H36</x:f>
      </x:c>
      <x:c r="I7" s="26">
        <x:f>I36</x:f>
      </x:c>
      <x:c r="J7" s="26">
        <x:f>J36</x:f>
      </x:c>
      <x:c r="K7" s="26">
        <x:f>K36</x:f>
      </x:c>
      <x:c r="L7" s="26">
        <x:f>L36</x:f>
      </x:c>
      <x:c r="M7" s="18" t="s"/>
      <x:c r="N7" s="11" t="s"/>
      <x:c r="O7" s="16">
        <x:f>O36</x:f>
      </x:c>
      <x:c r="R7" s="1">
        <x:f>A7</x:f>
      </x:c>
      <x:c r="S7" s="21">
        <x:f>S36</x:f>
      </x:c>
      <x:c r="T7" s="21">
        <x:f>T36</x:f>
      </x:c>
      <x:c r="U7" s="0" t="s"/>
      <x:c r="V7" s="0" t="s"/>
      <x:c r="W7" s="0" t="n">
        <x:v>2</x:v>
      </x:c>
      <x:c r="Y7" s="0" t="s"/>
    </x:row>
    <x:row r="8" spans="1:255" customFormat="1" ht="15" customHeight="1" x14ac:dyDescent="0.35">
      <x:c r="A8" s="2" t="s">
        <x:v>138</x:v>
      </x:c>
      <x:c r="B8" s="26">
        <x:f>B37</x:f>
      </x:c>
      <x:c r="C8" s="26">
        <x:f>C37</x:f>
      </x:c>
      <x:c r="D8" s="26">
        <x:f>D37</x:f>
      </x:c>
      <x:c r="E8" s="26">
        <x:f>E37</x:f>
      </x:c>
      <x:c r="F8" s="26">
        <x:f>F37</x:f>
      </x:c>
      <x:c r="G8" s="26">
        <x:f>G37</x:f>
      </x:c>
      <x:c r="H8" s="26">
        <x:f>H37</x:f>
      </x:c>
      <x:c r="I8" s="26">
        <x:f>I37</x:f>
      </x:c>
      <x:c r="J8" s="26">
        <x:f>J37</x:f>
      </x:c>
      <x:c r="K8" s="26">
        <x:f>K37</x:f>
      </x:c>
      <x:c r="L8" s="26">
        <x:f>L37</x:f>
      </x:c>
      <x:c r="M8" s="18" t="s"/>
      <x:c r="N8" s="11" t="s"/>
      <x:c r="O8" s="16">
        <x:f>O37</x:f>
      </x:c>
      <x:c r="R8" s="1">
        <x:f>A8</x:f>
      </x:c>
      <x:c r="S8" s="21">
        <x:f>S37</x:f>
      </x:c>
      <x:c r="T8" s="21">
        <x:f>T37</x:f>
      </x:c>
      <x:c r="U8" s="0" t="s"/>
      <x:c r="V8" s="0" t="s"/>
      <x:c r="W8" s="0" t="n">
        <x:v>3</x:v>
      </x:c>
      <x:c r="X8" s="29">
        <x:f>IF(HLOOKUP($L$65,$B$6:$L$21,$W8,FALSE)&gt;HLOOKUP($L$65,$B$6:$L$21,$W7,FALSE),"ERROR","OK")</x:f>
      </x:c>
      <x:c r="Y8" s="0" t="s"/>
    </x:row>
    <x:row r="9" spans="1:255" customFormat="1" ht="15" customHeight="1" x14ac:dyDescent="0.35">
      <x:c r="A9" s="2" t="s">
        <x:v>57</x:v>
      </x:c>
      <x:c r="B9" s="26">
        <x:f>B38</x:f>
      </x:c>
      <x:c r="C9" s="26">
        <x:f>C38</x:f>
      </x:c>
      <x:c r="D9" s="26">
        <x:f>D38</x:f>
      </x:c>
      <x:c r="E9" s="26">
        <x:f>E38</x:f>
      </x:c>
      <x:c r="F9" s="26">
        <x:f>F38</x:f>
      </x:c>
      <x:c r="G9" s="26">
        <x:f>G38</x:f>
      </x:c>
      <x:c r="H9" s="26">
        <x:f>H38</x:f>
      </x:c>
      <x:c r="I9" s="26">
        <x:f>I38</x:f>
      </x:c>
      <x:c r="J9" s="26">
        <x:f>J38</x:f>
      </x:c>
      <x:c r="K9" s="26">
        <x:f>K38</x:f>
      </x:c>
      <x:c r="L9" s="26">
        <x:f>L38</x:f>
      </x:c>
      <x:c r="M9" s="18" t="s"/>
      <x:c r="N9" s="11" t="s"/>
      <x:c r="O9" s="16">
        <x:f>O38</x:f>
      </x:c>
      <x:c r="R9" s="1">
        <x:f>A9</x:f>
      </x:c>
      <x:c r="S9" s="21">
        <x:f>S38</x:f>
      </x:c>
      <x:c r="T9" s="21">
        <x:f>T38</x:f>
      </x:c>
      <x:c r="U9" s="0" t="s"/>
      <x:c r="V9" s="0" t="s"/>
      <x:c r="W9" s="0" t="n">
        <x:v>4</x:v>
      </x:c>
      <x:c r="X9" s="29">
        <x:f>IF(HLOOKUP($L$65,$B$6:$L$21,$W9,FALSE)&gt;HLOOKUP($L$65,$B$6:$L$21,$W8,FALSE),"ERROR","OK")</x:f>
      </x:c>
      <x:c r="Y9" s="0" t="s"/>
    </x:row>
    <x:row r="10" spans="1:255" customFormat="1" ht="15" customHeight="1" x14ac:dyDescent="0.35">
      <x:c r="A10" s="2" t="s">
        <x:v>19</x:v>
      </x:c>
      <x:c r="B10" s="26">
        <x:f>B39</x:f>
      </x:c>
      <x:c r="C10" s="26">
        <x:f>C39</x:f>
      </x:c>
      <x:c r="D10" s="26">
        <x:f>D39</x:f>
      </x:c>
      <x:c r="E10" s="26">
        <x:f>E39</x:f>
      </x:c>
      <x:c r="F10" s="26">
        <x:f>F39</x:f>
      </x:c>
      <x:c r="G10" s="26">
        <x:f>G39</x:f>
      </x:c>
      <x:c r="H10" s="26">
        <x:f>H39</x:f>
      </x:c>
      <x:c r="I10" s="26">
        <x:f>I39</x:f>
      </x:c>
      <x:c r="J10" s="26">
        <x:f>J39</x:f>
      </x:c>
      <x:c r="K10" s="26">
        <x:f>K39</x:f>
      </x:c>
      <x:c r="L10" s="26">
        <x:f>L39</x:f>
      </x:c>
      <x:c r="M10" s="18" t="s"/>
      <x:c r="N10" s="11" t="s"/>
      <x:c r="O10" s="16">
        <x:f>O39</x:f>
      </x:c>
      <x:c r="R10" s="1">
        <x:f>A10</x:f>
      </x:c>
      <x:c r="S10" s="21">
        <x:f>S39</x:f>
      </x:c>
      <x:c r="T10" s="21">
        <x:f>T39</x:f>
      </x:c>
      <x:c r="U10" s="0" t="s"/>
      <x:c r="V10" s="0" t="s"/>
      <x:c r="W10" s="0" t="n">
        <x:v>5</x:v>
      </x:c>
      <x:c r="X10" s="29">
        <x:f>IF(HLOOKUP($L$65,$B$6:$L$21,$W10,FALSE)&gt;HLOOKUP($L$65,$B$6:$L$21,$W9,FALSE),"ERROR","OK")</x:f>
      </x:c>
      <x:c r="Y10" s="0" t="s"/>
    </x:row>
    <x:row r="11" spans="1:255" customFormat="1" ht="15" customHeight="1" x14ac:dyDescent="0.35">
      <x:c r="A11" s="2" t="s">
        <x:v>56</x:v>
      </x:c>
      <x:c r="B11" s="26">
        <x:f>B40</x:f>
      </x:c>
      <x:c r="C11" s="26">
        <x:f>C40</x:f>
      </x:c>
      <x:c r="D11" s="26">
        <x:f>D40</x:f>
      </x:c>
      <x:c r="E11" s="26">
        <x:f>E40</x:f>
      </x:c>
      <x:c r="F11" s="26">
        <x:f>F40</x:f>
      </x:c>
      <x:c r="G11" s="26">
        <x:f>G40</x:f>
      </x:c>
      <x:c r="H11" s="26">
        <x:f>H40</x:f>
      </x:c>
      <x:c r="I11" s="26">
        <x:f>I40</x:f>
      </x:c>
      <x:c r="J11" s="26">
        <x:f>J40</x:f>
      </x:c>
      <x:c r="K11" s="26">
        <x:f>K40</x:f>
      </x:c>
      <x:c r="L11" s="26">
        <x:f>L40</x:f>
      </x:c>
      <x:c r="M11" s="18" t="s"/>
      <x:c r="N11" s="11" t="s"/>
      <x:c r="O11" s="16">
        <x:f>O40</x:f>
      </x:c>
      <x:c r="R11" s="1">
        <x:f>A11</x:f>
      </x:c>
      <x:c r="S11" s="21">
        <x:f>S40</x:f>
      </x:c>
      <x:c r="T11" s="21">
        <x:f>T40</x:f>
      </x:c>
      <x:c r="U11" s="0" t="s"/>
      <x:c r="V11" s="0" t="s"/>
      <x:c r="W11" s="0" t="n">
        <x:v>6</x:v>
      </x:c>
      <x:c r="X11" s="29">
        <x:f>IF(HLOOKUP($L$65,$B$6:$L$21,$W11,FALSE)&gt;HLOOKUP($L$65,$B$6:$L$21,$W10,FALSE),"ERROR","OK")</x:f>
      </x:c>
      <x:c r="Y11" s="0" t="s"/>
    </x:row>
    <x:row r="12" spans="1:255" customFormat="1" ht="15" customHeight="1" x14ac:dyDescent="0.35">
      <x:c r="A12" s="2" t="s">
        <x:v>59</x:v>
      </x:c>
      <x:c r="B12" s="26">
        <x:f>B41</x:f>
      </x:c>
      <x:c r="C12" s="26">
        <x:f>C41</x:f>
      </x:c>
      <x:c r="D12" s="26">
        <x:f>D41</x:f>
      </x:c>
      <x:c r="E12" s="26">
        <x:f>E41</x:f>
      </x:c>
      <x:c r="F12" s="26">
        <x:f>F41</x:f>
      </x:c>
      <x:c r="G12" s="26">
        <x:f>G41</x:f>
      </x:c>
      <x:c r="H12" s="26">
        <x:f>H41</x:f>
      </x:c>
      <x:c r="I12" s="26">
        <x:f>I41</x:f>
      </x:c>
      <x:c r="J12" s="26">
        <x:f>J41</x:f>
      </x:c>
      <x:c r="K12" s="26">
        <x:f>K41</x:f>
      </x:c>
      <x:c r="L12" s="26">
        <x:f>L41</x:f>
      </x:c>
      <x:c r="M12" s="18" t="s"/>
      <x:c r="N12" s="11" t="s"/>
      <x:c r="O12" s="16">
        <x:f>O41</x:f>
      </x:c>
      <x:c r="R12" s="1">
        <x:f>A12</x:f>
      </x:c>
      <x:c r="S12" s="21">
        <x:f>S41</x:f>
      </x:c>
      <x:c r="T12" s="21">
        <x:f>T41</x:f>
      </x:c>
      <x:c r="U12" s="0" t="s"/>
      <x:c r="V12" s="0" t="s"/>
      <x:c r="W12" s="0" t="n">
        <x:v>7</x:v>
      </x:c>
      <x:c r="X12" s="29">
        <x:f>IF(HLOOKUP($L$65,$B$6:$L$21,$W12,FALSE)&gt;HLOOKUP($L$65,$B$6:$L$21,$W11,FALSE),"ERROR","OK")</x:f>
      </x:c>
      <x:c r="Y12" s="0" t="s"/>
    </x:row>
    <x:row r="13" spans="1:255" customFormat="1" ht="15" customHeight="1" x14ac:dyDescent="0.35">
      <x:c r="A13" s="2" t="s">
        <x:v>137</x:v>
      </x:c>
      <x:c r="B13" s="26">
        <x:f>B42</x:f>
      </x:c>
      <x:c r="C13" s="26">
        <x:f>C42</x:f>
      </x:c>
      <x:c r="D13" s="26">
        <x:f>D42</x:f>
      </x:c>
      <x:c r="E13" s="26">
        <x:f>E42</x:f>
      </x:c>
      <x:c r="F13" s="26">
        <x:f>F42</x:f>
      </x:c>
      <x:c r="G13" s="26">
        <x:f>G42</x:f>
      </x:c>
      <x:c r="H13" s="26">
        <x:f>H42</x:f>
      </x:c>
      <x:c r="I13" s="26">
        <x:f>I42</x:f>
      </x:c>
      <x:c r="J13" s="26">
        <x:f>J42</x:f>
      </x:c>
      <x:c r="K13" s="26">
        <x:f>K42</x:f>
      </x:c>
      <x:c r="L13" s="26">
        <x:f>L42</x:f>
      </x:c>
      <x:c r="M13" s="18" t="s"/>
      <x:c r="N13" s="11" t="s"/>
      <x:c r="O13" s="16">
        <x:f>O42</x:f>
      </x:c>
      <x:c r="R13" s="1">
        <x:f>A13</x:f>
      </x:c>
      <x:c r="S13" s="21">
        <x:f>S42</x:f>
      </x:c>
      <x:c r="T13" s="21">
        <x:f>T42</x:f>
      </x:c>
      <x:c r="U13" s="0" t="s"/>
      <x:c r="V13" s="0" t="s"/>
      <x:c r="W13" s="0" t="n">
        <x:v>8</x:v>
      </x:c>
      <x:c r="X13" s="29">
        <x:f>IF(HLOOKUP($L$65,$B$6:$L$21,$W13,FALSE)&gt;HLOOKUP($L$65,$B$6:$L$21,$W12,FALSE),"ERROR","OK")</x:f>
      </x:c>
      <x:c r="Y13" s="0" t="s"/>
    </x:row>
    <x:row r="14" spans="1:255" customFormat="1" ht="15" customHeight="1" x14ac:dyDescent="0.35">
      <x:c r="A14" s="2" t="s">
        <x:v>135</x:v>
      </x:c>
      <x:c r="B14" s="26">
        <x:f>B43</x:f>
      </x:c>
      <x:c r="C14" s="26">
        <x:f>C43</x:f>
      </x:c>
      <x:c r="D14" s="26">
        <x:f>D43</x:f>
      </x:c>
      <x:c r="E14" s="26">
        <x:f>E43</x:f>
      </x:c>
      <x:c r="F14" s="26">
        <x:f>F43</x:f>
      </x:c>
      <x:c r="G14" s="26">
        <x:f>G43</x:f>
      </x:c>
      <x:c r="H14" s="26">
        <x:f>H43</x:f>
      </x:c>
      <x:c r="I14" s="26">
        <x:f>I43</x:f>
      </x:c>
      <x:c r="J14" s="26">
        <x:f>J43</x:f>
      </x:c>
      <x:c r="K14" s="26">
        <x:f>K43</x:f>
      </x:c>
      <x:c r="L14" s="26">
        <x:f>L43</x:f>
      </x:c>
      <x:c r="M14" s="18" t="s"/>
      <x:c r="N14" s="11" t="s"/>
      <x:c r="O14" s="16">
        <x:f>O43</x:f>
      </x:c>
      <x:c r="R14" s="1">
        <x:f>A14</x:f>
      </x:c>
      <x:c r="S14" s="21">
        <x:f>S43</x:f>
      </x:c>
      <x:c r="T14" s="21">
        <x:f>T43</x:f>
      </x:c>
      <x:c r="U14" s="0" t="s"/>
      <x:c r="V14" s="0" t="s"/>
      <x:c r="W14" s="0" t="n">
        <x:v>9</x:v>
      </x:c>
      <x:c r="X14" s="29">
        <x:f>IF(HLOOKUP($L$65,$B$6:$L$21,$W14,FALSE)&gt;HLOOKUP($L$65,$B$6:$L$21,$W13,FALSE),"ERROR","OK")</x:f>
      </x:c>
      <x:c r="Y14" s="0" t="s"/>
    </x:row>
    <x:row r="15" spans="1:255" customFormat="1" ht="15" customHeight="1" x14ac:dyDescent="0.35">
      <x:c r="A15" s="2" t="s">
        <x:v>66</x:v>
      </x:c>
      <x:c r="B15" s="26">
        <x:f>B44</x:f>
      </x:c>
      <x:c r="C15" s="26">
        <x:f>C44</x:f>
      </x:c>
      <x:c r="D15" s="26">
        <x:f>D44</x:f>
      </x:c>
      <x:c r="E15" s="26">
        <x:f>E44</x:f>
      </x:c>
      <x:c r="F15" s="26">
        <x:f>F44</x:f>
      </x:c>
      <x:c r="G15" s="26">
        <x:f>G44</x:f>
      </x:c>
      <x:c r="H15" s="26">
        <x:f>H44</x:f>
      </x:c>
      <x:c r="I15" s="26">
        <x:f>I44</x:f>
      </x:c>
      <x:c r="J15" s="26">
        <x:f>J44</x:f>
      </x:c>
      <x:c r="K15" s="26">
        <x:f>K44</x:f>
      </x:c>
      <x:c r="L15" s="26">
        <x:f>L44</x:f>
      </x:c>
      <x:c r="M15" s="18" t="s"/>
      <x:c r="N15" s="11" t="s"/>
      <x:c r="O15" s="16">
        <x:f>O44</x:f>
      </x:c>
      <x:c r="R15" s="1">
        <x:f>A15</x:f>
      </x:c>
      <x:c r="S15" s="21">
        <x:f>S44</x:f>
      </x:c>
      <x:c r="T15" s="21">
        <x:f>T44</x:f>
      </x:c>
      <x:c r="U15" s="0" t="s"/>
      <x:c r="V15" s="0" t="s"/>
      <x:c r="W15" s="0" t="n">
        <x:v>10</x:v>
      </x:c>
      <x:c r="X15" s="29">
        <x:f>IF(HLOOKUP($L$65,$B$6:$L$21,$W15,FALSE)&gt;HLOOKUP($L$65,$B$6:$L$21,$W14,FALSE),"ERROR","OK")</x:f>
      </x:c>
      <x:c r="Y15" s="0" t="s"/>
    </x:row>
    <x:row r="16" spans="1:255" customFormat="1" ht="15" customHeight="1" x14ac:dyDescent="0.35">
      <x:c r="A16" s="2" t="s">
        <x:v>63</x:v>
      </x:c>
      <x:c r="B16" s="26">
        <x:f>B45</x:f>
      </x:c>
      <x:c r="C16" s="26">
        <x:f>C45</x:f>
      </x:c>
      <x:c r="D16" s="26">
        <x:f>D45</x:f>
      </x:c>
      <x:c r="E16" s="26">
        <x:f>E45</x:f>
      </x:c>
      <x:c r="F16" s="26">
        <x:f>F45</x:f>
      </x:c>
      <x:c r="G16" s="26">
        <x:f>G45</x:f>
      </x:c>
      <x:c r="H16" s="26">
        <x:f>H45</x:f>
      </x:c>
      <x:c r="I16" s="26">
        <x:f>I45</x:f>
      </x:c>
      <x:c r="J16" s="26">
        <x:f>J45</x:f>
      </x:c>
      <x:c r="K16" s="26">
        <x:f>K45</x:f>
      </x:c>
      <x:c r="L16" s="26">
        <x:f>L45</x:f>
      </x:c>
      <x:c r="M16" s="18" t="s"/>
      <x:c r="N16" s="11" t="s"/>
      <x:c r="O16" s="16">
        <x:f>O45</x:f>
      </x:c>
      <x:c r="R16" s="1">
        <x:f>A16</x:f>
      </x:c>
      <x:c r="S16" s="21">
        <x:f>S45</x:f>
      </x:c>
      <x:c r="T16" s="21">
        <x:f>T45</x:f>
      </x:c>
      <x:c r="U16" s="0" t="s"/>
      <x:c r="V16" s="0" t="s"/>
      <x:c r="W16" s="0" t="n">
        <x:v>11</x:v>
      </x:c>
      <x:c r="X16" s="29">
        <x:f>IF(HLOOKUP($L$65,$B$6:$L$21,$W16,FALSE)&gt;HLOOKUP($L$65,$B$6:$L$21,$W15,FALSE),"ERROR","OK")</x:f>
      </x:c>
      <x:c r="Y16" s="0" t="s"/>
    </x:row>
    <x:row r="17" spans="1:255" customFormat="1" ht="15" customHeight="1" x14ac:dyDescent="0.35">
      <x:c r="A17" s="2" t="s">
        <x:v>87</x:v>
      </x:c>
      <x:c r="B17" s="26">
        <x:f>B46</x:f>
      </x:c>
      <x:c r="C17" s="26">
        <x:f>C46</x:f>
      </x:c>
      <x:c r="D17" s="26">
        <x:f>D46</x:f>
      </x:c>
      <x:c r="E17" s="26">
        <x:f>E46</x:f>
      </x:c>
      <x:c r="F17" s="26">
        <x:f>F46</x:f>
      </x:c>
      <x:c r="G17" s="26">
        <x:f>G46</x:f>
      </x:c>
      <x:c r="H17" s="26">
        <x:f>H46</x:f>
      </x:c>
      <x:c r="I17" s="26">
        <x:f>I46</x:f>
      </x:c>
      <x:c r="J17" s="26">
        <x:f>J46</x:f>
      </x:c>
      <x:c r="K17" s="26">
        <x:f>K46</x:f>
      </x:c>
      <x:c r="L17" s="26">
        <x:f>L46</x:f>
      </x:c>
      <x:c r="M17" s="18" t="s"/>
      <x:c r="N17" s="11" t="s"/>
      <x:c r="O17" s="16">
        <x:f>O46</x:f>
      </x:c>
      <x:c r="U17" s="0" t="s"/>
      <x:c r="V17" s="0" t="s"/>
      <x:c r="W17" s="0" t="n">
        <x:v>12</x:v>
      </x:c>
      <x:c r="X17" s="29">
        <x:f>IF(HLOOKUP($L$65,$B$6:$L$21,$W17,FALSE)&gt;HLOOKUP($L$65,$B$6:$L$21,$W16,FALSE),"ERROR","OK")</x:f>
      </x:c>
      <x:c r="Y17" s="0" t="s"/>
    </x:row>
    <x:row r="18" spans="1:255" customFormat="1" ht="15" customHeight="1" x14ac:dyDescent="0.35">
      <x:c r="A18" s="2" t="s">
        <x:v>55</x:v>
      </x:c>
      <x:c r="B18" s="26">
        <x:f>B47</x:f>
      </x:c>
      <x:c r="C18" s="26">
        <x:f>C47</x:f>
      </x:c>
      <x:c r="D18" s="26">
        <x:f>D47</x:f>
      </x:c>
      <x:c r="E18" s="26">
        <x:f>E47</x:f>
      </x:c>
      <x:c r="F18" s="26">
        <x:f>F47</x:f>
      </x:c>
      <x:c r="G18" s="26">
        <x:f>G47</x:f>
      </x:c>
      <x:c r="H18" s="26">
        <x:f>H47</x:f>
      </x:c>
      <x:c r="I18" s="26">
        <x:f>I47</x:f>
      </x:c>
      <x:c r="J18" s="26">
        <x:f>J47</x:f>
      </x:c>
      <x:c r="K18" s="26">
        <x:f>K47</x:f>
      </x:c>
      <x:c r="L18" s="26">
        <x:f>L47</x:f>
      </x:c>
      <x:c r="M18" s="18" t="s"/>
      <x:c r="N18" s="11" t="s"/>
      <x:c r="O18" s="16">
        <x:f>O47</x:f>
      </x:c>
      <x:c r="U18" s="0" t="s"/>
      <x:c r="V18" s="0" t="s"/>
      <x:c r="W18" s="0" t="n">
        <x:v>13</x:v>
      </x:c>
      <x:c r="X18" s="29">
        <x:f>IF(HLOOKUP($L$65,$B$6:$L$21,$W18,FALSE)&gt;HLOOKUP($L$65,$B$6:$L$21,$W17,FALSE),"ERROR","OK")</x:f>
      </x:c>
      <x:c r="Y18" s="0" t="s"/>
    </x:row>
    <x:row r="19" spans="1:255" customFormat="1" ht="15" customHeight="1" x14ac:dyDescent="0.35">
      <x:c r="A19" s="2" t="s">
        <x:v>82</x:v>
      </x:c>
      <x:c r="B19" s="26">
        <x:f>B48</x:f>
      </x:c>
      <x:c r="C19" s="26">
        <x:f>C48</x:f>
      </x:c>
      <x:c r="D19" s="26">
        <x:f>D48</x:f>
      </x:c>
      <x:c r="E19" s="26">
        <x:f>E48</x:f>
      </x:c>
      <x:c r="F19" s="26">
        <x:f>F48</x:f>
      </x:c>
      <x:c r="G19" s="26">
        <x:f>G48</x:f>
      </x:c>
      <x:c r="H19" s="26">
        <x:f>H48</x:f>
      </x:c>
      <x:c r="I19" s="26">
        <x:f>I48</x:f>
      </x:c>
      <x:c r="J19" s="26">
        <x:f>J48</x:f>
      </x:c>
      <x:c r="K19" s="26">
        <x:f>K48</x:f>
      </x:c>
      <x:c r="L19" s="26">
        <x:f>L48</x:f>
      </x:c>
      <x:c r="M19" s="18" t="s"/>
      <x:c r="N19" s="11" t="s"/>
      <x:c r="O19" s="16">
        <x:f>O48</x:f>
      </x:c>
      <x:c r="U19" s="0" t="s"/>
      <x:c r="V19" s="0" t="s"/>
      <x:c r="W19" s="0" t="n">
        <x:v>14</x:v>
      </x:c>
      <x:c r="X19" s="29">
        <x:f>IF(HLOOKUP($L$65,$B$6:$L$21,$W19,FALSE)&gt;HLOOKUP($L$65,$B$6:$L$21,$W18,FALSE),"ERROR","OK")</x:f>
      </x:c>
      <x:c r="Y19" s="0" t="s"/>
    </x:row>
    <x:row r="20" spans="1:255" customFormat="1" ht="15" customHeight="1" x14ac:dyDescent="0.35">
      <x:c r="A20" s="2" t="s">
        <x:v>25</x:v>
      </x:c>
      <x:c r="B20" s="26">
        <x:f>B49</x:f>
      </x:c>
      <x:c r="C20" s="26">
        <x:f>C49</x:f>
      </x:c>
      <x:c r="D20" s="26">
        <x:f>D49</x:f>
      </x:c>
      <x:c r="E20" s="26">
        <x:f>E49</x:f>
      </x:c>
      <x:c r="F20" s="26">
        <x:f>F49</x:f>
      </x:c>
      <x:c r="G20" s="26">
        <x:f>G49</x:f>
      </x:c>
      <x:c r="H20" s="26">
        <x:f>H49</x:f>
      </x:c>
      <x:c r="I20" s="26">
        <x:f>I49</x:f>
      </x:c>
      <x:c r="J20" s="26">
        <x:f>J49</x:f>
      </x:c>
      <x:c r="K20" s="26">
        <x:f>K49</x:f>
      </x:c>
      <x:c r="L20" s="26">
        <x:f>L49</x:f>
      </x:c>
      <x:c r="M20" s="18" t="s"/>
      <x:c r="N20" s="11" t="s"/>
      <x:c r="O20" s="16">
        <x:f>O49</x:f>
      </x:c>
      <x:c r="U20" s="0" t="s"/>
      <x:c r="V20" s="0" t="s"/>
      <x:c r="W20" s="0" t="n">
        <x:v>15</x:v>
      </x:c>
      <x:c r="X20" s="29">
        <x:f>IF(HLOOKUP($L$65,$B$6:$L$21,$W20,FALSE)&gt;HLOOKUP($L$65,$B$6:$L$21,$W19,FALSE),"ERROR","OK")</x:f>
      </x:c>
      <x:c r="Y20" s="0" t="s"/>
    </x:row>
    <x:row r="21" spans="1:255" customFormat="1" ht="15" customHeight="1" x14ac:dyDescent="0.35">
      <x:c r="A21" s="2" t="s">
        <x:v>186</x:v>
      </x:c>
      <x:c r="B21" s="26">
        <x:f>B50</x:f>
      </x:c>
      <x:c r="C21" s="26">
        <x:f>C50</x:f>
      </x:c>
      <x:c r="D21" s="26">
        <x:f>D50</x:f>
      </x:c>
      <x:c r="E21" s="26">
        <x:f>E50</x:f>
      </x:c>
      <x:c r="F21" s="26">
        <x:f>F50</x:f>
      </x:c>
      <x:c r="G21" s="26">
        <x:f>G50</x:f>
      </x:c>
      <x:c r="H21" s="26">
        <x:f>H50</x:f>
      </x:c>
      <x:c r="I21" s="26">
        <x:f>I50</x:f>
      </x:c>
      <x:c r="J21" s="26">
        <x:f>J50</x:f>
      </x:c>
      <x:c r="K21" s="26">
        <x:f>K50</x:f>
      </x:c>
      <x:c r="L21" s="26">
        <x:f>L50</x:f>
      </x:c>
      <x:c r="M21" s="18" t="s"/>
      <x:c r="N21" s="11" t="s"/>
      <x:c r="O21" s="16">
        <x:f>O50</x:f>
      </x:c>
      <x:c r="U21" s="0" t="s"/>
      <x:c r="V21" s="0" t="s"/>
      <x:c r="X21" s="0">
        <x:f>MATCH("ERROR",X7:X20,0)</x:f>
      </x:c>
      <x:c r="Y21" s="0" t="s"/>
    </x:row>
    <x:row r="22" spans="1:255" customFormat="1" ht="15" customHeight="1" x14ac:dyDescent="0.35">
      <x:c r="A22" s="2" t="s">
        <x:v>34</x:v>
      </x:c>
      <x:c r="B22" s="26">
        <x:f>B51</x:f>
      </x:c>
      <x:c r="C22" s="26">
        <x:f>C51</x:f>
      </x:c>
      <x:c r="D22" s="26">
        <x:f>D51</x:f>
      </x:c>
      <x:c r="E22" s="26">
        <x:f>E51</x:f>
      </x:c>
      <x:c r="F22" s="26">
        <x:f>F51</x:f>
      </x:c>
      <x:c r="G22" s="26">
        <x:f>G51</x:f>
      </x:c>
      <x:c r="H22" s="26">
        <x:f>H51</x:f>
      </x:c>
      <x:c r="I22" s="26">
        <x:f>I51</x:f>
      </x:c>
      <x:c r="J22" s="26">
        <x:f>J51</x:f>
      </x:c>
      <x:c r="K22" s="26">
        <x:f>K51</x:f>
      </x:c>
      <x:c r="L22" s="26">
        <x:f>L51</x:f>
      </x:c>
      <x:c r="M22" s="18" t="s"/>
      <x:c r="N22" s="11" t="s"/>
      <x:c r="O22" s="16" t="s"/>
      <x:c r="P22" s="8" t="s"/>
      <x:c r="U22" s="0" t="s"/>
      <x:c r="V22" s="0" t="s"/>
      <x:c r="Y22" s="0" t="s"/>
    </x:row>
    <x:row r="23" spans="1:255" customFormat="1" ht="15" customHeight="1" x14ac:dyDescent="0.35">
      <x:c r="A23" s="35" t="s">
        <x:v>35</x:v>
      </x:c>
      <x:c r="B23" s="32">
        <x:f>B52</x:f>
      </x:c>
      <x:c r="C23" s="32">
        <x:f>C52</x:f>
      </x:c>
      <x:c r="D23" s="32">
        <x:f>D52</x:f>
      </x:c>
      <x:c r="E23" s="32">
        <x:f>E52</x:f>
      </x:c>
      <x:c r="F23" s="32">
        <x:f>F52</x:f>
      </x:c>
      <x:c r="G23" s="32">
        <x:f>G52</x:f>
      </x:c>
      <x:c r="H23" s="32">
        <x:f>H52</x:f>
      </x:c>
      <x:c r="I23" s="32">
        <x:f>I52</x:f>
      </x:c>
      <x:c r="J23" s="32">
        <x:f>J52</x:f>
      </x:c>
      <x:c r="K23" s="32">
        <x:f>K52</x:f>
      </x:c>
      <x:c r="L23" s="32">
        <x:f>L52</x:f>
      </x:c>
      <x:c r="M23" s="19" t="s"/>
      <x:c r="N23" s="12" t="s"/>
      <x:c r="O23" s="17">
        <x:f>O52</x:f>
      </x:c>
      <x:c r="U23" s="0" t="s"/>
      <x:c r="V23" s="0" t="s"/>
      <x:c r="Y23" s="0" t="s"/>
    </x:row>
    <x:row r="24" spans="1:255" customFormat="1" ht="15" customHeight="1" x14ac:dyDescent="0.35">
      <x:c r="A24" s="2" t="s">
        <x:v>36</x:v>
      </x:c>
      <x:c r="B24" s="7" t="s"/>
      <x:c r="C24" s="2" t="s"/>
      <x:c r="D24" s="2" t="s"/>
      <x:c r="E24" s="2" t="s"/>
      <x:c r="F24" s="2" t="s"/>
      <x:c r="G24" s="2" t="s"/>
      <x:c r="H24" s="2" t="s"/>
      <x:c r="I24" s="2" t="s"/>
      <x:c r="J24" s="2" t="s"/>
      <x:c r="K24" s="2" t="s"/>
      <x:c r="L24" s="2" t="s"/>
      <x:c r="M24" s="2" t="s"/>
      <x:c r="N24" s="8" t="s"/>
      <x:c r="U24" s="0" t="s"/>
      <x:c r="V24" s="0" t="s"/>
      <x:c r="Y24" s="0" t="s"/>
    </x:row>
    <x:row r="25" spans="1:255" x14ac:dyDescent="0.35">
      <x:c r="A25" s="1" t="s">
        <x:v>187</x:v>
      </x:c>
      <x:c r="U25" s="0" t="s"/>
      <x:c r="V25" s="0" t="s"/>
      <x:c r="Y25" s="0" t="s"/>
    </x:row>
    <x:row r="26" spans="1:255" x14ac:dyDescent="0.35">
      <x:c r="A26" s="1" t="s">
        <x:v>188</x:v>
      </x:c>
      <x:c r="J26" s="0" t="s"/>
      <x:c r="K26" s="0" t="s"/>
      <x:c r="L26" s="0" t="s"/>
      <x:c r="M26" s="0" t="s"/>
      <x:c r="N26" s="0" t="s"/>
    </x:row>
    <x:row r="27" spans="1:255" x14ac:dyDescent="0.35">
      <x:c r="A27" s="1" t="s">
        <x:v>189</x:v>
      </x:c>
      <x:c r="J27" s="0" t="s"/>
      <x:c r="K27" s="0" t="s"/>
      <x:c r="L27" s="0" t="s"/>
      <x:c r="M27" s="0" t="s"/>
      <x:c r="N27" s="0" t="s"/>
    </x:row>
    <x:row r="28" spans="1:255" x14ac:dyDescent="0.35">
      <x:c r="A28" s="1" t="s">
        <x:v>190</x:v>
      </x:c>
      <x:c r="I28" s="0" t="s"/>
      <x:c r="J28" s="0" t="s"/>
      <x:c r="K28" s="0" t="s"/>
      <x:c r="L28" s="0" t="s"/>
      <x:c r="M28" s="0" t="s"/>
    </x:row>
    <x:row r="29" spans="1:255" x14ac:dyDescent="0.35">
      <x:c r="I29" s="0" t="s"/>
      <x:c r="J29" s="0" t="s"/>
      <x:c r="K29" s="0" t="s"/>
      <x:c r="L29" s="0" t="s"/>
      <x:c r="M29" s="0" t="s"/>
    </x:row>
    <x:row r="30" spans="1:255" customFormat="1" ht="15" customHeight="1" x14ac:dyDescent="0.35">
      <x:c r="A30" s="3">
        <x:f>"Table B.6.  "&amp;B66</x:f>
      </x:c>
      <x:c r="B30" s="3" t="s"/>
      <x:c r="C30" s="2" t="s"/>
      <x:c r="D30" s="2" t="s"/>
      <x:c r="E30" s="2" t="s"/>
      <x:c r="F30" s="2" t="s"/>
      <x:c r="G30" s="2" t="s"/>
      <x:c r="H30" s="2" t="s"/>
      <x:c r="I30" s="2" t="s"/>
      <x:c r="J30" s="2" t="s"/>
      <x:c r="K30" s="2" t="s"/>
      <x:c r="L30" s="2" t="s"/>
      <x:c r="M30" s="2" t="s"/>
      <x:c r="U30" s="0" t="s"/>
      <x:c r="V30" s="0" t="s"/>
      <x:c r="Y30" s="0" t="s"/>
    </x:row>
    <x:row r="31" spans="1:255" customFormat="1" ht="15" customHeight="1" x14ac:dyDescent="0.35">
      <x:c r="A31" s="2" t="s"/>
      <x:c r="B31" s="2" t="s"/>
      <x:c r="C31" s="2" t="s"/>
      <x:c r="D31" s="2" t="s"/>
      <x:c r="E31" s="2" t="s"/>
      <x:c r="F31" s="2" t="s"/>
      <x:c r="G31" s="2" t="s"/>
      <x:c r="H31" s="2" t="s"/>
      <x:c r="I31" s="2" t="s"/>
      <x:c r="J31" s="2" t="s"/>
      <x:c r="K31" s="2" t="s"/>
      <x:c r="L31" s="2" t="s"/>
      <x:c r="M31" s="2" t="s"/>
      <x:c r="U31" s="0" t="s"/>
      <x:c r="V31" s="0" t="s"/>
      <x:c r="Y31" s="0" t="s"/>
    </x:row>
    <x:row r="32" spans="1:255" customFormat="1" ht="15" customHeight="1" x14ac:dyDescent="0.35">
      <x:c r="A32" s="3" t="s">
        <x:v>183</x:v>
      </x:c>
      <x:c r="B32" s="3" t="s"/>
      <x:c r="C32" s="2" t="s"/>
      <x:c r="D32" s="2" t="s"/>
      <x:c r="E32" s="2" t="s"/>
      <x:c r="F32" s="2" t="s"/>
      <x:c r="G32" s="2" t="s"/>
      <x:c r="H32" s="2" t="s"/>
      <x:c r="I32" s="2" t="s"/>
      <x:c r="J32" s="2" t="s"/>
      <x:c r="K32" s="2" t="s"/>
      <x:c r="L32" s="2" t="s"/>
      <x:c r="M32" s="2" t="s"/>
      <x:c r="U32" s="0" t="s"/>
      <x:c r="V32" s="0" t="s"/>
      <x:c r="Y32" s="0" t="s"/>
    </x:row>
    <x:row r="33" spans="1:255" customFormat="1" ht="15" customHeight="1" thickBot="1" x14ac:dyDescent="0.4">
      <x:c r="A33" s="4" t="s"/>
      <x:c r="B33" s="4" t="s"/>
      <x:c r="C33" s="5" t="s"/>
      <x:c r="D33" s="5" t="s"/>
      <x:c r="E33" s="5" t="s"/>
      <x:c r="F33" s="5" t="s"/>
      <x:c r="G33" s="5" t="s"/>
      <x:c r="H33" s="5" t="s"/>
      <x:c r="I33" s="5" t="s"/>
      <x:c r="J33" s="5" t="s"/>
      <x:c r="K33" s="5" t="s"/>
      <x:c r="L33" s="5" t="s"/>
      <x:c r="M33" s="5" t="s"/>
      <x:c r="U33" s="0" t="s"/>
      <x:c r="V33" s="0" t="s"/>
      <x:c r="Y33" s="0" t="s"/>
    </x:row>
    <x:row r="34" spans="1:255" x14ac:dyDescent="0.35">
      <x:c r="A34" s="2" t="s"/>
      <x:c r="B34" s="2" t="s"/>
      <x:c r="C34" s="2" t="s"/>
      <x:c r="D34" s="2" t="s"/>
      <x:c r="E34" s="2" t="s"/>
      <x:c r="F34" s="2" t="s"/>
      <x:c r="G34" s="2" t="s"/>
      <x:c r="H34" s="2" t="s"/>
      <x:c r="I34" s="2" t="s"/>
      <x:c r="J34" s="2" t="s"/>
      <x:c r="K34" s="2" t="s"/>
      <x:c r="L34" s="2" t="s"/>
      <x:c r="M34" s="14" t="s"/>
      <x:c r="N34" s="10" t="s">
        <x:v>38</x:v>
      </x:c>
      <x:c r="O34" s="10" t="s"/>
      <x:c r="P34" s="36" t="s"/>
    </x:row>
    <x:row r="35" spans="1:255" s="0" customFormat="1" x14ac:dyDescent="0.35">
      <x:c r="A35" s="2" t="s"/>
      <x:c r="B35" s="6" t="s">
        <x:v>6</x:v>
      </x:c>
      <x:c r="C35" s="6" t="s">
        <x:v>7</x:v>
      </x:c>
      <x:c r="D35" s="6" t="s">
        <x:v>8</x:v>
      </x:c>
      <x:c r="E35" s="6" t="s">
        <x:v>9</x:v>
      </x:c>
      <x:c r="F35" s="6" t="s">
        <x:v>10</x:v>
      </x:c>
      <x:c r="G35" s="6" t="s">
        <x:v>11</x:v>
      </x:c>
      <x:c r="H35" s="6" t="s">
        <x:v>12</x:v>
      </x:c>
      <x:c r="I35" s="6" t="s">
        <x:v>13</x:v>
      </x:c>
      <x:c r="J35" s="6" t="s">
        <x:v>14</x:v>
      </x:c>
      <x:c r="K35" s="6" t="s">
        <x:v>15</x:v>
      </x:c>
      <x:c r="L35" s="6" t="s">
        <x:v>16</x:v>
      </x:c>
      <x:c r="M35" s="15" t="s">
        <x:v>17</x:v>
      </x:c>
      <x:c r="N35" s="13" t="s"/>
      <x:c r="O35" s="13">
        <x:f>L65&amp;" (%)"</x:f>
      </x:c>
      <x:c r="P35" s="36" t="s"/>
      <x:c r="Q35" s="0" t="s"/>
      <x:c r="R35" s="0" t="s"/>
      <x:c r="S35" s="22">
        <x:f>L35</x:f>
      </x:c>
      <x:c r="T35" s="22">
        <x:f>B35&amp;"-"&amp;RIGHT(K35,2)</x:f>
      </x:c>
      <x:c r="U35" s="0" t="s"/>
      <x:c r="V35" s="0" t="s"/>
      <x:c r="W35" s="0" t="s"/>
      <x:c r="X35" s="0" t="s"/>
      <x:c r="Y35" s="0" t="s"/>
      <x:c r="Z35" s="0" t="s"/>
      <x:c r="AA35" s="0" t="s"/>
      <x:c r="AB35" s="0" t="s"/>
      <x:c r="AC35" s="0" t="s"/>
      <x:c r="AD35" s="0" t="s"/>
      <x:c r="AE35" s="0" t="s"/>
      <x:c r="AF35" s="0" t="s"/>
      <x:c r="AG35" s="0" t="s"/>
      <x:c r="AH35" s="0" t="s"/>
      <x:c r="AI35" s="0" t="s"/>
      <x:c r="AJ35" s="0" t="s"/>
      <x:c r="AK35" s="0" t="s"/>
      <x:c r="AL35" s="0" t="s"/>
      <x:c r="AM35" s="0" t="s"/>
      <x:c r="AN35" s="0" t="s"/>
      <x:c r="AO35" s="0" t="s"/>
      <x:c r="AP35" s="0" t="s"/>
      <x:c r="AQ35" s="0" t="s"/>
      <x:c r="AR35" s="0" t="s"/>
      <x:c r="AS35" s="0" t="s"/>
      <x:c r="AT35" s="0" t="s"/>
      <x:c r="AU35" s="0" t="s"/>
      <x:c r="AV35" s="0" t="s"/>
      <x:c r="AW35" s="0" t="s"/>
      <x:c r="AX35" s="0" t="s"/>
      <x:c r="AY35" s="0" t="s"/>
      <x:c r="AZ35" s="0" t="s"/>
      <x:c r="BA35" s="0" t="s"/>
      <x:c r="BB35" s="0" t="s"/>
      <x:c r="BC35" s="0" t="s"/>
      <x:c r="BD35" s="0" t="s"/>
      <x:c r="BE35" s="0" t="s"/>
      <x:c r="BF35" s="0" t="s"/>
      <x:c r="BG35" s="0" t="s"/>
      <x:c r="BH35" s="0" t="s"/>
      <x:c r="BI35" s="0" t="s"/>
      <x:c r="BJ35" s="0" t="s"/>
      <x:c r="BK35" s="0" t="s"/>
      <x:c r="BL35" s="0" t="s"/>
      <x:c r="BM35" s="0" t="s"/>
      <x:c r="BN35" s="0" t="s"/>
      <x:c r="BO35" s="0" t="s"/>
      <x:c r="BP35" s="0" t="s"/>
      <x:c r="BQ35" s="0" t="s"/>
      <x:c r="BR35" s="0" t="s"/>
      <x:c r="BS35" s="0" t="s"/>
      <x:c r="BT35" s="0" t="s"/>
      <x:c r="BU35" s="0" t="s"/>
      <x:c r="BV35" s="0" t="s"/>
      <x:c r="BW35" s="0" t="s"/>
      <x:c r="BX35" s="0" t="s"/>
      <x:c r="BY35" s="0" t="s"/>
      <x:c r="BZ35" s="0" t="s"/>
      <x:c r="CA35" s="0" t="s"/>
      <x:c r="CB35" s="0" t="s"/>
      <x:c r="CC35" s="0" t="s"/>
      <x:c r="CD35" s="0" t="s"/>
      <x:c r="CE35" s="0" t="s"/>
      <x:c r="CF35" s="0" t="s"/>
      <x:c r="CG35" s="0" t="s"/>
      <x:c r="CH35" s="0" t="s"/>
      <x:c r="CI35" s="0" t="s"/>
      <x:c r="CJ35" s="0" t="s"/>
      <x:c r="CK35" s="0" t="s"/>
      <x:c r="CL35" s="0" t="s"/>
      <x:c r="CM35" s="0" t="s"/>
      <x:c r="CN35" s="0" t="s"/>
      <x:c r="CO35" s="0" t="s"/>
      <x:c r="CP35" s="0" t="s"/>
      <x:c r="CQ35" s="0" t="s"/>
      <x:c r="CR35" s="0" t="s"/>
      <x:c r="CS35" s="0" t="s"/>
      <x:c r="CT35" s="0" t="s"/>
      <x:c r="CU35" s="0" t="s"/>
      <x:c r="CV35" s="0" t="s"/>
      <x:c r="CW35" s="0" t="s"/>
      <x:c r="CX35" s="0" t="s"/>
      <x:c r="CY35" s="0" t="s"/>
      <x:c r="CZ35" s="0" t="s"/>
      <x:c r="DA35" s="0" t="s"/>
      <x:c r="DB35" s="0" t="s"/>
      <x:c r="DC35" s="0" t="s"/>
      <x:c r="DD35" s="0" t="s"/>
      <x:c r="DE35" s="0" t="s"/>
      <x:c r="DF35" s="0" t="s"/>
      <x:c r="DG35" s="0" t="s"/>
      <x:c r="DH35" s="0" t="s"/>
      <x:c r="DI35" s="0" t="s"/>
      <x:c r="DJ35" s="0" t="s"/>
      <x:c r="DK35" s="0" t="s"/>
      <x:c r="DL35" s="0" t="s"/>
      <x:c r="DM35" s="0" t="s"/>
      <x:c r="DN35" s="0" t="s"/>
      <x:c r="DO35" s="0" t="s"/>
      <x:c r="DP35" s="0" t="s"/>
      <x:c r="DQ35" s="0" t="s"/>
      <x:c r="DR35" s="0" t="s"/>
      <x:c r="DS35" s="0" t="s"/>
      <x:c r="DT35" s="0" t="s"/>
      <x:c r="DU35" s="0" t="s"/>
      <x:c r="DV35" s="0" t="s"/>
      <x:c r="DW35" s="0" t="s"/>
      <x:c r="DX35" s="0" t="s"/>
      <x:c r="DY35" s="0" t="s"/>
      <x:c r="DZ35" s="0" t="s"/>
      <x:c r="EA35" s="0" t="s"/>
      <x:c r="EB35" s="0" t="s"/>
      <x:c r="EC35" s="0" t="s"/>
      <x:c r="ED35" s="0" t="s"/>
      <x:c r="EE35" s="0" t="s"/>
      <x:c r="EF35" s="0" t="s"/>
      <x:c r="EG35" s="0" t="s"/>
      <x:c r="EH35" s="0" t="s"/>
      <x:c r="EI35" s="0" t="s"/>
      <x:c r="EJ35" s="0" t="s"/>
      <x:c r="EK35" s="0" t="s"/>
      <x:c r="EL35" s="0" t="s"/>
      <x:c r="EM35" s="0" t="s"/>
      <x:c r="EN35" s="0" t="s"/>
      <x:c r="EO35" s="0" t="s"/>
      <x:c r="EP35" s="0" t="s"/>
      <x:c r="EQ35" s="0" t="s"/>
      <x:c r="ER35" s="0" t="s"/>
      <x:c r="ES35" s="0" t="s"/>
      <x:c r="ET35" s="0" t="s"/>
      <x:c r="EU35" s="0" t="s"/>
      <x:c r="EV35" s="0" t="s"/>
      <x:c r="EW35" s="0" t="s"/>
      <x:c r="EX35" s="0" t="s"/>
      <x:c r="EY35" s="0" t="s"/>
      <x:c r="EZ35" s="0" t="s"/>
      <x:c r="FA35" s="0" t="s"/>
      <x:c r="FB35" s="0" t="s"/>
      <x:c r="FC35" s="0" t="s"/>
      <x:c r="FD35" s="0" t="s"/>
      <x:c r="FE35" s="0" t="s"/>
      <x:c r="FF35" s="0" t="s"/>
      <x:c r="FG35" s="0" t="s"/>
      <x:c r="FH35" s="0" t="s"/>
      <x:c r="FI35" s="0" t="s"/>
      <x:c r="FJ35" s="0" t="s"/>
      <x:c r="FK35" s="0" t="s"/>
      <x:c r="FL35" s="0" t="s"/>
      <x:c r="FM35" s="0" t="s"/>
      <x:c r="FN35" s="0" t="s"/>
      <x:c r="FO35" s="0" t="s"/>
      <x:c r="FP35" s="0" t="s"/>
      <x:c r="FQ35" s="0" t="s"/>
      <x:c r="FR35" s="0" t="s"/>
      <x:c r="FS35" s="0" t="s"/>
      <x:c r="FT35" s="0" t="s"/>
      <x:c r="FU35" s="0" t="s"/>
      <x:c r="FV35" s="0" t="s"/>
      <x:c r="FW35" s="0" t="s"/>
      <x:c r="FX35" s="0" t="s"/>
      <x:c r="FY35" s="0" t="s"/>
      <x:c r="FZ35" s="0" t="s"/>
      <x:c r="GA35" s="0" t="s"/>
      <x:c r="GB35" s="0" t="s"/>
      <x:c r="GC35" s="0" t="s"/>
      <x:c r="GD35" s="0" t="s"/>
      <x:c r="GE35" s="0" t="s"/>
      <x:c r="GF35" s="0" t="s"/>
      <x:c r="GG35" s="0" t="s"/>
      <x:c r="GH35" s="0" t="s"/>
      <x:c r="GI35" s="0" t="s"/>
      <x:c r="GJ35" s="0" t="s"/>
      <x:c r="GK35" s="0" t="s"/>
      <x:c r="GL35" s="0" t="s"/>
      <x:c r="GM35" s="0" t="s"/>
      <x:c r="GN35" s="0" t="s"/>
      <x:c r="GO35" s="0" t="s"/>
      <x:c r="GP35" s="0" t="s"/>
      <x:c r="GQ35" s="0" t="s"/>
      <x:c r="GR35" s="0" t="s"/>
      <x:c r="GS35" s="0" t="s"/>
      <x:c r="GT35" s="0" t="s"/>
      <x:c r="GU35" s="0" t="s"/>
      <x:c r="GV35" s="0" t="s"/>
      <x:c r="GW35" s="0" t="s"/>
      <x:c r="GX35" s="0" t="s"/>
      <x:c r="GY35" s="0" t="s"/>
      <x:c r="GZ35" s="0" t="s"/>
      <x:c r="HA35" s="0" t="s"/>
      <x:c r="HB35" s="0" t="s"/>
      <x:c r="HC35" s="0" t="s"/>
      <x:c r="HD35" s="0" t="s"/>
      <x:c r="HE35" s="0" t="s"/>
      <x:c r="HF35" s="0" t="s"/>
      <x:c r="HG35" s="0" t="s"/>
      <x:c r="HH35" s="0" t="s"/>
      <x:c r="HI35" s="0" t="s"/>
      <x:c r="HJ35" s="0" t="s"/>
      <x:c r="HK35" s="0" t="s"/>
      <x:c r="HL35" s="0" t="s"/>
      <x:c r="HM35" s="0" t="s"/>
      <x:c r="HN35" s="0" t="s"/>
      <x:c r="HO35" s="0" t="s"/>
      <x:c r="HP35" s="0" t="s"/>
      <x:c r="HQ35" s="0" t="s"/>
      <x:c r="HR35" s="0" t="s"/>
      <x:c r="HS35" s="0" t="s"/>
      <x:c r="HT35" s="0" t="s"/>
      <x:c r="HU35" s="0" t="s"/>
      <x:c r="HV35" s="0" t="s"/>
      <x:c r="HW35" s="0" t="s"/>
      <x:c r="HX35" s="0" t="s"/>
      <x:c r="HY35" s="0" t="s"/>
      <x:c r="HZ35" s="0" t="s"/>
      <x:c r="IA35" s="0" t="s"/>
      <x:c r="IB35" s="0" t="s"/>
      <x:c r="IC35" s="0" t="s"/>
      <x:c r="ID35" s="0" t="s"/>
      <x:c r="IE35" s="0" t="s"/>
      <x:c r="IF35" s="0" t="s"/>
      <x:c r="IG35" s="0" t="s"/>
      <x:c r="IH35" s="0" t="s"/>
      <x:c r="II35" s="0" t="s"/>
      <x:c r="IJ35" s="0" t="s"/>
      <x:c r="IK35" s="0" t="s"/>
      <x:c r="IL35" s="0" t="s"/>
      <x:c r="IM35" s="0" t="s"/>
      <x:c r="IN35" s="0" t="s"/>
      <x:c r="IO35" s="0" t="s"/>
      <x:c r="IP35" s="0" t="s"/>
      <x:c r="IQ35" s="0" t="s"/>
      <x:c r="IR35" s="0" t="s"/>
      <x:c r="IS35" s="0" t="s"/>
      <x:c r="IT35" s="0" t="s"/>
      <x:c r="IU35" s="0" t="s"/>
    </x:row>
    <x:row r="36" spans="1:255" x14ac:dyDescent="0.35">
      <x:c r="A36" s="2" t="s">
        <x:v>191</x:v>
      </x:c>
      <x:c r="B36" s="26" t="n">
        <x:v>14271.00002</x:v>
      </x:c>
      <x:c r="C36" s="26" t="n">
        <x:v>6059.00002</x:v>
      </x:c>
      <x:c r="D36" s="26" t="n">
        <x:v>15452.00002</x:v>
      </x:c>
      <x:c r="E36" s="26" t="n">
        <x:v>17396.00002</x:v>
      </x:c>
      <x:c r="F36" s="26" t="n">
        <x:v>25830.00002</x:v>
      </x:c>
      <x:c r="G36" s="26" t="n">
        <x:v>18409.00002</x:v>
      </x:c>
      <x:c r="H36" s="26" t="n">
        <x:v>10665.00002</x:v>
      </x:c>
      <x:c r="I36" s="26" t="n">
        <x:v>28251.00002</x:v>
      </x:c>
      <x:c r="J36" s="26" t="n">
        <x:v>29769.00002</x:v>
      </x:c>
      <x:c r="K36" s="26" t="n">
        <x:v>24203.00002</x:v>
      </x:c>
      <x:c r="L36" s="26" t="n">
        <x:v>14050.00002</x:v>
      </x:c>
      <x:c r="M36" s="18" t="s"/>
      <x:c r="N36" s="11" t="s"/>
      <x:c r="O36" s="16" t="n">
        <x:v>48.4697508206836</x:v>
      </x:c>
      <x:c r="P36" s="0" t="n">
        <x:v>1</x:v>
      </x:c>
      <x:c r="Q36" s="33">
        <x:f>O36</x:f>
      </x:c>
      <x:c r="R36" s="1">
        <x:f>A36</x:f>
      </x:c>
      <x:c r="S36" s="21">
        <x:f>L36/L$52*100</x:f>
      </x:c>
      <x:c r="T36" s="21">
        <x:f>AVERAGE(B36:K36)/AVERAGE(B$52:K$52)*100</x:f>
      </x:c>
    </x:row>
    <x:row r="37" spans="1:255" x14ac:dyDescent="0.35">
      <x:c r="A37" s="2" t="s">
        <x:v>143</x:v>
      </x:c>
      <x:c r="B37" s="26" t="n">
        <x:v>550.00077</x:v>
      </x:c>
      <x:c r="C37" s="26" t="n">
        <x:v>763.00077</x:v>
      </x:c>
      <x:c r="D37" s="26" t="n">
        <x:v>252.00077</x:v>
      </x:c>
      <x:c r="E37" s="26" t="n">
        <x:v>152.00077</x:v>
      </x:c>
      <x:c r="F37" s="26" t="n">
        <x:v>359.00077</x:v>
      </x:c>
      <x:c r="G37" s="26" t="n">
        <x:v>226.00077</x:v>
      </x:c>
      <x:c r="H37" s="26" t="n">
        <x:v>189.00077</x:v>
      </x:c>
      <x:c r="I37" s="26" t="n">
        <x:v>331.00077</x:v>
      </x:c>
      <x:c r="J37" s="26" t="n">
        <x:v>323.00077</x:v>
      </x:c>
      <x:c r="K37" s="26" t="n">
        <x:v>300.00077</x:v>
      </x:c>
      <x:c r="L37" s="26" t="n">
        <x:v>207.00077</x:v>
      </x:c>
      <x:c r="M37" s="18" t="s"/>
      <x:c r="N37" s="11" t="s"/>
      <x:c r="O37" s="16" t="n">
        <x:v>53.6229889386402</x:v>
      </x:c>
      <x:c r="P37" s="0" t="n">
        <x:v>2</x:v>
      </x:c>
      <x:c r="Q37" s="33">
        <x:f>O37</x:f>
      </x:c>
      <x:c r="R37" s="1">
        <x:f>A37</x:f>
      </x:c>
      <x:c r="S37" s="21">
        <x:f>L37/L$52*100</x:f>
      </x:c>
      <x:c r="T37" s="21">
        <x:f>AVERAGE(B37:K37)/AVERAGE(B$52:K$52)*100</x:f>
      </x:c>
    </x:row>
    <x:row r="38" spans="1:255" x14ac:dyDescent="0.35">
      <x:c r="A38" s="2" t="s">
        <x:v>71</x:v>
      </x:c>
      <x:c r="B38" s="26" t="n">
        <x:v>63.00174</x:v>
      </x:c>
      <x:c r="C38" s="26" t="n">
        <x:v>57.00174</x:v>
      </x:c>
      <x:c r="D38" s="26" t="n">
        <x:v>56.00174</x:v>
      </x:c>
      <x:c r="E38" s="26" t="n">
        <x:v>76.00174</x:v>
      </x:c>
      <x:c r="F38" s="26" t="n">
        <x:v>129.00174</x:v>
      </x:c>
      <x:c r="G38" s="26" t="n">
        <x:v>156.00174</x:v>
      </x:c>
      <x:c r="H38" s="26" t="n">
        <x:v>136.00174</x:v>
      </x:c>
      <x:c r="I38" s="26" t="n">
        <x:v>234.00174</x:v>
      </x:c>
      <x:c r="J38" s="26" t="n">
        <x:v>306.00174</x:v>
      </x:c>
      <x:c r="K38" s="26" t="n">
        <x:v>291.00174</x:v>
      </x:c>
      <x:c r="L38" s="26" t="n">
        <x:v>205.00174</x:v>
      </x:c>
      <x:c r="M38" s="18" t="s"/>
      <x:c r="N38" s="11" t="s"/>
      <x:c r="O38" s="16" t="n">
        <x:v>59.0238892606472</x:v>
      </x:c>
      <x:c r="P38" s="0" t="n">
        <x:v>3</x:v>
      </x:c>
      <x:c r="Q38" s="33">
        <x:f>O38</x:f>
      </x:c>
      <x:c r="R38" s="1">
        <x:f>A38</x:f>
      </x:c>
      <x:c r="S38" s="21">
        <x:f>L38/L$52*100</x:f>
      </x:c>
      <x:c r="T38" s="21">
        <x:f>AVERAGE(B38:K38)/AVERAGE(B$52:K$52)*100</x:f>
      </x:c>
    </x:row>
    <x:row r="39" spans="1:255" x14ac:dyDescent="0.35">
      <x:c r="A39" s="2" t="s">
        <x:v>39</x:v>
      </x:c>
      <x:c r="B39" s="26" t="n">
        <x:v>1.00096</x:v>
      </x:c>
      <x:c r="C39" s="26" t="n">
        <x:v>6.00096</x:v>
      </x:c>
      <x:c r="D39" s="26" t="n">
        <x:v>35.00096</x:v>
      </x:c>
      <x:c r="E39" s="26" t="n">
        <x:v>122.00096</x:v>
      </x:c>
      <x:c r="F39" s="26" t="n">
        <x:v>16.00096</x:v>
      </x:c>
      <x:c r="G39" s="26" t="n">
        <x:v>18.00096</x:v>
      </x:c>
      <x:c r="H39" s="26" t="n">
        <x:v>18.00096</x:v>
      </x:c>
      <x:c r="I39" s="26" t="n">
        <x:v>255.00096</x:v>
      </x:c>
      <x:c r="J39" s="26" t="n">
        <x:v>278.00096</x:v>
      </x:c>
      <x:c r="K39" s="26" t="n">
        <x:v>245.00096</x:v>
      </x:c>
      <x:c r="L39" s="26" t="n">
        <x:v>190.00096</x:v>
      </x:c>
      <x:c r="M39" s="18" t="s"/>
      <x:c r="N39" s="11" t="s"/>
      <x:c r="O39" s="16" t="n">
        <x:v>41.57873728638</x:v>
      </x:c>
      <x:c r="P39" s="0" t="n">
        <x:v>4</x:v>
      </x:c>
      <x:c r="Q39" s="33">
        <x:f>O39</x:f>
      </x:c>
      <x:c r="R39" s="1">
        <x:f>A39</x:f>
      </x:c>
      <x:c r="S39" s="21">
        <x:f>L39/L$52*100</x:f>
      </x:c>
      <x:c r="T39" s="21">
        <x:f>AVERAGE(B39:K39)/AVERAGE(B$52:K$52)*100</x:f>
      </x:c>
    </x:row>
    <x:row r="40" spans="1:255" x14ac:dyDescent="0.35">
      <x:c r="A40" s="2" t="s">
        <x:v>70</x:v>
      </x:c>
      <x:c r="B40" s="26" t="n">
        <x:v>410.00175</x:v>
      </x:c>
      <x:c r="C40" s="26" t="n">
        <x:v>611.00175</x:v>
      </x:c>
      <x:c r="D40" s="26" t="s">
        <x:v>123</x:v>
      </x:c>
      <x:c r="E40" s="26" t="n">
        <x:v>1.00175</x:v>
      </x:c>
      <x:c r="F40" s="26" t="n">
        <x:v>2.00175</x:v>
      </x:c>
      <x:c r="G40" s="26" t="n">
        <x:v>309.00175</x:v>
      </x:c>
      <x:c r="H40" s="26" t="n">
        <x:v>289.00175</x:v>
      </x:c>
      <x:c r="I40" s="26" t="n">
        <x:v>386.00175</x:v>
      </x:c>
      <x:c r="J40" s="26" t="n">
        <x:v>345.00175</x:v>
      </x:c>
      <x:c r="K40" s="26" t="n">
        <x:v>353.00175</x:v>
      </x:c>
      <x:c r="L40" s="26" t="n">
        <x:v>184.00175</x:v>
      </x:c>
      <x:c r="M40" s="18" t="s"/>
      <x:c r="N40" s="11" t="s"/>
      <x:c r="O40" s="16" t="n">
        <x:v>67.9341364959844</x:v>
      </x:c>
      <x:c r="P40" s="0" t="n">
        <x:v>5</x:v>
      </x:c>
      <x:c r="Q40" s="33">
        <x:f>O40</x:f>
      </x:c>
      <x:c r="R40" s="1">
        <x:f>A40</x:f>
      </x:c>
      <x:c r="S40" s="21">
        <x:f>L40/L$52*100</x:f>
      </x:c>
      <x:c r="T40" s="21">
        <x:f>AVERAGE(B40:K40)/AVERAGE(B$52:K$52)*100</x:f>
      </x:c>
    </x:row>
    <x:row r="41" spans="1:255" x14ac:dyDescent="0.35">
      <x:c r="A41" s="2" t="s">
        <x:v>59</x:v>
      </x:c>
      <x:c r="B41" s="26" t="n">
        <x:v>129.00222</x:v>
      </x:c>
      <x:c r="C41" s="26" t="n">
        <x:v>178.00222</x:v>
      </x:c>
      <x:c r="D41" s="26" t="n">
        <x:v>130.00222</x:v>
      </x:c>
      <x:c r="E41" s="26" t="n">
        <x:v>235.00222</x:v>
      </x:c>
      <x:c r="F41" s="26" t="n">
        <x:v>246.00222</x:v>
      </x:c>
      <x:c r="G41" s="26" t="n">
        <x:v>231.00222</x:v>
      </x:c>
      <x:c r="H41" s="26" t="n">
        <x:v>188.00222</x:v>
      </x:c>
      <x:c r="I41" s="26" t="n">
        <x:v>504.00222</x:v>
      </x:c>
      <x:c r="J41" s="26" t="n">
        <x:v>449.00222</x:v>
      </x:c>
      <x:c r="K41" s="26" t="n">
        <x:v>388.00222</x:v>
      </x:c>
      <x:c r="L41" s="26" t="n">
        <x:v>171.00222</x:v>
      </x:c>
      <x:c r="M41" s="18" t="s"/>
      <x:c r="N41" s="11" t="s"/>
      <x:c r="O41" s="16" t="n">
        <x:v>72.5136784773905</x:v>
      </x:c>
      <x:c r="P41" s="0" t="n">
        <x:v>6</x:v>
      </x:c>
      <x:c r="Q41" s="33">
        <x:f>O41</x:f>
      </x:c>
      <x:c r="R41" s="1">
        <x:f>A41</x:f>
      </x:c>
      <x:c r="S41" s="21">
        <x:f>L41/L$52*100</x:f>
      </x:c>
      <x:c r="T41" s="21">
        <x:f>AVERAGE(B41:K41)/AVERAGE(B$52:K$52)*100</x:f>
      </x:c>
    </x:row>
    <x:row r="42" spans="1:255" x14ac:dyDescent="0.35">
      <x:c r="A42" s="2" t="s">
        <x:v>142</x:v>
      </x:c>
      <x:c r="B42" s="26" t="n">
        <x:v>137.00009</x:v>
      </x:c>
      <x:c r="C42" s="26" t="n">
        <x:v>199.00009</x:v>
      </x:c>
      <x:c r="D42" s="26" t="n">
        <x:v>150.00009</x:v>
      </x:c>
      <x:c r="E42" s="26" t="n">
        <x:v>210.00009</x:v>
      </x:c>
      <x:c r="F42" s="26" t="n">
        <x:v>189.00009</x:v>
      </x:c>
      <x:c r="G42" s="26" t="n">
        <x:v>150.00009</x:v>
      </x:c>
      <x:c r="H42" s="26" t="n">
        <x:v>109.00009</x:v>
      </x:c>
      <x:c r="I42" s="26" t="n">
        <x:v>296.00009</x:v>
      </x:c>
      <x:c r="J42" s="26" t="n">
        <x:v>287.00009</x:v>
      </x:c>
      <x:c r="K42" s="26" t="n">
        <x:v>240.00009</x:v>
      </x:c>
      <x:c r="L42" s="26" t="n">
        <x:v>154.00009</x:v>
      </x:c>
      <x:c r="M42" s="18" t="s"/>
      <x:c r="N42" s="11" t="s"/>
      <x:c r="O42" s="16" t="n">
        <x:v>57.1428237477004</x:v>
      </x:c>
      <x:c r="P42" s="0" t="n">
        <x:v>7</x:v>
      </x:c>
      <x:c r="Q42" s="33">
        <x:f>O42</x:f>
      </x:c>
      <x:c r="R42" s="1">
        <x:f>A42</x:f>
      </x:c>
      <x:c r="S42" s="21">
        <x:f>L42/L$52*100</x:f>
      </x:c>
      <x:c r="T42" s="21">
        <x:f>AVERAGE(B42:K42)/AVERAGE(B$52:K$52)*100</x:f>
      </x:c>
    </x:row>
    <x:row r="43" spans="1:255" x14ac:dyDescent="0.35">
      <x:c r="A43" s="2" t="s">
        <x:v>135</x:v>
      </x:c>
      <x:c r="B43" s="26" t="n">
        <x:v>32.00137</x:v>
      </x:c>
      <x:c r="C43" s="26" t="n">
        <x:v>44.00137</x:v>
      </x:c>
      <x:c r="D43" s="26" t="n">
        <x:v>91.00137</x:v>
      </x:c>
      <x:c r="E43" s="26" t="n">
        <x:v>131.00137</x:v>
      </x:c>
      <x:c r="F43" s="26" t="n">
        <x:v>159.00137</x:v>
      </x:c>
      <x:c r="G43" s="26" t="n">
        <x:v>124.00137</x:v>
      </x:c>
      <x:c r="H43" s="26" t="n">
        <x:v>114.00137</x:v>
      </x:c>
      <x:c r="I43" s="26" t="n">
        <x:v>365.00137</x:v>
      </x:c>
      <x:c r="J43" s="26" t="n">
        <x:v>378.00137</x:v>
      </x:c>
      <x:c r="K43" s="26" t="n">
        <x:v>241.00137</x:v>
      </x:c>
      <x:c r="L43" s="26" t="n">
        <x:v>137.00137</x:v>
      </x:c>
      <x:c r="M43" s="18" t="s"/>
      <x:c r="N43" s="11" t="s"/>
      <x:c r="O43" s="16" t="n">
        <x:v>64.2329343129926</x:v>
      </x:c>
      <x:c r="P43" s="0" t="n">
        <x:v>8</x:v>
      </x:c>
      <x:c r="Q43" s="33">
        <x:f>O43</x:f>
      </x:c>
      <x:c r="R43" s="1">
        <x:f>A43</x:f>
      </x:c>
      <x:c r="S43" s="21">
        <x:f>L43/L$52*100</x:f>
      </x:c>
      <x:c r="T43" s="21">
        <x:f>AVERAGE(B43:K43)/AVERAGE(B$52:K$52)*100</x:f>
      </x:c>
    </x:row>
    <x:row r="44" spans="1:255" x14ac:dyDescent="0.35">
      <x:c r="A44" s="2" t="s">
        <x:v>78</x:v>
      </x:c>
      <x:c r="B44" s="26" t="n">
        <x:v>62.0003</x:v>
      </x:c>
      <x:c r="C44" s="26" t="n">
        <x:v>70.0003</x:v>
      </x:c>
      <x:c r="D44" s="26" t="n">
        <x:v>101.0003</x:v>
      </x:c>
      <x:c r="E44" s="26" t="n">
        <x:v>75.0003</x:v>
      </x:c>
      <x:c r="F44" s="26" t="n">
        <x:v>192.0003</x:v>
      </x:c>
      <x:c r="G44" s="26" t="n">
        <x:v>200.0003</x:v>
      </x:c>
      <x:c r="H44" s="26" t="n">
        <x:v>142.0003</x:v>
      </x:c>
      <x:c r="I44" s="26" t="n">
        <x:v>287.0003</x:v>
      </x:c>
      <x:c r="J44" s="26" t="n">
        <x:v>329.0003</x:v>
      </x:c>
      <x:c r="K44" s="26" t="n">
        <x:v>220.0003</x:v>
      </x:c>
      <x:c r="L44" s="26" t="n">
        <x:v>136.0003</x:v>
      </x:c>
      <x:c r="M44" s="18" t="s"/>
      <x:c r="N44" s="11" t="s"/>
      <x:c r="O44" s="16" t="n">
        <x:v>72.7939570721535</x:v>
      </x:c>
      <x:c r="P44" s="0" t="n">
        <x:v>9</x:v>
      </x:c>
      <x:c r="Q44" s="33">
        <x:f>O44</x:f>
      </x:c>
      <x:c r="R44" s="1">
        <x:f>A44</x:f>
      </x:c>
      <x:c r="S44" s="21">
        <x:f>L44/L$52*100</x:f>
      </x:c>
      <x:c r="T44" s="21">
        <x:f>AVERAGE(B44:K44)/AVERAGE(B$52:K$52)*100</x:f>
      </x:c>
    </x:row>
    <x:row r="45" spans="1:255" x14ac:dyDescent="0.35">
      <x:c r="A45" s="2" t="s">
        <x:v>75</x:v>
      </x:c>
      <x:c r="B45" s="26" t="n">
        <x:v>45.00059</x:v>
      </x:c>
      <x:c r="C45" s="26" t="n">
        <x:v>36.00059</x:v>
      </x:c>
      <x:c r="D45" s="26" t="n">
        <x:v>65.00059</x:v>
      </x:c>
      <x:c r="E45" s="26" t="n">
        <x:v>332.00059</x:v>
      </x:c>
      <x:c r="F45" s="26" t="n">
        <x:v>58.00059</x:v>
      </x:c>
      <x:c r="G45" s="26" t="n">
        <x:v>57.00059</x:v>
      </x:c>
      <x:c r="H45" s="26" t="n">
        <x:v>45.00059</x:v>
      </x:c>
      <x:c r="I45" s="26" t="n">
        <x:v>358.00059</x:v>
      </x:c>
      <x:c r="J45" s="26" t="n">
        <x:v>283.00059</x:v>
      </x:c>
      <x:c r="K45" s="26" t="n">
        <x:v>144.00059</x:v>
      </x:c>
      <x:c r="L45" s="26" t="n">
        <x:v>114.00059</x:v>
      </x:c>
      <x:c r="M45" s="18" t="s"/>
      <x:c r="N45" s="11" t="s"/>
      <x:c r="O45" s="16" t="n">
        <x:v>32.4559723769851</x:v>
      </x:c>
      <x:c r="P45" s="0" t="n">
        <x:v>10</x:v>
      </x:c>
      <x:c r="Q45" s="33">
        <x:f>O45</x:f>
      </x:c>
      <x:c r="R45" s="1">
        <x:f>A45</x:f>
      </x:c>
      <x:c r="S45" s="21">
        <x:f>L45/L$52*100</x:f>
      </x:c>
      <x:c r="T45" s="21">
        <x:f>AVERAGE(B45:K45)/AVERAGE(B$52:K$52)*100</x:f>
      </x:c>
    </x:row>
    <x:row r="46" spans="1:255" x14ac:dyDescent="0.35">
      <x:c r="A46" s="2" t="s">
        <x:v>97</x:v>
      </x:c>
      <x:c r="B46" s="26" t="n">
        <x:v>26.00206</x:v>
      </x:c>
      <x:c r="C46" s="26" t="n">
        <x:v>34.00206</x:v>
      </x:c>
      <x:c r="D46" s="26" t="n">
        <x:v>42.00206</x:v>
      </x:c>
      <x:c r="E46" s="26" t="n">
        <x:v>223.00206</x:v>
      </x:c>
      <x:c r="F46" s="26" t="n">
        <x:v>3.00206</x:v>
      </x:c>
      <x:c r="G46" s="26" t="n">
        <x:v>87.00206</x:v>
      </x:c>
      <x:c r="H46" s="26" t="n">
        <x:v>46.00206</x:v>
      </x:c>
      <x:c r="I46" s="26" t="n">
        <x:v>123.00206</x:v>
      </x:c>
      <x:c r="J46" s="26" t="n">
        <x:v>133.00206</x:v>
      </x:c>
      <x:c r="K46" s="26" t="n">
        <x:v>78.00206</x:v>
      </x:c>
      <x:c r="L46" s="26" t="n">
        <x:v>68.00206</x:v>
      </x:c>
      <x:c r="M46" s="18" t="s"/>
      <x:c r="N46" s="11" t="s"/>
      <x:c r="O46" s="16" t="n">
        <x:v>35.2930484752962</x:v>
      </x:c>
      <x:c r="P46" s="0" t="n">
        <x:v>11</x:v>
      </x:c>
      <x:c r="Q46" s="33">
        <x:f>O46</x:f>
      </x:c>
    </x:row>
    <x:row r="47" spans="1:255" x14ac:dyDescent="0.35">
      <x:c r="A47" s="2" t="s">
        <x:v>69</x:v>
      </x:c>
      <x:c r="B47" s="26" t="n">
        <x:v>175.00217</x:v>
      </x:c>
      <x:c r="C47" s="26" t="n">
        <x:v>71.00217</x:v>
      </x:c>
      <x:c r="D47" s="26" t="n">
        <x:v>49.00217</x:v>
      </x:c>
      <x:c r="E47" s="26" t="n">
        <x:v>70.00217</x:v>
      </x:c>
      <x:c r="F47" s="26" t="n">
        <x:v>167.00217</x:v>
      </x:c>
      <x:c r="G47" s="26" t="n">
        <x:v>151.00217</x:v>
      </x:c>
      <x:c r="H47" s="26" t="n">
        <x:v>139.00217</x:v>
      </x:c>
      <x:c r="I47" s="26" t="n">
        <x:v>141.00217</x:v>
      </x:c>
      <x:c r="J47" s="26" t="n">
        <x:v>107.00217</x:v>
      </x:c>
      <x:c r="K47" s="26" t="n">
        <x:v>106.00217</x:v>
      </x:c>
      <x:c r="L47" s="26" t="n">
        <x:v>63.00217</x:v>
      </x:c>
      <x:c r="M47" s="18" t="s"/>
      <x:c r="N47" s="11" t="s"/>
      <x:c r="O47" s="16" t="n">
        <x:v>41.2684198020481</x:v>
      </x:c>
      <x:c r="P47" s="0" t="n">
        <x:v>12</x:v>
      </x:c>
      <x:c r="Q47" s="33">
        <x:f>O47</x:f>
      </x:c>
    </x:row>
    <x:row r="48" spans="1:255" x14ac:dyDescent="0.35">
      <x:c r="A48" s="2" t="s">
        <x:v>92</x:v>
      </x:c>
      <x:c r="B48" s="26" t="n">
        <x:v>33.00169</x:v>
      </x:c>
      <x:c r="C48" s="26" t="n">
        <x:v>38.00169</x:v>
      </x:c>
      <x:c r="D48" s="26" t="n">
        <x:v>25.00169</x:v>
      </x:c>
      <x:c r="E48" s="26" t="n">
        <x:v>27.00169</x:v>
      </x:c>
      <x:c r="F48" s="26" t="n">
        <x:v>52.00169</x:v>
      </x:c>
      <x:c r="G48" s="26" t="n">
        <x:v>33.00169</x:v>
      </x:c>
      <x:c r="H48" s="26" t="n">
        <x:v>46.00169</x:v>
      </x:c>
      <x:c r="I48" s="26" t="n">
        <x:v>66.00169</x:v>
      </x:c>
      <x:c r="J48" s="26" t="n">
        <x:v>89.00169</x:v>
      </x:c>
      <x:c r="K48" s="26" t="n">
        <x:v>78.00169</x:v>
      </x:c>
      <x:c r="L48" s="26" t="n">
        <x:v>51.00169</x:v>
      </x:c>
      <x:c r="M48" s="18" t="s"/>
      <x:c r="N48" s="11" t="s"/>
      <x:c r="O48" s="16" t="n">
        <x:v>74.5073349530182</x:v>
      </x:c>
      <x:c r="P48" s="0" t="n">
        <x:v>13</x:v>
      </x:c>
      <x:c r="Q48" s="33">
        <x:f>O48</x:f>
      </x:c>
    </x:row>
    <x:row r="49" spans="1:255" x14ac:dyDescent="0.35">
      <x:c r="A49" s="2" t="s">
        <x:v>25</x:v>
      </x:c>
      <x:c r="B49" s="26" t="n">
        <x:v>2.0016</x:v>
      </x:c>
      <x:c r="C49" s="26" t="n">
        <x:v>8.0016</x:v>
      </x:c>
      <x:c r="D49" s="26" t="s">
        <x:v>123</x:v>
      </x:c>
      <x:c r="E49" s="26" t="s">
        <x:v>123</x:v>
      </x:c>
      <x:c r="F49" s="26" t="s">
        <x:v>123</x:v>
      </x:c>
      <x:c r="G49" s="26" t="n">
        <x:v>21.0016</x:v>
      </x:c>
      <x:c r="H49" s="26" t="n">
        <x:v>26.0016</x:v>
      </x:c>
      <x:c r="I49" s="26" t="n">
        <x:v>88.0016</x:v>
      </x:c>
      <x:c r="J49" s="26" t="n">
        <x:v>75.0016</x:v>
      </x:c>
      <x:c r="K49" s="26" t="n">
        <x:v>59.0016</x:v>
      </x:c>
      <x:c r="L49" s="26" t="n">
        <x:v>46.0016</x:v>
      </x:c>
      <x:c r="M49" s="18" t="s"/>
      <x:c r="N49" s="11" t="s"/>
      <x:c r="O49" s="16" t="n">
        <x:v>30.4337240443811</x:v>
      </x:c>
      <x:c r="P49" s="0" t="n">
        <x:v>14</x:v>
      </x:c>
      <x:c r="Q49" s="33">
        <x:f>O49</x:f>
      </x:c>
    </x:row>
    <x:row r="50" spans="1:255" x14ac:dyDescent="0.35">
      <x:c r="A50" s="2" t="s">
        <x:v>192</x:v>
      </x:c>
      <x:c r="B50" s="26" t="n">
        <x:v>87.0005</x:v>
      </x:c>
      <x:c r="C50" s="26" t="n">
        <x:v>61.0005</x:v>
      </x:c>
      <x:c r="D50" s="26" t="n">
        <x:v>46.0005</x:v>
      </x:c>
      <x:c r="E50" s="26" t="n">
        <x:v>41.0005</x:v>
      </x:c>
      <x:c r="F50" s="26" t="n">
        <x:v>118.0005</x:v>
      </x:c>
      <x:c r="G50" s="26" t="n">
        <x:v>93.0005</x:v>
      </x:c>
      <x:c r="H50" s="26" t="n">
        <x:v>73.0005</x:v>
      </x:c>
      <x:c r="I50" s="26" t="n">
        <x:v>95.0005</x:v>
      </x:c>
      <x:c r="J50" s="26" t="n">
        <x:v>76.0005</x:v>
      </x:c>
      <x:c r="K50" s="26" t="n">
        <x:v>38.0005</x:v>
      </x:c>
      <x:c r="L50" s="26" t="n">
        <x:v>46.0005</x:v>
      </x:c>
      <x:c r="M50" s="18" t="s"/>
      <x:c r="N50" s="11" t="s"/>
      <x:c r="O50" s="16" t="n">
        <x:v>71.7383506701014</x:v>
      </x:c>
      <x:c r="P50" s="0" t="n">
        <x:v>15</x:v>
      </x:c>
      <x:c r="Q50" s="33">
        <x:f>O50</x:f>
      </x:c>
    </x:row>
    <x:row r="51" spans="1:255" x14ac:dyDescent="0.35">
      <x:c r="A51" s="2" t="s">
        <x:v>48</x:v>
      </x:c>
      <x:c r="B51" s="26">
        <x:f>IF(B36="..","..",B52-SUM(B36:B50))</x:f>
      </x:c>
      <x:c r="C51" s="26">
        <x:f>IF(C36="..","..",C52-SUM(C36:C50))</x:f>
      </x:c>
      <x:c r="D51" s="26">
        <x:f>IF(D36="..","..",D52-SUM(D36:D50))</x:f>
      </x:c>
      <x:c r="E51" s="26">
        <x:f>IF(E36="..","..",E52-SUM(E36:E50))</x:f>
      </x:c>
      <x:c r="F51" s="26">
        <x:f>IF(F36="..","..",F52-SUM(F36:F50))</x:f>
      </x:c>
      <x:c r="G51" s="26">
        <x:f>IF(G36="..","..",G52-SUM(G36:G50))</x:f>
      </x:c>
      <x:c r="H51" s="26">
        <x:f>IF(H36="..","..",H52-SUM(H36:H50))</x:f>
      </x:c>
      <x:c r="I51" s="26">
        <x:f>IF(I36="..","..",I52-SUM(I36:I50))</x:f>
      </x:c>
      <x:c r="J51" s="26">
        <x:f>IF(J36="..","..",J52-SUM(J36:J50))</x:f>
      </x:c>
      <x:c r="K51" s="26">
        <x:f>IF(K36="..","..",K52-SUM(K36:K50))</x:f>
      </x:c>
      <x:c r="L51" s="26">
        <x:f>IF(L36="..","..",L52-SUM(L36:L50))</x:f>
      </x:c>
      <x:c r="M51" s="18" t="s"/>
      <x:c r="N51" s="11" t="s"/>
      <x:c r="O51" s="16" t="s"/>
      <x:c r="Q51" s="33" t="s"/>
    </x:row>
    <x:row r="52" spans="1:255" x14ac:dyDescent="0.35">
      <x:c r="A52" s="9" t="s">
        <x:v>35</x:v>
      </x:c>
      <x:c r="B52" s="27" t="n">
        <x:v>17019</x:v>
      </x:c>
      <x:c r="C52" s="27" t="n">
        <x:v>9387</x:v>
      </x:c>
      <x:c r="D52" s="27" t="n">
        <x:v>17533</x:v>
      </x:c>
      <x:c r="E52" s="27" t="n">
        <x:v>20302</x:v>
      </x:c>
      <x:c r="F52" s="27" t="n">
        <x:v>29462</x:v>
      </x:c>
      <x:c r="G52" s="27" t="n">
        <x:v>21829</x:v>
      </x:c>
      <x:c r="H52" s="27" t="n">
        <x:v>12837</x:v>
      </x:c>
      <x:c r="I52" s="27" t="n">
        <x:v>32819</x:v>
      </x:c>
      <x:c r="J52" s="27" t="n">
        <x:v>34305</x:v>
      </x:c>
      <x:c r="K52" s="27" t="n">
        <x:v>27857</x:v>
      </x:c>
      <x:c r="L52" s="27" t="n">
        <x:v>16328</x:v>
      </x:c>
      <x:c r="M52" s="19" t="s"/>
      <x:c r="N52" s="12" t="s"/>
      <x:c r="O52" s="17" t="n">
        <x:v>49.5345418912298</x:v>
      </x:c>
      <x:c r="Q52" s="33">
        <x:f>O52</x:f>
      </x:c>
    </x:row>
    <x:row r="53" spans="1:255" x14ac:dyDescent="0.35">
      <x:c r="A53" s="7" t="s">
        <x:v>193</x:v>
      </x:c>
      <x:c r="B53" s="7" t="s"/>
      <x:c r="C53" s="2" t="s"/>
      <x:c r="D53" s="2" t="s"/>
      <x:c r="E53" s="2" t="s"/>
      <x:c r="F53" s="2" t="s"/>
      <x:c r="G53" s="2" t="s"/>
      <x:c r="H53" s="2" t="s"/>
      <x:c r="I53" s="2" t="s"/>
      <x:c r="J53" s="2" t="s"/>
      <x:c r="K53" s="2" t="s"/>
      <x:c r="L53" s="2" t="s"/>
      <x:c r="M53" s="2" t="s"/>
      <x:c r="N53" s="8" t="s"/>
    </x:row>
    <x:row r="54" spans="1:255" x14ac:dyDescent="0.35">
      <x:c r="A54" s="1" t="s">
        <x:v>194</x:v>
      </x:c>
    </x:row>
    <x:row r="55" spans="1:255" x14ac:dyDescent="0.35">
      <x:c r="A55" s="1" t="s">
        <x:v>195</x:v>
      </x:c>
    </x:row>
    <x:row r="56" spans="1:255" x14ac:dyDescent="0.35">
      <x:c r="A56" s="1" t="s">
        <x:v>196</x:v>
      </x:c>
    </x:row>
    <x:row r="57" spans="1:255" x14ac:dyDescent="0.35">
      <x:c r="A57" s="1" t="s">
        <x:v>197</x:v>
      </x:c>
    </x:row>
    <x:row r="58" spans="1:255" x14ac:dyDescent="0.35"/>
    <x:row r="59" spans="1:255" x14ac:dyDescent="0.35"/>
    <x:row r="60" spans="1:255" x14ac:dyDescent="0.35"/>
    <x:row r="61" spans="1:255" x14ac:dyDescent="0.35"/>
    <x:row r="62" spans="1:255" x14ac:dyDescent="0.35"/>
    <x:row r="63" spans="1:255" x14ac:dyDescent="0.35"/>
    <x:row r="64" spans="1:255" x14ac:dyDescent="0.35">
      <x:c r="L64" s="34" t="s"/>
      <x:c r="M64" s="0" t="s">
        <x:v>50</x:v>
      </x:c>
    </x:row>
    <x:row r="65" spans="1:255" x14ac:dyDescent="0.35">
      <x:c r="B65" s="1">
        <x:f>C65</x:f>
      </x:c>
      <x:c r="C65" s="1">
        <x:f>D65</x:f>
      </x:c>
      <x:c r="D65" s="1">
        <x:f>E65</x:f>
      </x:c>
      <x:c r="E65" s="1">
        <x:f>F65</x:f>
      </x:c>
      <x:c r="F65" s="1">
        <x:f>G65</x:f>
      </x:c>
      <x:c r="G65" s="1">
        <x:f>H65</x:f>
      </x:c>
      <x:c r="H65" s="1">
        <x:f>I65</x:f>
      </x:c>
      <x:c r="I65" s="0">
        <x:f>J65</x:f>
      </x:c>
      <x:c r="J65" s="0">
        <x:f>K65</x:f>
      </x:c>
      <x:c r="K65" s="0">
        <x:f>L65</x:f>
      </x:c>
      <x:c r="L65" s="0">
        <x:f>IF(ISBLANK(L64),INDEX(B6:L6,1,MATCH(1,$B$68:$L$68,0)),L64)</x:f>
      </x:c>
      <x:c r="P65" s="36" t="s"/>
    </x:row>
    <x:row r="66" spans="1:255" x14ac:dyDescent="0.35">
      <x:c r="B66" s="1" t="s">
        <x:v>51</x:v>
      </x:c>
      <x:c r="C66" s="1">
        <x:f>B66</x:f>
      </x:c>
      <x:c r="D66" s="1">
        <x:f>C66</x:f>
      </x:c>
      <x:c r="E66" s="1">
        <x:f>D66</x:f>
      </x:c>
      <x:c r="F66" s="1">
        <x:f>E66</x:f>
      </x:c>
      <x:c r="G66" s="1">
        <x:f>F66</x:f>
      </x:c>
      <x:c r="H66" s="1">
        <x:f>G66</x:f>
      </x:c>
      <x:c r="I66" s="0">
        <x:f>H66</x:f>
      </x:c>
      <x:c r="J66" s="0">
        <x:f>I66</x:f>
      </x:c>
      <x:c r="K66" s="0">
        <x:f>J66</x:f>
      </x:c>
      <x:c r="L66" s="0">
        <x:f>K66</x:f>
      </x:c>
      <x:c r="P66" s="36" t="s"/>
    </x:row>
    <x:row r="67" spans="1:255" x14ac:dyDescent="0.35">
      <x:c r="B67" s="1">
        <x:f>A32</x:f>
      </x:c>
      <x:c r="C67" s="1">
        <x:f>B67</x:f>
      </x:c>
      <x:c r="D67" s="1">
        <x:f>C67</x:f>
      </x:c>
      <x:c r="E67" s="1">
        <x:f>D67</x:f>
      </x:c>
      <x:c r="F67" s="1">
        <x:f>E67</x:f>
      </x:c>
      <x:c r="G67" s="1">
        <x:f>F67</x:f>
      </x:c>
      <x:c r="H67" s="1">
        <x:f>G67</x:f>
      </x:c>
      <x:c r="I67" s="0">
        <x:f>H67</x:f>
      </x:c>
      <x:c r="J67" s="0">
        <x:f>I67</x:f>
      </x:c>
      <x:c r="K67" s="0">
        <x:f>J67</x:f>
      </x:c>
      <x:c r="L67" s="0">
        <x:f>K67</x:f>
      </x:c>
    </x:row>
    <x:row r="68" spans="1:255" x14ac:dyDescent="0.35">
      <x:c r="B68" s="0">
        <x:f>IF(C68&gt;0,2,IF(ISNUMBER(B52),1,0))</x:f>
      </x:c>
      <x:c r="C68" s="0">
        <x:f>IF(D68&gt;0,2,IF(ISNUMBER(C52),1,0))</x:f>
      </x:c>
      <x:c r="D68" s="0">
        <x:f>IF(E68&gt;0,2,IF(ISNUMBER(D52),1,0))</x:f>
      </x:c>
      <x:c r="E68" s="0">
        <x:f>IF(F68&gt;0,2,IF(ISNUMBER(E52),1,0))</x:f>
      </x:c>
      <x:c r="F68" s="0">
        <x:f>IF(G68&gt;0,2,IF(ISNUMBER(F52),1,0))</x:f>
      </x:c>
      <x:c r="G68" s="0">
        <x:f>IF(H68&gt;0,2,IF(ISNUMBER(G52),1,0))</x:f>
      </x:c>
      <x:c r="H68" s="0">
        <x:f>IF(I68&gt;0,2,IF(ISNUMBER(H52),1,0))</x:f>
      </x:c>
      <x:c r="I68" s="0">
        <x:f>IF(J68&gt;0,2,IF(ISNUMBER(I52),1,0))</x:f>
      </x:c>
      <x:c r="J68" s="0">
        <x:f>IF(K68&gt;0,2,IF(ISNUMBER(J52),1,0))</x:f>
      </x:c>
      <x:c r="K68" s="0">
        <x:f>IF(L68&gt;0,2,IF(ISNUMBER(K52),1,0))</x:f>
      </x:c>
      <x:c r="L68" s="0">
        <x:f>IF(M68&gt;0,2,IF(ISNUMBER(L52),1,0))</x:f>
      </x:c>
      <x:c r="M68" s="0" t="s"/>
    </x:row>
    <x:row r="69" spans="1:255" x14ac:dyDescent="0.35">
      <x:c r="I69" s="0" t="s"/>
      <x:c r="J69" s="0" t="s"/>
      <x:c r="K69" s="0" t="s"/>
      <x:c r="L69" s="0" t="s"/>
      <x:c r="M69" s="0" t="s"/>
    </x:row>
    <x:row r="70" spans="1:255" x14ac:dyDescent="0.35">
      <x:c r="B70" s="1">
        <x:f>INDEX(B6:L6,1,MATCH(1,$B$68:$L$68,0))</x:f>
      </x:c>
      <x:c r="C70" s="1" t="s">
        <x:v>52</x:v>
      </x:c>
      <x:c r="I70" s="0" t="s"/>
      <x:c r="J70" s="0" t="s"/>
      <x:c r="K70" s="0" t="s"/>
      <x:c r="L70" s="0" t="s"/>
      <x:c r="M70" s="0" t="s"/>
    </x:row>
    <x:row r="71" spans="1:255" x14ac:dyDescent="0.35">
      <x:c r="I71" s="0" t="s"/>
      <x:c r="J71" s="0" t="s"/>
      <x:c r="K71" s="0" t="s"/>
      <x:c r="L71" s="0" t="s"/>
      <x:c r="M71" s="0" t="s"/>
    </x:row>
    <x:row r="72" spans="1:255" x14ac:dyDescent="0.35">
      <x:c r="I72" s="0" t="s"/>
      <x:c r="J72" s="0" t="s"/>
      <x:c r="K72" s="0" t="s"/>
      <x:c r="L72" s="0" t="s"/>
      <x:c r="M72" s="0" t="s"/>
    </x:row>
    <x:row r="73" spans="1:255" x14ac:dyDescent="0.35">
      <x:c r="I73" s="0" t="s"/>
      <x:c r="J73" s="0" t="s"/>
      <x:c r="K73" s="0" t="s"/>
      <x:c r="L73" s="0" t="s"/>
      <x:c r="M73" s="0" t="s"/>
    </x:row>
    <x:row r="74" spans="1:255" x14ac:dyDescent="0.35">
      <x:c r="I74" s="0" t="s"/>
      <x:c r="J74" s="0" t="s"/>
      <x:c r="K74" s="0" t="s"/>
      <x:c r="L74" s="0" t="s"/>
      <x:c r="M74" s="0" t="s"/>
    </x:row>
    <x:row r="75" spans="1:255" x14ac:dyDescent="0.35">
      <x:c r="I75" s="0" t="s"/>
      <x:c r="J75" s="0" t="s"/>
      <x:c r="K75" s="0" t="s"/>
      <x:c r="L75" s="0" t="s"/>
      <x:c r="M75" s="0" t="s"/>
    </x:row>
    <x:row r="76" spans="1:255" x14ac:dyDescent="0.35">
      <x:c r="I76" s="0" t="s"/>
      <x:c r="J76" s="0" t="s"/>
      <x:c r="K76" s="0" t="s"/>
      <x:c r="L76" s="0" t="s"/>
      <x:c r="M76" s="0" t="s"/>
    </x:row>
    <x:row r="77" spans="1:255" x14ac:dyDescent="0.35">
      <x:c r="I77" s="0" t="s"/>
      <x:c r="J77" s="0" t="s"/>
      <x:c r="K77" s="0" t="s"/>
      <x:c r="L77" s="0" t="s"/>
      <x:c r="M77" s="0" t="s"/>
    </x:row>
    <x:row r="78" spans="1:255" x14ac:dyDescent="0.35">
      <x:c r="I78" s="0" t="s"/>
      <x:c r="J78" s="0" t="s"/>
      <x:c r="K78" s="0" t="s"/>
      <x:c r="L78" s="0" t="s"/>
      <x:c r="M78" s="0" t="s"/>
    </x:row>
    <x:row r="79" spans="1:255" x14ac:dyDescent="0.35">
      <x:c r="I79" s="0" t="s"/>
      <x:c r="J79" s="0" t="s"/>
      <x:c r="K79" s="0" t="s"/>
      <x:c r="L79" s="0" t="s"/>
      <x:c r="M79" s="0" t="s"/>
    </x:row>
    <x:row r="80" spans="1:255" x14ac:dyDescent="0.35">
      <x:c r="I80" s="0" t="s"/>
      <x:c r="J80" s="0" t="s"/>
      <x:c r="K80" s="0" t="s"/>
      <x:c r="L80" s="0" t="s"/>
      <x:c r="M80" s="0" t="s"/>
    </x:row>
    <x:row r="81" spans="1:255" x14ac:dyDescent="0.35">
      <x:c r="I81" s="0" t="s"/>
      <x:c r="J81" s="0" t="s"/>
      <x:c r="K81" s="0" t="s"/>
      <x:c r="L81" s="0" t="s"/>
      <x:c r="M81" s="0" t="s"/>
    </x:row>
    <x:row r="82" spans="1:255" x14ac:dyDescent="0.35">
      <x:c r="I82" s="0" t="s"/>
      <x:c r="J82" s="0" t="s"/>
      <x:c r="K82" s="0" t="s"/>
      <x:c r="L82" s="0" t="s"/>
      <x:c r="M82" s="0" t="s"/>
    </x:row>
    <x:row r="83" spans="1:255" x14ac:dyDescent="0.35">
      <x:c r="I83" s="0" t="s"/>
      <x:c r="J83" s="0" t="s"/>
      <x:c r="K83" s="0" t="s"/>
      <x:c r="L83" s="0" t="s"/>
      <x:c r="M83" s="0" t="s"/>
    </x:row>
    <x:row r="84" spans="1:255" x14ac:dyDescent="0.35">
      <x:c r="I84" s="0" t="s"/>
      <x:c r="J84" s="0" t="s"/>
      <x:c r="K84" s="0" t="s"/>
      <x:c r="L84" s="0" t="s"/>
      <x:c r="M84" s="0" t="s"/>
    </x:row>
    <x:row r="85" spans="1:255" x14ac:dyDescent="0.35">
      <x:c r="I85" s="0" t="s"/>
      <x:c r="J85" s="0" t="s"/>
      <x:c r="K85" s="0" t="s"/>
      <x:c r="L85" s="0" t="s"/>
      <x:c r="M85" s="0" t="s"/>
    </x:row>
    <x:row r="86" spans="1:255" x14ac:dyDescent="0.35">
      <x:c r="I86" s="0" t="s"/>
      <x:c r="J86" s="0" t="s"/>
      <x:c r="K86" s="0" t="s"/>
      <x:c r="L86" s="0" t="s"/>
      <x:c r="M86" s="0" t="s"/>
    </x:row>
    <x:row r="87" spans="1:255" x14ac:dyDescent="0.35">
      <x:c r="I87" s="0" t="s"/>
      <x:c r="J87" s="0" t="s"/>
      <x:c r="K87" s="0" t="s"/>
      <x:c r="L87" s="0" t="s"/>
      <x:c r="M87" s="0" t="s"/>
    </x:row>
    <x:row r="88" spans="1:255" x14ac:dyDescent="0.35">
      <x:c r="I88" s="0" t="s"/>
      <x:c r="J88" s="0" t="s"/>
      <x:c r="K88" s="0" t="s"/>
      <x:c r="L88" s="0" t="s"/>
      <x:c r="M88" s="0" t="s"/>
    </x:row>
    <x:row r="89" spans="1:255" x14ac:dyDescent="0.35">
      <x:c r="I89" s="0" t="s"/>
      <x:c r="J89" s="0" t="s"/>
      <x:c r="K89" s="0" t="s"/>
      <x:c r="L89" s="0" t="s"/>
      <x:c r="M89" s="0" t="s"/>
    </x:row>
    <x:row r="90" spans="1:255" x14ac:dyDescent="0.35">
      <x:c r="I90" s="0" t="s"/>
      <x:c r="J90" s="0" t="s"/>
      <x:c r="K90" s="0" t="s"/>
      <x:c r="L90" s="0" t="s"/>
      <x:c r="M90" s="0" t="s"/>
    </x:row>
    <x:row r="91" spans="1:255" x14ac:dyDescent="0.35">
      <x:c r="I91" s="0" t="s"/>
      <x:c r="J91" s="0" t="s"/>
      <x:c r="K91" s="0" t="s"/>
      <x:c r="L91" s="0" t="s"/>
      <x:c r="M91" s="0" t="s"/>
    </x:row>
    <x:row r="92" spans="1:255" x14ac:dyDescent="0.35">
      <x:c r="I92" s="0" t="s"/>
      <x:c r="J92" s="0" t="s"/>
      <x:c r="K92" s="0" t="s"/>
      <x:c r="L92" s="0" t="s"/>
      <x:c r="M92" s="0" t="s"/>
    </x:row>
    <x:row r="93" spans="1:255" x14ac:dyDescent="0.35">
      <x:c r="I93" s="0" t="s"/>
      <x:c r="J93" s="0" t="s"/>
      <x:c r="K93" s="0" t="s"/>
      <x:c r="L93" s="0" t="s"/>
      <x:c r="M93" s="0" t="s"/>
    </x:row>
    <x:row r="94" spans="1:255" x14ac:dyDescent="0.35">
      <x:c r="I94" s="0" t="s"/>
      <x:c r="J94" s="0" t="s"/>
      <x:c r="K94" s="0" t="s"/>
      <x:c r="L94" s="0" t="s"/>
      <x:c r="M94" s="0" t="s"/>
    </x:row>
    <x:row r="95" spans="1:255" x14ac:dyDescent="0.35">
      <x:c r="I95" s="0" t="s"/>
      <x:c r="J95" s="0" t="s"/>
      <x:c r="K95" s="0" t="s"/>
      <x:c r="L95" s="0" t="s"/>
      <x:c r="M95" s="0" t="s"/>
    </x:row>
    <x:row r="96" spans="1:255" x14ac:dyDescent="0.35">
      <x:c r="I96" s="0" t="s"/>
      <x:c r="J96" s="0" t="s"/>
      <x:c r="K96" s="0" t="s"/>
      <x:c r="L96" s="0" t="s"/>
      <x:c r="M96" s="0" t="s"/>
    </x:row>
    <x:row r="97" spans="1:255" x14ac:dyDescent="0.35">
      <x:c r="I97" s="0" t="s"/>
      <x:c r="J97" s="0" t="s"/>
      <x:c r="K97" s="0" t="s"/>
      <x:c r="L97" s="0" t="s"/>
      <x:c r="M97" s="0" t="s"/>
    </x:row>
    <x:row r="98" spans="1:255" x14ac:dyDescent="0.35">
      <x:c r="I98" s="0" t="s"/>
      <x:c r="J98" s="0" t="s"/>
      <x:c r="K98" s="0" t="s"/>
      <x:c r="L98" s="0" t="s"/>
      <x:c r="M98" s="0" t="s"/>
    </x:row>
    <x:row r="99" spans="1:255" x14ac:dyDescent="0.35">
      <x:c r="I99" s="0" t="s"/>
      <x:c r="J99" s="0" t="s"/>
      <x:c r="K99" s="0" t="s"/>
      <x:c r="L99" s="0" t="s"/>
      <x:c r="M99" s="0" t="s"/>
    </x:row>
    <x:row r="100" spans="1:255" x14ac:dyDescent="0.35">
      <x:c r="I100" s="0" t="s"/>
      <x:c r="J100" s="0" t="s"/>
      <x:c r="K100" s="0" t="s"/>
      <x:c r="L100" s="0" t="s"/>
      <x:c r="M100" s="0" t="s"/>
    </x:row>
    <x:row r="101" spans="1:255" x14ac:dyDescent="0.35">
      <x:c r="I101" s="0" t="s"/>
      <x:c r="J101" s="0" t="s"/>
      <x:c r="K101" s="0" t="s"/>
      <x:c r="L101" s="0" t="s"/>
      <x:c r="M101" s="0" t="s"/>
    </x:row>
    <x:row r="102" spans="1:255" x14ac:dyDescent="0.35">
      <x:c r="I102" s="0" t="s"/>
      <x:c r="J102" s="0" t="s"/>
      <x:c r="K102" s="0" t="s"/>
      <x:c r="L102" s="0" t="s"/>
      <x:c r="M102" s="0" t="s"/>
    </x:row>
    <x:row r="103" spans="1:255" x14ac:dyDescent="0.35">
      <x:c r="I103" s="0" t="s"/>
      <x:c r="J103" s="0" t="s"/>
      <x:c r="K103" s="0" t="s"/>
      <x:c r="L103" s="0" t="s"/>
      <x:c r="M103" s="0" t="s"/>
    </x:row>
    <x:row r="104" spans="1:255" x14ac:dyDescent="0.35">
      <x:c r="I104" s="0" t="s"/>
      <x:c r="J104" s="0" t="s"/>
      <x:c r="K104" s="0" t="s"/>
      <x:c r="L104" s="0" t="s"/>
      <x:c r="M104" s="0" t="s"/>
    </x:row>
    <x:row r="105" spans="1:255" x14ac:dyDescent="0.35">
      <x:c r="I105" s="0" t="s"/>
      <x:c r="J105" s="0" t="s"/>
      <x:c r="K105" s="0" t="s"/>
      <x:c r="L105" s="0" t="s"/>
      <x:c r="M105" s="0" t="s"/>
    </x:row>
    <x:row r="106" spans="1:255" x14ac:dyDescent="0.35">
      <x:c r="I106" s="0" t="s"/>
      <x:c r="J106" s="0" t="s"/>
      <x:c r="K106" s="0" t="s"/>
      <x:c r="L106" s="0" t="s"/>
      <x:c r="M106" s="0" t="s"/>
    </x:row>
    <x:row r="107" spans="1:255" x14ac:dyDescent="0.35">
      <x:c r="I107" s="0" t="s"/>
      <x:c r="J107" s="0" t="s"/>
      <x:c r="K107" s="0" t="s"/>
      <x:c r="L107" s="0" t="s"/>
      <x:c r="M107" s="0" t="s"/>
    </x:row>
    <x:row r="108" spans="1:255" x14ac:dyDescent="0.35">
      <x:c r="I108" s="0" t="s"/>
      <x:c r="J108" s="0" t="s"/>
      <x:c r="K108" s="0" t="s"/>
      <x:c r="L108" s="0" t="s"/>
      <x:c r="M108" s="0" t="s"/>
    </x:row>
    <x:row r="109" spans="1:255" x14ac:dyDescent="0.35">
      <x:c r="I109" s="0" t="s"/>
      <x:c r="J109" s="0" t="s"/>
      <x:c r="K109" s="0" t="s"/>
      <x:c r="L109" s="0" t="s"/>
      <x:c r="M109" s="0" t="s"/>
    </x:row>
    <x:row r="110" spans="1:255" x14ac:dyDescent="0.35">
      <x:c r="I110" s="0" t="s"/>
      <x:c r="J110" s="0" t="s"/>
      <x:c r="K110" s="0" t="s"/>
      <x:c r="L110" s="0" t="s"/>
      <x:c r="M110" s="0" t="s"/>
    </x:row>
    <x:row r="111" spans="1:255" x14ac:dyDescent="0.35">
      <x:c r="I111" s="0" t="s"/>
      <x:c r="J111" s="0" t="s"/>
      <x:c r="K111" s="0" t="s"/>
      <x:c r="L111" s="0" t="s"/>
      <x:c r="M111" s="0" t="s"/>
    </x:row>
    <x:row r="112" spans="1:255" x14ac:dyDescent="0.35">
      <x:c r="I112" s="0" t="s"/>
      <x:c r="J112" s="0" t="s"/>
      <x:c r="K112" s="0" t="s"/>
      <x:c r="L112" s="0" t="s"/>
      <x:c r="M112" s="0" t="s"/>
    </x:row>
    <x:row r="113" spans="1:255" x14ac:dyDescent="0.35">
      <x:c r="I113" s="0" t="s"/>
      <x:c r="J113" s="0" t="s"/>
      <x:c r="K113" s="0" t="s"/>
      <x:c r="L113" s="0" t="s"/>
      <x:c r="M113" s="0" t="s"/>
    </x:row>
    <x:row r="114" spans="1:255" x14ac:dyDescent="0.35">
      <x:c r="I114" s="0" t="s"/>
      <x:c r="J114" s="0" t="s"/>
      <x:c r="K114" s="0" t="s"/>
      <x:c r="L114" s="0" t="s"/>
      <x:c r="M114" s="0" t="s"/>
    </x:row>
    <x:row r="115" spans="1:255" x14ac:dyDescent="0.35">
      <x:c r="I115" s="0" t="s"/>
      <x:c r="J115" s="0" t="s"/>
      <x:c r="K115" s="0" t="s"/>
      <x:c r="L115" s="0" t="s"/>
      <x:c r="M115" s="0" t="s"/>
    </x:row>
    <x:row r="116" spans="1:255" x14ac:dyDescent="0.35">
      <x:c r="I116" s="0" t="s"/>
      <x:c r="J116" s="0" t="s"/>
      <x:c r="K116" s="0" t="s"/>
      <x:c r="L116" s="0" t="s"/>
      <x:c r="M116" s="0" t="s"/>
    </x:row>
    <x:row r="117" spans="1:255" x14ac:dyDescent="0.35">
      <x:c r="I117" s="0" t="s"/>
      <x:c r="J117" s="0" t="s"/>
      <x:c r="K117" s="0" t="s"/>
      <x:c r="L117" s="0" t="s"/>
      <x:c r="M117" s="0" t="s"/>
    </x:row>
    <x:row r="118" spans="1:255" x14ac:dyDescent="0.35">
      <x:c r="I118" s="0" t="s"/>
      <x:c r="J118" s="0" t="s"/>
      <x:c r="K118" s="0" t="s"/>
      <x:c r="L118" s="0" t="s"/>
      <x:c r="M118" s="0" t="s"/>
    </x:row>
    <x:row r="119" spans="1:255" x14ac:dyDescent="0.35">
      <x:c r="I119" s="0" t="s"/>
      <x:c r="J119" s="0" t="s"/>
      <x:c r="K119" s="0" t="s"/>
      <x:c r="L119" s="0" t="s"/>
      <x:c r="M119" s="0" t="s"/>
    </x:row>
  </x:sheetData>
  <x:conditionalFormatting sqref="Q36:Q52">
    <x:cfRule type="colorScale" priority="1">
      <x:colorScale>
        <x:cfvo type="num" val="0"/>
        <x:cfvo type="num" val="50"/>
        <x:cfvo type="num" val="120"/>
        <x:color rgb="FFF8696B"/>
        <x:color rgb="FFFCFCFF"/>
        <x:color rgb="FF63BE7B"/>
      </x:colorScale>
    </x:cfRule>
  </x:conditionalFormatting>
  <x:conditionalFormatting sqref="B23:L23">
    <x:cfRule type="expression" dxfId="0" priority="2" operator="equal">
      <x:formula>P$4=0</x:formula>
    </x:cfRule>
  </x:conditionalFormatting>
  <x:conditionalFormatting sqref="P4:Z4">
    <x:cfRule type="cellIs" dxfId="1" priority="3" operator="notEqual">
      <x:formula>0</x:formula>
    </x:cfRule>
  </x:conditionalFormatting>
  <x:conditionalFormatting sqref="O1:O1">
    <x:cfRule type="expression" dxfId="2" priority="4" operator="equal">
      <x:formula>$X$21&gt;0.5</x:formula>
    </x:cfRule>
  </x:conditionalFormatting>
  <x:conditionalFormatting sqref="L7:L20">
    <x:cfRule type="cellIs" dxfId="1" priority="5" stopIfTrue="1" operator="lessThan">
      <x:formula>$L8</x:formula>
    </x:cfRule>
  </x:conditionalFormatting>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&amp;L&amp;A&amp;C&amp;F</x:oddHeader>
    <x:oddFooter>&amp;L&amp;8&amp;Z&amp;F&amp;R&amp;8&amp;D - &amp;T</x:oddFooter>
    <x:evenHeader/>
    <x:evenFooter/>
    <x:firstHeader/>
    <x:firstFooter/>
  </x:headerFooter>
  <x:tableParts count="0"/>
</x:worksheet>
</file>

<file path=xl/worksheets/sheet14.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13">
    <x:outlinePr summaryBelow="1" summaryRight="1"/>
    <x:pageSetUpPr fitToPage="1"/>
  </x:sheetPr>
  <x:dimension ref="A1:Z119"/>
  <x:sheetViews>
    <x:sheetView zoomScale="90" zoomScaleNormal="90" workbookViewId="0">
      <x:pane xSplit="1" ySplit="6" topLeftCell="B7" activePane="bottomRight" state="frozenSplit"/>
      <x:selection activeCell="B35" sqref="B35 B35:L35"/>
      <x:selection pane="bottomRight" activeCell="B35" sqref="B35 B35:L35"/>
    </x:sheetView>
  </x:sheetViews>
  <x:sheetFormatPr defaultColWidth="7.453125" defaultRowHeight="14.5" x14ac:dyDescent="0.35"/>
  <x:cols>
    <x:col min="1" max="1" width="30.632812" style="1" customWidth="1"/>
    <x:col min="2" max="5" width="9" style="1" customWidth="1"/>
    <x:col min="6" max="7" width="9.089844" style="1" customWidth="1"/>
    <x:col min="8" max="9" width="8.363281" style="1" bestFit="1" customWidth="1"/>
    <x:col min="10" max="10" width="9.363281" style="1" bestFit="1" customWidth="1"/>
    <x:col min="11" max="12" width="8" style="1" customWidth="1"/>
    <x:col min="13" max="13" width="1.632812" style="1" customWidth="1"/>
    <x:col min="14" max="16" width="8" style="1" customWidth="1"/>
    <x:col min="17" max="17" width="9" style="1" customWidth="1"/>
    <x:col min="18" max="18" width="8" style="1" customWidth="1"/>
    <x:col min="19" max="19" width="9" style="1" customWidth="1"/>
    <x:col min="20" max="20" width="9.089844" style="1" customWidth="1"/>
    <x:col min="21" max="21" width="11.363281" style="1" customWidth="1"/>
    <x:col min="22" max="22" width="8.542969" style="1" bestFit="1" customWidth="1"/>
    <x:col min="23" max="24" width="9.089844" style="1" customWidth="1"/>
    <x:col min="25" max="25" width="11.453125" style="1" bestFit="1" customWidth="1"/>
    <x:col min="26" max="26" width="7" style="1" customWidth="1"/>
    <x:col min="27" max="27" width="15.542969" style="1" bestFit="1" customWidth="1"/>
    <x:col min="28" max="28" width="13.089844" style="1" bestFit="1" customWidth="1"/>
    <x:col min="29" max="29" width="11.363281" style="1" customWidth="1"/>
    <x:col min="30" max="30" width="8" style="1" bestFit="1" customWidth="1"/>
    <x:col min="31" max="31" width="8.90625" style="1" bestFit="1" customWidth="1"/>
    <x:col min="32" max="32" width="7" style="1" bestFit="1" customWidth="1"/>
    <x:col min="33" max="33" width="17.453125" style="1" bestFit="1" customWidth="1"/>
    <x:col min="34" max="34" width="5" style="1" bestFit="1" customWidth="1"/>
    <x:col min="35" max="35" width="15" style="1" bestFit="1" customWidth="1"/>
    <x:col min="36" max="36" width="9" style="1" bestFit="1" customWidth="1"/>
    <x:col min="37" max="37" width="11.363281" style="1" bestFit="1" customWidth="1"/>
    <x:col min="38" max="38" width="8" style="1" bestFit="1" customWidth="1"/>
    <x:col min="39" max="39" width="12.632812" style="1" bestFit="1" customWidth="1"/>
    <x:col min="40" max="40" width="9" style="1" bestFit="1" customWidth="1"/>
    <x:col min="41" max="41" width="7" style="1" customWidth="1"/>
    <x:col min="42" max="42" width="12" style="1" bestFit="1" customWidth="1"/>
    <x:col min="43" max="43" width="10.363281" style="1" bestFit="1" customWidth="1"/>
    <x:col min="44" max="44" width="7" style="1" bestFit="1" customWidth="1"/>
    <x:col min="45" max="45" width="13.453125" style="1" bestFit="1" customWidth="1"/>
    <x:col min="46" max="46" width="16.90625" style="1" bestFit="1" customWidth="1"/>
    <x:col min="47" max="47" width="7" style="1" bestFit="1" customWidth="1"/>
    <x:col min="48" max="48" width="20" style="1" bestFit="1" customWidth="1"/>
    <x:col min="49" max="49" width="10.453125" style="1" bestFit="1" customWidth="1"/>
    <x:col min="50" max="50" width="7" style="1" bestFit="1" customWidth="1"/>
    <x:col min="51" max="51" width="13.542969" style="1" bestFit="1" customWidth="1"/>
    <x:col min="52" max="53" width="8" style="1" bestFit="1" customWidth="1"/>
    <x:col min="54" max="54" width="10.632812" style="1" bestFit="1" customWidth="1"/>
    <x:col min="55" max="55" width="10" style="1" bestFit="1" customWidth="1"/>
    <x:col min="56" max="56" width="8" style="1" customWidth="1"/>
    <x:col min="57" max="57" width="13.089844" style="1" bestFit="1" customWidth="1"/>
    <x:col min="58" max="58" width="13.363281" style="1" bestFit="1" customWidth="1"/>
    <x:col min="59" max="59" width="8" style="1" bestFit="1" customWidth="1"/>
    <x:col min="60" max="60" width="16.453125" style="1" bestFit="1" customWidth="1"/>
    <x:col min="61" max="61" width="8.90625" style="1" bestFit="1" customWidth="1"/>
    <x:col min="62" max="62" width="7" style="1" bestFit="1" customWidth="1"/>
    <x:col min="63" max="63" width="11.90625" style="1" bestFit="1" customWidth="1"/>
    <x:col min="64" max="64" width="17.453125" style="1" bestFit="1" customWidth="1"/>
    <x:col min="65" max="65" width="5" style="1" bestFit="1" customWidth="1"/>
    <x:col min="66" max="66" width="20.542969" style="1" bestFit="1" customWidth="1"/>
    <x:col min="67" max="67" width="15" style="1" bestFit="1" customWidth="1"/>
    <x:col min="68" max="68" width="9" style="1" bestFit="1" customWidth="1"/>
    <x:col min="69" max="69" width="18.089844" style="1" bestFit="1" customWidth="1"/>
    <x:col min="70" max="70" width="11.363281" style="1" bestFit="1" customWidth="1"/>
    <x:col min="71" max="71" width="7" style="1" customWidth="1"/>
    <x:col min="72" max="72" width="8.089844" style="1" customWidth="1"/>
    <x:col min="73" max="73" width="11.453125" style="1" customWidth="1"/>
    <x:col min="74" max="74" width="15.542969" style="1" customWidth="1"/>
    <x:col min="75" max="75" width="13.089844" style="1" customWidth="1"/>
    <x:col min="76" max="76" width="9.90625" style="1" customWidth="1"/>
    <x:col min="77" max="77" width="8.90625" style="1" customWidth="1"/>
    <x:col min="78" max="78" width="8.363281" style="1" customWidth="1"/>
    <x:col min="79" max="79" width="8" style="1" customWidth="1"/>
    <x:col min="80" max="80" width="14.453125" style="1" customWidth="1"/>
    <x:col min="81" max="81" width="9" style="1" customWidth="1"/>
    <x:col min="82" max="82" width="7.542969" style="1" customWidth="1"/>
    <x:col min="83" max="83" width="8" style="1" bestFit="1" customWidth="1"/>
    <x:col min="84" max="84" width="9.089844" style="1" customWidth="1"/>
    <x:col min="85" max="85" width="8.363281" style="1" customWidth="1"/>
    <x:col min="86" max="86" width="7.363281" style="1" customWidth="1"/>
    <x:col min="87" max="87" width="7" style="1" customWidth="1"/>
    <x:col min="88" max="88" width="8" style="1" customWidth="1"/>
    <x:col min="89" max="90" width="12" style="1" customWidth="1"/>
    <x:col min="91" max="91" width="12.542969" style="1" customWidth="1"/>
    <x:col min="92" max="92" width="7.90625" style="1" customWidth="1"/>
    <x:col min="93" max="93" width="8.453125" style="1" customWidth="1"/>
    <x:col min="94" max="94" width="15" style="1" customWidth="1"/>
    <x:col min="95" max="95" width="7" style="1" customWidth="1"/>
    <x:col min="96" max="96" width="8.089844" style="1" customWidth="1"/>
    <x:col min="97" max="97" width="11.453125" style="1" customWidth="1"/>
    <x:col min="98" max="98" width="8" style="1" bestFit="1" customWidth="1"/>
    <x:col min="99" max="99" width="15.542969" style="1" customWidth="1"/>
    <x:col min="100" max="100" width="13.089844" style="1" customWidth="1"/>
    <x:col min="101" max="101" width="9.90625" style="1" customWidth="1"/>
    <x:col min="102" max="102" width="8.90625" style="1" customWidth="1"/>
    <x:col min="103" max="103" width="8" style="1" bestFit="1" customWidth="1"/>
    <x:col min="104" max="104" width="8.363281" style="1" customWidth="1"/>
    <x:col min="105" max="105" width="8" style="1" customWidth="1"/>
    <x:col min="106" max="106" width="14.453125" style="1" customWidth="1"/>
    <x:col min="107" max="107" width="9" style="1" customWidth="1"/>
    <x:col min="108" max="108" width="7.542969" style="1" customWidth="1"/>
    <x:col min="109" max="109" width="8" style="1" bestFit="1" customWidth="1"/>
    <x:col min="110" max="110" width="9.089844" style="1" customWidth="1"/>
    <x:col min="111" max="111" width="8.363281" style="1" customWidth="1"/>
    <x:col min="112" max="112" width="7.363281" style="1" customWidth="1"/>
    <x:col min="113" max="113" width="8" style="1" customWidth="1"/>
    <x:col min="114" max="115" width="12" style="1" customWidth="1"/>
    <x:col min="116" max="116" width="12.542969" style="1" customWidth="1"/>
    <x:col min="117" max="117" width="7.90625" style="1" customWidth="1"/>
    <x:col min="118" max="118" width="8.453125" style="1" customWidth="1"/>
    <x:col min="119" max="119" width="15" style="1" customWidth="1"/>
    <x:col min="120" max="120" width="8.089844" style="1" customWidth="1"/>
    <x:col min="121" max="121" width="11.453125" style="1" customWidth="1"/>
    <x:col min="122" max="122" width="8" style="1" customWidth="1"/>
    <x:col min="123" max="123" width="15.542969" style="1" customWidth="1"/>
    <x:col min="124" max="124" width="13.089844" style="1" customWidth="1"/>
    <x:col min="125" max="125" width="9.90625" style="1" customWidth="1"/>
    <x:col min="126" max="126" width="8.90625" style="1" customWidth="1"/>
    <x:col min="127" max="127" width="7.363281" style="1" customWidth="1"/>
    <x:col min="128" max="128" width="8.363281" style="1" customWidth="1"/>
    <x:col min="129" max="129" width="8" style="1" customWidth="1"/>
    <x:col min="130" max="130" width="14.453125" style="1" customWidth="1"/>
    <x:col min="131" max="131" width="9" style="1" customWidth="1"/>
    <x:col min="132" max="132" width="7.542969" style="1" customWidth="1"/>
    <x:col min="133" max="133" width="8" style="1" bestFit="1" customWidth="1"/>
    <x:col min="134" max="134" width="9.089844" style="1" customWidth="1"/>
    <x:col min="135" max="135" width="8.363281" style="1" customWidth="1"/>
    <x:col min="136" max="136" width="7.363281" style="1" customWidth="1"/>
    <x:col min="137" max="137" width="8" style="1" customWidth="1"/>
    <x:col min="138" max="138" width="12" style="1" customWidth="1"/>
    <x:col min="139" max="139" width="7.542969" style="1" customWidth="1"/>
    <x:col min="140" max="140" width="12" style="1" customWidth="1"/>
    <x:col min="141" max="141" width="12.542969" style="1" customWidth="1"/>
    <x:col min="142" max="142" width="7.90625" style="1" customWidth="1"/>
    <x:col min="143" max="143" width="8.453125" style="1" customWidth="1"/>
    <x:col min="144" max="144" width="15" style="1" customWidth="1"/>
    <x:col min="145" max="145" width="7" style="1" customWidth="1"/>
    <x:col min="146" max="146" width="8.089844" style="1" customWidth="1"/>
    <x:col min="147" max="147" width="11.453125" style="1" customWidth="1"/>
    <x:col min="148" max="148" width="8" style="1" bestFit="1" customWidth="1"/>
    <x:col min="149" max="149" width="15.542969" style="1" customWidth="1"/>
    <x:col min="150" max="150" width="13.089844" style="1" customWidth="1"/>
    <x:col min="151" max="151" width="9.90625" style="1" customWidth="1"/>
    <x:col min="152" max="152" width="8.90625" style="1" customWidth="1"/>
    <x:col min="153" max="153" width="8" style="1" bestFit="1" customWidth="1"/>
    <x:col min="154" max="154" width="8.363281" style="1" customWidth="1"/>
    <x:col min="155" max="155" width="8" style="1" customWidth="1"/>
    <x:col min="156" max="156" width="14.453125" style="1" customWidth="1"/>
    <x:col min="157" max="157" width="9" style="1" customWidth="1"/>
    <x:col min="158" max="158" width="7.542969" style="1" customWidth="1"/>
    <x:col min="159" max="159" width="8" style="1" customWidth="1"/>
    <x:col min="160" max="160" width="9.089844" style="1" customWidth="1"/>
    <x:col min="161" max="161" width="7.453125" style="1" customWidth="1"/>
    <x:col min="162" max="162" width="8.363281" style="1" customWidth="1"/>
    <x:col min="163" max="163" width="7.363281" style="1" customWidth="1"/>
    <x:col min="164" max="164" width="9" style="1" bestFit="1" customWidth="1"/>
    <x:col min="165" max="166" width="8" style="1" customWidth="1"/>
    <x:col min="167" max="167" width="12" style="1" customWidth="1"/>
    <x:col min="168" max="168" width="7.542969" style="1" customWidth="1"/>
    <x:col min="169" max="169" width="12" style="1" customWidth="1"/>
    <x:col min="170" max="170" width="12.542969" style="1" customWidth="1"/>
    <x:col min="171" max="171" width="7.90625" style="1" customWidth="1"/>
    <x:col min="172" max="172" width="7.089844" style="1" customWidth="1"/>
    <x:col min="173" max="173" width="8.453125" style="1" customWidth="1"/>
    <x:col min="174" max="174" width="15" style="1" customWidth="1"/>
    <x:col min="175" max="175" width="8.542969" style="1" customWidth="1"/>
    <x:col min="176" max="176" width="7" style="1" customWidth="1"/>
    <x:col min="177" max="177" width="8.089844" style="1" customWidth="1"/>
    <x:col min="178" max="178" width="11.453125" style="1" customWidth="1"/>
    <x:col min="179" max="179" width="8" style="1" customWidth="1"/>
    <x:col min="180" max="180" width="15.542969" style="1" customWidth="1"/>
    <x:col min="181" max="181" width="13.089844" style="1" customWidth="1"/>
    <x:col min="182" max="182" width="10" style="1" bestFit="1" customWidth="1"/>
    <x:col min="183" max="183" width="8.90625" style="1" customWidth="1"/>
    <x:col min="184" max="184" width="8" style="1" bestFit="1" customWidth="1"/>
    <x:col min="185" max="185" width="8.363281" style="1" customWidth="1"/>
    <x:col min="186" max="186" width="8" style="1" customWidth="1"/>
    <x:col min="187" max="187" width="14.453125" style="1" customWidth="1"/>
    <x:col min="188" max="188" width="9" style="1" customWidth="1"/>
    <x:col min="189" max="189" width="7.542969" style="1" customWidth="1"/>
    <x:col min="190" max="190" width="8" style="1" bestFit="1" customWidth="1"/>
    <x:col min="191" max="191" width="9.089844" style="1" customWidth="1"/>
    <x:col min="192" max="192" width="8.363281" style="1" customWidth="1"/>
    <x:col min="193" max="193" width="7.453125" style="1" customWidth="1"/>
    <x:col min="194" max="194" width="7.363281" style="1" customWidth="1"/>
    <x:col min="195" max="197" width="8" style="1" customWidth="1"/>
    <x:col min="198" max="198" width="12" style="1" customWidth="1"/>
    <x:col min="199" max="199" width="7.542969" style="1" customWidth="1"/>
    <x:col min="200" max="200" width="12" style="1" customWidth="1"/>
    <x:col min="201" max="201" width="12.542969" style="1" customWidth="1"/>
    <x:col min="202" max="202" width="7.90625" style="1" customWidth="1"/>
    <x:col min="203" max="203" width="7.089844" style="1" customWidth="1"/>
    <x:col min="204" max="204" width="8.453125" style="1" customWidth="1"/>
    <x:col min="205" max="205" width="15" style="1" customWidth="1"/>
    <x:col min="206" max="206" width="8.542969" style="1" customWidth="1"/>
    <x:col min="207" max="207" width="8" style="1" bestFit="1" customWidth="1"/>
    <x:col min="208" max="208" width="8.089844" style="1" customWidth="1"/>
    <x:col min="209" max="209" width="11.453125" style="1" customWidth="1"/>
    <x:col min="210" max="210" width="8" style="1" customWidth="1"/>
    <x:col min="211" max="211" width="15.542969" style="1" customWidth="1"/>
    <x:col min="212" max="212" width="13.089844" style="1" customWidth="1"/>
    <x:col min="213" max="213" width="9.90625" style="1" customWidth="1"/>
    <x:col min="214" max="214" width="8.90625" style="1" customWidth="1"/>
    <x:col min="215" max="215" width="8" style="1" bestFit="1" customWidth="1"/>
    <x:col min="216" max="216" width="8.363281" style="1" customWidth="1"/>
    <x:col min="217" max="217" width="8" style="1" customWidth="1"/>
    <x:col min="218" max="218" width="14.453125" style="1" customWidth="1"/>
    <x:col min="219" max="219" width="9" style="1" customWidth="1"/>
    <x:col min="220" max="220" width="7.542969" style="1" customWidth="1"/>
    <x:col min="221" max="221" width="8" style="1" bestFit="1" customWidth="1"/>
    <x:col min="222" max="222" width="9.089844" style="1" customWidth="1"/>
    <x:col min="223" max="223" width="8.363281" style="1" customWidth="1"/>
    <x:col min="224" max="224" width="7.453125" style="1" customWidth="1"/>
    <x:col min="225" max="225" width="7.363281" style="1" customWidth="1"/>
    <x:col min="226" max="229" width="8" style="1" customWidth="1"/>
    <x:col min="230" max="230" width="12" style="1" customWidth="1"/>
    <x:col min="231" max="231" width="7.542969" style="1" customWidth="1"/>
    <x:col min="232" max="232" width="12" style="1" customWidth="1"/>
    <x:col min="233" max="233" width="12.542969" style="1" customWidth="1"/>
    <x:col min="234" max="234" width="7.90625" style="1" customWidth="1"/>
    <x:col min="235" max="235" width="7.089844" style="1" customWidth="1"/>
    <x:col min="236" max="236" width="8.453125" style="1" customWidth="1"/>
    <x:col min="237" max="237" width="15" style="1" customWidth="1"/>
    <x:col min="238" max="238" width="8.542969" style="1" customWidth="1"/>
    <x:col min="239" max="239" width="8" style="1" customWidth="1"/>
    <x:col min="240" max="240" width="8.089844" style="1" customWidth="1"/>
    <x:col min="241" max="241" width="11.453125" style="1" customWidth="1"/>
    <x:col min="242" max="242" width="8" style="1" customWidth="1"/>
    <x:col min="243" max="243" width="15.542969" style="1" customWidth="1"/>
    <x:col min="244" max="244" width="13.089844" style="1" customWidth="1"/>
    <x:col min="245" max="245" width="10" style="1" bestFit="1" customWidth="1"/>
    <x:col min="246" max="246" width="8.90625" style="1" customWidth="1"/>
    <x:col min="247" max="247" width="8" style="1" bestFit="1" customWidth="1"/>
    <x:col min="248" max="248" width="8.363281" style="1" customWidth="1"/>
    <x:col min="249" max="249" width="8" style="1" bestFit="1" customWidth="1"/>
    <x:col min="250" max="250" width="14.453125" style="1" customWidth="1"/>
    <x:col min="251" max="251" width="9" style="1" customWidth="1"/>
    <x:col min="252" max="252" width="7.542969" style="1" customWidth="1"/>
    <x:col min="253" max="253" width="8" style="1" customWidth="1"/>
    <x:col min="254" max="254" width="9.089844" style="1" customWidth="1"/>
    <x:col min="255" max="255" width="8.363281" style="1" customWidth="1"/>
    <x:col min="256" max="16384" width="7.453125" style="1" customWidth="1"/>
  </x:cols>
  <x:sheetData>
    <x:row r="1" spans="1:255" customFormat="1" ht="15" customHeight="1" x14ac:dyDescent="0.35">
      <x:c r="A1" s="3" t="s">
        <x:v>2</x:v>
      </x:c>
      <x:c r="B1" s="3" t="s"/>
      <x:c r="C1" s="2" t="s"/>
      <x:c r="D1" s="2" t="s"/>
      <x:c r="E1" s="2" t="s"/>
      <x:c r="F1" s="2" t="s"/>
      <x:c r="G1" s="2" t="s"/>
      <x:c r="H1" s="2" t="s"/>
      <x:c r="I1" s="2" t="s"/>
      <x:c r="J1" s="2" t="s"/>
      <x:c r="K1" s="2" t="s"/>
      <x:c r="L1" s="2" t="s"/>
      <x:c r="M1" s="2" t="s"/>
      <x:c r="O1" s="2">
        <x:f>IF(ISERROR(X21),"","ORDER")</x:f>
      </x:c>
      <x:c r="P1" s="28" t="s">
        <x:v>3</x:v>
      </x:c>
      <x:c r="Q1" s="1">
        <x:f>RIGHT(CELL("filename",A1),3)</x:f>
      </x:c>
      <x:c r="R1" s="1">
        <x:f>CELL("filename",A2)</x:f>
      </x:c>
      <x:c r="U1" s="0" t="s"/>
      <x:c r="V1" s="0" t="s"/>
      <x:c r="Y1" s="0" t="s"/>
    </x:row>
    <x:row r="2" spans="1:255" customFormat="1" ht="15" customHeight="1" x14ac:dyDescent="0.3">
      <x:c r="A2" s="2" t="s"/>
      <x:c r="B2" s="2" t="s"/>
      <x:c r="C2" s="2" t="s"/>
      <x:c r="D2" s="2" t="s"/>
      <x:c r="E2" s="2" t="s"/>
      <x:c r="F2" s="2" t="s"/>
      <x:c r="G2" s="2" t="s"/>
      <x:c r="H2" s="2" t="s"/>
      <x:c r="I2" s="2" t="s"/>
      <x:c r="J2" s="2" t="s"/>
      <x:c r="K2" s="2" t="s"/>
      <x:c r="L2" s="2" t="s"/>
      <x:c r="M2" s="2" t="s"/>
      <x:c r="P2" s="1">
        <x:f>Year-12</x:f>
      </x:c>
      <x:c r="Q2" s="1">
        <x:f>P2+1</x:f>
      </x:c>
      <x:c r="R2" s="1">
        <x:f>Q2+1</x:f>
      </x:c>
      <x:c r="S2" s="1">
        <x:f>R2+1</x:f>
      </x:c>
      <x:c r="T2" s="1">
        <x:f>S2+1</x:f>
      </x:c>
      <x:c r="U2" s="1">
        <x:f>T2+1</x:f>
      </x:c>
      <x:c r="V2" s="1">
        <x:f>U2+1</x:f>
      </x:c>
      <x:c r="W2" s="1">
        <x:f>V2+1</x:f>
      </x:c>
      <x:c r="X2" s="1">
        <x:f>W2+1</x:f>
      </x:c>
      <x:c r="Y2" s="1">
        <x:f>X2+1</x:f>
      </x:c>
      <x:c r="Z2" s="1">
        <x:f>Y2+1</x:f>
      </x:c>
    </x:row>
    <x:row r="3" spans="1:255" customFormat="1" ht="15" customHeight="1" x14ac:dyDescent="0.3">
      <x:c r="A3" s="3" t="s">
        <x:v>62</x:v>
      </x:c>
      <x:c r="B3" s="3" t="s"/>
      <x:c r="C3" s="2" t="s"/>
      <x:c r="D3" s="2" t="s"/>
      <x:c r="E3" s="2" t="s"/>
      <x:c r="F3" s="2" t="s"/>
      <x:c r="G3" s="2" t="s"/>
      <x:c r="H3" s="2" t="s"/>
      <x:c r="I3" s="2" t="s"/>
      <x:c r="J3" s="2" t="s"/>
      <x:c r="K3" s="2" t="s"/>
      <x:c r="L3" s="2" t="s"/>
      <x:c r="M3" s="2" t="s"/>
      <x:c r="P3" s="30" t="n">
        <x:v>5802</x:v>
      </x:c>
      <x:c r="Q3" s="30" t="n">
        <x:v>6086</x:v>
      </x:c>
      <x:c r="R3" s="30" t="n">
        <x:v>20554</x:v>
      </x:c>
      <x:c r="S3" s="30" t="n">
        <x:v>18379</x:v>
      </x:c>
      <x:c r="T3" s="30" t="n">
        <x:v>9178</x:v>
      </x:c>
      <x:c r="U3" s="30" t="n">
        <x:v>8745</x:v>
      </x:c>
      <x:c r="V3" s="30" t="n">
        <x:v>4048</x:v>
      </x:c>
      <x:c r="W3" s="30" t="n">
        <x:v>4315</x:v>
      </x:c>
      <x:c r="X3" s="30" t="n">
        <x:v>2787</x:v>
      </x:c>
      <x:c r="Y3" s="30" t="n">
        <x:v>3508</x:v>
      </x:c>
      <x:c r="Z3" s="30" t="n">
        <x:v>3255</x:v>
      </x:c>
    </x:row>
    <x:row r="4" spans="1:255" customFormat="1" ht="15" customHeight="1" thickBot="1" x14ac:dyDescent="0.35">
      <x:c r="A4" s="4" t="s"/>
      <x:c r="B4" s="4" t="s"/>
      <x:c r="C4" s="5" t="s"/>
      <x:c r="D4" s="5" t="s"/>
      <x:c r="E4" s="5" t="s"/>
      <x:c r="F4" s="5" t="s"/>
      <x:c r="G4" s="5" t="s"/>
      <x:c r="H4" s="5" t="s"/>
      <x:c r="I4" s="5" t="s"/>
      <x:c r="J4" s="5" t="s"/>
      <x:c r="K4" s="5" t="s"/>
      <x:c r="L4" s="5" t="s"/>
      <x:c r="M4" s="5" t="s"/>
      <x:c r="P4" s="21" t="n">
        <x:v>0</x:v>
      </x:c>
      <x:c r="Q4" s="21" t="n">
        <x:v>0</x:v>
      </x:c>
      <x:c r="R4" s="21" t="n">
        <x:v>0</x:v>
      </x:c>
      <x:c r="S4" s="21" t="n">
        <x:v>0</x:v>
      </x:c>
      <x:c r="T4" s="21" t="n">
        <x:v>0</x:v>
      </x:c>
      <x:c r="U4" s="21" t="n">
        <x:v>0</x:v>
      </x:c>
      <x:c r="V4" s="21" t="n">
        <x:v>0</x:v>
      </x:c>
      <x:c r="W4" s="21" t="n">
        <x:v>0</x:v>
      </x:c>
      <x:c r="X4" s="21" t="n">
        <x:v>0</x:v>
      </x:c>
      <x:c r="Y4" s="21" t="n">
        <x:v>0</x:v>
      </x:c>
      <x:c r="Z4" s="21" t="n">
        <x:v>0</x:v>
      </x:c>
    </x:row>
    <x:row r="5" spans="1:255" customFormat="1" ht="15" customHeight="1" x14ac:dyDescent="0.35">
      <x:c r="A5" s="2" t="s"/>
      <x:c r="B5" s="2" t="s"/>
      <x:c r="C5" s="2" t="s"/>
      <x:c r="D5" s="2" t="s"/>
      <x:c r="E5" s="2" t="s"/>
      <x:c r="F5" s="2" t="s"/>
      <x:c r="G5" s="2" t="s"/>
      <x:c r="H5" s="2" t="s"/>
      <x:c r="I5" s="2" t="s"/>
      <x:c r="J5" s="2" t="s"/>
      <x:c r="K5" s="2" t="s"/>
      <x:c r="L5" s="2" t="s"/>
      <x:c r="M5" s="14" t="s"/>
      <x:c r="N5" s="10" t="s">
        <x:v>5</x:v>
      </x:c>
      <x:c r="O5" s="10" t="s"/>
      <x:c r="U5" s="0" t="s"/>
      <x:c r="V5" s="0" t="s"/>
      <x:c r="Y5" s="0" t="s"/>
    </x:row>
    <x:row r="6" spans="1:255" customFormat="1" ht="15" customHeight="1" x14ac:dyDescent="0.35">
      <x:c r="A6" s="2" t="s"/>
      <x:c r="B6" s="6">
        <x:f>B35</x:f>
      </x:c>
      <x:c r="C6" s="6">
        <x:f>C35</x:f>
      </x:c>
      <x:c r="D6" s="6">
        <x:f>D35</x:f>
      </x:c>
      <x:c r="E6" s="6">
        <x:f>E35</x:f>
      </x:c>
      <x:c r="F6" s="6">
        <x:f>F35</x:f>
      </x:c>
      <x:c r="G6" s="6">
        <x:f>G35</x:f>
      </x:c>
      <x:c r="H6" s="6">
        <x:f>H35</x:f>
      </x:c>
      <x:c r="I6" s="6">
        <x:f>I35</x:f>
      </x:c>
      <x:c r="J6" s="6">
        <x:f>J35</x:f>
      </x:c>
      <x:c r="K6" s="6">
        <x:f>K35</x:f>
      </x:c>
      <x:c r="L6" s="6">
        <x:f>L35</x:f>
      </x:c>
      <x:c r="M6" s="15" t="s">
        <x:v>17</x:v>
      </x:c>
      <x:c r="N6" s="13" t="s"/>
      <x:c r="O6" s="13">
        <x:f>O35</x:f>
      </x:c>
      <x:c r="S6" s="1">
        <x:f>S35</x:f>
      </x:c>
      <x:c r="T6" s="1">
        <x:f>T35</x:f>
      </x:c>
      <x:c r="U6" s="0" t="s"/>
      <x:c r="V6" s="0" t="s"/>
      <x:c r="W6" s="34" t="s">
        <x:v>18</x:v>
      </x:c>
      <x:c r="X6" s="34" t="s"/>
      <x:c r="Y6" s="0" t="s"/>
    </x:row>
    <x:row r="7" spans="1:255" customFormat="1" ht="15" customHeight="1" x14ac:dyDescent="0.35">
      <x:c r="A7" s="2" t="s">
        <x:v>57</x:v>
      </x:c>
      <x:c r="B7" s="26">
        <x:f>B36</x:f>
      </x:c>
      <x:c r="C7" s="26">
        <x:f>C36</x:f>
      </x:c>
      <x:c r="D7" s="26">
        <x:f>D36</x:f>
      </x:c>
      <x:c r="E7" s="26">
        <x:f>E36</x:f>
      </x:c>
      <x:c r="F7" s="26">
        <x:f>F36</x:f>
      </x:c>
      <x:c r="G7" s="26">
        <x:f>G36</x:f>
      </x:c>
      <x:c r="H7" s="26">
        <x:f>H36</x:f>
      </x:c>
      <x:c r="I7" s="26">
        <x:f>I36</x:f>
      </x:c>
      <x:c r="J7" s="26">
        <x:f>J36</x:f>
      </x:c>
      <x:c r="K7" s="26">
        <x:f>K36</x:f>
      </x:c>
      <x:c r="L7" s="26">
        <x:f>L36</x:f>
      </x:c>
      <x:c r="M7" s="18" t="s"/>
      <x:c r="N7" s="11" t="s"/>
      <x:c r="O7" s="16">
        <x:f>O36</x:f>
      </x:c>
      <x:c r="R7" s="1">
        <x:f>A7</x:f>
      </x:c>
      <x:c r="S7" s="21">
        <x:f>S36</x:f>
      </x:c>
      <x:c r="T7" s="21">
        <x:f>T36</x:f>
      </x:c>
      <x:c r="U7" s="0" t="s"/>
      <x:c r="V7" s="0" t="s"/>
      <x:c r="W7" s="0" t="n">
        <x:v>2</x:v>
      </x:c>
      <x:c r="Y7" s="0" t="s"/>
    </x:row>
    <x:row r="8" spans="1:255" customFormat="1" ht="15" customHeight="1" x14ac:dyDescent="0.35">
      <x:c r="A8" s="2" t="s">
        <x:v>133</x:v>
      </x:c>
      <x:c r="B8" s="26">
        <x:f>B37</x:f>
      </x:c>
      <x:c r="C8" s="26">
        <x:f>C37</x:f>
      </x:c>
      <x:c r="D8" s="26">
        <x:f>D37</x:f>
      </x:c>
      <x:c r="E8" s="26">
        <x:f>E37</x:f>
      </x:c>
      <x:c r="F8" s="26">
        <x:f>F37</x:f>
      </x:c>
      <x:c r="G8" s="26">
        <x:f>G37</x:f>
      </x:c>
      <x:c r="H8" s="26">
        <x:f>H37</x:f>
      </x:c>
      <x:c r="I8" s="26">
        <x:f>I37</x:f>
      </x:c>
      <x:c r="J8" s="26">
        <x:f>J37</x:f>
      </x:c>
      <x:c r="K8" s="26">
        <x:f>K37</x:f>
      </x:c>
      <x:c r="L8" s="26">
        <x:f>L37</x:f>
      </x:c>
      <x:c r="M8" s="18" t="s"/>
      <x:c r="N8" s="11" t="s"/>
      <x:c r="O8" s="16">
        <x:f>O37</x:f>
      </x:c>
      <x:c r="R8" s="1">
        <x:f>A8</x:f>
      </x:c>
      <x:c r="S8" s="21">
        <x:f>S37</x:f>
      </x:c>
      <x:c r="T8" s="21">
        <x:f>T37</x:f>
      </x:c>
      <x:c r="U8" s="0" t="s"/>
      <x:c r="V8" s="0" t="s"/>
      <x:c r="W8" s="0" t="n">
        <x:v>3</x:v>
      </x:c>
      <x:c r="X8" s="29">
        <x:f>IF(HLOOKUP($L$65,$B$6:$L$21,$W8,FALSE)&gt;HLOOKUP($L$65,$B$6:$L$21,$W7,FALSE),"ERROR","OK")</x:f>
      </x:c>
      <x:c r="Y8" s="0" t="s"/>
    </x:row>
    <x:row r="9" spans="1:255" customFormat="1" ht="15" customHeight="1" x14ac:dyDescent="0.35">
      <x:c r="A9" s="2" t="s">
        <x:v>59</x:v>
      </x:c>
      <x:c r="B9" s="26">
        <x:f>B38</x:f>
      </x:c>
      <x:c r="C9" s="26">
        <x:f>C38</x:f>
      </x:c>
      <x:c r="D9" s="26">
        <x:f>D38</x:f>
      </x:c>
      <x:c r="E9" s="26">
        <x:f>E38</x:f>
      </x:c>
      <x:c r="F9" s="26">
        <x:f>F38</x:f>
      </x:c>
      <x:c r="G9" s="26">
        <x:f>G38</x:f>
      </x:c>
      <x:c r="H9" s="26">
        <x:f>H38</x:f>
      </x:c>
      <x:c r="I9" s="26">
        <x:f>I38</x:f>
      </x:c>
      <x:c r="J9" s="26">
        <x:f>J38</x:f>
      </x:c>
      <x:c r="K9" s="26">
        <x:f>K38</x:f>
      </x:c>
      <x:c r="L9" s="26">
        <x:f>L38</x:f>
      </x:c>
      <x:c r="M9" s="18" t="s"/>
      <x:c r="N9" s="11" t="s"/>
      <x:c r="O9" s="16">
        <x:f>O38</x:f>
      </x:c>
      <x:c r="R9" s="1">
        <x:f>A9</x:f>
      </x:c>
      <x:c r="S9" s="21">
        <x:f>S38</x:f>
      </x:c>
      <x:c r="T9" s="21">
        <x:f>T38</x:f>
      </x:c>
      <x:c r="U9" s="0" t="s"/>
      <x:c r="V9" s="0" t="s"/>
      <x:c r="W9" s="0" t="n">
        <x:v>4</x:v>
      </x:c>
      <x:c r="X9" s="29">
        <x:f>IF(HLOOKUP($L$65,$B$6:$L$21,$W9,FALSE)&gt;HLOOKUP($L$65,$B$6:$L$21,$W8,FALSE),"ERROR","OK")</x:f>
      </x:c>
      <x:c r="Y9" s="0" t="s"/>
    </x:row>
    <x:row r="10" spans="1:255" customFormat="1" ht="15" customHeight="1" x14ac:dyDescent="0.35">
      <x:c r="A10" s="2" t="s">
        <x:v>117</x:v>
      </x:c>
      <x:c r="B10" s="26">
        <x:f>B39</x:f>
      </x:c>
      <x:c r="C10" s="26">
        <x:f>C39</x:f>
      </x:c>
      <x:c r="D10" s="26">
        <x:f>D39</x:f>
      </x:c>
      <x:c r="E10" s="26">
        <x:f>E39</x:f>
      </x:c>
      <x:c r="F10" s="26">
        <x:f>F39</x:f>
      </x:c>
      <x:c r="G10" s="26">
        <x:f>G39</x:f>
      </x:c>
      <x:c r="H10" s="26">
        <x:f>H39</x:f>
      </x:c>
      <x:c r="I10" s="26">
        <x:f>I39</x:f>
      </x:c>
      <x:c r="J10" s="26">
        <x:f>J39</x:f>
      </x:c>
      <x:c r="K10" s="26">
        <x:f>K39</x:f>
      </x:c>
      <x:c r="L10" s="26">
        <x:f>L39</x:f>
      </x:c>
      <x:c r="M10" s="18" t="s"/>
      <x:c r="N10" s="11" t="s"/>
      <x:c r="O10" s="16">
        <x:f>O39</x:f>
      </x:c>
      <x:c r="R10" s="1">
        <x:f>A10</x:f>
      </x:c>
      <x:c r="S10" s="21">
        <x:f>S39</x:f>
      </x:c>
      <x:c r="T10" s="21">
        <x:f>T39</x:f>
      </x:c>
      <x:c r="U10" s="0" t="s"/>
      <x:c r="V10" s="0" t="s"/>
      <x:c r="W10" s="0" t="n">
        <x:v>5</x:v>
      </x:c>
      <x:c r="X10" s="29">
        <x:f>IF(HLOOKUP($L$65,$B$6:$L$21,$W10,FALSE)&gt;HLOOKUP($L$65,$B$6:$L$21,$W9,FALSE),"ERROR","OK")</x:f>
      </x:c>
      <x:c r="Y10" s="0" t="s"/>
    </x:row>
    <x:row r="11" spans="1:255" customFormat="1" ht="15" customHeight="1" x14ac:dyDescent="0.35">
      <x:c r="A11" s="2" t="s">
        <x:v>63</x:v>
      </x:c>
      <x:c r="B11" s="26">
        <x:f>B40</x:f>
      </x:c>
      <x:c r="C11" s="26">
        <x:f>C40</x:f>
      </x:c>
      <x:c r="D11" s="26">
        <x:f>D40</x:f>
      </x:c>
      <x:c r="E11" s="26">
        <x:f>E40</x:f>
      </x:c>
      <x:c r="F11" s="26">
        <x:f>F40</x:f>
      </x:c>
      <x:c r="G11" s="26">
        <x:f>G40</x:f>
      </x:c>
      <x:c r="H11" s="26">
        <x:f>H40</x:f>
      </x:c>
      <x:c r="I11" s="26">
        <x:f>I40</x:f>
      </x:c>
      <x:c r="J11" s="26">
        <x:f>J40</x:f>
      </x:c>
      <x:c r="K11" s="26">
        <x:f>K40</x:f>
      </x:c>
      <x:c r="L11" s="26">
        <x:f>L40</x:f>
      </x:c>
      <x:c r="M11" s="18" t="s"/>
      <x:c r="N11" s="11" t="s"/>
      <x:c r="O11" s="16">
        <x:f>O40</x:f>
      </x:c>
      <x:c r="R11" s="1">
        <x:f>A11</x:f>
      </x:c>
      <x:c r="S11" s="21">
        <x:f>S40</x:f>
      </x:c>
      <x:c r="T11" s="21">
        <x:f>T40</x:f>
      </x:c>
      <x:c r="U11" s="0" t="s"/>
      <x:c r="V11" s="0" t="s"/>
      <x:c r="W11" s="0" t="n">
        <x:v>6</x:v>
      </x:c>
      <x:c r="X11" s="29">
        <x:f>IF(HLOOKUP($L$65,$B$6:$L$21,$W11,FALSE)&gt;HLOOKUP($L$65,$B$6:$L$21,$W10,FALSE),"ERROR","OK")</x:f>
      </x:c>
      <x:c r="Y11" s="0" t="s"/>
    </x:row>
    <x:row r="12" spans="1:255" customFormat="1" ht="15" customHeight="1" x14ac:dyDescent="0.35">
      <x:c r="A12" s="2" t="s">
        <x:v>24</x:v>
      </x:c>
      <x:c r="B12" s="26">
        <x:f>B41</x:f>
      </x:c>
      <x:c r="C12" s="26">
        <x:f>C41</x:f>
      </x:c>
      <x:c r="D12" s="26">
        <x:f>D41</x:f>
      </x:c>
      <x:c r="E12" s="26">
        <x:f>E41</x:f>
      </x:c>
      <x:c r="F12" s="26">
        <x:f>F41</x:f>
      </x:c>
      <x:c r="G12" s="26">
        <x:f>G41</x:f>
      </x:c>
      <x:c r="H12" s="26">
        <x:f>H41</x:f>
      </x:c>
      <x:c r="I12" s="26">
        <x:f>I41</x:f>
      </x:c>
      <x:c r="J12" s="26">
        <x:f>J41</x:f>
      </x:c>
      <x:c r="K12" s="26">
        <x:f>K41</x:f>
      </x:c>
      <x:c r="L12" s="26">
        <x:f>L41</x:f>
      </x:c>
      <x:c r="M12" s="18" t="s"/>
      <x:c r="N12" s="11" t="s"/>
      <x:c r="O12" s="16">
        <x:f>O41</x:f>
      </x:c>
      <x:c r="R12" s="1">
        <x:f>A12</x:f>
      </x:c>
      <x:c r="S12" s="21">
        <x:f>S41</x:f>
      </x:c>
      <x:c r="T12" s="21">
        <x:f>T41</x:f>
      </x:c>
      <x:c r="U12" s="0" t="s"/>
      <x:c r="V12" s="0" t="s"/>
      <x:c r="W12" s="0" t="n">
        <x:v>7</x:v>
      </x:c>
      <x:c r="X12" s="29">
        <x:f>IF(HLOOKUP($L$65,$B$6:$L$21,$W12,FALSE)&gt;HLOOKUP($L$65,$B$6:$L$21,$W11,FALSE),"ERROR","OK")</x:f>
      </x:c>
      <x:c r="Y12" s="0" t="s"/>
    </x:row>
    <x:row r="13" spans="1:255" customFormat="1" ht="15" customHeight="1" x14ac:dyDescent="0.35">
      <x:c r="A13" s="2" t="s">
        <x:v>56</x:v>
      </x:c>
      <x:c r="B13" s="26">
        <x:f>B42</x:f>
      </x:c>
      <x:c r="C13" s="26">
        <x:f>C42</x:f>
      </x:c>
      <x:c r="D13" s="26">
        <x:f>D42</x:f>
      </x:c>
      <x:c r="E13" s="26">
        <x:f>E42</x:f>
      </x:c>
      <x:c r="F13" s="26">
        <x:f>F42</x:f>
      </x:c>
      <x:c r="G13" s="26">
        <x:f>G42</x:f>
      </x:c>
      <x:c r="H13" s="26">
        <x:f>H42</x:f>
      </x:c>
      <x:c r="I13" s="26">
        <x:f>I42</x:f>
      </x:c>
      <x:c r="J13" s="26">
        <x:f>J42</x:f>
      </x:c>
      <x:c r="K13" s="26">
        <x:f>K42</x:f>
      </x:c>
      <x:c r="L13" s="26">
        <x:f>L42</x:f>
      </x:c>
      <x:c r="M13" s="18" t="s"/>
      <x:c r="N13" s="11" t="s"/>
      <x:c r="O13" s="16">
        <x:f>O42</x:f>
      </x:c>
      <x:c r="R13" s="1">
        <x:f>A13</x:f>
      </x:c>
      <x:c r="S13" s="21">
        <x:f>S42</x:f>
      </x:c>
      <x:c r="T13" s="21">
        <x:f>T42</x:f>
      </x:c>
      <x:c r="U13" s="0" t="s"/>
      <x:c r="V13" s="0" t="s"/>
      <x:c r="W13" s="0" t="n">
        <x:v>8</x:v>
      </x:c>
      <x:c r="X13" s="29">
        <x:f>IF(HLOOKUP($L$65,$B$6:$L$21,$W13,FALSE)&gt;HLOOKUP($L$65,$B$6:$L$21,$W12,FALSE),"ERROR","OK")</x:f>
      </x:c>
      <x:c r="Y13" s="0" t="s"/>
    </x:row>
    <x:row r="14" spans="1:255" customFormat="1" ht="15" customHeight="1" x14ac:dyDescent="0.35">
      <x:c r="A14" s="2" t="s">
        <x:v>61</x:v>
      </x:c>
      <x:c r="B14" s="26">
        <x:f>B43</x:f>
      </x:c>
      <x:c r="C14" s="26">
        <x:f>C43</x:f>
      </x:c>
      <x:c r="D14" s="26">
        <x:f>D43</x:f>
      </x:c>
      <x:c r="E14" s="26">
        <x:f>E43</x:f>
      </x:c>
      <x:c r="F14" s="26">
        <x:f>F43</x:f>
      </x:c>
      <x:c r="G14" s="26">
        <x:f>G43</x:f>
      </x:c>
      <x:c r="H14" s="26">
        <x:f>H43</x:f>
      </x:c>
      <x:c r="I14" s="26">
        <x:f>I43</x:f>
      </x:c>
      <x:c r="J14" s="26">
        <x:f>J43</x:f>
      </x:c>
      <x:c r="K14" s="26">
        <x:f>K43</x:f>
      </x:c>
      <x:c r="L14" s="26">
        <x:f>L43</x:f>
      </x:c>
      <x:c r="M14" s="18" t="s"/>
      <x:c r="N14" s="11" t="s"/>
      <x:c r="O14" s="16">
        <x:f>O43</x:f>
      </x:c>
      <x:c r="R14" s="1">
        <x:f>A14</x:f>
      </x:c>
      <x:c r="S14" s="21">
        <x:f>S43</x:f>
      </x:c>
      <x:c r="T14" s="21">
        <x:f>T43</x:f>
      </x:c>
      <x:c r="U14" s="0" t="s"/>
      <x:c r="V14" s="0" t="s"/>
      <x:c r="W14" s="0" t="n">
        <x:v>9</x:v>
      </x:c>
      <x:c r="X14" s="29">
        <x:f>IF(HLOOKUP($L$65,$B$6:$L$21,$W14,FALSE)&gt;HLOOKUP($L$65,$B$6:$L$21,$W13,FALSE),"ERROR","OK")</x:f>
      </x:c>
      <x:c r="Y14" s="0" t="s"/>
    </x:row>
    <x:row r="15" spans="1:255" customFormat="1" ht="15" customHeight="1" x14ac:dyDescent="0.35">
      <x:c r="A15" s="2" t="s">
        <x:v>20</x:v>
      </x:c>
      <x:c r="B15" s="26">
        <x:f>B44</x:f>
      </x:c>
      <x:c r="C15" s="26">
        <x:f>C44</x:f>
      </x:c>
      <x:c r="D15" s="26">
        <x:f>D44</x:f>
      </x:c>
      <x:c r="E15" s="26">
        <x:f>E44</x:f>
      </x:c>
      <x:c r="F15" s="26">
        <x:f>F44</x:f>
      </x:c>
      <x:c r="G15" s="26">
        <x:f>G44</x:f>
      </x:c>
      <x:c r="H15" s="26">
        <x:f>H44</x:f>
      </x:c>
      <x:c r="I15" s="26">
        <x:f>I44</x:f>
      </x:c>
      <x:c r="J15" s="26">
        <x:f>J44</x:f>
      </x:c>
      <x:c r="K15" s="26">
        <x:f>K44</x:f>
      </x:c>
      <x:c r="L15" s="26">
        <x:f>L44</x:f>
      </x:c>
      <x:c r="M15" s="18" t="s"/>
      <x:c r="N15" s="11" t="s"/>
      <x:c r="O15" s="16">
        <x:f>O44</x:f>
      </x:c>
      <x:c r="R15" s="1">
        <x:f>A15</x:f>
      </x:c>
      <x:c r="S15" s="21">
        <x:f>S44</x:f>
      </x:c>
      <x:c r="T15" s="21">
        <x:f>T44</x:f>
      </x:c>
      <x:c r="U15" s="0" t="s"/>
      <x:c r="V15" s="0" t="s"/>
      <x:c r="W15" s="0" t="n">
        <x:v>10</x:v>
      </x:c>
      <x:c r="X15" s="29">
        <x:f>IF(HLOOKUP($L$65,$B$6:$L$21,$W15,FALSE)&gt;HLOOKUP($L$65,$B$6:$L$21,$W14,FALSE),"ERROR","OK")</x:f>
      </x:c>
      <x:c r="Y15" s="0" t="s"/>
    </x:row>
    <x:row r="16" spans="1:255" customFormat="1" ht="15" customHeight="1" x14ac:dyDescent="0.35">
      <x:c r="A16" s="2" t="s">
        <x:v>55</x:v>
      </x:c>
      <x:c r="B16" s="26">
        <x:f>B45</x:f>
      </x:c>
      <x:c r="C16" s="26">
        <x:f>C45</x:f>
      </x:c>
      <x:c r="D16" s="26">
        <x:f>D45</x:f>
      </x:c>
      <x:c r="E16" s="26">
        <x:f>E45</x:f>
      </x:c>
      <x:c r="F16" s="26">
        <x:f>F45</x:f>
      </x:c>
      <x:c r="G16" s="26">
        <x:f>G45</x:f>
      </x:c>
      <x:c r="H16" s="26">
        <x:f>H45</x:f>
      </x:c>
      <x:c r="I16" s="26">
        <x:f>I45</x:f>
      </x:c>
      <x:c r="J16" s="26">
        <x:f>J45</x:f>
      </x:c>
      <x:c r="K16" s="26">
        <x:f>K45</x:f>
      </x:c>
      <x:c r="L16" s="26">
        <x:f>L45</x:f>
      </x:c>
      <x:c r="M16" s="18" t="s"/>
      <x:c r="N16" s="11" t="s"/>
      <x:c r="O16" s="16">
        <x:f>O45</x:f>
      </x:c>
      <x:c r="R16" s="1">
        <x:f>A16</x:f>
      </x:c>
      <x:c r="S16" s="21">
        <x:f>S45</x:f>
      </x:c>
      <x:c r="T16" s="21">
        <x:f>T45</x:f>
      </x:c>
      <x:c r="U16" s="0" t="s"/>
      <x:c r="V16" s="0" t="s"/>
      <x:c r="W16" s="0" t="n">
        <x:v>11</x:v>
      </x:c>
      <x:c r="X16" s="29">
        <x:f>IF(HLOOKUP($L$65,$B$6:$L$21,$W16,FALSE)&gt;HLOOKUP($L$65,$B$6:$L$21,$W15,FALSE),"ERROR","OK")</x:f>
      </x:c>
      <x:c r="Y16" s="0" t="s"/>
    </x:row>
    <x:row r="17" spans="1:255" customFormat="1" ht="15" customHeight="1" x14ac:dyDescent="0.35">
      <x:c r="A17" s="2" t="s">
        <x:v>101</x:v>
      </x:c>
      <x:c r="B17" s="26">
        <x:f>B46</x:f>
      </x:c>
      <x:c r="C17" s="26">
        <x:f>C46</x:f>
      </x:c>
      <x:c r="D17" s="26">
        <x:f>D46</x:f>
      </x:c>
      <x:c r="E17" s="26">
        <x:f>E46</x:f>
      </x:c>
      <x:c r="F17" s="26">
        <x:f>F46</x:f>
      </x:c>
      <x:c r="G17" s="26">
        <x:f>G46</x:f>
      </x:c>
      <x:c r="H17" s="26">
        <x:f>H46</x:f>
      </x:c>
      <x:c r="I17" s="26">
        <x:f>I46</x:f>
      </x:c>
      <x:c r="J17" s="26">
        <x:f>J46</x:f>
      </x:c>
      <x:c r="K17" s="26">
        <x:f>K46</x:f>
      </x:c>
      <x:c r="L17" s="26">
        <x:f>L46</x:f>
      </x:c>
      <x:c r="M17" s="18" t="s"/>
      <x:c r="N17" s="11" t="s"/>
      <x:c r="O17" s="16">
        <x:f>O46</x:f>
      </x:c>
      <x:c r="U17" s="0" t="s"/>
      <x:c r="V17" s="0" t="s"/>
      <x:c r="W17" s="0" t="n">
        <x:v>12</x:v>
      </x:c>
      <x:c r="X17" s="29">
        <x:f>IF(HLOOKUP($L$65,$B$6:$L$21,$W17,FALSE)&gt;HLOOKUP($L$65,$B$6:$L$21,$W16,FALSE),"ERROR","OK")</x:f>
      </x:c>
      <x:c r="Y17" s="0" t="s"/>
    </x:row>
    <x:row r="18" spans="1:255" customFormat="1" ht="15" customHeight="1" x14ac:dyDescent="0.35">
      <x:c r="A18" s="2" t="s">
        <x:v>82</x:v>
      </x:c>
      <x:c r="B18" s="26">
        <x:f>B47</x:f>
      </x:c>
      <x:c r="C18" s="26">
        <x:f>C47</x:f>
      </x:c>
      <x:c r="D18" s="26">
        <x:f>D47</x:f>
      </x:c>
      <x:c r="E18" s="26">
        <x:f>E47</x:f>
      </x:c>
      <x:c r="F18" s="26">
        <x:f>F47</x:f>
      </x:c>
      <x:c r="G18" s="26">
        <x:f>G47</x:f>
      </x:c>
      <x:c r="H18" s="26">
        <x:f>H47</x:f>
      </x:c>
      <x:c r="I18" s="26">
        <x:f>I47</x:f>
      </x:c>
      <x:c r="J18" s="26">
        <x:f>J47</x:f>
      </x:c>
      <x:c r="K18" s="26">
        <x:f>K47</x:f>
      </x:c>
      <x:c r="L18" s="26">
        <x:f>L47</x:f>
      </x:c>
      <x:c r="M18" s="18" t="s"/>
      <x:c r="N18" s="11" t="s"/>
      <x:c r="O18" s="16">
        <x:f>O47</x:f>
      </x:c>
      <x:c r="U18" s="0" t="s"/>
      <x:c r="V18" s="0" t="s"/>
      <x:c r="W18" s="0" t="n">
        <x:v>13</x:v>
      </x:c>
      <x:c r="X18" s="29">
        <x:f>IF(HLOOKUP($L$65,$B$6:$L$21,$W18,FALSE)&gt;HLOOKUP($L$65,$B$6:$L$21,$W17,FALSE),"ERROR","OK")</x:f>
      </x:c>
      <x:c r="Y18" s="0" t="s"/>
    </x:row>
    <x:row r="19" spans="1:255" customFormat="1" ht="15" customHeight="1" x14ac:dyDescent="0.35">
      <x:c r="A19" s="2" t="s">
        <x:v>31</x:v>
      </x:c>
      <x:c r="B19" s="26">
        <x:f>B48</x:f>
      </x:c>
      <x:c r="C19" s="26">
        <x:f>C48</x:f>
      </x:c>
      <x:c r="D19" s="26">
        <x:f>D48</x:f>
      </x:c>
      <x:c r="E19" s="26">
        <x:f>E48</x:f>
      </x:c>
      <x:c r="F19" s="26">
        <x:f>F48</x:f>
      </x:c>
      <x:c r="G19" s="26">
        <x:f>G48</x:f>
      </x:c>
      <x:c r="H19" s="26">
        <x:f>H48</x:f>
      </x:c>
      <x:c r="I19" s="26">
        <x:f>I48</x:f>
      </x:c>
      <x:c r="J19" s="26">
        <x:f>J48</x:f>
      </x:c>
      <x:c r="K19" s="26">
        <x:f>K48</x:f>
      </x:c>
      <x:c r="L19" s="26">
        <x:f>L48</x:f>
      </x:c>
      <x:c r="M19" s="18" t="s"/>
      <x:c r="N19" s="11" t="s"/>
      <x:c r="O19" s="16">
        <x:f>O48</x:f>
      </x:c>
      <x:c r="U19" s="0" t="s"/>
      <x:c r="V19" s="0" t="s"/>
      <x:c r="W19" s="0" t="n">
        <x:v>14</x:v>
      </x:c>
      <x:c r="X19" s="29">
        <x:f>IF(HLOOKUP($L$65,$B$6:$L$21,$W19,FALSE)&gt;HLOOKUP($L$65,$B$6:$L$21,$W18,FALSE),"ERROR","OK")</x:f>
      </x:c>
      <x:c r="Y19" s="0" t="s"/>
    </x:row>
    <x:row r="20" spans="1:255" customFormat="1" ht="15" customHeight="1" x14ac:dyDescent="0.35">
      <x:c r="A20" s="2" t="s">
        <x:v>198</x:v>
      </x:c>
      <x:c r="B20" s="26">
        <x:f>B49</x:f>
      </x:c>
      <x:c r="C20" s="26">
        <x:f>C49</x:f>
      </x:c>
      <x:c r="D20" s="26">
        <x:f>D49</x:f>
      </x:c>
      <x:c r="E20" s="26">
        <x:f>E49</x:f>
      </x:c>
      <x:c r="F20" s="26">
        <x:f>F49</x:f>
      </x:c>
      <x:c r="G20" s="26">
        <x:f>G49</x:f>
      </x:c>
      <x:c r="H20" s="26">
        <x:f>H49</x:f>
      </x:c>
      <x:c r="I20" s="26">
        <x:f>I49</x:f>
      </x:c>
      <x:c r="J20" s="26">
        <x:f>J49</x:f>
      </x:c>
      <x:c r="K20" s="26">
        <x:f>K49</x:f>
      </x:c>
      <x:c r="L20" s="26">
        <x:f>L49</x:f>
      </x:c>
      <x:c r="M20" s="18" t="s"/>
      <x:c r="N20" s="11" t="s"/>
      <x:c r="O20" s="16">
        <x:f>O49</x:f>
      </x:c>
      <x:c r="U20" s="0" t="s"/>
      <x:c r="V20" s="0" t="s"/>
      <x:c r="W20" s="0" t="n">
        <x:v>15</x:v>
      </x:c>
      <x:c r="X20" s="29">
        <x:f>IF(HLOOKUP($L$65,$B$6:$L$21,$W20,FALSE)&gt;HLOOKUP($L$65,$B$6:$L$21,$W19,FALSE),"ERROR","OK")</x:f>
      </x:c>
      <x:c r="Y20" s="0" t="s"/>
    </x:row>
    <x:row r="21" spans="1:255" customFormat="1" ht="15" customHeight="1" x14ac:dyDescent="0.35">
      <x:c r="A21" s="2" t="s">
        <x:v>182</x:v>
      </x:c>
      <x:c r="B21" s="26">
        <x:f>B50</x:f>
      </x:c>
      <x:c r="C21" s="26">
        <x:f>C50</x:f>
      </x:c>
      <x:c r="D21" s="26">
        <x:f>D50</x:f>
      </x:c>
      <x:c r="E21" s="26">
        <x:f>E50</x:f>
      </x:c>
      <x:c r="F21" s="26">
        <x:f>F50</x:f>
      </x:c>
      <x:c r="G21" s="26">
        <x:f>G50</x:f>
      </x:c>
      <x:c r="H21" s="26">
        <x:f>H50</x:f>
      </x:c>
      <x:c r="I21" s="26">
        <x:f>I50</x:f>
      </x:c>
      <x:c r="J21" s="26">
        <x:f>J50</x:f>
      </x:c>
      <x:c r="K21" s="26">
        <x:f>K50</x:f>
      </x:c>
      <x:c r="L21" s="26">
        <x:f>L50</x:f>
      </x:c>
      <x:c r="M21" s="18" t="s"/>
      <x:c r="N21" s="11" t="s"/>
      <x:c r="O21" s="16">
        <x:f>O50</x:f>
      </x:c>
      <x:c r="U21" s="0" t="s"/>
      <x:c r="V21" s="0" t="s"/>
      <x:c r="X21" s="0">
        <x:f>MATCH("ERROR",X7:X20,0)</x:f>
      </x:c>
      <x:c r="Y21" s="0" t="s"/>
    </x:row>
    <x:row r="22" spans="1:255" customFormat="1" ht="15" customHeight="1" x14ac:dyDescent="0.35">
      <x:c r="A22" s="2" t="s">
        <x:v>34</x:v>
      </x:c>
      <x:c r="B22" s="26">
        <x:f>B51</x:f>
      </x:c>
      <x:c r="C22" s="26">
        <x:f>C51</x:f>
      </x:c>
      <x:c r="D22" s="26">
        <x:f>D51</x:f>
      </x:c>
      <x:c r="E22" s="26">
        <x:f>E51</x:f>
      </x:c>
      <x:c r="F22" s="26">
        <x:f>F51</x:f>
      </x:c>
      <x:c r="G22" s="26">
        <x:f>G51</x:f>
      </x:c>
      <x:c r="H22" s="26">
        <x:f>H51</x:f>
      </x:c>
      <x:c r="I22" s="26">
        <x:f>I51</x:f>
      </x:c>
      <x:c r="J22" s="26">
        <x:f>J51</x:f>
      </x:c>
      <x:c r="K22" s="26">
        <x:f>K51</x:f>
      </x:c>
      <x:c r="L22" s="26">
        <x:f>L51</x:f>
      </x:c>
      <x:c r="M22" s="18" t="s"/>
      <x:c r="N22" s="11" t="s"/>
      <x:c r="O22" s="16" t="s"/>
      <x:c r="P22" s="8" t="s"/>
      <x:c r="U22" s="0" t="s"/>
      <x:c r="V22" s="0" t="s"/>
      <x:c r="Y22" s="0" t="s"/>
    </x:row>
    <x:row r="23" spans="1:255" customFormat="1" ht="15" customHeight="1" x14ac:dyDescent="0.35">
      <x:c r="A23" s="35" t="s">
        <x:v>35</x:v>
      </x:c>
      <x:c r="B23" s="32">
        <x:f>B52</x:f>
      </x:c>
      <x:c r="C23" s="32">
        <x:f>C52</x:f>
      </x:c>
      <x:c r="D23" s="32">
        <x:f>D52</x:f>
      </x:c>
      <x:c r="E23" s="32">
        <x:f>E52</x:f>
      </x:c>
      <x:c r="F23" s="32">
        <x:f>F52</x:f>
      </x:c>
      <x:c r="G23" s="32">
        <x:f>G52</x:f>
      </x:c>
      <x:c r="H23" s="32">
        <x:f>H52</x:f>
      </x:c>
      <x:c r="I23" s="32">
        <x:f>I52</x:f>
      </x:c>
      <x:c r="J23" s="32">
        <x:f>J52</x:f>
      </x:c>
      <x:c r="K23" s="32">
        <x:f>K52</x:f>
      </x:c>
      <x:c r="L23" s="32">
        <x:f>L52</x:f>
      </x:c>
      <x:c r="M23" s="19" t="s"/>
      <x:c r="N23" s="12" t="s"/>
      <x:c r="O23" s="17">
        <x:f>O52</x:f>
      </x:c>
      <x:c r="U23" s="0" t="s"/>
      <x:c r="V23" s="0" t="s"/>
      <x:c r="Y23" s="0" t="s"/>
    </x:row>
    <x:row r="24" spans="1:255" customFormat="1" ht="15" customHeight="1" x14ac:dyDescent="0.35">
      <x:c r="A24" s="2" t="s">
        <x:v>36</x:v>
      </x:c>
      <x:c r="B24" s="7" t="s"/>
      <x:c r="C24" s="2" t="s"/>
      <x:c r="D24" s="2" t="s"/>
      <x:c r="E24" s="2" t="s"/>
      <x:c r="F24" s="2" t="s"/>
      <x:c r="G24" s="2" t="s"/>
      <x:c r="H24" s="2" t="s"/>
      <x:c r="I24" s="2" t="s"/>
      <x:c r="J24" s="2" t="s"/>
      <x:c r="K24" s="2" t="s"/>
      <x:c r="L24" s="2" t="s"/>
      <x:c r="M24" s="2" t="s"/>
      <x:c r="N24" s="8" t="s"/>
      <x:c r="U24" s="0" t="s"/>
      <x:c r="V24" s="0" t="s"/>
      <x:c r="Y24" s="0" t="s"/>
    </x:row>
    <x:row r="25" spans="1:255" x14ac:dyDescent="0.35">
      <x:c r="U25" s="0" t="s"/>
      <x:c r="V25" s="0" t="s"/>
      <x:c r="Y25" s="0" t="s"/>
    </x:row>
    <x:row r="26" spans="1:255" x14ac:dyDescent="0.35">
      <x:c r="J26" s="0" t="s"/>
      <x:c r="K26" s="0" t="s"/>
      <x:c r="L26" s="0" t="s"/>
      <x:c r="M26" s="0" t="s"/>
      <x:c r="N26" s="0" t="s"/>
    </x:row>
    <x:row r="27" spans="1:255" x14ac:dyDescent="0.35">
      <x:c r="J27" s="0" t="s"/>
      <x:c r="K27" s="0" t="s"/>
      <x:c r="L27" s="0" t="s"/>
      <x:c r="M27" s="0" t="s"/>
      <x:c r="N27" s="0" t="s"/>
    </x:row>
    <x:row r="28" spans="1:255" x14ac:dyDescent="0.35">
      <x:c r="I28" s="0" t="s"/>
      <x:c r="J28" s="0" t="s"/>
      <x:c r="K28" s="0" t="s"/>
      <x:c r="L28" s="0" t="s"/>
      <x:c r="M28" s="0" t="s"/>
    </x:row>
    <x:row r="29" spans="1:255" x14ac:dyDescent="0.35">
      <x:c r="I29" s="0" t="s"/>
      <x:c r="J29" s="0" t="s"/>
      <x:c r="K29" s="0" t="s"/>
      <x:c r="L29" s="0" t="s"/>
      <x:c r="M29" s="0" t="s"/>
    </x:row>
    <x:row r="30" spans="1:255" customFormat="1" ht="15" customHeight="1" x14ac:dyDescent="0.35">
      <x:c r="A30" s="3">
        <x:f>"Table B.6.  "&amp;B66</x:f>
      </x:c>
      <x:c r="B30" s="3" t="s"/>
      <x:c r="C30" s="2" t="s"/>
      <x:c r="D30" s="2" t="s"/>
      <x:c r="E30" s="2" t="s"/>
      <x:c r="F30" s="2" t="s"/>
      <x:c r="G30" s="2" t="s"/>
      <x:c r="H30" s="2" t="s"/>
      <x:c r="I30" s="2" t="s"/>
      <x:c r="J30" s="2" t="s"/>
      <x:c r="K30" s="2" t="s"/>
      <x:c r="L30" s="2" t="s"/>
      <x:c r="M30" s="2" t="s"/>
      <x:c r="U30" s="0" t="s"/>
      <x:c r="V30" s="0" t="s"/>
      <x:c r="Y30" s="0" t="s"/>
    </x:row>
    <x:row r="31" spans="1:255" customFormat="1" ht="15" customHeight="1" x14ac:dyDescent="0.35">
      <x:c r="A31" s="2" t="s"/>
      <x:c r="B31" s="2" t="s"/>
      <x:c r="C31" s="2" t="s"/>
      <x:c r="D31" s="2" t="s"/>
      <x:c r="E31" s="2" t="s"/>
      <x:c r="F31" s="2" t="s"/>
      <x:c r="G31" s="2" t="s"/>
      <x:c r="H31" s="2" t="s"/>
      <x:c r="I31" s="2" t="s"/>
      <x:c r="J31" s="2" t="s"/>
      <x:c r="K31" s="2" t="s"/>
      <x:c r="L31" s="2" t="s"/>
      <x:c r="M31" s="2" t="s"/>
      <x:c r="U31" s="0" t="s"/>
      <x:c r="V31" s="0" t="s"/>
      <x:c r="Y31" s="0" t="s"/>
    </x:row>
    <x:row r="32" spans="1:255" customFormat="1" ht="15" customHeight="1" x14ac:dyDescent="0.35">
      <x:c r="A32" s="3" t="s">
        <x:v>74</x:v>
      </x:c>
      <x:c r="B32" s="3" t="s"/>
      <x:c r="C32" s="2" t="s"/>
      <x:c r="D32" s="2" t="s"/>
      <x:c r="E32" s="2" t="s"/>
      <x:c r="F32" s="2" t="s"/>
      <x:c r="G32" s="2" t="s"/>
      <x:c r="H32" s="2" t="s"/>
      <x:c r="I32" s="2" t="s"/>
      <x:c r="J32" s="2" t="s"/>
      <x:c r="K32" s="2" t="s"/>
      <x:c r="L32" s="2" t="s"/>
      <x:c r="M32" s="2" t="s"/>
      <x:c r="U32" s="0" t="s"/>
      <x:c r="V32" s="0" t="s"/>
      <x:c r="Y32" s="0" t="s"/>
    </x:row>
    <x:row r="33" spans="1:255" customFormat="1" ht="15" customHeight="1" thickBot="1" x14ac:dyDescent="0.4">
      <x:c r="A33" s="4" t="s"/>
      <x:c r="B33" s="4" t="s"/>
      <x:c r="C33" s="5" t="s"/>
      <x:c r="D33" s="5" t="s"/>
      <x:c r="E33" s="5" t="s"/>
      <x:c r="F33" s="5" t="s"/>
      <x:c r="G33" s="5" t="s"/>
      <x:c r="H33" s="5" t="s"/>
      <x:c r="I33" s="5" t="s"/>
      <x:c r="J33" s="5" t="s"/>
      <x:c r="K33" s="5" t="s"/>
      <x:c r="L33" s="5" t="s"/>
      <x:c r="M33" s="5" t="s"/>
      <x:c r="U33" s="0" t="s"/>
      <x:c r="V33" s="0" t="s"/>
      <x:c r="Y33" s="0" t="s"/>
    </x:row>
    <x:row r="34" spans="1:255" x14ac:dyDescent="0.35">
      <x:c r="A34" s="2" t="s"/>
      <x:c r="B34" s="2" t="s"/>
      <x:c r="C34" s="2" t="s"/>
      <x:c r="D34" s="2" t="s"/>
      <x:c r="E34" s="2" t="s"/>
      <x:c r="F34" s="2" t="s"/>
      <x:c r="G34" s="2" t="s"/>
      <x:c r="H34" s="2" t="s"/>
      <x:c r="I34" s="2" t="s"/>
      <x:c r="J34" s="2" t="s"/>
      <x:c r="K34" s="2" t="s"/>
      <x:c r="L34" s="2" t="s"/>
      <x:c r="M34" s="14" t="s"/>
      <x:c r="N34" s="10" t="s">
        <x:v>38</x:v>
      </x:c>
      <x:c r="O34" s="10" t="s"/>
      <x:c r="P34" s="36" t="s"/>
    </x:row>
    <x:row r="35" spans="1:255" s="0" customFormat="1" x14ac:dyDescent="0.35">
      <x:c r="A35" s="2" t="s"/>
      <x:c r="B35" s="6" t="s">
        <x:v>6</x:v>
      </x:c>
      <x:c r="C35" s="6" t="s">
        <x:v>7</x:v>
      </x:c>
      <x:c r="D35" s="6" t="s">
        <x:v>8</x:v>
      </x:c>
      <x:c r="E35" s="6" t="s">
        <x:v>9</x:v>
      </x:c>
      <x:c r="F35" s="6" t="s">
        <x:v>10</x:v>
      </x:c>
      <x:c r="G35" s="6" t="s">
        <x:v>11</x:v>
      </x:c>
      <x:c r="H35" s="6" t="s">
        <x:v>12</x:v>
      </x:c>
      <x:c r="I35" s="6" t="s">
        <x:v>13</x:v>
      </x:c>
      <x:c r="J35" s="6" t="s">
        <x:v>14</x:v>
      </x:c>
      <x:c r="K35" s="6" t="s">
        <x:v>15</x:v>
      </x:c>
      <x:c r="L35" s="6" t="s">
        <x:v>16</x:v>
      </x:c>
      <x:c r="M35" s="15" t="s">
        <x:v>17</x:v>
      </x:c>
      <x:c r="N35" s="13" t="s"/>
      <x:c r="O35" s="13">
        <x:f>L65&amp;" (%)"</x:f>
      </x:c>
      <x:c r="P35" s="36" t="s"/>
      <x:c r="Q35" s="0" t="s"/>
      <x:c r="R35" s="0" t="s"/>
      <x:c r="S35" s="22">
        <x:f>L35</x:f>
      </x:c>
      <x:c r="T35" s="22">
        <x:f>B35&amp;"-"&amp;RIGHT(K35,2)</x:f>
      </x:c>
      <x:c r="U35" s="0" t="s"/>
      <x:c r="V35" s="0" t="s"/>
      <x:c r="W35" s="0" t="s"/>
      <x:c r="X35" s="0" t="s"/>
      <x:c r="Y35" s="0" t="s"/>
      <x:c r="Z35" s="0" t="s"/>
      <x:c r="AA35" s="0" t="s"/>
      <x:c r="AB35" s="0" t="s"/>
      <x:c r="AC35" s="0" t="s"/>
      <x:c r="AD35" s="0" t="s"/>
      <x:c r="AE35" s="0" t="s"/>
      <x:c r="AF35" s="0" t="s"/>
      <x:c r="AG35" s="0" t="s"/>
      <x:c r="AH35" s="0" t="s"/>
      <x:c r="AI35" s="0" t="s"/>
      <x:c r="AJ35" s="0" t="s"/>
      <x:c r="AK35" s="0" t="s"/>
      <x:c r="AL35" s="0" t="s"/>
      <x:c r="AM35" s="0" t="s"/>
      <x:c r="AN35" s="0" t="s"/>
      <x:c r="AO35" s="0" t="s"/>
      <x:c r="AP35" s="0" t="s"/>
      <x:c r="AQ35" s="0" t="s"/>
      <x:c r="AR35" s="0" t="s"/>
      <x:c r="AS35" s="0" t="s"/>
      <x:c r="AT35" s="0" t="s"/>
      <x:c r="AU35" s="0" t="s"/>
      <x:c r="AV35" s="0" t="s"/>
      <x:c r="AW35" s="0" t="s"/>
      <x:c r="AX35" s="0" t="s"/>
      <x:c r="AY35" s="0" t="s"/>
      <x:c r="AZ35" s="0" t="s"/>
      <x:c r="BA35" s="0" t="s"/>
      <x:c r="BB35" s="0" t="s"/>
      <x:c r="BC35" s="0" t="s"/>
      <x:c r="BD35" s="0" t="s"/>
      <x:c r="BE35" s="0" t="s"/>
      <x:c r="BF35" s="0" t="s"/>
      <x:c r="BG35" s="0" t="s"/>
      <x:c r="BH35" s="0" t="s"/>
      <x:c r="BI35" s="0" t="s"/>
      <x:c r="BJ35" s="0" t="s"/>
      <x:c r="BK35" s="0" t="s"/>
      <x:c r="BL35" s="0" t="s"/>
      <x:c r="BM35" s="0" t="s"/>
      <x:c r="BN35" s="0" t="s"/>
      <x:c r="BO35" s="0" t="s"/>
      <x:c r="BP35" s="0" t="s"/>
      <x:c r="BQ35" s="0" t="s"/>
      <x:c r="BR35" s="0" t="s"/>
      <x:c r="BS35" s="0" t="s"/>
      <x:c r="BT35" s="0" t="s"/>
      <x:c r="BU35" s="0" t="s"/>
      <x:c r="BV35" s="0" t="s"/>
      <x:c r="BW35" s="0" t="s"/>
      <x:c r="BX35" s="0" t="s"/>
      <x:c r="BY35" s="0" t="s"/>
      <x:c r="BZ35" s="0" t="s"/>
      <x:c r="CA35" s="0" t="s"/>
      <x:c r="CB35" s="0" t="s"/>
      <x:c r="CC35" s="0" t="s"/>
      <x:c r="CD35" s="0" t="s"/>
      <x:c r="CE35" s="0" t="s"/>
      <x:c r="CF35" s="0" t="s"/>
      <x:c r="CG35" s="0" t="s"/>
      <x:c r="CH35" s="0" t="s"/>
      <x:c r="CI35" s="0" t="s"/>
      <x:c r="CJ35" s="0" t="s"/>
      <x:c r="CK35" s="0" t="s"/>
      <x:c r="CL35" s="0" t="s"/>
      <x:c r="CM35" s="0" t="s"/>
      <x:c r="CN35" s="0" t="s"/>
      <x:c r="CO35" s="0" t="s"/>
      <x:c r="CP35" s="0" t="s"/>
      <x:c r="CQ35" s="0" t="s"/>
      <x:c r="CR35" s="0" t="s"/>
      <x:c r="CS35" s="0" t="s"/>
      <x:c r="CT35" s="0" t="s"/>
      <x:c r="CU35" s="0" t="s"/>
      <x:c r="CV35" s="0" t="s"/>
      <x:c r="CW35" s="0" t="s"/>
      <x:c r="CX35" s="0" t="s"/>
      <x:c r="CY35" s="0" t="s"/>
      <x:c r="CZ35" s="0" t="s"/>
      <x:c r="DA35" s="0" t="s"/>
      <x:c r="DB35" s="0" t="s"/>
      <x:c r="DC35" s="0" t="s"/>
      <x:c r="DD35" s="0" t="s"/>
      <x:c r="DE35" s="0" t="s"/>
      <x:c r="DF35" s="0" t="s"/>
      <x:c r="DG35" s="0" t="s"/>
      <x:c r="DH35" s="0" t="s"/>
      <x:c r="DI35" s="0" t="s"/>
      <x:c r="DJ35" s="0" t="s"/>
      <x:c r="DK35" s="0" t="s"/>
      <x:c r="DL35" s="0" t="s"/>
      <x:c r="DM35" s="0" t="s"/>
      <x:c r="DN35" s="0" t="s"/>
      <x:c r="DO35" s="0" t="s"/>
      <x:c r="DP35" s="0" t="s"/>
      <x:c r="DQ35" s="0" t="s"/>
      <x:c r="DR35" s="0" t="s"/>
      <x:c r="DS35" s="0" t="s"/>
      <x:c r="DT35" s="0" t="s"/>
      <x:c r="DU35" s="0" t="s"/>
      <x:c r="DV35" s="0" t="s"/>
      <x:c r="DW35" s="0" t="s"/>
      <x:c r="DX35" s="0" t="s"/>
      <x:c r="DY35" s="0" t="s"/>
      <x:c r="DZ35" s="0" t="s"/>
      <x:c r="EA35" s="0" t="s"/>
      <x:c r="EB35" s="0" t="s"/>
      <x:c r="EC35" s="0" t="s"/>
      <x:c r="ED35" s="0" t="s"/>
      <x:c r="EE35" s="0" t="s"/>
      <x:c r="EF35" s="0" t="s"/>
      <x:c r="EG35" s="0" t="s"/>
      <x:c r="EH35" s="0" t="s"/>
      <x:c r="EI35" s="0" t="s"/>
      <x:c r="EJ35" s="0" t="s"/>
      <x:c r="EK35" s="0" t="s"/>
      <x:c r="EL35" s="0" t="s"/>
      <x:c r="EM35" s="0" t="s"/>
      <x:c r="EN35" s="0" t="s"/>
      <x:c r="EO35" s="0" t="s"/>
      <x:c r="EP35" s="0" t="s"/>
      <x:c r="EQ35" s="0" t="s"/>
      <x:c r="ER35" s="0" t="s"/>
      <x:c r="ES35" s="0" t="s"/>
      <x:c r="ET35" s="0" t="s"/>
      <x:c r="EU35" s="0" t="s"/>
      <x:c r="EV35" s="0" t="s"/>
      <x:c r="EW35" s="0" t="s"/>
      <x:c r="EX35" s="0" t="s"/>
      <x:c r="EY35" s="0" t="s"/>
      <x:c r="EZ35" s="0" t="s"/>
      <x:c r="FA35" s="0" t="s"/>
      <x:c r="FB35" s="0" t="s"/>
      <x:c r="FC35" s="0" t="s"/>
      <x:c r="FD35" s="0" t="s"/>
      <x:c r="FE35" s="0" t="s"/>
      <x:c r="FF35" s="0" t="s"/>
      <x:c r="FG35" s="0" t="s"/>
      <x:c r="FH35" s="0" t="s"/>
      <x:c r="FI35" s="0" t="s"/>
      <x:c r="FJ35" s="0" t="s"/>
      <x:c r="FK35" s="0" t="s"/>
      <x:c r="FL35" s="0" t="s"/>
      <x:c r="FM35" s="0" t="s"/>
      <x:c r="FN35" s="0" t="s"/>
      <x:c r="FO35" s="0" t="s"/>
      <x:c r="FP35" s="0" t="s"/>
      <x:c r="FQ35" s="0" t="s"/>
      <x:c r="FR35" s="0" t="s"/>
      <x:c r="FS35" s="0" t="s"/>
      <x:c r="FT35" s="0" t="s"/>
      <x:c r="FU35" s="0" t="s"/>
      <x:c r="FV35" s="0" t="s"/>
      <x:c r="FW35" s="0" t="s"/>
      <x:c r="FX35" s="0" t="s"/>
      <x:c r="FY35" s="0" t="s"/>
      <x:c r="FZ35" s="0" t="s"/>
      <x:c r="GA35" s="0" t="s"/>
      <x:c r="GB35" s="0" t="s"/>
      <x:c r="GC35" s="0" t="s"/>
      <x:c r="GD35" s="0" t="s"/>
      <x:c r="GE35" s="0" t="s"/>
      <x:c r="GF35" s="0" t="s"/>
      <x:c r="GG35" s="0" t="s"/>
      <x:c r="GH35" s="0" t="s"/>
      <x:c r="GI35" s="0" t="s"/>
      <x:c r="GJ35" s="0" t="s"/>
      <x:c r="GK35" s="0" t="s"/>
      <x:c r="GL35" s="0" t="s"/>
      <x:c r="GM35" s="0" t="s"/>
      <x:c r="GN35" s="0" t="s"/>
      <x:c r="GO35" s="0" t="s"/>
      <x:c r="GP35" s="0" t="s"/>
      <x:c r="GQ35" s="0" t="s"/>
      <x:c r="GR35" s="0" t="s"/>
      <x:c r="GS35" s="0" t="s"/>
      <x:c r="GT35" s="0" t="s"/>
      <x:c r="GU35" s="0" t="s"/>
      <x:c r="GV35" s="0" t="s"/>
      <x:c r="GW35" s="0" t="s"/>
      <x:c r="GX35" s="0" t="s"/>
      <x:c r="GY35" s="0" t="s"/>
      <x:c r="GZ35" s="0" t="s"/>
      <x:c r="HA35" s="0" t="s"/>
      <x:c r="HB35" s="0" t="s"/>
      <x:c r="HC35" s="0" t="s"/>
      <x:c r="HD35" s="0" t="s"/>
      <x:c r="HE35" s="0" t="s"/>
      <x:c r="HF35" s="0" t="s"/>
      <x:c r="HG35" s="0" t="s"/>
      <x:c r="HH35" s="0" t="s"/>
      <x:c r="HI35" s="0" t="s"/>
      <x:c r="HJ35" s="0" t="s"/>
      <x:c r="HK35" s="0" t="s"/>
      <x:c r="HL35" s="0" t="s"/>
      <x:c r="HM35" s="0" t="s"/>
      <x:c r="HN35" s="0" t="s"/>
      <x:c r="HO35" s="0" t="s"/>
      <x:c r="HP35" s="0" t="s"/>
      <x:c r="HQ35" s="0" t="s"/>
      <x:c r="HR35" s="0" t="s"/>
      <x:c r="HS35" s="0" t="s"/>
      <x:c r="HT35" s="0" t="s"/>
      <x:c r="HU35" s="0" t="s"/>
      <x:c r="HV35" s="0" t="s"/>
      <x:c r="HW35" s="0" t="s"/>
      <x:c r="HX35" s="0" t="s"/>
      <x:c r="HY35" s="0" t="s"/>
      <x:c r="HZ35" s="0" t="s"/>
      <x:c r="IA35" s="0" t="s"/>
      <x:c r="IB35" s="0" t="s"/>
      <x:c r="IC35" s="0" t="s"/>
      <x:c r="ID35" s="0" t="s"/>
      <x:c r="IE35" s="0" t="s"/>
      <x:c r="IF35" s="0" t="s"/>
      <x:c r="IG35" s="0" t="s"/>
      <x:c r="IH35" s="0" t="s"/>
      <x:c r="II35" s="0" t="s"/>
      <x:c r="IJ35" s="0" t="s"/>
      <x:c r="IK35" s="0" t="s"/>
      <x:c r="IL35" s="0" t="s"/>
      <x:c r="IM35" s="0" t="s"/>
      <x:c r="IN35" s="0" t="s"/>
      <x:c r="IO35" s="0" t="s"/>
      <x:c r="IP35" s="0" t="s"/>
      <x:c r="IQ35" s="0" t="s"/>
      <x:c r="IR35" s="0" t="s"/>
      <x:c r="IS35" s="0" t="s"/>
      <x:c r="IT35" s="0" t="s"/>
      <x:c r="IU35" s="0" t="s"/>
    </x:row>
    <x:row r="36" spans="1:255" x14ac:dyDescent="0.35">
      <x:c r="A36" s="2" t="s">
        <x:v>71</x:v>
      </x:c>
      <x:c r="B36" s="26" t="n">
        <x:v>3805.00174</x:v>
      </x:c>
      <x:c r="C36" s="26" t="n">
        <x:v>3939.00174</x:v>
      </x:c>
      <x:c r="D36" s="26" t="n">
        <x:v>15658.00174</x:v>
      </x:c>
      <x:c r="E36" s="26" t="n">
        <x:v>14392.00174</x:v>
      </x:c>
      <x:c r="F36" s="26" t="n">
        <x:v>6999.00174</x:v>
      </x:c>
      <x:c r="G36" s="26" t="n">
        <x:v>6200.00174</x:v>
      </x:c>
      <x:c r="H36" s="26" t="n">
        <x:v>2605.00174</x:v>
      </x:c>
      <x:c r="I36" s="26" t="n">
        <x:v>2874.00174</x:v>
      </x:c>
      <x:c r="J36" s="26" t="n">
        <x:v>1757.00174</x:v>
      </x:c>
      <x:c r="K36" s="26" t="n">
        <x:v>2123.00174</x:v>
      </x:c>
      <x:c r="L36" s="26" t="n">
        <x:v>1822.00174</x:v>
      </x:c>
      <x:c r="M36" s="18" t="s"/>
      <x:c r="N36" s="11" t="s"/>
      <x:c r="O36" s="16" t="n">
        <x:v>46.2677933556748</x:v>
      </x:c>
      <x:c r="P36" s="0" t="n">
        <x:v>1</x:v>
      </x:c>
      <x:c r="Q36" s="33">
        <x:f>O36</x:f>
      </x:c>
      <x:c r="R36" s="1">
        <x:f>A36</x:f>
      </x:c>
      <x:c r="S36" s="21">
        <x:f>L36/L$52*100</x:f>
      </x:c>
      <x:c r="T36" s="21">
        <x:f>AVERAGE(B36:K36)/AVERAGE(B$52:K$52)*100</x:f>
      </x:c>
    </x:row>
    <x:row r="37" spans="1:255" x14ac:dyDescent="0.35">
      <x:c r="A37" s="2" t="s">
        <x:v>140</x:v>
      </x:c>
      <x:c r="B37" s="26" t="n">
        <x:v>97.00192</x:v>
      </x:c>
      <x:c r="C37" s="26" t="n">
        <x:v>97.00192</x:v>
      </x:c>
      <x:c r="D37" s="26" t="n">
        <x:v>414.00192</x:v>
      </x:c>
      <x:c r="E37" s="26" t="n">
        <x:v>307.00192</x:v>
      </x:c>
      <x:c r="F37" s="26" t="n">
        <x:v>202.00192</x:v>
      </x:c>
      <x:c r="G37" s="26" t="n">
        <x:v>310.00192</x:v>
      </x:c>
      <x:c r="H37" s="26" t="n">
        <x:v>208.00192</x:v>
      </x:c>
      <x:c r="I37" s="26" t="n">
        <x:v>282.00192</x:v>
      </x:c>
      <x:c r="J37" s="26" t="n">
        <x:v>136.00192</x:v>
      </x:c>
      <x:c r="K37" s="26" t="n">
        <x:v>223.00192</x:v>
      </x:c>
      <x:c r="L37" s="26" t="n">
        <x:v>260.00192</x:v>
      </x:c>
      <x:c r="M37" s="18" t="s"/>
      <x:c r="N37" s="11" t="s"/>
      <x:c r="O37" s="16" t="n">
        <x:v>60.3841694707485</x:v>
      </x:c>
      <x:c r="P37" s="0" t="n">
        <x:v>2</x:v>
      </x:c>
      <x:c r="Q37" s="33">
        <x:f>O37</x:f>
      </x:c>
      <x:c r="R37" s="1">
        <x:f>A37</x:f>
      </x:c>
      <x:c r="S37" s="21">
        <x:f>L37/L$52*100</x:f>
      </x:c>
      <x:c r="T37" s="21">
        <x:f>AVERAGE(B37:K37)/AVERAGE(B$52:K$52)*100</x:f>
      </x:c>
    </x:row>
    <x:row r="38" spans="1:255" x14ac:dyDescent="0.35">
      <x:c r="A38" s="2" t="s">
        <x:v>59</x:v>
      </x:c>
      <x:c r="B38" s="26" t="n">
        <x:v>558.00222</x:v>
      </x:c>
      <x:c r="C38" s="26" t="n">
        <x:v>646.00222</x:v>
      </x:c>
      <x:c r="D38" s="26" t="n">
        <x:v>2189.00222</x:v>
      </x:c>
      <x:c r="E38" s="26" t="n">
        <x:v>1765.00222</x:v>
      </x:c>
      <x:c r="F38" s="26" t="n">
        <x:v>894.00222</x:v>
      </x:c>
      <x:c r="G38" s="26" t="n">
        <x:v>858.00222</x:v>
      </x:c>
      <x:c r="H38" s="26" t="n">
        <x:v>386.00222</x:v>
      </x:c>
      <x:c r="I38" s="26" t="n">
        <x:v>365.00222</x:v>
      </x:c>
      <x:c r="J38" s="26" t="n">
        <x:v>186.00222</x:v>
      </x:c>
      <x:c r="K38" s="26" t="n">
        <x:v>192.00222</x:v>
      </x:c>
      <x:c r="L38" s="26" t="n">
        <x:v>142.00222</x:v>
      </x:c>
      <x:c r="M38" s="18" t="s"/>
      <x:c r="N38" s="11" t="s"/>
      <x:c r="O38" s="16" t="n">
        <x:v>64.0835051733698</x:v>
      </x:c>
      <x:c r="P38" s="0" t="n">
        <x:v>3</x:v>
      </x:c>
      <x:c r="Q38" s="33">
        <x:f>O38</x:f>
      </x:c>
      <x:c r="R38" s="1">
        <x:f>A38</x:f>
      </x:c>
      <x:c r="S38" s="21">
        <x:f>L38/L$52*100</x:f>
      </x:c>
      <x:c r="T38" s="21">
        <x:f>AVERAGE(B38:K38)/AVERAGE(B$52:K$52)*100</x:f>
      </x:c>
    </x:row>
    <x:row r="39" spans="1:255" x14ac:dyDescent="0.35">
      <x:c r="A39" s="2" t="s">
        <x:v>117</x:v>
      </x:c>
      <x:c r="B39" s="26" t="n">
        <x:v>0.00229</x:v>
      </x:c>
      <x:c r="C39" s="26" t="n">
        <x:v>0.00229</x:v>
      </x:c>
      <x:c r="D39" s="26" t="n">
        <x:v>1.00229</x:v>
      </x:c>
      <x:c r="E39" s="26" t="n">
        <x:v>1.00229</x:v>
      </x:c>
      <x:c r="F39" s="26" t="n">
        <x:v>2.00229</x:v>
      </x:c>
      <x:c r="G39" s="26" t="n">
        <x:v>3.00229</x:v>
      </x:c>
      <x:c r="H39" s="26" t="n">
        <x:v>1.00229</x:v>
      </x:c>
      <x:c r="I39" s="26" t="n">
        <x:v>0.00229</x:v>
      </x:c>
      <x:c r="J39" s="26" t="n">
        <x:v>2.00229</x:v>
      </x:c>
      <x:c r="K39" s="26" t="n">
        <x:v>46.00229</x:v>
      </x:c>
      <x:c r="L39" s="26" t="n">
        <x:v>129.00229</x:v>
      </x:c>
      <x:c r="M39" s="18" t="s"/>
      <x:c r="N39" s="11" t="s"/>
      <x:c r="O39" s="16" t="n">
        <x:v>52.7122425501129</x:v>
      </x:c>
      <x:c r="P39" s="0" t="n">
        <x:v>4</x:v>
      </x:c>
      <x:c r="Q39" s="33">
        <x:f>O39</x:f>
      </x:c>
      <x:c r="R39" s="1">
        <x:f>A39</x:f>
      </x:c>
      <x:c r="S39" s="21">
        <x:f>L39/L$52*100</x:f>
      </x:c>
      <x:c r="T39" s="21">
        <x:f>AVERAGE(B39:K39)/AVERAGE(B$52:K$52)*100</x:f>
      </x:c>
    </x:row>
    <x:row r="40" spans="1:255" x14ac:dyDescent="0.35">
      <x:c r="A40" s="2" t="s">
        <x:v>75</x:v>
      </x:c>
      <x:c r="B40" s="26" t="n">
        <x:v>5.00059</x:v>
      </x:c>
      <x:c r="C40" s="26" t="n">
        <x:v>3.00059</x:v>
      </x:c>
      <x:c r="D40" s="26" t="n">
        <x:v>2.00059</x:v>
      </x:c>
      <x:c r="E40" s="26" t="n">
        <x:v>6.00059</x:v>
      </x:c>
      <x:c r="F40" s="26" t="n">
        <x:v>9.00059</x:v>
      </x:c>
      <x:c r="G40" s="26" t="n">
        <x:v>81.00059</x:v>
      </x:c>
      <x:c r="H40" s="26" t="n">
        <x:v>93.00059</x:v>
      </x:c>
      <x:c r="I40" s="26" t="n">
        <x:v>101.00059</x:v>
      </x:c>
      <x:c r="J40" s="26" t="n">
        <x:v>119.00059</x:v>
      </x:c>
      <x:c r="K40" s="26" t="n">
        <x:v>191.00059</x:v>
      </x:c>
      <x:c r="L40" s="26" t="n">
        <x:v>103.00059</x:v>
      </x:c>
      <x:c r="M40" s="18" t="s"/>
      <x:c r="N40" s="11" t="s"/>
      <x:c r="O40" s="16" t="n">
        <x:v>38.8347290049504</x:v>
      </x:c>
      <x:c r="P40" s="0" t="n">
        <x:v>5</x:v>
      </x:c>
      <x:c r="Q40" s="33">
        <x:f>O40</x:f>
      </x:c>
      <x:c r="R40" s="1">
        <x:f>A40</x:f>
      </x:c>
      <x:c r="S40" s="21">
        <x:f>L40/L$52*100</x:f>
      </x:c>
      <x:c r="T40" s="21">
        <x:f>AVERAGE(B40:K40)/AVERAGE(B$52:K$52)*100</x:f>
      </x:c>
    </x:row>
    <x:row r="41" spans="1:255" x14ac:dyDescent="0.35">
      <x:c r="A41" s="2" t="s">
        <x:v>24</x:v>
      </x:c>
      <x:c r="B41" s="26" t="n">
        <x:v>39.0023</x:v>
      </x:c>
      <x:c r="C41" s="26" t="n">
        <x:v>75.0023</x:v>
      </x:c>
      <x:c r="D41" s="26" t="n">
        <x:v>38.0023</x:v>
      </x:c>
      <x:c r="E41" s="26" t="n">
        <x:v>29.0023</x:v>
      </x:c>
      <x:c r="F41" s="26" t="n">
        <x:v>15.0023</x:v>
      </x:c>
      <x:c r="G41" s="26" t="n">
        <x:v>67.0023</x:v>
      </x:c>
      <x:c r="H41" s="26" t="n">
        <x:v>39.0023</x:v>
      </x:c>
      <x:c r="I41" s="26" t="n">
        <x:v>36.0023</x:v>
      </x:c>
      <x:c r="J41" s="26" t="n">
        <x:v>46.0023</x:v>
      </x:c>
      <x:c r="K41" s="26" t="n">
        <x:v>87.0023</x:v>
      </x:c>
      <x:c r="L41" s="26" t="n">
        <x:v>100.0023</x:v>
      </x:c>
      <x:c r="M41" s="18" t="s"/>
      <x:c r="N41" s="11" t="s"/>
      <x:c r="O41" s="16" t="n">
        <x:v>52.9987810280364</x:v>
      </x:c>
      <x:c r="P41" s="0" t="n">
        <x:v>6</x:v>
      </x:c>
      <x:c r="Q41" s="33">
        <x:f>O41</x:f>
      </x:c>
      <x:c r="R41" s="1">
        <x:f>A41</x:f>
      </x:c>
      <x:c r="S41" s="21">
        <x:f>L41/L$52*100</x:f>
      </x:c>
      <x:c r="T41" s="21">
        <x:f>AVERAGE(B41:K41)/AVERAGE(B$52:K$52)*100</x:f>
      </x:c>
    </x:row>
    <x:row r="42" spans="1:255" x14ac:dyDescent="0.35">
      <x:c r="A42" s="2" t="s">
        <x:v>70</x:v>
      </x:c>
      <x:c r="B42" s="26" t="n">
        <x:v>119.00175</x:v>
      </x:c>
      <x:c r="C42" s="26" t="n">
        <x:v>111.00175</x:v>
      </x:c>
      <x:c r="D42" s="26" t="n">
        <x:v>168.00175</x:v>
      </x:c>
      <x:c r="E42" s="26" t="n">
        <x:v>151.00175</x:v>
      </x:c>
      <x:c r="F42" s="26" t="n">
        <x:v>97.00175</x:v>
      </x:c>
      <x:c r="G42" s="26" t="n">
        <x:v>170.00175</x:v>
      </x:c>
      <x:c r="H42" s="26" t="n">
        <x:v>131.00175</x:v>
      </x:c>
      <x:c r="I42" s="26" t="n">
        <x:v>119.00175</x:v>
      </x:c>
      <x:c r="J42" s="26" t="n">
        <x:v>75.00175</x:v>
      </x:c>
      <x:c r="K42" s="26" t="n">
        <x:v>89.00175</x:v>
      </x:c>
      <x:c r="L42" s="26" t="n">
        <x:v>93.00175</x:v>
      </x:c>
      <x:c r="M42" s="18" t="s"/>
      <x:c r="N42" s="11" t="s"/>
      <x:c r="O42" s="16" t="n">
        <x:v>66.6654122099853</x:v>
      </x:c>
      <x:c r="P42" s="0" t="n">
        <x:v>7</x:v>
      </x:c>
      <x:c r="Q42" s="33">
        <x:f>O42</x:f>
      </x:c>
      <x:c r="R42" s="1">
        <x:f>A42</x:f>
      </x:c>
      <x:c r="S42" s="21">
        <x:f>L42/L$52*100</x:f>
      </x:c>
      <x:c r="T42" s="21">
        <x:f>AVERAGE(B42:K42)/AVERAGE(B$52:K$52)*100</x:f>
      </x:c>
    </x:row>
    <x:row r="43" spans="1:255" x14ac:dyDescent="0.35">
      <x:c r="A43" s="2" t="s">
        <x:v>73</x:v>
      </x:c>
      <x:c r="B43" s="26" t="n">
        <x:v>35.00078</x:v>
      </x:c>
      <x:c r="C43" s="26" t="n">
        <x:v>25.00078</x:v>
      </x:c>
      <x:c r="D43" s="26" t="n">
        <x:v>55.00078</x:v>
      </x:c>
      <x:c r="E43" s="26" t="n">
        <x:v>67.00078</x:v>
      </x:c>
      <x:c r="F43" s="26" t="n">
        <x:v>35.00078</x:v>
      </x:c>
      <x:c r="G43" s="26" t="n">
        <x:v>59.00078</x:v>
      </x:c>
      <x:c r="H43" s="26" t="n">
        <x:v>29.00078</x:v>
      </x:c>
      <x:c r="I43" s="26" t="n">
        <x:v>15.00078</x:v>
      </x:c>
      <x:c r="J43" s="26" t="n">
        <x:v>38.00078</x:v>
      </x:c>
      <x:c r="K43" s="26" t="n">
        <x:v>50.00078</x:v>
      </x:c>
      <x:c r="L43" s="26" t="n">
        <x:v>59.00078</x:v>
      </x:c>
      <x:c r="M43" s="18" t="s"/>
      <x:c r="N43" s="11" t="s"/>
      <x:c r="O43" s="16" t="n">
        <x:v>49.1518925681999</x:v>
      </x:c>
      <x:c r="P43" s="0" t="n">
        <x:v>8</x:v>
      </x:c>
      <x:c r="Q43" s="33">
        <x:f>O43</x:f>
      </x:c>
      <x:c r="R43" s="1">
        <x:f>A43</x:f>
      </x:c>
      <x:c r="S43" s="21">
        <x:f>L43/L$52*100</x:f>
      </x:c>
      <x:c r="T43" s="21">
        <x:f>AVERAGE(B43:K43)/AVERAGE(B$52:K$52)*100</x:f>
      </x:c>
    </x:row>
    <x:row r="44" spans="1:255" x14ac:dyDescent="0.35">
      <x:c r="A44" s="2" t="s">
        <x:v>40</x:v>
      </x:c>
      <x:c r="B44" s="26" t="n">
        <x:v>2.00224</x:v>
      </x:c>
      <x:c r="C44" s="26" t="n">
        <x:v>4.00224</x:v>
      </x:c>
      <x:c r="D44" s="26" t="n">
        <x:v>6.00224</x:v>
      </x:c>
      <x:c r="E44" s="26" t="n">
        <x:v>8.00224</x:v>
      </x:c>
      <x:c r="F44" s="26" t="n">
        <x:v>7.00224</x:v>
      </x:c>
      <x:c r="G44" s="26" t="n">
        <x:v>4.00224</x:v>
      </x:c>
      <x:c r="H44" s="26" t="n">
        <x:v>3.00224</x:v>
      </x:c>
      <x:c r="I44" s="26" t="n">
        <x:v>11.00224</x:v>
      </x:c>
      <x:c r="J44" s="26" t="n">
        <x:v>14.00224</x:v>
      </x:c>
      <x:c r="K44" s="26" t="n">
        <x:v>22.00224</x:v>
      </x:c>
      <x:c r="L44" s="26" t="n">
        <x:v>52.00224</x:v>
      </x:c>
      <x:c r="M44" s="18" t="s"/>
      <x:c r="N44" s="11" t="s"/>
      <x:c r="O44" s="16" t="n">
        <x:v>23.075929036903</x:v>
      </x:c>
      <x:c r="P44" s="0" t="n">
        <x:v>9</x:v>
      </x:c>
      <x:c r="Q44" s="33">
        <x:f>O44</x:f>
      </x:c>
      <x:c r="R44" s="1">
        <x:f>A44</x:f>
      </x:c>
      <x:c r="S44" s="21">
        <x:f>L44/L$52*100</x:f>
      </x:c>
      <x:c r="T44" s="21">
        <x:f>AVERAGE(B44:K44)/AVERAGE(B$52:K$52)*100</x:f>
      </x:c>
    </x:row>
    <x:row r="45" spans="1:255" x14ac:dyDescent="0.35">
      <x:c r="A45" s="2" t="s">
        <x:v>69</x:v>
      </x:c>
      <x:c r="B45" s="26" t="n">
        <x:v>10.00217</x:v>
      </x:c>
      <x:c r="C45" s="26" t="n">
        <x:v>9.00217</x:v>
      </x:c>
      <x:c r="D45" s="26" t="n">
        <x:v>12.00217</x:v>
      </x:c>
      <x:c r="E45" s="26" t="n">
        <x:v>8.00217</x:v>
      </x:c>
      <x:c r="F45" s="26" t="n">
        <x:v>20.00217</x:v>
      </x:c>
      <x:c r="G45" s="26" t="n">
        <x:v>58.00217</x:v>
      </x:c>
      <x:c r="H45" s="26" t="n">
        <x:v>19.00217</x:v>
      </x:c>
      <x:c r="I45" s="26" t="n">
        <x:v>20.00217</x:v>
      </x:c>
      <x:c r="J45" s="26" t="n">
        <x:v>23.00217</x:v>
      </x:c>
      <x:c r="K45" s="26" t="n">
        <x:v>20.00217</x:v>
      </x:c>
      <x:c r="L45" s="26" t="n">
        <x:v>26.00217</x:v>
      </x:c>
      <x:c r="M45" s="18" t="s"/>
      <x:c r="N45" s="11" t="s"/>
      <x:c r="O45" s="16" t="n">
        <x:v>15.3833314681044</x:v>
      </x:c>
      <x:c r="P45" s="0" t="n">
        <x:v>10</x:v>
      </x:c>
      <x:c r="Q45" s="33">
        <x:f>O45</x:f>
      </x:c>
      <x:c r="R45" s="1">
        <x:f>A45</x:f>
      </x:c>
      <x:c r="S45" s="21">
        <x:f>L45/L$52*100</x:f>
      </x:c>
      <x:c r="T45" s="21">
        <x:f>AVERAGE(B45:K45)/AVERAGE(B$52:K$52)*100</x:f>
      </x:c>
    </x:row>
    <x:row r="46" spans="1:255" x14ac:dyDescent="0.35">
      <x:c r="A46" s="2" t="s">
        <x:v>105</x:v>
      </x:c>
      <x:c r="B46" s="26" t="n">
        <x:v>9.00225</x:v>
      </x:c>
      <x:c r="C46" s="26" t="n">
        <x:v>2.00225</x:v>
      </x:c>
      <x:c r="D46" s="26" t="n">
        <x:v>17.00225</x:v>
      </x:c>
      <x:c r="E46" s="26" t="n">
        <x:v>13.00225</x:v>
      </x:c>
      <x:c r="F46" s="26" t="n">
        <x:v>9.00225</x:v>
      </x:c>
      <x:c r="G46" s="26" t="n">
        <x:v>25.00225</x:v>
      </x:c>
      <x:c r="H46" s="26" t="n">
        <x:v>13.00225</x:v>
      </x:c>
      <x:c r="I46" s="26" t="n">
        <x:v>17.00225</x:v>
      </x:c>
      <x:c r="J46" s="26" t="n">
        <x:v>10.00225</x:v>
      </x:c>
      <x:c r="K46" s="26" t="n">
        <x:v>17.00225</x:v>
      </x:c>
      <x:c r="L46" s="26" t="n">
        <x:v>25.00225</x:v>
      </x:c>
      <x:c r="M46" s="18" t="s"/>
      <x:c r="N46" s="11" t="s"/>
      <x:c r="O46" s="16" t="n">
        <x:v>51.9953204211621</x:v>
      </x:c>
      <x:c r="P46" s="0" t="n">
        <x:v>11</x:v>
      </x:c>
      <x:c r="Q46" s="33">
        <x:f>O46</x:f>
      </x:c>
    </x:row>
    <x:row r="47" spans="1:255" x14ac:dyDescent="0.35">
      <x:c r="A47" s="2" t="s">
        <x:v>92</x:v>
      </x:c>
      <x:c r="B47" s="26" t="n">
        <x:v>13.00169</x:v>
      </x:c>
      <x:c r="C47" s="26" t="n">
        <x:v>9.00169</x:v>
      </x:c>
      <x:c r="D47" s="26" t="n">
        <x:v>27.00169</x:v>
      </x:c>
      <x:c r="E47" s="26" t="n">
        <x:v>18.00169</x:v>
      </x:c>
      <x:c r="F47" s="26" t="n">
        <x:v>11.00169</x:v>
      </x:c>
      <x:c r="G47" s="26" t="n">
        <x:v>45.00169</x:v>
      </x:c>
      <x:c r="H47" s="26" t="n">
        <x:v>15.00169</x:v>
      </x:c>
      <x:c r="I47" s="26" t="n">
        <x:v>18.00169</x:v>
      </x:c>
      <x:c r="J47" s="26" t="n">
        <x:v>22.00169</x:v>
      </x:c>
      <x:c r="K47" s="26" t="n">
        <x:v>19.00169</x:v>
      </x:c>
      <x:c r="L47" s="26" t="n">
        <x:v>21.00169</x:v>
      </x:c>
      <x:c r="M47" s="18" t="s"/>
      <x:c r="N47" s="11" t="s"/>
      <x:c r="O47" s="16" t="n">
        <x:v>76.1843451646034</x:v>
      </x:c>
      <x:c r="P47" s="0" t="n">
        <x:v>12</x:v>
      </x:c>
      <x:c r="Q47" s="33">
        <x:f>O47</x:f>
      </x:c>
    </x:row>
    <x:row r="48" spans="1:255" x14ac:dyDescent="0.35">
      <x:c r="A48" s="2" t="s">
        <x:v>31</x:v>
      </x:c>
      <x:c r="B48" s="26" t="n">
        <x:v>18.00098</x:v>
      </x:c>
      <x:c r="C48" s="26" t="n">
        <x:v>14.00098</x:v>
      </x:c>
      <x:c r="D48" s="26" t="n">
        <x:v>7.00098</x:v>
      </x:c>
      <x:c r="E48" s="26" t="n">
        <x:v>14.00098</x:v>
      </x:c>
      <x:c r="F48" s="26" t="n">
        <x:v>11.00098</x:v>
      </x:c>
      <x:c r="G48" s="26" t="n">
        <x:v>16.00098</x:v>
      </x:c>
      <x:c r="H48" s="26" t="n">
        <x:v>10.00098</x:v>
      </x:c>
      <x:c r="I48" s="26" t="n">
        <x:v>21.00098</x:v>
      </x:c>
      <x:c r="J48" s="26" t="n">
        <x:v>10.00098</x:v>
      </x:c>
      <x:c r="K48" s="26" t="n">
        <x:v>11.00098</x:v>
      </x:c>
      <x:c r="L48" s="26" t="n">
        <x:v>21.00098</x:v>
      </x:c>
      <x:c r="M48" s="18" t="s"/>
      <x:c r="N48" s="11" t="s"/>
      <x:c r="O48" s="16" t="n">
        <x:v>38.0934604004194</x:v>
      </x:c>
      <x:c r="P48" s="0" t="n">
        <x:v>13</x:v>
      </x:c>
      <x:c r="Q48" s="33">
        <x:f>O48</x:f>
      </x:c>
    </x:row>
    <x:row r="49" spans="1:255" x14ac:dyDescent="0.35">
      <x:c r="A49" s="2" t="s">
        <x:v>199</x:v>
      </x:c>
      <x:c r="B49" s="26" t="n">
        <x:v>5.00101</x:v>
      </x:c>
      <x:c r="C49" s="26" t="n">
        <x:v>4.00101</x:v>
      </x:c>
      <x:c r="D49" s="26" t="n">
        <x:v>9.00101</x:v>
      </x:c>
      <x:c r="E49" s="26" t="n">
        <x:v>10.00101</x:v>
      </x:c>
      <x:c r="F49" s="26" t="n">
        <x:v>6.00101</x:v>
      </x:c>
      <x:c r="G49" s="26" t="n">
        <x:v>10.00101</x:v>
      </x:c>
      <x:c r="H49" s="26" t="n">
        <x:v>15.00101</x:v>
      </x:c>
      <x:c r="I49" s="26" t="n">
        <x:v>13.00101</x:v>
      </x:c>
      <x:c r="J49" s="26" t="n">
        <x:v>7.00101</x:v>
      </x:c>
      <x:c r="K49" s="26" t="n">
        <x:v>9.00101</x:v>
      </x:c>
      <x:c r="L49" s="26" t="n">
        <x:v>16.00101</x:v>
      </x:c>
      <x:c r="M49" s="18" t="s"/>
      <x:c r="N49" s="11" t="s"/>
      <x:c r="O49" s="16" t="n">
        <x:v>37.4976329619193</x:v>
      </x:c>
      <x:c r="P49" s="0" t="n">
        <x:v>14</x:v>
      </x:c>
      <x:c r="Q49" s="33">
        <x:f>O49</x:f>
      </x:c>
    </x:row>
    <x:row r="50" spans="1:255" x14ac:dyDescent="0.35">
      <x:c r="A50" s="2" t="s">
        <x:v>183</x:v>
      </x:c>
      <x:c r="B50" s="26" t="n">
        <x:v>0.00081</x:v>
      </x:c>
      <x:c r="C50" s="26" t="n">
        <x:v>0.00081</x:v>
      </x:c>
      <x:c r="D50" s="26" t="n">
        <x:v>1.00081</x:v>
      </x:c>
      <x:c r="E50" s="26" t="n">
        <x:v>2.00081</x:v>
      </x:c>
      <x:c r="F50" s="26" t="n">
        <x:v>2.00081</x:v>
      </x:c>
      <x:c r="G50" s="26" t="n">
        <x:v>0.00081</x:v>
      </x:c>
      <x:c r="H50" s="26" t="n">
        <x:v>2.00081</x:v>
      </x:c>
      <x:c r="I50" s="26" t="n">
        <x:v>2.00081</x:v>
      </x:c>
      <x:c r="J50" s="26" t="n">
        <x:v>1.00081</x:v>
      </x:c>
      <x:c r="K50" s="26" t="n">
        <x:v>7.00081</x:v>
      </x:c>
      <x:c r="L50" s="26" t="n">
        <x:v>15.00081</x:v>
      </x:c>
      <x:c r="M50" s="18" t="s"/>
      <x:c r="N50" s="11" t="s"/>
      <x:c r="O50" s="16" t="n">
        <x:v>13.3326133722112</x:v>
      </x:c>
      <x:c r="P50" s="0" t="n">
        <x:v>15</x:v>
      </x:c>
      <x:c r="Q50" s="33">
        <x:f>O50</x:f>
      </x:c>
    </x:row>
    <x:row r="51" spans="1:255" x14ac:dyDescent="0.35">
      <x:c r="A51" s="2" t="s">
        <x:v>48</x:v>
      </x:c>
      <x:c r="B51" s="26">
        <x:f>IF(B36="..","..",B52-SUM(B36:B50))</x:f>
      </x:c>
      <x:c r="C51" s="26">
        <x:f>IF(C36="..","..",C52-SUM(C36:C50))</x:f>
      </x:c>
      <x:c r="D51" s="26">
        <x:f>IF(D36="..","..",D52-SUM(D36:D50))</x:f>
      </x:c>
      <x:c r="E51" s="26">
        <x:f>IF(E36="..","..",E52-SUM(E36:E50))</x:f>
      </x:c>
      <x:c r="F51" s="26">
        <x:f>IF(F36="..","..",F52-SUM(F36:F50))</x:f>
      </x:c>
      <x:c r="G51" s="26">
        <x:f>IF(G36="..","..",G52-SUM(G36:G50))</x:f>
      </x:c>
      <x:c r="H51" s="26">
        <x:f>IF(H36="..","..",H52-SUM(H36:H50))</x:f>
      </x:c>
      <x:c r="I51" s="26">
        <x:f>IF(I36="..","..",I52-SUM(I36:I50))</x:f>
      </x:c>
      <x:c r="J51" s="26">
        <x:f>IF(J36="..","..",J52-SUM(J36:J50))</x:f>
      </x:c>
      <x:c r="K51" s="26">
        <x:f>IF(K36="..","..",K52-SUM(K36:K50))</x:f>
      </x:c>
      <x:c r="L51" s="26">
        <x:f>IF(L36="..","..",L52-SUM(L36:L50))</x:f>
      </x:c>
      <x:c r="M51" s="18" t="s"/>
      <x:c r="N51" s="11" t="s"/>
      <x:c r="O51" s="16" t="s"/>
      <x:c r="Q51" s="33" t="s"/>
    </x:row>
    <x:row r="52" spans="1:255" x14ac:dyDescent="0.35">
      <x:c r="A52" s="9" t="s">
        <x:v>35</x:v>
      </x:c>
      <x:c r="B52" s="27" t="n">
        <x:v>5802</x:v>
      </x:c>
      <x:c r="C52" s="27" t="n">
        <x:v>6086</x:v>
      </x:c>
      <x:c r="D52" s="27" t="n">
        <x:v>20554</x:v>
      </x:c>
      <x:c r="E52" s="27" t="n">
        <x:v>18379</x:v>
      </x:c>
      <x:c r="F52" s="27" t="n">
        <x:v>9178</x:v>
      </x:c>
      <x:c r="G52" s="27" t="n">
        <x:v>8745</x:v>
      </x:c>
      <x:c r="H52" s="27" t="n">
        <x:v>4048</x:v>
      </x:c>
      <x:c r="I52" s="27" t="n">
        <x:v>4315</x:v>
      </x:c>
      <x:c r="J52" s="27" t="n">
        <x:v>2787</x:v>
      </x:c>
      <x:c r="K52" s="27" t="n">
        <x:v>3508</x:v>
      </x:c>
      <x:c r="L52" s="27" t="n">
        <x:v>3255</x:v>
      </x:c>
      <x:c r="M52" s="19" t="s"/>
      <x:c r="N52" s="12" t="s"/>
      <x:c r="O52" s="17" t="n">
        <x:v>48.0184331797235</x:v>
      </x:c>
      <x:c r="Q52" s="33">
        <x:f>O52</x:f>
      </x:c>
    </x:row>
    <x:row r="53" spans="1:255" x14ac:dyDescent="0.35">
      <x:c r="A53" s="7" t="s">
        <x:v>200</x:v>
      </x:c>
      <x:c r="B53" s="7" t="s"/>
      <x:c r="C53" s="2" t="s"/>
      <x:c r="D53" s="2" t="s"/>
      <x:c r="E53" s="2" t="s"/>
      <x:c r="F53" s="2" t="s"/>
      <x:c r="G53" s="2" t="s"/>
      <x:c r="H53" s="2" t="s"/>
      <x:c r="I53" s="2" t="s"/>
      <x:c r="J53" s="2" t="s"/>
      <x:c r="K53" s="2" t="s"/>
      <x:c r="L53" s="2" t="s"/>
      <x:c r="M53" s="2" t="s"/>
      <x:c r="N53" s="8" t="s"/>
    </x:row>
    <x:row r="54" spans="1:255" x14ac:dyDescent="0.35"/>
    <x:row r="55" spans="1:255" x14ac:dyDescent="0.35"/>
    <x:row r="56" spans="1:255" x14ac:dyDescent="0.35"/>
    <x:row r="57" spans="1:255" x14ac:dyDescent="0.35"/>
    <x:row r="58" spans="1:255" x14ac:dyDescent="0.35"/>
    <x:row r="59" spans="1:255" x14ac:dyDescent="0.35"/>
    <x:row r="60" spans="1:255" x14ac:dyDescent="0.35"/>
    <x:row r="61" spans="1:255" x14ac:dyDescent="0.35"/>
    <x:row r="62" spans="1:255" x14ac:dyDescent="0.35"/>
    <x:row r="63" spans="1:255" x14ac:dyDescent="0.35"/>
    <x:row r="64" spans="1:255" x14ac:dyDescent="0.35">
      <x:c r="L64" s="34" t="s"/>
      <x:c r="M64" s="0" t="s">
        <x:v>50</x:v>
      </x:c>
    </x:row>
    <x:row r="65" spans="1:255" x14ac:dyDescent="0.35">
      <x:c r="B65" s="1">
        <x:f>C65</x:f>
      </x:c>
      <x:c r="C65" s="1">
        <x:f>D65</x:f>
      </x:c>
      <x:c r="D65" s="1">
        <x:f>E65</x:f>
      </x:c>
      <x:c r="E65" s="1">
        <x:f>F65</x:f>
      </x:c>
      <x:c r="F65" s="1">
        <x:f>G65</x:f>
      </x:c>
      <x:c r="G65" s="1">
        <x:f>H65</x:f>
      </x:c>
      <x:c r="H65" s="1">
        <x:f>I65</x:f>
      </x:c>
      <x:c r="I65" s="0">
        <x:f>J65</x:f>
      </x:c>
      <x:c r="J65" s="0">
        <x:f>K65</x:f>
      </x:c>
      <x:c r="K65" s="0">
        <x:f>L65</x:f>
      </x:c>
      <x:c r="L65" s="0">
        <x:f>IF(ISBLANK(L64),INDEX(B6:L6,1,MATCH(1,$B$68:$L$68,0)),L64)</x:f>
      </x:c>
      <x:c r="P65" s="36" t="s"/>
    </x:row>
    <x:row r="66" spans="1:255" x14ac:dyDescent="0.35">
      <x:c r="B66" s="1" t="s">
        <x:v>51</x:v>
      </x:c>
      <x:c r="C66" s="1">
        <x:f>B66</x:f>
      </x:c>
      <x:c r="D66" s="1">
        <x:f>C66</x:f>
      </x:c>
      <x:c r="E66" s="1">
        <x:f>D66</x:f>
      </x:c>
      <x:c r="F66" s="1">
        <x:f>E66</x:f>
      </x:c>
      <x:c r="G66" s="1">
        <x:f>F66</x:f>
      </x:c>
      <x:c r="H66" s="1">
        <x:f>G66</x:f>
      </x:c>
      <x:c r="I66" s="0">
        <x:f>H66</x:f>
      </x:c>
      <x:c r="J66" s="0">
        <x:f>I66</x:f>
      </x:c>
      <x:c r="K66" s="0">
        <x:f>J66</x:f>
      </x:c>
      <x:c r="L66" s="0">
        <x:f>K66</x:f>
      </x:c>
      <x:c r="P66" s="36" t="s"/>
    </x:row>
    <x:row r="67" spans="1:255" x14ac:dyDescent="0.35">
      <x:c r="B67" s="1">
        <x:f>A32</x:f>
      </x:c>
      <x:c r="C67" s="1">
        <x:f>B67</x:f>
      </x:c>
      <x:c r="D67" s="1">
        <x:f>C67</x:f>
      </x:c>
      <x:c r="E67" s="1">
        <x:f>D67</x:f>
      </x:c>
      <x:c r="F67" s="1">
        <x:f>E67</x:f>
      </x:c>
      <x:c r="G67" s="1">
        <x:f>F67</x:f>
      </x:c>
      <x:c r="H67" s="1">
        <x:f>G67</x:f>
      </x:c>
      <x:c r="I67" s="0">
        <x:f>H67</x:f>
      </x:c>
      <x:c r="J67" s="0">
        <x:f>I67</x:f>
      </x:c>
      <x:c r="K67" s="0">
        <x:f>J67</x:f>
      </x:c>
      <x:c r="L67" s="0">
        <x:f>K67</x:f>
      </x:c>
    </x:row>
    <x:row r="68" spans="1:255" x14ac:dyDescent="0.35">
      <x:c r="B68" s="0">
        <x:f>IF(C68&gt;0,2,IF(ISNUMBER(B52),1,0))</x:f>
      </x:c>
      <x:c r="C68" s="0">
        <x:f>IF(D68&gt;0,2,IF(ISNUMBER(C52),1,0))</x:f>
      </x:c>
      <x:c r="D68" s="0">
        <x:f>IF(E68&gt;0,2,IF(ISNUMBER(D52),1,0))</x:f>
      </x:c>
      <x:c r="E68" s="0">
        <x:f>IF(F68&gt;0,2,IF(ISNUMBER(E52),1,0))</x:f>
      </x:c>
      <x:c r="F68" s="0">
        <x:f>IF(G68&gt;0,2,IF(ISNUMBER(F52),1,0))</x:f>
      </x:c>
      <x:c r="G68" s="0">
        <x:f>IF(H68&gt;0,2,IF(ISNUMBER(G52),1,0))</x:f>
      </x:c>
      <x:c r="H68" s="0">
        <x:f>IF(I68&gt;0,2,IF(ISNUMBER(H52),1,0))</x:f>
      </x:c>
      <x:c r="I68" s="0">
        <x:f>IF(J68&gt;0,2,IF(ISNUMBER(I52),1,0))</x:f>
      </x:c>
      <x:c r="J68" s="0">
        <x:f>IF(K68&gt;0,2,IF(ISNUMBER(J52),1,0))</x:f>
      </x:c>
      <x:c r="K68" s="0">
        <x:f>IF(L68&gt;0,2,IF(ISNUMBER(K52),1,0))</x:f>
      </x:c>
      <x:c r="L68" s="0">
        <x:f>IF(M68&gt;0,2,IF(ISNUMBER(L52),1,0))</x:f>
      </x:c>
      <x:c r="M68" s="0" t="s"/>
    </x:row>
    <x:row r="69" spans="1:255" x14ac:dyDescent="0.35">
      <x:c r="I69" s="0" t="s"/>
      <x:c r="J69" s="0" t="s"/>
      <x:c r="K69" s="0" t="s"/>
      <x:c r="L69" s="0" t="s"/>
      <x:c r="M69" s="0" t="s"/>
    </x:row>
    <x:row r="70" spans="1:255" x14ac:dyDescent="0.35">
      <x:c r="B70" s="1">
        <x:f>INDEX(B6:L6,1,MATCH(1,$B$68:$L$68,0))</x:f>
      </x:c>
      <x:c r="C70" s="1" t="s">
        <x:v>52</x:v>
      </x:c>
      <x:c r="I70" s="0" t="s"/>
      <x:c r="J70" s="0" t="s"/>
      <x:c r="K70" s="0" t="s"/>
      <x:c r="L70" s="0" t="s"/>
      <x:c r="M70" s="0" t="s"/>
    </x:row>
    <x:row r="71" spans="1:255" x14ac:dyDescent="0.35">
      <x:c r="I71" s="0" t="s"/>
      <x:c r="J71" s="0" t="s"/>
      <x:c r="K71" s="0" t="s"/>
      <x:c r="L71" s="0" t="s"/>
      <x:c r="M71" s="0" t="s"/>
    </x:row>
    <x:row r="72" spans="1:255" x14ac:dyDescent="0.35">
      <x:c r="I72" s="0" t="s"/>
      <x:c r="J72" s="0" t="s"/>
      <x:c r="K72" s="0" t="s"/>
      <x:c r="L72" s="0" t="s"/>
      <x:c r="M72" s="0" t="s"/>
    </x:row>
    <x:row r="73" spans="1:255" x14ac:dyDescent="0.35">
      <x:c r="I73" s="0" t="s"/>
      <x:c r="J73" s="0" t="s"/>
      <x:c r="K73" s="0" t="s"/>
      <x:c r="L73" s="0" t="s"/>
      <x:c r="M73" s="0" t="s"/>
    </x:row>
    <x:row r="74" spans="1:255" x14ac:dyDescent="0.35">
      <x:c r="I74" s="0" t="s"/>
      <x:c r="J74" s="0" t="s"/>
      <x:c r="K74" s="0" t="s"/>
      <x:c r="L74" s="0" t="s"/>
      <x:c r="M74" s="0" t="s"/>
    </x:row>
    <x:row r="75" spans="1:255" x14ac:dyDescent="0.35">
      <x:c r="I75" s="0" t="s"/>
      <x:c r="J75" s="0" t="s"/>
      <x:c r="K75" s="0" t="s"/>
      <x:c r="L75" s="0" t="s"/>
      <x:c r="M75" s="0" t="s"/>
    </x:row>
    <x:row r="76" spans="1:255" x14ac:dyDescent="0.35">
      <x:c r="I76" s="0" t="s"/>
      <x:c r="J76" s="0" t="s"/>
      <x:c r="K76" s="0" t="s"/>
      <x:c r="L76" s="0" t="s"/>
      <x:c r="M76" s="0" t="s"/>
    </x:row>
    <x:row r="77" spans="1:255" x14ac:dyDescent="0.35">
      <x:c r="I77" s="0" t="s"/>
      <x:c r="J77" s="0" t="s"/>
      <x:c r="K77" s="0" t="s"/>
      <x:c r="L77" s="0" t="s"/>
      <x:c r="M77" s="0" t="s"/>
    </x:row>
    <x:row r="78" spans="1:255" x14ac:dyDescent="0.35">
      <x:c r="I78" s="0" t="s"/>
      <x:c r="J78" s="0" t="s"/>
      <x:c r="K78" s="0" t="s"/>
      <x:c r="L78" s="0" t="s"/>
      <x:c r="M78" s="0" t="s"/>
    </x:row>
    <x:row r="79" spans="1:255" x14ac:dyDescent="0.35">
      <x:c r="I79" s="0" t="s"/>
      <x:c r="J79" s="0" t="s"/>
      <x:c r="K79" s="0" t="s"/>
      <x:c r="L79" s="0" t="s"/>
      <x:c r="M79" s="0" t="s"/>
    </x:row>
    <x:row r="80" spans="1:255" x14ac:dyDescent="0.35">
      <x:c r="I80" s="0" t="s"/>
      <x:c r="J80" s="0" t="s"/>
      <x:c r="K80" s="0" t="s"/>
      <x:c r="L80" s="0" t="s"/>
      <x:c r="M80" s="0" t="s"/>
    </x:row>
    <x:row r="81" spans="1:255" x14ac:dyDescent="0.35">
      <x:c r="I81" s="0" t="s"/>
      <x:c r="J81" s="0" t="s"/>
      <x:c r="K81" s="0" t="s"/>
      <x:c r="L81" s="0" t="s"/>
      <x:c r="M81" s="0" t="s"/>
    </x:row>
    <x:row r="82" spans="1:255" x14ac:dyDescent="0.35">
      <x:c r="I82" s="0" t="s"/>
      <x:c r="J82" s="0" t="s"/>
      <x:c r="K82" s="0" t="s"/>
      <x:c r="L82" s="0" t="s"/>
      <x:c r="M82" s="0" t="s"/>
    </x:row>
    <x:row r="83" spans="1:255" x14ac:dyDescent="0.35">
      <x:c r="I83" s="0" t="s"/>
      <x:c r="J83" s="0" t="s"/>
      <x:c r="K83" s="0" t="s"/>
      <x:c r="L83" s="0" t="s"/>
      <x:c r="M83" s="0" t="s"/>
    </x:row>
    <x:row r="84" spans="1:255" x14ac:dyDescent="0.35">
      <x:c r="I84" s="0" t="s"/>
      <x:c r="J84" s="0" t="s"/>
      <x:c r="K84" s="0" t="s"/>
      <x:c r="L84" s="0" t="s"/>
      <x:c r="M84" s="0" t="s"/>
    </x:row>
    <x:row r="85" spans="1:255" x14ac:dyDescent="0.35">
      <x:c r="I85" s="0" t="s"/>
      <x:c r="J85" s="0" t="s"/>
      <x:c r="K85" s="0" t="s"/>
      <x:c r="L85" s="0" t="s"/>
      <x:c r="M85" s="0" t="s"/>
    </x:row>
    <x:row r="86" spans="1:255" x14ac:dyDescent="0.35">
      <x:c r="I86" s="0" t="s"/>
      <x:c r="J86" s="0" t="s"/>
      <x:c r="K86" s="0" t="s"/>
      <x:c r="L86" s="0" t="s"/>
      <x:c r="M86" s="0" t="s"/>
    </x:row>
    <x:row r="87" spans="1:255" x14ac:dyDescent="0.35">
      <x:c r="I87" s="0" t="s"/>
      <x:c r="J87" s="0" t="s"/>
      <x:c r="K87" s="0" t="s"/>
      <x:c r="L87" s="0" t="s"/>
      <x:c r="M87" s="0" t="s"/>
    </x:row>
    <x:row r="88" spans="1:255" x14ac:dyDescent="0.35">
      <x:c r="I88" s="0" t="s"/>
      <x:c r="J88" s="0" t="s"/>
      <x:c r="K88" s="0" t="s"/>
      <x:c r="L88" s="0" t="s"/>
      <x:c r="M88" s="0" t="s"/>
    </x:row>
    <x:row r="89" spans="1:255" x14ac:dyDescent="0.35">
      <x:c r="I89" s="0" t="s"/>
      <x:c r="J89" s="0" t="s"/>
      <x:c r="K89" s="0" t="s"/>
      <x:c r="L89" s="0" t="s"/>
      <x:c r="M89" s="0" t="s"/>
    </x:row>
    <x:row r="90" spans="1:255" x14ac:dyDescent="0.35">
      <x:c r="I90" s="0" t="s"/>
      <x:c r="J90" s="0" t="s"/>
      <x:c r="K90" s="0" t="s"/>
      <x:c r="L90" s="0" t="s"/>
      <x:c r="M90" s="0" t="s"/>
    </x:row>
    <x:row r="91" spans="1:255" x14ac:dyDescent="0.35">
      <x:c r="I91" s="0" t="s"/>
      <x:c r="J91" s="0" t="s"/>
      <x:c r="K91" s="0" t="s"/>
      <x:c r="L91" s="0" t="s"/>
      <x:c r="M91" s="0" t="s"/>
    </x:row>
    <x:row r="92" spans="1:255" x14ac:dyDescent="0.35">
      <x:c r="I92" s="0" t="s"/>
      <x:c r="J92" s="0" t="s"/>
      <x:c r="K92" s="0" t="s"/>
      <x:c r="L92" s="0" t="s"/>
      <x:c r="M92" s="0" t="s"/>
    </x:row>
    <x:row r="93" spans="1:255" x14ac:dyDescent="0.35">
      <x:c r="I93" s="0" t="s"/>
      <x:c r="J93" s="0" t="s"/>
      <x:c r="K93" s="0" t="s"/>
      <x:c r="L93" s="0" t="s"/>
      <x:c r="M93" s="0" t="s"/>
    </x:row>
    <x:row r="94" spans="1:255" x14ac:dyDescent="0.35">
      <x:c r="I94" s="0" t="s"/>
      <x:c r="J94" s="0" t="s"/>
      <x:c r="K94" s="0" t="s"/>
      <x:c r="L94" s="0" t="s"/>
      <x:c r="M94" s="0" t="s"/>
    </x:row>
    <x:row r="95" spans="1:255" x14ac:dyDescent="0.35">
      <x:c r="I95" s="0" t="s"/>
      <x:c r="J95" s="0" t="s"/>
      <x:c r="K95" s="0" t="s"/>
      <x:c r="L95" s="0" t="s"/>
      <x:c r="M95" s="0" t="s"/>
    </x:row>
    <x:row r="96" spans="1:255" x14ac:dyDescent="0.35">
      <x:c r="I96" s="0" t="s"/>
      <x:c r="J96" s="0" t="s"/>
      <x:c r="K96" s="0" t="s"/>
      <x:c r="L96" s="0" t="s"/>
      <x:c r="M96" s="0" t="s"/>
    </x:row>
    <x:row r="97" spans="1:255" x14ac:dyDescent="0.35">
      <x:c r="I97" s="0" t="s"/>
      <x:c r="J97" s="0" t="s"/>
      <x:c r="K97" s="0" t="s"/>
      <x:c r="L97" s="0" t="s"/>
      <x:c r="M97" s="0" t="s"/>
    </x:row>
    <x:row r="98" spans="1:255" x14ac:dyDescent="0.35">
      <x:c r="I98" s="0" t="s"/>
      <x:c r="J98" s="0" t="s"/>
      <x:c r="K98" s="0" t="s"/>
      <x:c r="L98" s="0" t="s"/>
      <x:c r="M98" s="0" t="s"/>
    </x:row>
    <x:row r="99" spans="1:255" x14ac:dyDescent="0.35">
      <x:c r="I99" s="0" t="s"/>
      <x:c r="J99" s="0" t="s"/>
      <x:c r="K99" s="0" t="s"/>
      <x:c r="L99" s="0" t="s"/>
      <x:c r="M99" s="0" t="s"/>
    </x:row>
    <x:row r="100" spans="1:255" x14ac:dyDescent="0.35">
      <x:c r="I100" s="0" t="s"/>
      <x:c r="J100" s="0" t="s"/>
      <x:c r="K100" s="0" t="s"/>
      <x:c r="L100" s="0" t="s"/>
      <x:c r="M100" s="0" t="s"/>
    </x:row>
    <x:row r="101" spans="1:255" x14ac:dyDescent="0.35">
      <x:c r="I101" s="0" t="s"/>
      <x:c r="J101" s="0" t="s"/>
      <x:c r="K101" s="0" t="s"/>
      <x:c r="L101" s="0" t="s"/>
      <x:c r="M101" s="0" t="s"/>
    </x:row>
    <x:row r="102" spans="1:255" x14ac:dyDescent="0.35">
      <x:c r="I102" s="0" t="s"/>
      <x:c r="J102" s="0" t="s"/>
      <x:c r="K102" s="0" t="s"/>
      <x:c r="L102" s="0" t="s"/>
      <x:c r="M102" s="0" t="s"/>
    </x:row>
    <x:row r="103" spans="1:255" x14ac:dyDescent="0.35">
      <x:c r="I103" s="0" t="s"/>
      <x:c r="J103" s="0" t="s"/>
      <x:c r="K103" s="0" t="s"/>
      <x:c r="L103" s="0" t="s"/>
      <x:c r="M103" s="0" t="s"/>
    </x:row>
    <x:row r="104" spans="1:255" x14ac:dyDescent="0.35">
      <x:c r="I104" s="0" t="s"/>
      <x:c r="J104" s="0" t="s"/>
      <x:c r="K104" s="0" t="s"/>
      <x:c r="L104" s="0" t="s"/>
      <x:c r="M104" s="0" t="s"/>
    </x:row>
    <x:row r="105" spans="1:255" x14ac:dyDescent="0.35">
      <x:c r="I105" s="0" t="s"/>
      <x:c r="J105" s="0" t="s"/>
      <x:c r="K105" s="0" t="s"/>
      <x:c r="L105" s="0" t="s"/>
      <x:c r="M105" s="0" t="s"/>
    </x:row>
    <x:row r="106" spans="1:255" x14ac:dyDescent="0.35">
      <x:c r="I106" s="0" t="s"/>
      <x:c r="J106" s="0" t="s"/>
      <x:c r="K106" s="0" t="s"/>
      <x:c r="L106" s="0" t="s"/>
      <x:c r="M106" s="0" t="s"/>
    </x:row>
    <x:row r="107" spans="1:255" x14ac:dyDescent="0.35">
      <x:c r="I107" s="0" t="s"/>
      <x:c r="J107" s="0" t="s"/>
      <x:c r="K107" s="0" t="s"/>
      <x:c r="L107" s="0" t="s"/>
      <x:c r="M107" s="0" t="s"/>
    </x:row>
    <x:row r="108" spans="1:255" x14ac:dyDescent="0.35">
      <x:c r="I108" s="0" t="s"/>
      <x:c r="J108" s="0" t="s"/>
      <x:c r="K108" s="0" t="s"/>
      <x:c r="L108" s="0" t="s"/>
      <x:c r="M108" s="0" t="s"/>
    </x:row>
    <x:row r="109" spans="1:255" x14ac:dyDescent="0.35">
      <x:c r="I109" s="0" t="s"/>
      <x:c r="J109" s="0" t="s"/>
      <x:c r="K109" s="0" t="s"/>
      <x:c r="L109" s="0" t="s"/>
      <x:c r="M109" s="0" t="s"/>
    </x:row>
    <x:row r="110" spans="1:255" x14ac:dyDescent="0.35">
      <x:c r="I110" s="0" t="s"/>
      <x:c r="J110" s="0" t="s"/>
      <x:c r="K110" s="0" t="s"/>
      <x:c r="L110" s="0" t="s"/>
      <x:c r="M110" s="0" t="s"/>
    </x:row>
    <x:row r="111" spans="1:255" x14ac:dyDescent="0.35">
      <x:c r="I111" s="0" t="s"/>
      <x:c r="J111" s="0" t="s"/>
      <x:c r="K111" s="0" t="s"/>
      <x:c r="L111" s="0" t="s"/>
      <x:c r="M111" s="0" t="s"/>
    </x:row>
    <x:row r="112" spans="1:255" x14ac:dyDescent="0.35">
      <x:c r="I112" s="0" t="s"/>
      <x:c r="J112" s="0" t="s"/>
      <x:c r="K112" s="0" t="s"/>
      <x:c r="L112" s="0" t="s"/>
      <x:c r="M112" s="0" t="s"/>
    </x:row>
    <x:row r="113" spans="1:255" x14ac:dyDescent="0.35">
      <x:c r="I113" s="0" t="s"/>
      <x:c r="J113" s="0" t="s"/>
      <x:c r="K113" s="0" t="s"/>
      <x:c r="L113" s="0" t="s"/>
      <x:c r="M113" s="0" t="s"/>
    </x:row>
    <x:row r="114" spans="1:255" x14ac:dyDescent="0.35">
      <x:c r="I114" s="0" t="s"/>
      <x:c r="J114" s="0" t="s"/>
      <x:c r="K114" s="0" t="s"/>
      <x:c r="L114" s="0" t="s"/>
      <x:c r="M114" s="0" t="s"/>
    </x:row>
    <x:row r="115" spans="1:255" x14ac:dyDescent="0.35">
      <x:c r="I115" s="0" t="s"/>
      <x:c r="J115" s="0" t="s"/>
      <x:c r="K115" s="0" t="s"/>
      <x:c r="L115" s="0" t="s"/>
      <x:c r="M115" s="0" t="s"/>
    </x:row>
    <x:row r="116" spans="1:255" x14ac:dyDescent="0.35">
      <x:c r="I116" s="0" t="s"/>
      <x:c r="J116" s="0" t="s"/>
      <x:c r="K116" s="0" t="s"/>
      <x:c r="L116" s="0" t="s"/>
      <x:c r="M116" s="0" t="s"/>
    </x:row>
    <x:row r="117" spans="1:255" x14ac:dyDescent="0.35">
      <x:c r="I117" s="0" t="s"/>
      <x:c r="J117" s="0" t="s"/>
      <x:c r="K117" s="0" t="s"/>
      <x:c r="L117" s="0" t="s"/>
      <x:c r="M117" s="0" t="s"/>
    </x:row>
    <x:row r="118" spans="1:255" x14ac:dyDescent="0.35">
      <x:c r="I118" s="0" t="s"/>
      <x:c r="J118" s="0" t="s"/>
      <x:c r="K118" s="0" t="s"/>
      <x:c r="L118" s="0" t="s"/>
      <x:c r="M118" s="0" t="s"/>
    </x:row>
    <x:row r="119" spans="1:255" x14ac:dyDescent="0.35">
      <x:c r="I119" s="0" t="s"/>
      <x:c r="J119" s="0" t="s"/>
      <x:c r="K119" s="0" t="s"/>
      <x:c r="L119" s="0" t="s"/>
      <x:c r="M119" s="0" t="s"/>
    </x:row>
  </x:sheetData>
  <x:conditionalFormatting sqref="Q36:Q52">
    <x:cfRule type="colorScale" priority="1">
      <x:colorScale>
        <x:cfvo type="num" val="0"/>
        <x:cfvo type="num" val="50"/>
        <x:cfvo type="num" val="120"/>
        <x:color rgb="FFF8696B"/>
        <x:color rgb="FFFCFCFF"/>
        <x:color rgb="FF63BE7B"/>
      </x:colorScale>
    </x:cfRule>
  </x:conditionalFormatting>
  <x:conditionalFormatting sqref="B23:L23">
    <x:cfRule type="expression" dxfId="0" priority="2" operator="equal">
      <x:formula>P$4=0</x:formula>
    </x:cfRule>
  </x:conditionalFormatting>
  <x:conditionalFormatting sqref="P4:Z4">
    <x:cfRule type="cellIs" dxfId="1" priority="3" operator="notEqual">
      <x:formula>0</x:formula>
    </x:cfRule>
  </x:conditionalFormatting>
  <x:conditionalFormatting sqref="O1:O1">
    <x:cfRule type="expression" dxfId="2" priority="4" operator="equal">
      <x:formula>$X$21&gt;0.5</x:formula>
    </x:cfRule>
  </x:conditionalFormatting>
  <x:conditionalFormatting sqref="L7:L20">
    <x:cfRule type="cellIs" dxfId="1" priority="5" stopIfTrue="1" operator="lessThan">
      <x:formula>$L8</x:formula>
    </x:cfRule>
  </x:conditionalFormatting>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&amp;L&amp;A&amp;C&amp;F</x:oddHeader>
    <x:oddFooter>&amp;L&amp;8&amp;Z&amp;F&amp;R&amp;8&amp;D - &amp;T</x:oddFooter>
    <x:evenHeader/>
    <x:evenFooter/>
    <x:firstHeader/>
    <x:firstFooter/>
  </x:headerFooter>
  <x:tableParts count="0"/>
</x:worksheet>
</file>

<file path=xl/worksheets/sheet15.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14">
    <x:outlinePr summaryBelow="1" summaryRight="1"/>
    <x:pageSetUpPr fitToPage="1"/>
  </x:sheetPr>
  <x:dimension ref="A1:Z119"/>
  <x:sheetViews>
    <x:sheetView zoomScale="90" zoomScaleNormal="90" workbookViewId="0">
      <x:pane xSplit="1" ySplit="6" topLeftCell="B7" activePane="bottomRight" state="frozenSplit"/>
      <x:selection activeCell="B35" sqref="B35 B35:L35"/>
      <x:selection pane="bottomRight" activeCell="B35" sqref="B35 B35:L35"/>
    </x:sheetView>
  </x:sheetViews>
  <x:sheetFormatPr defaultColWidth="7.453125" defaultRowHeight="14.5" x14ac:dyDescent="0.35"/>
  <x:cols>
    <x:col min="1" max="1" width="30.632812" style="1" customWidth="1"/>
    <x:col min="2" max="5" width="9" style="1" customWidth="1"/>
    <x:col min="6" max="7" width="9.089844" style="1" customWidth="1"/>
    <x:col min="8" max="9" width="8.363281" style="1" bestFit="1" customWidth="1"/>
    <x:col min="10" max="10" width="9.363281" style="1" bestFit="1" customWidth="1"/>
    <x:col min="11" max="12" width="8" style="1" customWidth="1"/>
    <x:col min="13" max="13" width="1.632812" style="1" customWidth="1"/>
    <x:col min="14" max="16" width="8" style="1" customWidth="1"/>
    <x:col min="17" max="17" width="9" style="1" customWidth="1"/>
    <x:col min="18" max="18" width="8" style="1" customWidth="1"/>
    <x:col min="19" max="19" width="9" style="1" customWidth="1"/>
    <x:col min="20" max="20" width="9.089844" style="1" customWidth="1"/>
    <x:col min="21" max="21" width="11.363281" style="1" customWidth="1"/>
    <x:col min="22" max="22" width="8.542969" style="1" bestFit="1" customWidth="1"/>
    <x:col min="23" max="24" width="9.089844" style="1" customWidth="1"/>
    <x:col min="25" max="25" width="11.453125" style="1" bestFit="1" customWidth="1"/>
    <x:col min="26" max="26" width="7" style="1" customWidth="1"/>
    <x:col min="27" max="27" width="15.542969" style="1" bestFit="1" customWidth="1"/>
    <x:col min="28" max="28" width="13.089844" style="1" bestFit="1" customWidth="1"/>
    <x:col min="29" max="29" width="11.363281" style="1" customWidth="1"/>
    <x:col min="30" max="30" width="8" style="1" bestFit="1" customWidth="1"/>
    <x:col min="31" max="31" width="8.90625" style="1" bestFit="1" customWidth="1"/>
    <x:col min="32" max="32" width="7" style="1" bestFit="1" customWidth="1"/>
    <x:col min="33" max="33" width="17.453125" style="1" bestFit="1" customWidth="1"/>
    <x:col min="34" max="34" width="5" style="1" bestFit="1" customWidth="1"/>
    <x:col min="35" max="35" width="15" style="1" bestFit="1" customWidth="1"/>
    <x:col min="36" max="36" width="9" style="1" bestFit="1" customWidth="1"/>
    <x:col min="37" max="37" width="11.363281" style="1" bestFit="1" customWidth="1"/>
    <x:col min="38" max="38" width="8" style="1" bestFit="1" customWidth="1"/>
    <x:col min="39" max="39" width="12.632812" style="1" bestFit="1" customWidth="1"/>
    <x:col min="40" max="40" width="9" style="1" bestFit="1" customWidth="1"/>
    <x:col min="41" max="41" width="7" style="1" customWidth="1"/>
    <x:col min="42" max="42" width="12" style="1" bestFit="1" customWidth="1"/>
    <x:col min="43" max="43" width="10.363281" style="1" bestFit="1" customWidth="1"/>
    <x:col min="44" max="44" width="7" style="1" bestFit="1" customWidth="1"/>
    <x:col min="45" max="45" width="13.453125" style="1" bestFit="1" customWidth="1"/>
    <x:col min="46" max="46" width="16.90625" style="1" bestFit="1" customWidth="1"/>
    <x:col min="47" max="47" width="7" style="1" bestFit="1" customWidth="1"/>
    <x:col min="48" max="48" width="20" style="1" bestFit="1" customWidth="1"/>
    <x:col min="49" max="49" width="10.453125" style="1" bestFit="1" customWidth="1"/>
    <x:col min="50" max="50" width="7" style="1" bestFit="1" customWidth="1"/>
    <x:col min="51" max="51" width="13.542969" style="1" bestFit="1" customWidth="1"/>
    <x:col min="52" max="53" width="8" style="1" bestFit="1" customWidth="1"/>
    <x:col min="54" max="54" width="10.632812" style="1" bestFit="1" customWidth="1"/>
    <x:col min="55" max="55" width="10" style="1" bestFit="1" customWidth="1"/>
    <x:col min="56" max="56" width="8" style="1" customWidth="1"/>
    <x:col min="57" max="57" width="13.089844" style="1" bestFit="1" customWidth="1"/>
    <x:col min="58" max="58" width="13.363281" style="1" bestFit="1" customWidth="1"/>
    <x:col min="59" max="59" width="8" style="1" bestFit="1" customWidth="1"/>
    <x:col min="60" max="60" width="16.453125" style="1" bestFit="1" customWidth="1"/>
    <x:col min="61" max="61" width="8.90625" style="1" bestFit="1" customWidth="1"/>
    <x:col min="62" max="62" width="7" style="1" bestFit="1" customWidth="1"/>
    <x:col min="63" max="63" width="11.90625" style="1" bestFit="1" customWidth="1"/>
    <x:col min="64" max="64" width="17.453125" style="1" bestFit="1" customWidth="1"/>
    <x:col min="65" max="65" width="5" style="1" bestFit="1" customWidth="1"/>
    <x:col min="66" max="66" width="20.542969" style="1" bestFit="1" customWidth="1"/>
    <x:col min="67" max="67" width="15" style="1" bestFit="1" customWidth="1"/>
    <x:col min="68" max="68" width="9" style="1" bestFit="1" customWidth="1"/>
    <x:col min="69" max="69" width="18.089844" style="1" bestFit="1" customWidth="1"/>
    <x:col min="70" max="70" width="11.363281" style="1" bestFit="1" customWidth="1"/>
    <x:col min="71" max="71" width="7" style="1" customWidth="1"/>
    <x:col min="72" max="72" width="8.089844" style="1" customWidth="1"/>
    <x:col min="73" max="73" width="11.453125" style="1" customWidth="1"/>
    <x:col min="74" max="74" width="15.542969" style="1" customWidth="1"/>
    <x:col min="75" max="75" width="13.089844" style="1" customWidth="1"/>
    <x:col min="76" max="76" width="9.90625" style="1" customWidth="1"/>
    <x:col min="77" max="77" width="8.90625" style="1" customWidth="1"/>
    <x:col min="78" max="78" width="8.363281" style="1" customWidth="1"/>
    <x:col min="79" max="79" width="8" style="1" customWidth="1"/>
    <x:col min="80" max="80" width="14.453125" style="1" customWidth="1"/>
    <x:col min="81" max="81" width="9" style="1" customWidth="1"/>
    <x:col min="82" max="82" width="7.542969" style="1" customWidth="1"/>
    <x:col min="83" max="83" width="8" style="1" bestFit="1" customWidth="1"/>
    <x:col min="84" max="84" width="9.089844" style="1" customWidth="1"/>
    <x:col min="85" max="85" width="8.363281" style="1" customWidth="1"/>
    <x:col min="86" max="86" width="7.363281" style="1" customWidth="1"/>
    <x:col min="87" max="87" width="7" style="1" customWidth="1"/>
    <x:col min="88" max="88" width="8" style="1" customWidth="1"/>
    <x:col min="89" max="90" width="12" style="1" customWidth="1"/>
    <x:col min="91" max="91" width="12.542969" style="1" customWidth="1"/>
    <x:col min="92" max="92" width="7.90625" style="1" customWidth="1"/>
    <x:col min="93" max="93" width="8.453125" style="1" customWidth="1"/>
    <x:col min="94" max="94" width="15" style="1" customWidth="1"/>
    <x:col min="95" max="95" width="7" style="1" customWidth="1"/>
    <x:col min="96" max="96" width="8.089844" style="1" customWidth="1"/>
    <x:col min="97" max="97" width="11.453125" style="1" customWidth="1"/>
    <x:col min="98" max="98" width="8" style="1" bestFit="1" customWidth="1"/>
    <x:col min="99" max="99" width="15.542969" style="1" customWidth="1"/>
    <x:col min="100" max="100" width="13.089844" style="1" customWidth="1"/>
    <x:col min="101" max="101" width="9.90625" style="1" customWidth="1"/>
    <x:col min="102" max="102" width="8.90625" style="1" customWidth="1"/>
    <x:col min="103" max="103" width="8" style="1" bestFit="1" customWidth="1"/>
    <x:col min="104" max="104" width="8.363281" style="1" customWidth="1"/>
    <x:col min="105" max="105" width="8" style="1" customWidth="1"/>
    <x:col min="106" max="106" width="14.453125" style="1" customWidth="1"/>
    <x:col min="107" max="107" width="9" style="1" customWidth="1"/>
    <x:col min="108" max="108" width="7.542969" style="1" customWidth="1"/>
    <x:col min="109" max="109" width="8" style="1" bestFit="1" customWidth="1"/>
    <x:col min="110" max="110" width="9.089844" style="1" customWidth="1"/>
    <x:col min="111" max="111" width="8.363281" style="1" customWidth="1"/>
    <x:col min="112" max="112" width="7.363281" style="1" customWidth="1"/>
    <x:col min="113" max="113" width="8" style="1" customWidth="1"/>
    <x:col min="114" max="115" width="12" style="1" customWidth="1"/>
    <x:col min="116" max="116" width="12.542969" style="1" customWidth="1"/>
    <x:col min="117" max="117" width="7.90625" style="1" customWidth="1"/>
    <x:col min="118" max="118" width="8.453125" style="1" customWidth="1"/>
    <x:col min="119" max="119" width="15" style="1" customWidth="1"/>
    <x:col min="120" max="120" width="8.089844" style="1" customWidth="1"/>
    <x:col min="121" max="121" width="11.453125" style="1" customWidth="1"/>
    <x:col min="122" max="122" width="8" style="1" customWidth="1"/>
    <x:col min="123" max="123" width="15.542969" style="1" customWidth="1"/>
    <x:col min="124" max="124" width="13.089844" style="1" customWidth="1"/>
    <x:col min="125" max="125" width="9.90625" style="1" customWidth="1"/>
    <x:col min="126" max="126" width="8.90625" style="1" customWidth="1"/>
    <x:col min="127" max="127" width="7.363281" style="1" customWidth="1"/>
    <x:col min="128" max="128" width="8.363281" style="1" customWidth="1"/>
    <x:col min="129" max="129" width="8" style="1" customWidth="1"/>
    <x:col min="130" max="130" width="14.453125" style="1" customWidth="1"/>
    <x:col min="131" max="131" width="9" style="1" customWidth="1"/>
    <x:col min="132" max="132" width="7.542969" style="1" customWidth="1"/>
    <x:col min="133" max="133" width="8" style="1" bestFit="1" customWidth="1"/>
    <x:col min="134" max="134" width="9.089844" style="1" customWidth="1"/>
    <x:col min="135" max="135" width="8.363281" style="1" customWidth="1"/>
    <x:col min="136" max="136" width="7.363281" style="1" customWidth="1"/>
    <x:col min="137" max="137" width="8" style="1" customWidth="1"/>
    <x:col min="138" max="138" width="12" style="1" customWidth="1"/>
    <x:col min="139" max="139" width="7.542969" style="1" customWidth="1"/>
    <x:col min="140" max="140" width="12" style="1" customWidth="1"/>
    <x:col min="141" max="141" width="12.542969" style="1" customWidth="1"/>
    <x:col min="142" max="142" width="7.90625" style="1" customWidth="1"/>
    <x:col min="143" max="143" width="8.453125" style="1" customWidth="1"/>
    <x:col min="144" max="144" width="15" style="1" customWidth="1"/>
    <x:col min="145" max="145" width="7" style="1" customWidth="1"/>
    <x:col min="146" max="146" width="8.089844" style="1" customWidth="1"/>
    <x:col min="147" max="147" width="11.453125" style="1" customWidth="1"/>
    <x:col min="148" max="148" width="8" style="1" bestFit="1" customWidth="1"/>
    <x:col min="149" max="149" width="15.542969" style="1" customWidth="1"/>
    <x:col min="150" max="150" width="13.089844" style="1" customWidth="1"/>
    <x:col min="151" max="151" width="9.90625" style="1" customWidth="1"/>
    <x:col min="152" max="152" width="8.90625" style="1" customWidth="1"/>
    <x:col min="153" max="153" width="8" style="1" bestFit="1" customWidth="1"/>
    <x:col min="154" max="154" width="8.363281" style="1" customWidth="1"/>
    <x:col min="155" max="155" width="8" style="1" customWidth="1"/>
    <x:col min="156" max="156" width="14.453125" style="1" customWidth="1"/>
    <x:col min="157" max="157" width="9" style="1" customWidth="1"/>
    <x:col min="158" max="158" width="7.542969" style="1" customWidth="1"/>
    <x:col min="159" max="159" width="8" style="1" customWidth="1"/>
    <x:col min="160" max="160" width="9.089844" style="1" customWidth="1"/>
    <x:col min="161" max="161" width="7.453125" style="1" customWidth="1"/>
    <x:col min="162" max="162" width="8.363281" style="1" customWidth="1"/>
    <x:col min="163" max="163" width="7.363281" style="1" customWidth="1"/>
    <x:col min="164" max="164" width="9" style="1" bestFit="1" customWidth="1"/>
    <x:col min="165" max="166" width="8" style="1" customWidth="1"/>
    <x:col min="167" max="167" width="12" style="1" customWidth="1"/>
    <x:col min="168" max="168" width="7.542969" style="1" customWidth="1"/>
    <x:col min="169" max="169" width="12" style="1" customWidth="1"/>
    <x:col min="170" max="170" width="12.542969" style="1" customWidth="1"/>
    <x:col min="171" max="171" width="7.90625" style="1" customWidth="1"/>
    <x:col min="172" max="172" width="7.089844" style="1" customWidth="1"/>
    <x:col min="173" max="173" width="8.453125" style="1" customWidth="1"/>
    <x:col min="174" max="174" width="15" style="1" customWidth="1"/>
    <x:col min="175" max="175" width="8.542969" style="1" customWidth="1"/>
    <x:col min="176" max="176" width="7" style="1" customWidth="1"/>
    <x:col min="177" max="177" width="8.089844" style="1" customWidth="1"/>
    <x:col min="178" max="178" width="11.453125" style="1" customWidth="1"/>
    <x:col min="179" max="179" width="8" style="1" customWidth="1"/>
    <x:col min="180" max="180" width="15.542969" style="1" customWidth="1"/>
    <x:col min="181" max="181" width="13.089844" style="1" customWidth="1"/>
    <x:col min="182" max="182" width="10" style="1" bestFit="1" customWidth="1"/>
    <x:col min="183" max="183" width="8.90625" style="1" customWidth="1"/>
    <x:col min="184" max="184" width="8" style="1" bestFit="1" customWidth="1"/>
    <x:col min="185" max="185" width="8.363281" style="1" customWidth="1"/>
    <x:col min="186" max="186" width="8" style="1" customWidth="1"/>
    <x:col min="187" max="187" width="14.453125" style="1" customWidth="1"/>
    <x:col min="188" max="188" width="9" style="1" customWidth="1"/>
    <x:col min="189" max="189" width="7.542969" style="1" customWidth="1"/>
    <x:col min="190" max="190" width="8" style="1" bestFit="1" customWidth="1"/>
    <x:col min="191" max="191" width="9.089844" style="1" customWidth="1"/>
    <x:col min="192" max="192" width="8.363281" style="1" customWidth="1"/>
    <x:col min="193" max="193" width="7.453125" style="1" customWidth="1"/>
    <x:col min="194" max="194" width="7.363281" style="1" customWidth="1"/>
    <x:col min="195" max="197" width="8" style="1" customWidth="1"/>
    <x:col min="198" max="198" width="12" style="1" customWidth="1"/>
    <x:col min="199" max="199" width="7.542969" style="1" customWidth="1"/>
    <x:col min="200" max="200" width="12" style="1" customWidth="1"/>
    <x:col min="201" max="201" width="12.542969" style="1" customWidth="1"/>
    <x:col min="202" max="202" width="7.90625" style="1" customWidth="1"/>
    <x:col min="203" max="203" width="7.089844" style="1" customWidth="1"/>
    <x:col min="204" max="204" width="8.453125" style="1" customWidth="1"/>
    <x:col min="205" max="205" width="15" style="1" customWidth="1"/>
    <x:col min="206" max="206" width="8.542969" style="1" customWidth="1"/>
    <x:col min="207" max="207" width="8" style="1" bestFit="1" customWidth="1"/>
    <x:col min="208" max="208" width="8.089844" style="1" customWidth="1"/>
    <x:col min="209" max="209" width="11.453125" style="1" customWidth="1"/>
    <x:col min="210" max="210" width="8" style="1" customWidth="1"/>
    <x:col min="211" max="211" width="15.542969" style="1" customWidth="1"/>
    <x:col min="212" max="212" width="13.089844" style="1" customWidth="1"/>
    <x:col min="213" max="213" width="9.90625" style="1" customWidth="1"/>
    <x:col min="214" max="214" width="8.90625" style="1" customWidth="1"/>
    <x:col min="215" max="215" width="8" style="1" bestFit="1" customWidth="1"/>
    <x:col min="216" max="216" width="8.363281" style="1" customWidth="1"/>
    <x:col min="217" max="217" width="8" style="1" customWidth="1"/>
    <x:col min="218" max="218" width="14.453125" style="1" customWidth="1"/>
    <x:col min="219" max="219" width="9" style="1" customWidth="1"/>
    <x:col min="220" max="220" width="7.542969" style="1" customWidth="1"/>
    <x:col min="221" max="221" width="8" style="1" bestFit="1" customWidth="1"/>
    <x:col min="222" max="222" width="9.089844" style="1" customWidth="1"/>
    <x:col min="223" max="223" width="8.363281" style="1" customWidth="1"/>
    <x:col min="224" max="224" width="7.453125" style="1" customWidth="1"/>
    <x:col min="225" max="225" width="7.363281" style="1" customWidth="1"/>
    <x:col min="226" max="229" width="8" style="1" customWidth="1"/>
    <x:col min="230" max="230" width="12" style="1" customWidth="1"/>
    <x:col min="231" max="231" width="7.542969" style="1" customWidth="1"/>
    <x:col min="232" max="232" width="12" style="1" customWidth="1"/>
    <x:col min="233" max="233" width="12.542969" style="1" customWidth="1"/>
    <x:col min="234" max="234" width="7.90625" style="1" customWidth="1"/>
    <x:col min="235" max="235" width="7.089844" style="1" customWidth="1"/>
    <x:col min="236" max="236" width="8.453125" style="1" customWidth="1"/>
    <x:col min="237" max="237" width="15" style="1" customWidth="1"/>
    <x:col min="238" max="238" width="8.542969" style="1" customWidth="1"/>
    <x:col min="239" max="239" width="8" style="1" customWidth="1"/>
    <x:col min="240" max="240" width="8.089844" style="1" customWidth="1"/>
    <x:col min="241" max="241" width="11.453125" style="1" customWidth="1"/>
    <x:col min="242" max="242" width="8" style="1" customWidth="1"/>
    <x:col min="243" max="243" width="15.542969" style="1" customWidth="1"/>
    <x:col min="244" max="244" width="13.089844" style="1" customWidth="1"/>
    <x:col min="245" max="245" width="10" style="1" bestFit="1" customWidth="1"/>
    <x:col min="246" max="246" width="8.90625" style="1" customWidth="1"/>
    <x:col min="247" max="247" width="8" style="1" bestFit="1" customWidth="1"/>
    <x:col min="248" max="248" width="8.363281" style="1" customWidth="1"/>
    <x:col min="249" max="249" width="8" style="1" bestFit="1" customWidth="1"/>
    <x:col min="250" max="250" width="14.453125" style="1" customWidth="1"/>
    <x:col min="251" max="251" width="9" style="1" customWidth="1"/>
    <x:col min="252" max="252" width="7.542969" style="1" customWidth="1"/>
    <x:col min="253" max="253" width="8" style="1" customWidth="1"/>
    <x:col min="254" max="254" width="9.089844" style="1" customWidth="1"/>
    <x:col min="255" max="255" width="8.363281" style="1" customWidth="1"/>
    <x:col min="256" max="16384" width="7.453125" style="1" customWidth="1"/>
  </x:cols>
  <x:sheetData>
    <x:row r="1" spans="1:255" customFormat="1" ht="15" customHeight="1" x14ac:dyDescent="0.35">
      <x:c r="A1" s="3" t="s">
        <x:v>2</x:v>
      </x:c>
      <x:c r="B1" s="3" t="s"/>
      <x:c r="C1" s="2" t="s"/>
      <x:c r="D1" s="2" t="s"/>
      <x:c r="E1" s="2" t="s"/>
      <x:c r="F1" s="2" t="s"/>
      <x:c r="G1" s="2" t="s"/>
      <x:c r="H1" s="2" t="s"/>
      <x:c r="I1" s="2" t="s"/>
      <x:c r="J1" s="2" t="s"/>
      <x:c r="K1" s="2" t="s"/>
      <x:c r="L1" s="2" t="s"/>
      <x:c r="M1" s="2" t="s"/>
      <x:c r="O1" s="2">
        <x:f>IF(ISERROR(X21),"","ORDER")</x:f>
      </x:c>
      <x:c r="P1" s="28" t="s">
        <x:v>3</x:v>
      </x:c>
      <x:c r="Q1" s="1">
        <x:f>RIGHT(CELL("filename",A1),3)</x:f>
      </x:c>
      <x:c r="R1" s="1">
        <x:f>CELL("filename",A2)</x:f>
      </x:c>
      <x:c r="U1" s="0" t="s"/>
      <x:c r="V1" s="0" t="s"/>
      <x:c r="Y1" s="0" t="s"/>
    </x:row>
    <x:row r="2" spans="1:255" customFormat="1" ht="15" customHeight="1" x14ac:dyDescent="0.3">
      <x:c r="A2" s="2" t="s"/>
      <x:c r="B2" s="2" t="s"/>
      <x:c r="C2" s="2" t="s"/>
      <x:c r="D2" s="2" t="s"/>
      <x:c r="E2" s="2" t="s"/>
      <x:c r="F2" s="2" t="s"/>
      <x:c r="G2" s="2" t="s"/>
      <x:c r="H2" s="2" t="s"/>
      <x:c r="I2" s="2" t="s"/>
      <x:c r="J2" s="2" t="s"/>
      <x:c r="K2" s="2" t="s"/>
      <x:c r="L2" s="2" t="s"/>
      <x:c r="M2" s="2" t="s"/>
      <x:c r="P2" s="1">
        <x:f>Year-12</x:f>
      </x:c>
      <x:c r="Q2" s="1">
        <x:f>P2+1</x:f>
      </x:c>
      <x:c r="R2" s="1">
        <x:f>Q2+1</x:f>
      </x:c>
      <x:c r="S2" s="1">
        <x:f>R2+1</x:f>
      </x:c>
      <x:c r="T2" s="1">
        <x:f>S2+1</x:f>
      </x:c>
      <x:c r="U2" s="1">
        <x:f>T2+1</x:f>
      </x:c>
      <x:c r="V2" s="1">
        <x:f>U2+1</x:f>
      </x:c>
      <x:c r="W2" s="1">
        <x:f>V2+1</x:f>
      </x:c>
      <x:c r="X2" s="1">
        <x:f>W2+1</x:f>
      </x:c>
      <x:c r="Y2" s="1">
        <x:f>X2+1</x:f>
      </x:c>
      <x:c r="Z2" s="1">
        <x:f>Y2+1</x:f>
      </x:c>
    </x:row>
    <x:row r="3" spans="1:255" customFormat="1" ht="15" customHeight="1" x14ac:dyDescent="0.3">
      <x:c r="A3" s="3" t="s">
        <x:v>147</x:v>
      </x:c>
      <x:c r="B3" s="3" t="s"/>
      <x:c r="C3" s="2" t="s"/>
      <x:c r="D3" s="2" t="s"/>
      <x:c r="E3" s="2" t="s"/>
      <x:c r="F3" s="2" t="s"/>
      <x:c r="G3" s="2" t="s"/>
      <x:c r="H3" s="2" t="s"/>
      <x:c r="I3" s="2" t="s"/>
      <x:c r="J3" s="2" t="s"/>
      <x:c r="K3" s="2" t="s"/>
      <x:c r="L3" s="2" t="s"/>
      <x:c r="M3" s="2" t="s"/>
      <x:c r="P3" s="30" t="n">
        <x:v>728</x:v>
      </x:c>
      <x:c r="Q3" s="30" t="n">
        <x:v>450</x:v>
      </x:c>
      <x:c r="R3" s="30" t="n">
        <x:v>370</x:v>
      </x:c>
      <x:c r="S3" s="30" t="n">
        <x:v>413</x:v>
      </x:c>
      <x:c r="T3" s="30" t="n">
        <x:v>597</x:v>
      </x:c>
      <x:c r="U3" s="30" t="n">
        <x:v>595</x:v>
      </x:c>
      <x:c r="V3" s="30" t="n">
        <x:v>801</x:v>
      </x:c>
      <x:c r="W3" s="30" t="n">
        <x:v>703</x:v>
      </x:c>
      <x:c r="X3" s="30" t="n">
        <x:v>637</x:v>
      </x:c>
      <x:c r="Y3" s="30" t="n">
        <x:v>569</x:v>
      </x:c>
      <x:c r="Z3" s="30" t="n">
        <x:v>437</x:v>
      </x:c>
    </x:row>
    <x:row r="4" spans="1:255" customFormat="1" ht="15" customHeight="1" thickBot="1" x14ac:dyDescent="0.35">
      <x:c r="A4" s="4" t="s"/>
      <x:c r="B4" s="4" t="s"/>
      <x:c r="C4" s="5" t="s"/>
      <x:c r="D4" s="5" t="s"/>
      <x:c r="E4" s="5" t="s"/>
      <x:c r="F4" s="5" t="s"/>
      <x:c r="G4" s="5" t="s"/>
      <x:c r="H4" s="5" t="s"/>
      <x:c r="I4" s="5" t="s"/>
      <x:c r="J4" s="5" t="s"/>
      <x:c r="K4" s="5" t="s"/>
      <x:c r="L4" s="5" t="s"/>
      <x:c r="M4" s="5" t="s"/>
      <x:c r="P4" s="21" t="n">
        <x:v>0</x:v>
      </x:c>
      <x:c r="Q4" s="21" t="n">
        <x:v>0</x:v>
      </x:c>
      <x:c r="R4" s="21" t="n">
        <x:v>0</x:v>
      </x:c>
      <x:c r="S4" s="21" t="n">
        <x:v>0</x:v>
      </x:c>
      <x:c r="T4" s="21" t="n">
        <x:v>0</x:v>
      </x:c>
      <x:c r="U4" s="21" t="n">
        <x:v>0</x:v>
      </x:c>
      <x:c r="V4" s="21" t="n">
        <x:v>0</x:v>
      </x:c>
      <x:c r="W4" s="21" t="n">
        <x:v>0</x:v>
      </x:c>
      <x:c r="X4" s="21" t="n">
        <x:v>0</x:v>
      </x:c>
      <x:c r="Y4" s="21" t="n">
        <x:v>0</x:v>
      </x:c>
      <x:c r="Z4" s="21" t="n">
        <x:v>0</x:v>
      </x:c>
    </x:row>
    <x:row r="5" spans="1:255" customFormat="1" ht="15" customHeight="1" x14ac:dyDescent="0.35">
      <x:c r="A5" s="2" t="s"/>
      <x:c r="B5" s="2" t="s"/>
      <x:c r="C5" s="2" t="s"/>
      <x:c r="D5" s="2" t="s"/>
      <x:c r="E5" s="2" t="s"/>
      <x:c r="F5" s="2" t="s"/>
      <x:c r="G5" s="2" t="s"/>
      <x:c r="H5" s="2" t="s"/>
      <x:c r="I5" s="2" t="s"/>
      <x:c r="J5" s="2" t="s"/>
      <x:c r="K5" s="2" t="s"/>
      <x:c r="L5" s="2" t="s"/>
      <x:c r="M5" s="14" t="s"/>
      <x:c r="N5" s="10" t="s">
        <x:v>5</x:v>
      </x:c>
      <x:c r="O5" s="10" t="s"/>
      <x:c r="U5" s="0" t="s"/>
      <x:c r="V5" s="0" t="s"/>
      <x:c r="Y5" s="0" t="s"/>
    </x:row>
    <x:row r="6" spans="1:255" customFormat="1" ht="15" customHeight="1" x14ac:dyDescent="0.35">
      <x:c r="A6" s="2" t="s"/>
      <x:c r="B6" s="6">
        <x:f>B35</x:f>
      </x:c>
      <x:c r="C6" s="6">
        <x:f>C35</x:f>
      </x:c>
      <x:c r="D6" s="6">
        <x:f>D35</x:f>
      </x:c>
      <x:c r="E6" s="6">
        <x:f>E35</x:f>
      </x:c>
      <x:c r="F6" s="6">
        <x:f>F35</x:f>
      </x:c>
      <x:c r="G6" s="6">
        <x:f>G35</x:f>
      </x:c>
      <x:c r="H6" s="6">
        <x:f>H35</x:f>
      </x:c>
      <x:c r="I6" s="6">
        <x:f>I35</x:f>
      </x:c>
      <x:c r="J6" s="6">
        <x:f>J35</x:f>
      </x:c>
      <x:c r="K6" s="6">
        <x:f>K35</x:f>
      </x:c>
      <x:c r="L6" s="6">
        <x:f>L35</x:f>
      </x:c>
      <x:c r="M6" s="15" t="s">
        <x:v>17</x:v>
      </x:c>
      <x:c r="N6" s="13" t="s"/>
      <x:c r="O6" s="13">
        <x:f>O35</x:f>
      </x:c>
      <x:c r="S6" s="1">
        <x:f>S35</x:f>
      </x:c>
      <x:c r="T6" s="1">
        <x:f>T35</x:f>
      </x:c>
      <x:c r="U6" s="0" t="s"/>
      <x:c r="V6" s="0" t="s"/>
      <x:c r="W6" s="34" t="s">
        <x:v>18</x:v>
      </x:c>
      <x:c r="X6" s="34" t="s"/>
      <x:c r="Y6" s="0" t="s"/>
    </x:row>
    <x:row r="7" spans="1:255" customFormat="1" ht="15" customHeight="1" x14ac:dyDescent="0.35">
      <x:c r="A7" s="2" t="s">
        <x:v>82</x:v>
      </x:c>
      <x:c r="B7" s="26">
        <x:f>B36</x:f>
      </x:c>
      <x:c r="C7" s="26">
        <x:f>C36</x:f>
      </x:c>
      <x:c r="D7" s="26">
        <x:f>D36</x:f>
      </x:c>
      <x:c r="E7" s="26">
        <x:f>E36</x:f>
      </x:c>
      <x:c r="F7" s="26">
        <x:f>F36</x:f>
      </x:c>
      <x:c r="G7" s="26">
        <x:f>G36</x:f>
      </x:c>
      <x:c r="H7" s="26">
        <x:f>H36</x:f>
      </x:c>
      <x:c r="I7" s="26">
        <x:f>I36</x:f>
      </x:c>
      <x:c r="J7" s="26">
        <x:f>J36</x:f>
      </x:c>
      <x:c r="K7" s="26">
        <x:f>K36</x:f>
      </x:c>
      <x:c r="L7" s="26">
        <x:f>L36</x:f>
      </x:c>
      <x:c r="M7" s="18" t="s"/>
      <x:c r="N7" s="11" t="s"/>
      <x:c r="O7" s="16">
        <x:f>O36</x:f>
      </x:c>
      <x:c r="R7" s="1">
        <x:f>A7</x:f>
      </x:c>
      <x:c r="S7" s="21">
        <x:f>S36</x:f>
      </x:c>
      <x:c r="T7" s="21">
        <x:f>T36</x:f>
      </x:c>
      <x:c r="U7" s="0" t="s"/>
      <x:c r="V7" s="0" t="s"/>
      <x:c r="W7" s="0" t="n">
        <x:v>2</x:v>
      </x:c>
      <x:c r="Y7" s="0" t="s"/>
    </x:row>
    <x:row r="8" spans="1:255" customFormat="1" ht="15" customHeight="1" x14ac:dyDescent="0.35">
      <x:c r="A8" s="2" t="s">
        <x:v>24</x:v>
      </x:c>
      <x:c r="B8" s="26">
        <x:f>B37</x:f>
      </x:c>
      <x:c r="C8" s="26">
        <x:f>C37</x:f>
      </x:c>
      <x:c r="D8" s="26">
        <x:f>D37</x:f>
      </x:c>
      <x:c r="E8" s="26">
        <x:f>E37</x:f>
      </x:c>
      <x:c r="F8" s="26">
        <x:f>F37</x:f>
      </x:c>
      <x:c r="G8" s="26">
        <x:f>G37</x:f>
      </x:c>
      <x:c r="H8" s="26">
        <x:f>H37</x:f>
      </x:c>
      <x:c r="I8" s="26">
        <x:f>I37</x:f>
      </x:c>
      <x:c r="J8" s="26">
        <x:f>J37</x:f>
      </x:c>
      <x:c r="K8" s="26">
        <x:f>K37</x:f>
      </x:c>
      <x:c r="L8" s="26">
        <x:f>L37</x:f>
      </x:c>
      <x:c r="M8" s="18" t="s"/>
      <x:c r="N8" s="11" t="s"/>
      <x:c r="O8" s="16">
        <x:f>O37</x:f>
      </x:c>
      <x:c r="R8" s="1">
        <x:f>A8</x:f>
      </x:c>
      <x:c r="S8" s="21">
        <x:f>S37</x:f>
      </x:c>
      <x:c r="T8" s="21">
        <x:f>T37</x:f>
      </x:c>
      <x:c r="U8" s="0" t="s"/>
      <x:c r="V8" s="0" t="s"/>
      <x:c r="W8" s="0" t="n">
        <x:v>3</x:v>
      </x:c>
      <x:c r="X8" s="29">
        <x:f>IF(HLOOKUP($L$65,$B$6:$L$21,$W8,FALSE)&gt;HLOOKUP($L$65,$B$6:$L$21,$W7,FALSE),"ERROR","OK")</x:f>
      </x:c>
      <x:c r="Y8" s="0" t="s"/>
    </x:row>
    <x:row r="9" spans="1:255" customFormat="1" ht="15" customHeight="1" x14ac:dyDescent="0.35">
      <x:c r="A9" s="2" t="s">
        <x:v>21</x:v>
      </x:c>
      <x:c r="B9" s="26">
        <x:f>B38</x:f>
      </x:c>
      <x:c r="C9" s="26">
        <x:f>C38</x:f>
      </x:c>
      <x:c r="D9" s="26">
        <x:f>D38</x:f>
      </x:c>
      <x:c r="E9" s="26">
        <x:f>E38</x:f>
      </x:c>
      <x:c r="F9" s="26">
        <x:f>F38</x:f>
      </x:c>
      <x:c r="G9" s="26">
        <x:f>G38</x:f>
      </x:c>
      <x:c r="H9" s="26">
        <x:f>H38</x:f>
      </x:c>
      <x:c r="I9" s="26">
        <x:f>I38</x:f>
      </x:c>
      <x:c r="J9" s="26">
        <x:f>J38</x:f>
      </x:c>
      <x:c r="K9" s="26">
        <x:f>K38</x:f>
      </x:c>
      <x:c r="L9" s="26">
        <x:f>L38</x:f>
      </x:c>
      <x:c r="M9" s="18" t="s"/>
      <x:c r="N9" s="11" t="s"/>
      <x:c r="O9" s="16">
        <x:f>O38</x:f>
      </x:c>
      <x:c r="R9" s="1">
        <x:f>A9</x:f>
      </x:c>
      <x:c r="S9" s="21">
        <x:f>S38</x:f>
      </x:c>
      <x:c r="T9" s="21">
        <x:f>T38</x:f>
      </x:c>
      <x:c r="U9" s="0" t="s"/>
      <x:c r="V9" s="0" t="s"/>
      <x:c r="W9" s="0" t="n">
        <x:v>4</x:v>
      </x:c>
      <x:c r="X9" s="29">
        <x:f>IF(HLOOKUP($L$65,$B$6:$L$21,$W9,FALSE)&gt;HLOOKUP($L$65,$B$6:$L$21,$W8,FALSE),"ERROR","OK")</x:f>
      </x:c>
      <x:c r="Y9" s="0" t="s"/>
    </x:row>
    <x:row r="10" spans="1:255" customFormat="1" ht="15" customHeight="1" x14ac:dyDescent="0.35">
      <x:c r="A10" s="2" t="s">
        <x:v>167</x:v>
      </x:c>
      <x:c r="B10" s="26">
        <x:f>B39</x:f>
      </x:c>
      <x:c r="C10" s="26">
        <x:f>C39</x:f>
      </x:c>
      <x:c r="D10" s="26">
        <x:f>D39</x:f>
      </x:c>
      <x:c r="E10" s="26">
        <x:f>E39</x:f>
      </x:c>
      <x:c r="F10" s="26">
        <x:f>F39</x:f>
      </x:c>
      <x:c r="G10" s="26">
        <x:f>G39</x:f>
      </x:c>
      <x:c r="H10" s="26">
        <x:f>H39</x:f>
      </x:c>
      <x:c r="I10" s="26">
        <x:f>I39</x:f>
      </x:c>
      <x:c r="J10" s="26">
        <x:f>J39</x:f>
      </x:c>
      <x:c r="K10" s="26">
        <x:f>K39</x:f>
      </x:c>
      <x:c r="L10" s="26">
        <x:f>L39</x:f>
      </x:c>
      <x:c r="M10" s="18" t="s"/>
      <x:c r="N10" s="11" t="s"/>
      <x:c r="O10" s="16">
        <x:f>O39</x:f>
      </x:c>
      <x:c r="R10" s="1">
        <x:f>A10</x:f>
      </x:c>
      <x:c r="S10" s="21">
        <x:f>S39</x:f>
      </x:c>
      <x:c r="T10" s="21">
        <x:f>T39</x:f>
      </x:c>
      <x:c r="U10" s="0" t="s"/>
      <x:c r="V10" s="0" t="s"/>
      <x:c r="W10" s="0" t="n">
        <x:v>5</x:v>
      </x:c>
      <x:c r="X10" s="29">
        <x:f>IF(HLOOKUP($L$65,$B$6:$L$21,$W10,FALSE)&gt;HLOOKUP($L$65,$B$6:$L$21,$W9,FALSE),"ERROR","OK")</x:f>
      </x:c>
      <x:c r="Y10" s="0" t="s"/>
    </x:row>
    <x:row r="11" spans="1:255" customFormat="1" ht="15" customHeight="1" x14ac:dyDescent="0.35">
      <x:c r="A11" s="2" t="s">
        <x:v>156</x:v>
      </x:c>
      <x:c r="B11" s="26">
        <x:f>B40</x:f>
      </x:c>
      <x:c r="C11" s="26">
        <x:f>C40</x:f>
      </x:c>
      <x:c r="D11" s="26">
        <x:f>D40</x:f>
      </x:c>
      <x:c r="E11" s="26">
        <x:f>E40</x:f>
      </x:c>
      <x:c r="F11" s="26">
        <x:f>F40</x:f>
      </x:c>
      <x:c r="G11" s="26">
        <x:f>G40</x:f>
      </x:c>
      <x:c r="H11" s="26">
        <x:f>H40</x:f>
      </x:c>
      <x:c r="I11" s="26">
        <x:f>I40</x:f>
      </x:c>
      <x:c r="J11" s="26">
        <x:f>J40</x:f>
      </x:c>
      <x:c r="K11" s="26">
        <x:f>K40</x:f>
      </x:c>
      <x:c r="L11" s="26">
        <x:f>L40</x:f>
      </x:c>
      <x:c r="M11" s="18" t="s"/>
      <x:c r="N11" s="11" t="s"/>
      <x:c r="O11" s="16">
        <x:f>O40</x:f>
      </x:c>
      <x:c r="R11" s="1">
        <x:f>A11</x:f>
      </x:c>
      <x:c r="S11" s="21">
        <x:f>S40</x:f>
      </x:c>
      <x:c r="T11" s="21">
        <x:f>T40</x:f>
      </x:c>
      <x:c r="U11" s="0" t="s"/>
      <x:c r="V11" s="0" t="s"/>
      <x:c r="W11" s="0" t="n">
        <x:v>6</x:v>
      </x:c>
      <x:c r="X11" s="29">
        <x:f>IF(HLOOKUP($L$65,$B$6:$L$21,$W11,FALSE)&gt;HLOOKUP($L$65,$B$6:$L$21,$W10,FALSE),"ERROR","OK")</x:f>
      </x:c>
      <x:c r="Y11" s="0" t="s"/>
    </x:row>
    <x:row r="12" spans="1:255" customFormat="1" ht="15" customHeight="1" x14ac:dyDescent="0.35">
      <x:c r="A12" s="2" t="s">
        <x:v>101</x:v>
      </x:c>
      <x:c r="B12" s="26">
        <x:f>B41</x:f>
      </x:c>
      <x:c r="C12" s="26">
        <x:f>C41</x:f>
      </x:c>
      <x:c r="D12" s="26">
        <x:f>D41</x:f>
      </x:c>
      <x:c r="E12" s="26">
        <x:f>E41</x:f>
      </x:c>
      <x:c r="F12" s="26">
        <x:f>F41</x:f>
      </x:c>
      <x:c r="G12" s="26">
        <x:f>G41</x:f>
      </x:c>
      <x:c r="H12" s="26">
        <x:f>H41</x:f>
      </x:c>
      <x:c r="I12" s="26">
        <x:f>I41</x:f>
      </x:c>
      <x:c r="J12" s="26">
        <x:f>J41</x:f>
      </x:c>
      <x:c r="K12" s="26">
        <x:f>K41</x:f>
      </x:c>
      <x:c r="L12" s="26">
        <x:f>L41</x:f>
      </x:c>
      <x:c r="M12" s="18" t="s"/>
      <x:c r="N12" s="11" t="s"/>
      <x:c r="O12" s="16">
        <x:f>O41</x:f>
      </x:c>
      <x:c r="R12" s="1">
        <x:f>A12</x:f>
      </x:c>
      <x:c r="S12" s="21">
        <x:f>S41</x:f>
      </x:c>
      <x:c r="T12" s="21">
        <x:f>T41</x:f>
      </x:c>
      <x:c r="U12" s="0" t="s"/>
      <x:c r="V12" s="0" t="s"/>
      <x:c r="W12" s="0" t="n">
        <x:v>7</x:v>
      </x:c>
      <x:c r="X12" s="29">
        <x:f>IF(HLOOKUP($L$65,$B$6:$L$21,$W12,FALSE)&gt;HLOOKUP($L$65,$B$6:$L$21,$W11,FALSE),"ERROR","OK")</x:f>
      </x:c>
      <x:c r="Y12" s="0" t="s"/>
    </x:row>
    <x:row r="13" spans="1:255" customFormat="1" ht="15" customHeight="1" x14ac:dyDescent="0.35">
      <x:c r="A13" s="2" t="s">
        <x:v>59</x:v>
      </x:c>
      <x:c r="B13" s="26">
        <x:f>B42</x:f>
      </x:c>
      <x:c r="C13" s="26">
        <x:f>C42</x:f>
      </x:c>
      <x:c r="D13" s="26">
        <x:f>D42</x:f>
      </x:c>
      <x:c r="E13" s="26">
        <x:f>E42</x:f>
      </x:c>
      <x:c r="F13" s="26">
        <x:f>F42</x:f>
      </x:c>
      <x:c r="G13" s="26">
        <x:f>G42</x:f>
      </x:c>
      <x:c r="H13" s="26">
        <x:f>H42</x:f>
      </x:c>
      <x:c r="I13" s="26">
        <x:f>I42</x:f>
      </x:c>
      <x:c r="J13" s="26">
        <x:f>J42</x:f>
      </x:c>
      <x:c r="K13" s="26">
        <x:f>K42</x:f>
      </x:c>
      <x:c r="L13" s="26">
        <x:f>L42</x:f>
      </x:c>
      <x:c r="M13" s="18" t="s"/>
      <x:c r="N13" s="11" t="s"/>
      <x:c r="O13" s="16">
        <x:f>O42</x:f>
      </x:c>
      <x:c r="R13" s="1">
        <x:f>A13</x:f>
      </x:c>
      <x:c r="S13" s="21">
        <x:f>S42</x:f>
      </x:c>
      <x:c r="T13" s="21">
        <x:f>T42</x:f>
      </x:c>
      <x:c r="U13" s="0" t="s"/>
      <x:c r="V13" s="0" t="s"/>
      <x:c r="W13" s="0" t="n">
        <x:v>8</x:v>
      </x:c>
      <x:c r="X13" s="29">
        <x:f>IF(HLOOKUP($L$65,$B$6:$L$21,$W13,FALSE)&gt;HLOOKUP($L$65,$B$6:$L$21,$W12,FALSE),"ERROR","OK")</x:f>
      </x:c>
      <x:c r="Y13" s="0" t="s"/>
    </x:row>
    <x:row r="14" spans="1:255" customFormat="1" ht="15" customHeight="1" x14ac:dyDescent="0.35">
      <x:c r="A14" s="2" t="s">
        <x:v>56</x:v>
      </x:c>
      <x:c r="B14" s="26">
        <x:f>B43</x:f>
      </x:c>
      <x:c r="C14" s="26">
        <x:f>C43</x:f>
      </x:c>
      <x:c r="D14" s="26">
        <x:f>D43</x:f>
      </x:c>
      <x:c r="E14" s="26">
        <x:f>E43</x:f>
      </x:c>
      <x:c r="F14" s="26">
        <x:f>F43</x:f>
      </x:c>
      <x:c r="G14" s="26">
        <x:f>G43</x:f>
      </x:c>
      <x:c r="H14" s="26">
        <x:f>H43</x:f>
      </x:c>
      <x:c r="I14" s="26">
        <x:f>I43</x:f>
      </x:c>
      <x:c r="J14" s="26">
        <x:f>J43</x:f>
      </x:c>
      <x:c r="K14" s="26">
        <x:f>K43</x:f>
      </x:c>
      <x:c r="L14" s="26">
        <x:f>L43</x:f>
      </x:c>
      <x:c r="M14" s="18" t="s"/>
      <x:c r="N14" s="11" t="s"/>
      <x:c r="O14" s="16">
        <x:f>O43</x:f>
      </x:c>
      <x:c r="R14" s="1">
        <x:f>A14</x:f>
      </x:c>
      <x:c r="S14" s="21">
        <x:f>S43</x:f>
      </x:c>
      <x:c r="T14" s="21">
        <x:f>T43</x:f>
      </x:c>
      <x:c r="U14" s="0" t="s"/>
      <x:c r="V14" s="0" t="s"/>
      <x:c r="W14" s="0" t="n">
        <x:v>9</x:v>
      </x:c>
      <x:c r="X14" s="29">
        <x:f>IF(HLOOKUP($L$65,$B$6:$L$21,$W14,FALSE)&gt;HLOOKUP($L$65,$B$6:$L$21,$W13,FALSE),"ERROR","OK")</x:f>
      </x:c>
      <x:c r="Y14" s="0" t="s"/>
    </x:row>
    <x:row r="15" spans="1:255" customFormat="1" ht="15" customHeight="1" x14ac:dyDescent="0.35">
      <x:c r="A15" s="2" t="s">
        <x:v>57</x:v>
      </x:c>
      <x:c r="B15" s="26">
        <x:f>B44</x:f>
      </x:c>
      <x:c r="C15" s="26">
        <x:f>C44</x:f>
      </x:c>
      <x:c r="D15" s="26">
        <x:f>D44</x:f>
      </x:c>
      <x:c r="E15" s="26">
        <x:f>E44</x:f>
      </x:c>
      <x:c r="F15" s="26">
        <x:f>F44</x:f>
      </x:c>
      <x:c r="G15" s="26">
        <x:f>G44</x:f>
      </x:c>
      <x:c r="H15" s="26">
        <x:f>H44</x:f>
      </x:c>
      <x:c r="I15" s="26">
        <x:f>I44</x:f>
      </x:c>
      <x:c r="J15" s="26">
        <x:f>J44</x:f>
      </x:c>
      <x:c r="K15" s="26">
        <x:f>K44</x:f>
      </x:c>
      <x:c r="L15" s="26">
        <x:f>L44</x:f>
      </x:c>
      <x:c r="M15" s="18" t="s"/>
      <x:c r="N15" s="11" t="s"/>
      <x:c r="O15" s="16">
        <x:f>O44</x:f>
      </x:c>
      <x:c r="R15" s="1">
        <x:f>A15</x:f>
      </x:c>
      <x:c r="S15" s="21">
        <x:f>S44</x:f>
      </x:c>
      <x:c r="T15" s="21">
        <x:f>T44</x:f>
      </x:c>
      <x:c r="U15" s="0" t="s"/>
      <x:c r="V15" s="0" t="s"/>
      <x:c r="W15" s="0" t="n">
        <x:v>10</x:v>
      </x:c>
      <x:c r="X15" s="29">
        <x:f>IF(HLOOKUP($L$65,$B$6:$L$21,$W15,FALSE)&gt;HLOOKUP($L$65,$B$6:$L$21,$W14,FALSE),"ERROR","OK")</x:f>
      </x:c>
      <x:c r="Y15" s="0" t="s"/>
    </x:row>
    <x:row r="16" spans="1:255" customFormat="1" ht="15" customHeight="1" x14ac:dyDescent="0.35">
      <x:c r="A16" s="2" t="s">
        <x:v>88</x:v>
      </x:c>
      <x:c r="B16" s="26">
        <x:f>B45</x:f>
      </x:c>
      <x:c r="C16" s="26">
        <x:f>C45</x:f>
      </x:c>
      <x:c r="D16" s="26">
        <x:f>D45</x:f>
      </x:c>
      <x:c r="E16" s="26">
        <x:f>E45</x:f>
      </x:c>
      <x:c r="F16" s="26">
        <x:f>F45</x:f>
      </x:c>
      <x:c r="G16" s="26">
        <x:f>G45</x:f>
      </x:c>
      <x:c r="H16" s="26">
        <x:f>H45</x:f>
      </x:c>
      <x:c r="I16" s="26">
        <x:f>I45</x:f>
      </x:c>
      <x:c r="J16" s="26">
        <x:f>J45</x:f>
      </x:c>
      <x:c r="K16" s="26">
        <x:f>K45</x:f>
      </x:c>
      <x:c r="L16" s="26">
        <x:f>L45</x:f>
      </x:c>
      <x:c r="M16" s="18" t="s"/>
      <x:c r="N16" s="11" t="s"/>
      <x:c r="O16" s="16">
        <x:f>O45</x:f>
      </x:c>
      <x:c r="R16" s="1">
        <x:f>A16</x:f>
      </x:c>
      <x:c r="S16" s="21">
        <x:f>S45</x:f>
      </x:c>
      <x:c r="T16" s="21">
        <x:f>T45</x:f>
      </x:c>
      <x:c r="U16" s="0" t="s"/>
      <x:c r="V16" s="0" t="s"/>
      <x:c r="W16" s="0" t="n">
        <x:v>11</x:v>
      </x:c>
      <x:c r="X16" s="29">
        <x:f>IF(HLOOKUP($L$65,$B$6:$L$21,$W16,FALSE)&gt;HLOOKUP($L$65,$B$6:$L$21,$W15,FALSE),"ERROR","OK")</x:f>
      </x:c>
      <x:c r="Y16" s="0" t="s"/>
    </x:row>
    <x:row r="17" spans="1:255" customFormat="1" ht="15" customHeight="1" x14ac:dyDescent="0.35">
      <x:c r="A17" s="2" t="s">
        <x:v>145</x:v>
      </x:c>
      <x:c r="B17" s="26">
        <x:f>B46</x:f>
      </x:c>
      <x:c r="C17" s="26">
        <x:f>C46</x:f>
      </x:c>
      <x:c r="D17" s="26">
        <x:f>D46</x:f>
      </x:c>
      <x:c r="E17" s="26">
        <x:f>E46</x:f>
      </x:c>
      <x:c r="F17" s="26">
        <x:f>F46</x:f>
      </x:c>
      <x:c r="G17" s="26">
        <x:f>G46</x:f>
      </x:c>
      <x:c r="H17" s="26">
        <x:f>H46</x:f>
      </x:c>
      <x:c r="I17" s="26">
        <x:f>I46</x:f>
      </x:c>
      <x:c r="J17" s="26">
        <x:f>J46</x:f>
      </x:c>
      <x:c r="K17" s="26">
        <x:f>K46</x:f>
      </x:c>
      <x:c r="L17" s="26">
        <x:f>L46</x:f>
      </x:c>
      <x:c r="M17" s="18" t="s"/>
      <x:c r="N17" s="11" t="s"/>
      <x:c r="O17" s="16">
        <x:f>O46</x:f>
      </x:c>
      <x:c r="U17" s="0" t="s"/>
      <x:c r="V17" s="0" t="s"/>
      <x:c r="W17" s="0" t="n">
        <x:v>12</x:v>
      </x:c>
      <x:c r="X17" s="29">
        <x:f>IF(HLOOKUP($L$65,$B$6:$L$21,$W17,FALSE)&gt;HLOOKUP($L$65,$B$6:$L$21,$W16,FALSE),"ERROR","OK")</x:f>
      </x:c>
      <x:c r="Y17" s="0" t="s"/>
    </x:row>
    <x:row r="18" spans="1:255" customFormat="1" ht="15" customHeight="1" x14ac:dyDescent="0.35">
      <x:c r="A18" s="2" t="s">
        <x:v>20</x:v>
      </x:c>
      <x:c r="B18" s="26">
        <x:f>B47</x:f>
      </x:c>
      <x:c r="C18" s="26">
        <x:f>C47</x:f>
      </x:c>
      <x:c r="D18" s="26">
        <x:f>D47</x:f>
      </x:c>
      <x:c r="E18" s="26">
        <x:f>E47</x:f>
      </x:c>
      <x:c r="F18" s="26">
        <x:f>F47</x:f>
      </x:c>
      <x:c r="G18" s="26">
        <x:f>G47</x:f>
      </x:c>
      <x:c r="H18" s="26">
        <x:f>H47</x:f>
      </x:c>
      <x:c r="I18" s="26">
        <x:f>I47</x:f>
      </x:c>
      <x:c r="J18" s="26">
        <x:f>J47</x:f>
      </x:c>
      <x:c r="K18" s="26">
        <x:f>K47</x:f>
      </x:c>
      <x:c r="L18" s="26">
        <x:f>L47</x:f>
      </x:c>
      <x:c r="M18" s="18" t="s"/>
      <x:c r="N18" s="11" t="s"/>
      <x:c r="O18" s="16">
        <x:f>O47</x:f>
      </x:c>
      <x:c r="U18" s="0" t="s"/>
      <x:c r="V18" s="0" t="s"/>
      <x:c r="W18" s="0" t="n">
        <x:v>13</x:v>
      </x:c>
      <x:c r="X18" s="29">
        <x:f>IF(HLOOKUP($L$65,$B$6:$L$21,$W18,FALSE)&gt;HLOOKUP($L$65,$B$6:$L$21,$W17,FALSE),"ERROR","OK")</x:f>
      </x:c>
      <x:c r="Y18" s="0" t="s"/>
    </x:row>
    <x:row r="19" spans="1:255" customFormat="1" ht="15" customHeight="1" x14ac:dyDescent="0.35">
      <x:c r="A19" s="2" t="s">
        <x:v>19</x:v>
      </x:c>
      <x:c r="B19" s="26">
        <x:f>B48</x:f>
      </x:c>
      <x:c r="C19" s="26">
        <x:f>C48</x:f>
      </x:c>
      <x:c r="D19" s="26">
        <x:f>D48</x:f>
      </x:c>
      <x:c r="E19" s="26">
        <x:f>E48</x:f>
      </x:c>
      <x:c r="F19" s="26">
        <x:f>F48</x:f>
      </x:c>
      <x:c r="G19" s="26">
        <x:f>G48</x:f>
      </x:c>
      <x:c r="H19" s="26">
        <x:f>H48</x:f>
      </x:c>
      <x:c r="I19" s="26">
        <x:f>I48</x:f>
      </x:c>
      <x:c r="J19" s="26">
        <x:f>J48</x:f>
      </x:c>
      <x:c r="K19" s="26">
        <x:f>K48</x:f>
      </x:c>
      <x:c r="L19" s="26">
        <x:f>L48</x:f>
      </x:c>
      <x:c r="M19" s="18" t="s"/>
      <x:c r="N19" s="11" t="s"/>
      <x:c r="O19" s="16">
        <x:f>O48</x:f>
      </x:c>
      <x:c r="U19" s="0" t="s"/>
      <x:c r="V19" s="0" t="s"/>
      <x:c r="W19" s="0" t="n">
        <x:v>14</x:v>
      </x:c>
      <x:c r="X19" s="29">
        <x:f>IF(HLOOKUP($L$65,$B$6:$L$21,$W19,FALSE)&gt;HLOOKUP($L$65,$B$6:$L$21,$W18,FALSE),"ERROR","OK")</x:f>
      </x:c>
      <x:c r="Y19" s="0" t="s"/>
    </x:row>
    <x:row r="20" spans="1:255" customFormat="1" ht="15" customHeight="1" x14ac:dyDescent="0.35">
      <x:c r="A20" s="2" t="s">
        <x:v>62</x:v>
      </x:c>
      <x:c r="B20" s="26">
        <x:f>B49</x:f>
      </x:c>
      <x:c r="C20" s="26">
        <x:f>C49</x:f>
      </x:c>
      <x:c r="D20" s="26">
        <x:f>D49</x:f>
      </x:c>
      <x:c r="E20" s="26">
        <x:f>E49</x:f>
      </x:c>
      <x:c r="F20" s="26">
        <x:f>F49</x:f>
      </x:c>
      <x:c r="G20" s="26">
        <x:f>G49</x:f>
      </x:c>
      <x:c r="H20" s="26">
        <x:f>H49</x:f>
      </x:c>
      <x:c r="I20" s="26">
        <x:f>I49</x:f>
      </x:c>
      <x:c r="J20" s="26">
        <x:f>J49</x:f>
      </x:c>
      <x:c r="K20" s="26">
        <x:f>K49</x:f>
      </x:c>
      <x:c r="L20" s="26">
        <x:f>L49</x:f>
      </x:c>
      <x:c r="M20" s="18" t="s"/>
      <x:c r="N20" s="11" t="s"/>
      <x:c r="O20" s="16">
        <x:f>O49</x:f>
      </x:c>
      <x:c r="U20" s="0" t="s"/>
      <x:c r="V20" s="0" t="s"/>
      <x:c r="W20" s="0" t="n">
        <x:v>15</x:v>
      </x:c>
      <x:c r="X20" s="29">
        <x:f>IF(HLOOKUP($L$65,$B$6:$L$21,$W20,FALSE)&gt;HLOOKUP($L$65,$B$6:$L$21,$W19,FALSE),"ERROR","OK")</x:f>
      </x:c>
      <x:c r="Y20" s="0" t="s"/>
    </x:row>
    <x:row r="21" spans="1:255" customFormat="1" ht="15" customHeight="1" x14ac:dyDescent="0.35">
      <x:c r="A21" s="2" t="s">
        <x:v>132</x:v>
      </x:c>
      <x:c r="B21" s="26">
        <x:f>B50</x:f>
      </x:c>
      <x:c r="C21" s="26">
        <x:f>C50</x:f>
      </x:c>
      <x:c r="D21" s="26">
        <x:f>D50</x:f>
      </x:c>
      <x:c r="E21" s="26">
        <x:f>E50</x:f>
      </x:c>
      <x:c r="F21" s="26">
        <x:f>F50</x:f>
      </x:c>
      <x:c r="G21" s="26">
        <x:f>G50</x:f>
      </x:c>
      <x:c r="H21" s="26">
        <x:f>H50</x:f>
      </x:c>
      <x:c r="I21" s="26">
        <x:f>I50</x:f>
      </x:c>
      <x:c r="J21" s="26">
        <x:f>J50</x:f>
      </x:c>
      <x:c r="K21" s="26">
        <x:f>K50</x:f>
      </x:c>
      <x:c r="L21" s="26">
        <x:f>L50</x:f>
      </x:c>
      <x:c r="M21" s="18" t="s"/>
      <x:c r="N21" s="11" t="s"/>
      <x:c r="O21" s="16">
        <x:f>O50</x:f>
      </x:c>
      <x:c r="U21" s="0" t="s"/>
      <x:c r="V21" s="0" t="s"/>
      <x:c r="X21" s="0">
        <x:f>MATCH("ERROR",X7:X20,0)</x:f>
      </x:c>
      <x:c r="Y21" s="0" t="s"/>
    </x:row>
    <x:row r="22" spans="1:255" customFormat="1" ht="15" customHeight="1" x14ac:dyDescent="0.35">
      <x:c r="A22" s="2" t="s">
        <x:v>34</x:v>
      </x:c>
      <x:c r="B22" s="26">
        <x:f>B51</x:f>
      </x:c>
      <x:c r="C22" s="26">
        <x:f>C51</x:f>
      </x:c>
      <x:c r="D22" s="26">
        <x:f>D51</x:f>
      </x:c>
      <x:c r="E22" s="26">
        <x:f>E51</x:f>
      </x:c>
      <x:c r="F22" s="26">
        <x:f>F51</x:f>
      </x:c>
      <x:c r="G22" s="26">
        <x:f>G51</x:f>
      </x:c>
      <x:c r="H22" s="26">
        <x:f>H51</x:f>
      </x:c>
      <x:c r="I22" s="26">
        <x:f>I51</x:f>
      </x:c>
      <x:c r="J22" s="26">
        <x:f>J51</x:f>
      </x:c>
      <x:c r="K22" s="26">
        <x:f>K51</x:f>
      </x:c>
      <x:c r="L22" s="26">
        <x:f>L51</x:f>
      </x:c>
      <x:c r="M22" s="18" t="s"/>
      <x:c r="N22" s="11" t="s"/>
      <x:c r="O22" s="16" t="s"/>
      <x:c r="P22" s="8" t="s"/>
      <x:c r="U22" s="0" t="s"/>
      <x:c r="V22" s="0" t="s"/>
      <x:c r="Y22" s="0" t="s"/>
    </x:row>
    <x:row r="23" spans="1:255" customFormat="1" ht="15" customHeight="1" x14ac:dyDescent="0.35">
      <x:c r="A23" s="35" t="s">
        <x:v>35</x:v>
      </x:c>
      <x:c r="B23" s="32">
        <x:f>B52</x:f>
      </x:c>
      <x:c r="C23" s="32">
        <x:f>C52</x:f>
      </x:c>
      <x:c r="D23" s="32">
        <x:f>D52</x:f>
      </x:c>
      <x:c r="E23" s="32">
        <x:f>E52</x:f>
      </x:c>
      <x:c r="F23" s="32">
        <x:f>F52</x:f>
      </x:c>
      <x:c r="G23" s="32">
        <x:f>G52</x:f>
      </x:c>
      <x:c r="H23" s="32">
        <x:f>H52</x:f>
      </x:c>
      <x:c r="I23" s="32">
        <x:f>I52</x:f>
      </x:c>
      <x:c r="J23" s="32">
        <x:f>J52</x:f>
      </x:c>
      <x:c r="K23" s="32">
        <x:f>K52</x:f>
      </x:c>
      <x:c r="L23" s="32">
        <x:f>L52</x:f>
      </x:c>
      <x:c r="M23" s="19" t="s"/>
      <x:c r="N23" s="12" t="s"/>
      <x:c r="O23" s="17">
        <x:f>O52</x:f>
      </x:c>
      <x:c r="U23" s="0" t="s"/>
      <x:c r="V23" s="0" t="s"/>
      <x:c r="Y23" s="0" t="s"/>
    </x:row>
    <x:row r="24" spans="1:255" customFormat="1" ht="15" customHeight="1" x14ac:dyDescent="0.35">
      <x:c r="A24" s="2" t="s">
        <x:v>36</x:v>
      </x:c>
      <x:c r="B24" s="7" t="s"/>
      <x:c r="C24" s="2" t="s"/>
      <x:c r="D24" s="2" t="s"/>
      <x:c r="E24" s="2" t="s"/>
      <x:c r="F24" s="2" t="s"/>
      <x:c r="G24" s="2" t="s"/>
      <x:c r="H24" s="2" t="s"/>
      <x:c r="I24" s="2" t="s"/>
      <x:c r="J24" s="2" t="s"/>
      <x:c r="K24" s="2" t="s"/>
      <x:c r="L24" s="2" t="s"/>
      <x:c r="M24" s="2" t="s"/>
      <x:c r="N24" s="8" t="s"/>
      <x:c r="U24" s="0" t="s"/>
      <x:c r="V24" s="0" t="s"/>
      <x:c r="Y24" s="0" t="s"/>
    </x:row>
    <x:row r="25" spans="1:255" x14ac:dyDescent="0.35">
      <x:c r="U25" s="0" t="s"/>
      <x:c r="V25" s="0" t="s"/>
      <x:c r="Y25" s="0" t="s"/>
    </x:row>
    <x:row r="26" spans="1:255" x14ac:dyDescent="0.35">
      <x:c r="J26" s="0" t="s"/>
      <x:c r="K26" s="0" t="s"/>
      <x:c r="L26" s="0" t="s"/>
      <x:c r="M26" s="0" t="s"/>
      <x:c r="N26" s="0" t="s"/>
    </x:row>
    <x:row r="27" spans="1:255" x14ac:dyDescent="0.35">
      <x:c r="J27" s="0" t="s"/>
      <x:c r="K27" s="0" t="s"/>
      <x:c r="L27" s="0" t="s"/>
      <x:c r="M27" s="0" t="s"/>
      <x:c r="N27" s="0" t="s"/>
    </x:row>
    <x:row r="28" spans="1:255" x14ac:dyDescent="0.35">
      <x:c r="I28" s="0" t="s"/>
      <x:c r="J28" s="0" t="s"/>
      <x:c r="K28" s="0" t="s"/>
      <x:c r="L28" s="0" t="s"/>
      <x:c r="M28" s="0" t="s"/>
    </x:row>
    <x:row r="29" spans="1:255" x14ac:dyDescent="0.35">
      <x:c r="I29" s="0" t="s"/>
      <x:c r="J29" s="0" t="s"/>
      <x:c r="K29" s="0" t="s"/>
      <x:c r="L29" s="0" t="s"/>
      <x:c r="M29" s="0" t="s"/>
    </x:row>
    <x:row r="30" spans="1:255" customFormat="1" ht="15" customHeight="1" x14ac:dyDescent="0.35">
      <x:c r="A30" s="3">
        <x:f>"Table B.6.  "&amp;B66</x:f>
      </x:c>
      <x:c r="B30" s="3" t="s"/>
      <x:c r="C30" s="2" t="s"/>
      <x:c r="D30" s="2" t="s"/>
      <x:c r="E30" s="2" t="s"/>
      <x:c r="F30" s="2" t="s"/>
      <x:c r="G30" s="2" t="s"/>
      <x:c r="H30" s="2" t="s"/>
      <x:c r="I30" s="2" t="s"/>
      <x:c r="J30" s="2" t="s"/>
      <x:c r="K30" s="2" t="s"/>
      <x:c r="L30" s="2" t="s"/>
      <x:c r="M30" s="2" t="s"/>
      <x:c r="U30" s="0" t="s"/>
      <x:c r="V30" s="0" t="s"/>
      <x:c r="Y30" s="0" t="s"/>
    </x:row>
    <x:row r="31" spans="1:255" customFormat="1" ht="15" customHeight="1" x14ac:dyDescent="0.35">
      <x:c r="A31" s="2" t="s"/>
      <x:c r="B31" s="2" t="s"/>
      <x:c r="C31" s="2" t="s"/>
      <x:c r="D31" s="2" t="s"/>
      <x:c r="E31" s="2" t="s"/>
      <x:c r="F31" s="2" t="s"/>
      <x:c r="G31" s="2" t="s"/>
      <x:c r="H31" s="2" t="s"/>
      <x:c r="I31" s="2" t="s"/>
      <x:c r="J31" s="2" t="s"/>
      <x:c r="K31" s="2" t="s"/>
      <x:c r="L31" s="2" t="s"/>
      <x:c r="M31" s="2" t="s"/>
      <x:c r="U31" s="0" t="s"/>
      <x:c r="V31" s="0" t="s"/>
      <x:c r="Y31" s="0" t="s"/>
    </x:row>
    <x:row r="32" spans="1:255" customFormat="1" ht="15" customHeight="1" x14ac:dyDescent="0.35">
      <x:c r="A32" s="3" t="s">
        <x:v>150</x:v>
      </x:c>
      <x:c r="B32" s="3" t="s"/>
      <x:c r="C32" s="2" t="s"/>
      <x:c r="D32" s="2" t="s"/>
      <x:c r="E32" s="2" t="s"/>
      <x:c r="F32" s="2" t="s"/>
      <x:c r="G32" s="2" t="s"/>
      <x:c r="H32" s="2" t="s"/>
      <x:c r="I32" s="2" t="s"/>
      <x:c r="J32" s="2" t="s"/>
      <x:c r="K32" s="2" t="s"/>
      <x:c r="L32" s="2" t="s"/>
      <x:c r="M32" s="2" t="s"/>
      <x:c r="U32" s="0" t="s"/>
      <x:c r="V32" s="0" t="s"/>
      <x:c r="Y32" s="0" t="s"/>
    </x:row>
    <x:row r="33" spans="1:255" customFormat="1" ht="15" customHeight="1" thickBot="1" x14ac:dyDescent="0.4">
      <x:c r="A33" s="4" t="s"/>
      <x:c r="B33" s="4" t="s"/>
      <x:c r="C33" s="5" t="s"/>
      <x:c r="D33" s="5" t="s"/>
      <x:c r="E33" s="5" t="s"/>
      <x:c r="F33" s="5" t="s"/>
      <x:c r="G33" s="5" t="s"/>
      <x:c r="H33" s="5" t="s"/>
      <x:c r="I33" s="5" t="s"/>
      <x:c r="J33" s="5" t="s"/>
      <x:c r="K33" s="5" t="s"/>
      <x:c r="L33" s="5" t="s"/>
      <x:c r="M33" s="5" t="s"/>
      <x:c r="U33" s="0" t="s"/>
      <x:c r="V33" s="0" t="s"/>
      <x:c r="Y33" s="0" t="s"/>
    </x:row>
    <x:row r="34" spans="1:255" x14ac:dyDescent="0.35">
      <x:c r="A34" s="2" t="s"/>
      <x:c r="B34" s="2" t="s"/>
      <x:c r="C34" s="2" t="s"/>
      <x:c r="D34" s="2" t="s"/>
      <x:c r="E34" s="2" t="s"/>
      <x:c r="F34" s="2" t="s"/>
      <x:c r="G34" s="2" t="s"/>
      <x:c r="H34" s="2" t="s"/>
      <x:c r="I34" s="2" t="s"/>
      <x:c r="J34" s="2" t="s"/>
      <x:c r="K34" s="2" t="s"/>
      <x:c r="L34" s="2" t="s"/>
      <x:c r="M34" s="14" t="s"/>
      <x:c r="N34" s="10" t="s">
        <x:v>38</x:v>
      </x:c>
      <x:c r="O34" s="10" t="s"/>
      <x:c r="P34" s="36" t="s"/>
    </x:row>
    <x:row r="35" spans="1:255" s="0" customFormat="1" x14ac:dyDescent="0.35">
      <x:c r="A35" s="2" t="s"/>
      <x:c r="B35" s="6" t="s">
        <x:v>6</x:v>
      </x:c>
      <x:c r="C35" s="6" t="s">
        <x:v>7</x:v>
      </x:c>
      <x:c r="D35" s="6" t="s">
        <x:v>8</x:v>
      </x:c>
      <x:c r="E35" s="6" t="s">
        <x:v>9</x:v>
      </x:c>
      <x:c r="F35" s="6" t="s">
        <x:v>10</x:v>
      </x:c>
      <x:c r="G35" s="6" t="s">
        <x:v>11</x:v>
      </x:c>
      <x:c r="H35" s="6" t="s">
        <x:v>12</x:v>
      </x:c>
      <x:c r="I35" s="6" t="s">
        <x:v>13</x:v>
      </x:c>
      <x:c r="J35" s="6" t="s">
        <x:v>14</x:v>
      </x:c>
      <x:c r="K35" s="6" t="s">
        <x:v>15</x:v>
      </x:c>
      <x:c r="L35" s="6" t="s">
        <x:v>16</x:v>
      </x:c>
      <x:c r="M35" s="15" t="s">
        <x:v>17</x:v>
      </x:c>
      <x:c r="N35" s="13" t="s"/>
      <x:c r="O35" s="13">
        <x:f>L65&amp;" (%)"</x:f>
      </x:c>
      <x:c r="P35" s="36" t="s"/>
      <x:c r="Q35" s="0" t="s"/>
      <x:c r="R35" s="0" t="s"/>
      <x:c r="S35" s="22">
        <x:f>L35</x:f>
      </x:c>
      <x:c r="T35" s="22">
        <x:f>B35&amp;"-"&amp;RIGHT(K35,2)</x:f>
      </x:c>
      <x:c r="U35" s="0" t="s"/>
      <x:c r="V35" s="0" t="s"/>
      <x:c r="W35" s="0" t="s"/>
      <x:c r="X35" s="0" t="s"/>
      <x:c r="Y35" s="0" t="s"/>
      <x:c r="Z35" s="0" t="s"/>
      <x:c r="AA35" s="0" t="s"/>
      <x:c r="AB35" s="0" t="s"/>
      <x:c r="AC35" s="0" t="s"/>
      <x:c r="AD35" s="0" t="s"/>
      <x:c r="AE35" s="0" t="s"/>
      <x:c r="AF35" s="0" t="s"/>
      <x:c r="AG35" s="0" t="s"/>
      <x:c r="AH35" s="0" t="s"/>
      <x:c r="AI35" s="0" t="s"/>
      <x:c r="AJ35" s="0" t="s"/>
      <x:c r="AK35" s="0" t="s"/>
      <x:c r="AL35" s="0" t="s"/>
      <x:c r="AM35" s="0" t="s"/>
      <x:c r="AN35" s="0" t="s"/>
      <x:c r="AO35" s="0" t="s"/>
      <x:c r="AP35" s="0" t="s"/>
      <x:c r="AQ35" s="0" t="s"/>
      <x:c r="AR35" s="0" t="s"/>
      <x:c r="AS35" s="0" t="s"/>
      <x:c r="AT35" s="0" t="s"/>
      <x:c r="AU35" s="0" t="s"/>
      <x:c r="AV35" s="0" t="s"/>
      <x:c r="AW35" s="0" t="s"/>
      <x:c r="AX35" s="0" t="s"/>
      <x:c r="AY35" s="0" t="s"/>
      <x:c r="AZ35" s="0" t="s"/>
      <x:c r="BA35" s="0" t="s"/>
      <x:c r="BB35" s="0" t="s"/>
      <x:c r="BC35" s="0" t="s"/>
      <x:c r="BD35" s="0" t="s"/>
      <x:c r="BE35" s="0" t="s"/>
      <x:c r="BF35" s="0" t="s"/>
      <x:c r="BG35" s="0" t="s"/>
      <x:c r="BH35" s="0" t="s"/>
      <x:c r="BI35" s="0" t="s"/>
      <x:c r="BJ35" s="0" t="s"/>
      <x:c r="BK35" s="0" t="s"/>
      <x:c r="BL35" s="0" t="s"/>
      <x:c r="BM35" s="0" t="s"/>
      <x:c r="BN35" s="0" t="s"/>
      <x:c r="BO35" s="0" t="s"/>
      <x:c r="BP35" s="0" t="s"/>
      <x:c r="BQ35" s="0" t="s"/>
      <x:c r="BR35" s="0" t="s"/>
      <x:c r="BS35" s="0" t="s"/>
      <x:c r="BT35" s="0" t="s"/>
      <x:c r="BU35" s="0" t="s"/>
      <x:c r="BV35" s="0" t="s"/>
      <x:c r="BW35" s="0" t="s"/>
      <x:c r="BX35" s="0" t="s"/>
      <x:c r="BY35" s="0" t="s"/>
      <x:c r="BZ35" s="0" t="s"/>
      <x:c r="CA35" s="0" t="s"/>
      <x:c r="CB35" s="0" t="s"/>
      <x:c r="CC35" s="0" t="s"/>
      <x:c r="CD35" s="0" t="s"/>
      <x:c r="CE35" s="0" t="s"/>
      <x:c r="CF35" s="0" t="s"/>
      <x:c r="CG35" s="0" t="s"/>
      <x:c r="CH35" s="0" t="s"/>
      <x:c r="CI35" s="0" t="s"/>
      <x:c r="CJ35" s="0" t="s"/>
      <x:c r="CK35" s="0" t="s"/>
      <x:c r="CL35" s="0" t="s"/>
      <x:c r="CM35" s="0" t="s"/>
      <x:c r="CN35" s="0" t="s"/>
      <x:c r="CO35" s="0" t="s"/>
      <x:c r="CP35" s="0" t="s"/>
      <x:c r="CQ35" s="0" t="s"/>
      <x:c r="CR35" s="0" t="s"/>
      <x:c r="CS35" s="0" t="s"/>
      <x:c r="CT35" s="0" t="s"/>
      <x:c r="CU35" s="0" t="s"/>
      <x:c r="CV35" s="0" t="s"/>
      <x:c r="CW35" s="0" t="s"/>
      <x:c r="CX35" s="0" t="s"/>
      <x:c r="CY35" s="0" t="s"/>
      <x:c r="CZ35" s="0" t="s"/>
      <x:c r="DA35" s="0" t="s"/>
      <x:c r="DB35" s="0" t="s"/>
      <x:c r="DC35" s="0" t="s"/>
      <x:c r="DD35" s="0" t="s"/>
      <x:c r="DE35" s="0" t="s"/>
      <x:c r="DF35" s="0" t="s"/>
      <x:c r="DG35" s="0" t="s"/>
      <x:c r="DH35" s="0" t="s"/>
      <x:c r="DI35" s="0" t="s"/>
      <x:c r="DJ35" s="0" t="s"/>
      <x:c r="DK35" s="0" t="s"/>
      <x:c r="DL35" s="0" t="s"/>
      <x:c r="DM35" s="0" t="s"/>
      <x:c r="DN35" s="0" t="s"/>
      <x:c r="DO35" s="0" t="s"/>
      <x:c r="DP35" s="0" t="s"/>
      <x:c r="DQ35" s="0" t="s"/>
      <x:c r="DR35" s="0" t="s"/>
      <x:c r="DS35" s="0" t="s"/>
      <x:c r="DT35" s="0" t="s"/>
      <x:c r="DU35" s="0" t="s"/>
      <x:c r="DV35" s="0" t="s"/>
      <x:c r="DW35" s="0" t="s"/>
      <x:c r="DX35" s="0" t="s"/>
      <x:c r="DY35" s="0" t="s"/>
      <x:c r="DZ35" s="0" t="s"/>
      <x:c r="EA35" s="0" t="s"/>
      <x:c r="EB35" s="0" t="s"/>
      <x:c r="EC35" s="0" t="s"/>
      <x:c r="ED35" s="0" t="s"/>
      <x:c r="EE35" s="0" t="s"/>
      <x:c r="EF35" s="0" t="s"/>
      <x:c r="EG35" s="0" t="s"/>
      <x:c r="EH35" s="0" t="s"/>
      <x:c r="EI35" s="0" t="s"/>
      <x:c r="EJ35" s="0" t="s"/>
      <x:c r="EK35" s="0" t="s"/>
      <x:c r="EL35" s="0" t="s"/>
      <x:c r="EM35" s="0" t="s"/>
      <x:c r="EN35" s="0" t="s"/>
      <x:c r="EO35" s="0" t="s"/>
      <x:c r="EP35" s="0" t="s"/>
      <x:c r="EQ35" s="0" t="s"/>
      <x:c r="ER35" s="0" t="s"/>
      <x:c r="ES35" s="0" t="s"/>
      <x:c r="ET35" s="0" t="s"/>
      <x:c r="EU35" s="0" t="s"/>
      <x:c r="EV35" s="0" t="s"/>
      <x:c r="EW35" s="0" t="s"/>
      <x:c r="EX35" s="0" t="s"/>
      <x:c r="EY35" s="0" t="s"/>
      <x:c r="EZ35" s="0" t="s"/>
      <x:c r="FA35" s="0" t="s"/>
      <x:c r="FB35" s="0" t="s"/>
      <x:c r="FC35" s="0" t="s"/>
      <x:c r="FD35" s="0" t="s"/>
      <x:c r="FE35" s="0" t="s"/>
      <x:c r="FF35" s="0" t="s"/>
      <x:c r="FG35" s="0" t="s"/>
      <x:c r="FH35" s="0" t="s"/>
      <x:c r="FI35" s="0" t="s"/>
      <x:c r="FJ35" s="0" t="s"/>
      <x:c r="FK35" s="0" t="s"/>
      <x:c r="FL35" s="0" t="s"/>
      <x:c r="FM35" s="0" t="s"/>
      <x:c r="FN35" s="0" t="s"/>
      <x:c r="FO35" s="0" t="s"/>
      <x:c r="FP35" s="0" t="s"/>
      <x:c r="FQ35" s="0" t="s"/>
      <x:c r="FR35" s="0" t="s"/>
      <x:c r="FS35" s="0" t="s"/>
      <x:c r="FT35" s="0" t="s"/>
      <x:c r="FU35" s="0" t="s"/>
      <x:c r="FV35" s="0" t="s"/>
      <x:c r="FW35" s="0" t="s"/>
      <x:c r="FX35" s="0" t="s"/>
      <x:c r="FY35" s="0" t="s"/>
      <x:c r="FZ35" s="0" t="s"/>
      <x:c r="GA35" s="0" t="s"/>
      <x:c r="GB35" s="0" t="s"/>
      <x:c r="GC35" s="0" t="s"/>
      <x:c r="GD35" s="0" t="s"/>
      <x:c r="GE35" s="0" t="s"/>
      <x:c r="GF35" s="0" t="s"/>
      <x:c r="GG35" s="0" t="s"/>
      <x:c r="GH35" s="0" t="s"/>
      <x:c r="GI35" s="0" t="s"/>
      <x:c r="GJ35" s="0" t="s"/>
      <x:c r="GK35" s="0" t="s"/>
      <x:c r="GL35" s="0" t="s"/>
      <x:c r="GM35" s="0" t="s"/>
      <x:c r="GN35" s="0" t="s"/>
      <x:c r="GO35" s="0" t="s"/>
      <x:c r="GP35" s="0" t="s"/>
      <x:c r="GQ35" s="0" t="s"/>
      <x:c r="GR35" s="0" t="s"/>
      <x:c r="GS35" s="0" t="s"/>
      <x:c r="GT35" s="0" t="s"/>
      <x:c r="GU35" s="0" t="s"/>
      <x:c r="GV35" s="0" t="s"/>
      <x:c r="GW35" s="0" t="s"/>
      <x:c r="GX35" s="0" t="s"/>
      <x:c r="GY35" s="0" t="s"/>
      <x:c r="GZ35" s="0" t="s"/>
      <x:c r="HA35" s="0" t="s"/>
      <x:c r="HB35" s="0" t="s"/>
      <x:c r="HC35" s="0" t="s"/>
      <x:c r="HD35" s="0" t="s"/>
      <x:c r="HE35" s="0" t="s"/>
      <x:c r="HF35" s="0" t="s"/>
      <x:c r="HG35" s="0" t="s"/>
      <x:c r="HH35" s="0" t="s"/>
      <x:c r="HI35" s="0" t="s"/>
      <x:c r="HJ35" s="0" t="s"/>
      <x:c r="HK35" s="0" t="s"/>
      <x:c r="HL35" s="0" t="s"/>
      <x:c r="HM35" s="0" t="s"/>
      <x:c r="HN35" s="0" t="s"/>
      <x:c r="HO35" s="0" t="s"/>
      <x:c r="HP35" s="0" t="s"/>
      <x:c r="HQ35" s="0" t="s"/>
      <x:c r="HR35" s="0" t="s"/>
      <x:c r="HS35" s="0" t="s"/>
      <x:c r="HT35" s="0" t="s"/>
      <x:c r="HU35" s="0" t="s"/>
      <x:c r="HV35" s="0" t="s"/>
      <x:c r="HW35" s="0" t="s"/>
      <x:c r="HX35" s="0" t="s"/>
      <x:c r="HY35" s="0" t="s"/>
      <x:c r="HZ35" s="0" t="s"/>
      <x:c r="IA35" s="0" t="s"/>
      <x:c r="IB35" s="0" t="s"/>
      <x:c r="IC35" s="0" t="s"/>
      <x:c r="ID35" s="0" t="s"/>
      <x:c r="IE35" s="0" t="s"/>
      <x:c r="IF35" s="0" t="s"/>
      <x:c r="IG35" s="0" t="s"/>
      <x:c r="IH35" s="0" t="s"/>
      <x:c r="II35" s="0" t="s"/>
      <x:c r="IJ35" s="0" t="s"/>
      <x:c r="IK35" s="0" t="s"/>
      <x:c r="IL35" s="0" t="s"/>
      <x:c r="IM35" s="0" t="s"/>
      <x:c r="IN35" s="0" t="s"/>
      <x:c r="IO35" s="0" t="s"/>
      <x:c r="IP35" s="0" t="s"/>
      <x:c r="IQ35" s="0" t="s"/>
      <x:c r="IR35" s="0" t="s"/>
      <x:c r="IS35" s="0" t="s"/>
      <x:c r="IT35" s="0" t="s"/>
      <x:c r="IU35" s="0" t="s"/>
    </x:row>
    <x:row r="36" spans="1:255" x14ac:dyDescent="0.35">
      <x:c r="A36" s="2" t="s">
        <x:v>92</x:v>
      </x:c>
      <x:c r="B36" s="26" t="n">
        <x:v>153.00169</x:v>
      </x:c>
      <x:c r="C36" s="26" t="n">
        <x:v>50.00169</x:v>
      </x:c>
      <x:c r="D36" s="26" t="n">
        <x:v>35.00169</x:v>
      </x:c>
      <x:c r="E36" s="26" t="n">
        <x:v>30.00169</x:v>
      </x:c>
      <x:c r="F36" s="26" t="n">
        <x:v>89.00169</x:v>
      </x:c>
      <x:c r="G36" s="26" t="n">
        <x:v>149.00169</x:v>
      </x:c>
      <x:c r="H36" s="26" t="n">
        <x:v>265.00169</x:v>
      </x:c>
      <x:c r="I36" s="26" t="n">
        <x:v>224.00169</x:v>
      </x:c>
      <x:c r="J36" s="26" t="n">
        <x:v>223.00169</x:v>
      </x:c>
      <x:c r="K36" s="26" t="n">
        <x:v>149.00169</x:v>
      </x:c>
      <x:c r="L36" s="26" t="n">
        <x:v>131.00169</x:v>
      </x:c>
      <x:c r="M36" s="18" t="s"/>
      <x:c r="N36" s="11" t="s"/>
      <x:c r="O36" s="16" t="n">
        <x:v>64.8846591215732</x:v>
      </x:c>
      <x:c r="P36" s="0" t="n">
        <x:v>1</x:v>
      </x:c>
      <x:c r="Q36" s="33">
        <x:f>O36</x:f>
      </x:c>
      <x:c r="R36" s="1">
        <x:f>A36</x:f>
      </x:c>
      <x:c r="S36" s="21">
        <x:f>L36/L$52*100</x:f>
      </x:c>
      <x:c r="T36" s="21">
        <x:f>AVERAGE(B36:K36)/AVERAGE(B$52:K$52)*100</x:f>
      </x:c>
    </x:row>
    <x:row r="37" spans="1:255" x14ac:dyDescent="0.35">
      <x:c r="A37" s="2" t="s">
        <x:v>24</x:v>
      </x:c>
      <x:c r="B37" s="26" t="n">
        <x:v>51.0023</x:v>
      </x:c>
      <x:c r="C37" s="26" t="n">
        <x:v>39.0023</x:v>
      </x:c>
      <x:c r="D37" s="26" t="n">
        <x:v>14.0023</x:v>
      </x:c>
      <x:c r="E37" s="26" t="n">
        <x:v>8.0023</x:v>
      </x:c>
      <x:c r="F37" s="26" t="n">
        <x:v>39.0023</x:v>
      </x:c>
      <x:c r="G37" s="26" t="n">
        <x:v>33.0023</x:v>
      </x:c>
      <x:c r="H37" s="26" t="n">
        <x:v>33.0023</x:v>
      </x:c>
      <x:c r="I37" s="26" t="n">
        <x:v>26.0023</x:v>
      </x:c>
      <x:c r="J37" s="26" t="n">
        <x:v>22.0023</x:v>
      </x:c>
      <x:c r="K37" s="26" t="n">
        <x:v>27.0023</x:v>
      </x:c>
      <x:c r="L37" s="26" t="n">
        <x:v>30.0023</x:v>
      </x:c>
      <x:c r="M37" s="18" t="s"/>
      <x:c r="N37" s="11" t="s"/>
      <x:c r="O37" s="16" t="n">
        <x:v>53.3292447579019</x:v>
      </x:c>
      <x:c r="P37" s="0" t="n">
        <x:v>2</x:v>
      </x:c>
      <x:c r="Q37" s="33">
        <x:f>O37</x:f>
      </x:c>
      <x:c r="R37" s="1">
        <x:f>A37</x:f>
      </x:c>
      <x:c r="S37" s="21">
        <x:f>L37/L$52*100</x:f>
      </x:c>
      <x:c r="T37" s="21">
        <x:f>AVERAGE(B37:K37)/AVERAGE(B$52:K$52)*100</x:f>
      </x:c>
    </x:row>
    <x:row r="38" spans="1:255" x14ac:dyDescent="0.35">
      <x:c r="A38" s="2" t="s">
        <x:v>21</x:v>
      </x:c>
      <x:c r="B38" s="26" t="n">
        <x:v>106.00167</x:v>
      </x:c>
      <x:c r="C38" s="26" t="n">
        <x:v>67.00167</x:v>
      </x:c>
      <x:c r="D38" s="26" t="n">
        <x:v>35.00167</x:v>
      </x:c>
      <x:c r="E38" s="26" t="n">
        <x:v>49.00167</x:v>
      </x:c>
      <x:c r="F38" s="26" t="n">
        <x:v>89.00167</x:v>
      </x:c>
      <x:c r="G38" s="26" t="n">
        <x:v>52.00167</x:v>
      </x:c>
      <x:c r="H38" s="26" t="n">
        <x:v>74.00167</x:v>
      </x:c>
      <x:c r="I38" s="26" t="n">
        <x:v>55.00167</x:v>
      </x:c>
      <x:c r="J38" s="26" t="n">
        <x:v>41.00167</x:v>
      </x:c>
      <x:c r="K38" s="26" t="n">
        <x:v>20.00167</x:v>
      </x:c>
      <x:c r="L38" s="26" t="n">
        <x:v>27.00167</x:v>
      </x:c>
      <x:c r="M38" s="18" t="s"/>
      <x:c r="N38" s="11" t="s"/>
      <x:c r="O38" s="16" t="n">
        <x:v>44.4416956432695</x:v>
      </x:c>
      <x:c r="P38" s="0" t="n">
        <x:v>3</x:v>
      </x:c>
      <x:c r="Q38" s="33">
        <x:f>O38</x:f>
      </x:c>
      <x:c r="R38" s="1">
        <x:f>A38</x:f>
      </x:c>
      <x:c r="S38" s="21">
        <x:f>L38/L$52*100</x:f>
      </x:c>
      <x:c r="T38" s="21">
        <x:f>AVERAGE(B38:K38)/AVERAGE(B$52:K$52)*100</x:f>
      </x:c>
    </x:row>
    <x:row r="39" spans="1:255" x14ac:dyDescent="0.35">
      <x:c r="A39" s="2" t="s">
        <x:v>170</x:v>
      </x:c>
      <x:c r="B39" s="26" t="n">
        <x:v>40.0021</x:v>
      </x:c>
      <x:c r="C39" s="26" t="n">
        <x:v>28.0021</x:v>
      </x:c>
      <x:c r="D39" s="26" t="n">
        <x:v>27.0021</x:v>
      </x:c>
      <x:c r="E39" s="26" t="n">
        <x:v>26.0021</x:v>
      </x:c>
      <x:c r="F39" s="26" t="n">
        <x:v>26.0021</x:v>
      </x:c>
      <x:c r="G39" s="26" t="n">
        <x:v>43.0021</x:v>
      </x:c>
      <x:c r="H39" s="26" t="n">
        <x:v>42.0021</x:v>
      </x:c>
      <x:c r="I39" s="26" t="n">
        <x:v>48.0021</x:v>
      </x:c>
      <x:c r="J39" s="26" t="n">
        <x:v>34.0021</x:v>
      </x:c>
      <x:c r="K39" s="26" t="n">
        <x:v>37.0021</x:v>
      </x:c>
      <x:c r="L39" s="26" t="n">
        <x:v>19.0021</x:v>
      </x:c>
      <x:c r="M39" s="18" t="s"/>
      <x:c r="N39" s="11" t="s"/>
      <x:c r="O39" s="16" t="n">
        <x:v>94.7263723483194</x:v>
      </x:c>
      <x:c r="P39" s="0" t="n">
        <x:v>4</x:v>
      </x:c>
      <x:c r="Q39" s="33">
        <x:f>O39</x:f>
      </x:c>
      <x:c r="R39" s="1">
        <x:f>A39</x:f>
      </x:c>
      <x:c r="S39" s="21">
        <x:f>L39/L$52*100</x:f>
      </x:c>
      <x:c r="T39" s="21">
        <x:f>AVERAGE(B39:K39)/AVERAGE(B$52:K$52)*100</x:f>
      </x:c>
    </x:row>
    <x:row r="40" spans="1:255" x14ac:dyDescent="0.35">
      <x:c r="A40" s="2" t="s">
        <x:v>162</x:v>
      </x:c>
      <x:c r="B40" s="26" t="n">
        <x:v>1.00114</x:v>
      </x:c>
      <x:c r="C40" s="26" t="n">
        <x:v>2.00114</x:v>
      </x:c>
      <x:c r="D40" s="26" t="n">
        <x:v>1.00114</x:v>
      </x:c>
      <x:c r="E40" s="26" t="n">
        <x:v>4.00114</x:v>
      </x:c>
      <x:c r="F40" s="26" t="n">
        <x:v>18.00114</x:v>
      </x:c>
      <x:c r="G40" s="26" t="n">
        <x:v>4.00114</x:v>
      </x:c>
      <x:c r="H40" s="26" t="n">
        <x:v>21.00114</x:v>
      </x:c>
      <x:c r="I40" s="26" t="n">
        <x:v>22.00114</x:v>
      </x:c>
      <x:c r="J40" s="26" t="n">
        <x:v>24.00114</x:v>
      </x:c>
      <x:c r="K40" s="26" t="n">
        <x:v>19.00114</x:v>
      </x:c>
      <x:c r="L40" s="26" t="n">
        <x:v>16.00114</x:v>
      </x:c>
      <x:c r="M40" s="18" t="s"/>
      <x:c r="N40" s="11" t="s"/>
      <x:c r="O40" s="16" t="n">
        <x:v>56.2459924730363</x:v>
      </x:c>
      <x:c r="P40" s="0" t="n">
        <x:v>5</x:v>
      </x:c>
      <x:c r="Q40" s="33">
        <x:f>O40</x:f>
      </x:c>
      <x:c r="R40" s="1">
        <x:f>A40</x:f>
      </x:c>
      <x:c r="S40" s="21">
        <x:f>L40/L$52*100</x:f>
      </x:c>
      <x:c r="T40" s="21">
        <x:f>AVERAGE(B40:K40)/AVERAGE(B$52:K$52)*100</x:f>
      </x:c>
    </x:row>
    <x:row r="41" spans="1:255" x14ac:dyDescent="0.35">
      <x:c r="A41" s="2" t="s">
        <x:v>105</x:v>
      </x:c>
      <x:c r="B41" s="26" t="n">
        <x:v>15.00225</x:v>
      </x:c>
      <x:c r="C41" s="26" t="n">
        <x:v>19.00225</x:v>
      </x:c>
      <x:c r="D41" s="26" t="n">
        <x:v>11.00225</x:v>
      </x:c>
      <x:c r="E41" s="26" t="n">
        <x:v>12.00225</x:v>
      </x:c>
      <x:c r="F41" s="26" t="n">
        <x:v>13.00225</x:v>
      </x:c>
      <x:c r="G41" s="26" t="n">
        <x:v>14.00225</x:v>
      </x:c>
      <x:c r="H41" s="26" t="n">
        <x:v>18.00225</x:v>
      </x:c>
      <x:c r="I41" s="26" t="n">
        <x:v>11.00225</x:v>
      </x:c>
      <x:c r="J41" s="26" t="n">
        <x:v>17.00225</x:v>
      </x:c>
      <x:c r="K41" s="26" t="n">
        <x:v>28.00225</x:v>
      </x:c>
      <x:c r="L41" s="26" t="n">
        <x:v>12.00225</x:v>
      </x:c>
      <x:c r="M41" s="18" t="s"/>
      <x:c r="N41" s="11" t="s"/>
      <x:c r="O41" s="16" t="n">
        <x:v>49.990626757483</x:v>
      </x:c>
      <x:c r="P41" s="0" t="n">
        <x:v>6</x:v>
      </x:c>
      <x:c r="Q41" s="33">
        <x:f>O41</x:f>
      </x:c>
      <x:c r="R41" s="1">
        <x:f>A41</x:f>
      </x:c>
      <x:c r="S41" s="21">
        <x:f>L41/L$52*100</x:f>
      </x:c>
      <x:c r="T41" s="21">
        <x:f>AVERAGE(B41:K41)/AVERAGE(B$52:K$52)*100</x:f>
      </x:c>
    </x:row>
    <x:row r="42" spans="1:255" x14ac:dyDescent="0.35">
      <x:c r="A42" s="2" t="s">
        <x:v>59</x:v>
      </x:c>
      <x:c r="B42" s="26" t="n">
        <x:v>18.00222</x:v>
      </x:c>
      <x:c r="C42" s="26" t="n">
        <x:v>15.00222</x:v>
      </x:c>
      <x:c r="D42" s="26" t="n">
        <x:v>10.00222</x:v>
      </x:c>
      <x:c r="E42" s="26" t="n">
        <x:v>21.00222</x:v>
      </x:c>
      <x:c r="F42" s="26" t="n">
        <x:v>18.00222</x:v>
      </x:c>
      <x:c r="G42" s="26" t="n">
        <x:v>12.00222</x:v>
      </x:c>
      <x:c r="H42" s="26" t="n">
        <x:v>17.00222</x:v>
      </x:c>
      <x:c r="I42" s="26" t="n">
        <x:v>12.00222</x:v>
      </x:c>
      <x:c r="J42" s="26" t="n">
        <x:v>11.00222</x:v>
      </x:c>
      <x:c r="K42" s="26" t="n">
        <x:v>7.00222</x:v>
      </x:c>
      <x:c r="L42" s="26" t="n">
        <x:v>11.00222</x:v>
      </x:c>
      <x:c r="M42" s="18" t="s"/>
      <x:c r="N42" s="11" t="s"/>
      <x:c r="O42" s="16" t="n">
        <x:v>63.6235232525799</x:v>
      </x:c>
      <x:c r="P42" s="0" t="n">
        <x:v>7</x:v>
      </x:c>
      <x:c r="Q42" s="33">
        <x:f>O42</x:f>
      </x:c>
      <x:c r="R42" s="1">
        <x:f>A42</x:f>
      </x:c>
      <x:c r="S42" s="21">
        <x:f>L42/L$52*100</x:f>
      </x:c>
      <x:c r="T42" s="21">
        <x:f>AVERAGE(B42:K42)/AVERAGE(B$52:K$52)*100</x:f>
      </x:c>
    </x:row>
    <x:row r="43" spans="1:255" x14ac:dyDescent="0.35">
      <x:c r="A43" s="2" t="s">
        <x:v>70</x:v>
      </x:c>
      <x:c r="B43" s="26" t="n">
        <x:v>17.00175</x:v>
      </x:c>
      <x:c r="C43" s="26" t="n">
        <x:v>21.00175</x:v>
      </x:c>
      <x:c r="D43" s="26" t="n">
        <x:v>12.00175</x:v>
      </x:c>
      <x:c r="E43" s="26" t="n">
        <x:v>21.00175</x:v>
      </x:c>
      <x:c r="F43" s="26" t="n">
        <x:v>18.00175</x:v>
      </x:c>
      <x:c r="G43" s="26" t="n">
        <x:v>13.00175</x:v>
      </x:c>
      <x:c r="H43" s="26" t="n">
        <x:v>25.00175</x:v>
      </x:c>
      <x:c r="I43" s="26" t="n">
        <x:v>14.00175</x:v>
      </x:c>
      <x:c r="J43" s="26" t="n">
        <x:v>20.00175</x:v>
      </x:c>
      <x:c r="K43" s="26" t="n">
        <x:v>10.00175</x:v>
      </x:c>
      <x:c r="L43" s="26" t="n">
        <x:v>11.00175</x:v>
      </x:c>
      <x:c r="M43" s="18" t="s"/>
      <x:c r="N43" s="11" t="s"/>
      <x:c r="O43" s="16" t="n">
        <x:v>54.5367782398255</x:v>
      </x:c>
      <x:c r="P43" s="0" t="n">
        <x:v>8</x:v>
      </x:c>
      <x:c r="Q43" s="33">
        <x:f>O43</x:f>
      </x:c>
      <x:c r="R43" s="1">
        <x:f>A43</x:f>
      </x:c>
      <x:c r="S43" s="21">
        <x:f>L43/L$52*100</x:f>
      </x:c>
      <x:c r="T43" s="21">
        <x:f>AVERAGE(B43:K43)/AVERAGE(B$52:K$52)*100</x:f>
      </x:c>
    </x:row>
    <x:row r="44" spans="1:255" x14ac:dyDescent="0.35">
      <x:c r="A44" s="2" t="s">
        <x:v>71</x:v>
      </x:c>
      <x:c r="B44" s="26" t="n">
        <x:v>12.00174</x:v>
      </x:c>
      <x:c r="C44" s="26" t="n">
        <x:v>4.00174</x:v>
      </x:c>
      <x:c r="D44" s="26" t="n">
        <x:v>2.00174</x:v>
      </x:c>
      <x:c r="E44" s="26" t="n">
        <x:v>12.00174</x:v>
      </x:c>
      <x:c r="F44" s="26" t="n">
        <x:v>7.00174</x:v>
      </x:c>
      <x:c r="G44" s="26" t="n">
        <x:v>10.00174</x:v>
      </x:c>
      <x:c r="H44" s="26" t="n">
        <x:v>24.00174</x:v>
      </x:c>
      <x:c r="I44" s="26" t="n">
        <x:v>5.00174</x:v>
      </x:c>
      <x:c r="J44" s="26" t="n">
        <x:v>4.00174</x:v>
      </x:c>
      <x:c r="K44" s="26" t="n">
        <x:v>3.00174</x:v>
      </x:c>
      <x:c r="L44" s="26" t="n">
        <x:v>11.00174</x:v>
      </x:c>
      <x:c r="M44" s="18" t="s"/>
      <x:c r="N44" s="11" t="s"/>
      <x:c r="O44" s="16" t="n">
        <x:v>54.5368278108736</x:v>
      </x:c>
      <x:c r="P44" s="0" t="n">
        <x:v>9</x:v>
      </x:c>
      <x:c r="Q44" s="33">
        <x:f>O44</x:f>
      </x:c>
      <x:c r="R44" s="1">
        <x:f>A44</x:f>
      </x:c>
      <x:c r="S44" s="21">
        <x:f>L44/L$52*100</x:f>
      </x:c>
      <x:c r="T44" s="21">
        <x:f>AVERAGE(B44:K44)/AVERAGE(B$52:K$52)*100</x:f>
      </x:c>
    </x:row>
    <x:row r="45" spans="1:255" x14ac:dyDescent="0.35">
      <x:c r="A45" s="2" t="s">
        <x:v>88</x:v>
      </x:c>
      <x:c r="B45" s="26" t="n">
        <x:v>1.00072</x:v>
      </x:c>
      <x:c r="C45" s="26" t="n">
        <x:v>3.00072</x:v>
      </x:c>
      <x:c r="D45" s="26" t="n">
        <x:v>1.00072</x:v>
      </x:c>
      <x:c r="E45" s="26" t="n">
        <x:v>3.00072</x:v>
      </x:c>
      <x:c r="F45" s="26" t="n">
        <x:v>1.00072</x:v>
      </x:c>
      <x:c r="G45" s="26" t="n">
        <x:v>8.00072</x:v>
      </x:c>
      <x:c r="H45" s="26" t="n">
        <x:v>0.00072</x:v>
      </x:c>
      <x:c r="I45" s="26" t="n">
        <x:v>4.00072</x:v>
      </x:c>
      <x:c r="J45" s="26" t="n">
        <x:v>8.00072</x:v>
      </x:c>
      <x:c r="K45" s="26" t="n">
        <x:v>2.00072</x:v>
      </x:c>
      <x:c r="L45" s="26" t="n">
        <x:v>9.00072</x:v>
      </x:c>
      <x:c r="M45" s="18" t="s"/>
      <x:c r="N45" s="11" t="s"/>
      <x:c r="O45" s="16" t="n">
        <x:v>44.4408891733106</x:v>
      </x:c>
      <x:c r="P45" s="0" t="n">
        <x:v>10</x:v>
      </x:c>
      <x:c r="Q45" s="33">
        <x:f>O45</x:f>
      </x:c>
      <x:c r="R45" s="1">
        <x:f>A45</x:f>
      </x:c>
      <x:c r="S45" s="21">
        <x:f>L45/L$52*100</x:f>
      </x:c>
      <x:c r="T45" s="21">
        <x:f>AVERAGE(B45:K45)/AVERAGE(B$52:K$52)*100</x:f>
      </x:c>
    </x:row>
    <x:row r="46" spans="1:255" x14ac:dyDescent="0.35">
      <x:c r="A46" s="2" t="s">
        <x:v>148</x:v>
      </x:c>
      <x:c r="B46" s="26" t="n">
        <x:v>6.00054</x:v>
      </x:c>
      <x:c r="C46" s="26" t="n">
        <x:v>2.00054</x:v>
      </x:c>
      <x:c r="D46" s="26" t="n">
        <x:v>6.00054</x:v>
      </x:c>
      <x:c r="E46" s="26" t="n">
        <x:v>1.00054</x:v>
      </x:c>
      <x:c r="F46" s="26" t="n">
        <x:v>0.00054</x:v>
      </x:c>
      <x:c r="G46" s="26" t="n">
        <x:v>5.00054</x:v>
      </x:c>
      <x:c r="H46" s="26" t="n">
        <x:v>11.00054</x:v>
      </x:c>
      <x:c r="I46" s="26" t="n">
        <x:v>35.00054</x:v>
      </x:c>
      <x:c r="J46" s="26" t="n">
        <x:v>22.00054</x:v>
      </x:c>
      <x:c r="K46" s="26" t="n">
        <x:v>9.00054</x:v>
      </x:c>
      <x:c r="L46" s="26" t="n">
        <x:v>9.00054</x:v>
      </x:c>
      <x:c r="M46" s="18" t="s"/>
      <x:c r="N46" s="11" t="s"/>
      <x:c r="O46" s="16" t="n">
        <x:v>44.4417779377682</x:v>
      </x:c>
      <x:c r="P46" s="0" t="n">
        <x:v>11</x:v>
      </x:c>
      <x:c r="Q46" s="33">
        <x:f>O46</x:f>
      </x:c>
    </x:row>
    <x:row r="47" spans="1:255" x14ac:dyDescent="0.35">
      <x:c r="A47" s="2" t="s">
        <x:v>40</x:v>
      </x:c>
      <x:c r="B47" s="26" t="n">
        <x:v>4.00224</x:v>
      </x:c>
      <x:c r="C47" s="26" t="n">
        <x:v>5.00224</x:v>
      </x:c>
      <x:c r="D47" s="26" t="n">
        <x:v>7.00224</x:v>
      </x:c>
      <x:c r="E47" s="26" t="n">
        <x:v>3.00224</x:v>
      </x:c>
      <x:c r="F47" s="26" t="n">
        <x:v>2.00224</x:v>
      </x:c>
      <x:c r="G47" s="26" t="n">
        <x:v>1.00224</x:v>
      </x:c>
      <x:c r="H47" s="26" t="n">
        <x:v>3.00224</x:v>
      </x:c>
      <x:c r="I47" s="26" t="n">
        <x:v>2.00224</x:v>
      </x:c>
      <x:c r="J47" s="26" t="n">
        <x:v>5.00224</x:v>
      </x:c>
      <x:c r="K47" s="26" t="n">
        <x:v>6.00224</x:v>
      </x:c>
      <x:c r="L47" s="26" t="n">
        <x:v>8.00224</x:v>
      </x:c>
      <x:c r="M47" s="18" t="s"/>
      <x:c r="N47" s="11" t="s"/>
      <x:c r="O47" s="16" t="n">
        <x:v>62.4825048986284</x:v>
      </x:c>
      <x:c r="P47" s="0" t="n">
        <x:v>12</x:v>
      </x:c>
      <x:c r="Q47" s="33">
        <x:f>O47</x:f>
      </x:c>
    </x:row>
    <x:row r="48" spans="1:255" x14ac:dyDescent="0.35">
      <x:c r="A48" s="2" t="s">
        <x:v>39</x:v>
      </x:c>
      <x:c r="B48" s="26" t="n">
        <x:v>7.00096</x:v>
      </x:c>
      <x:c r="C48" s="26" t="n">
        <x:v>11.00096</x:v>
      </x:c>
      <x:c r="D48" s="26" t="n">
        <x:v>3.00096</x:v>
      </x:c>
      <x:c r="E48" s="26" t="n">
        <x:v>3.00096</x:v>
      </x:c>
      <x:c r="F48" s="26" t="n">
        <x:v>2.00096</x:v>
      </x:c>
      <x:c r="G48" s="26" t="n">
        <x:v>0.00096</x:v>
      </x:c>
      <x:c r="H48" s="26" t="n">
        <x:v>9.00096</x:v>
      </x:c>
      <x:c r="I48" s="26" t="n">
        <x:v>3.00096</x:v>
      </x:c>
      <x:c r="J48" s="26" t="n">
        <x:v>1.00096</x:v>
      </x:c>
      <x:c r="K48" s="26" t="n">
        <x:v>4.00096</x:v>
      </x:c>
      <x:c r="L48" s="26" t="n">
        <x:v>8.00096</x:v>
      </x:c>
      <x:c r="M48" s="18" t="s"/>
      <x:c r="N48" s="11" t="s"/>
      <x:c r="O48" s="16" t="n">
        <x:v>37.4955005399352</x:v>
      </x:c>
      <x:c r="P48" s="0" t="n">
        <x:v>13</x:v>
      </x:c>
      <x:c r="Q48" s="33">
        <x:f>O48</x:f>
      </x:c>
    </x:row>
    <x:row r="49" spans="1:255" x14ac:dyDescent="0.35">
      <x:c r="A49" s="2" t="s">
        <x:v>74</x:v>
      </x:c>
      <x:c r="B49" s="26" t="n">
        <x:v>0.00094</x:v>
      </x:c>
      <x:c r="C49" s="26" t="n">
        <x:v>0.00094</x:v>
      </x:c>
      <x:c r="D49" s="26" t="n">
        <x:v>1.00094</x:v>
      </x:c>
      <x:c r="E49" s="26" t="n">
        <x:v>4.00094</x:v>
      </x:c>
      <x:c r="F49" s="26" t="n">
        <x:v>3.00094</x:v>
      </x:c>
      <x:c r="G49" s="26" t="n">
        <x:v>0.00094</x:v>
      </x:c>
      <x:c r="H49" s="26" t="n">
        <x:v>7.00094</x:v>
      </x:c>
      <x:c r="I49" s="26" t="n">
        <x:v>1.00094</x:v>
      </x:c>
      <x:c r="J49" s="26" t="n">
        <x:v>2.00094</x:v>
      </x:c>
      <x:c r="K49" s="26" t="n">
        <x:v>3.00094</x:v>
      </x:c>
      <x:c r="L49" s="26" t="n">
        <x:v>8.00094</x:v>
      </x:c>
      <x:c r="M49" s="18" t="s"/>
      <x:c r="N49" s="11" t="s"/>
      <x:c r="O49" s="16" t="n">
        <x:v>62.4926571127893</x:v>
      </x:c>
      <x:c r="P49" s="0" t="n">
        <x:v>14</x:v>
      </x:c>
      <x:c r="Q49" s="33">
        <x:f>O49</x:f>
      </x:c>
    </x:row>
    <x:row r="50" spans="1:255" x14ac:dyDescent="0.35">
      <x:c r="A50" s="2" t="s">
        <x:v>139</x:v>
      </x:c>
      <x:c r="B50" s="26" t="n">
        <x:v>0.00051</x:v>
      </x:c>
      <x:c r="C50" s="26" t="n">
        <x:v>0.00051</x:v>
      </x:c>
      <x:c r="D50" s="26" t="n">
        <x:v>2.00051</x:v>
      </x:c>
      <x:c r="E50" s="26" t="n">
        <x:v>1.00051</x:v>
      </x:c>
      <x:c r="F50" s="26" t="n">
        <x:v>1.00051</x:v>
      </x:c>
      <x:c r="G50" s="26" t="n">
        <x:v>1.00051</x:v>
      </x:c>
      <x:c r="H50" s="26" t="n">
        <x:v>4.00051</x:v>
      </x:c>
      <x:c r="I50" s="26" t="n">
        <x:v>3.00051</x:v>
      </x:c>
      <x:c r="J50" s="26" t="n">
        <x:v>7.00051</x:v>
      </x:c>
      <x:c r="K50" s="26" t="n">
        <x:v>10.00051</x:v>
      </x:c>
      <x:c r="L50" s="26" t="n">
        <x:v>8.00051</x:v>
      </x:c>
      <x:c r="M50" s="18" t="s"/>
      <x:c r="N50" s="11" t="s"/>
      <x:c r="O50" s="16" t="n">
        <x:v>74.9952190547853</x:v>
      </x:c>
      <x:c r="P50" s="0" t="n">
        <x:v>15</x:v>
      </x:c>
      <x:c r="Q50" s="33">
        <x:f>O50</x:f>
      </x:c>
    </x:row>
    <x:row r="51" spans="1:255" x14ac:dyDescent="0.35">
      <x:c r="A51" s="2" t="s">
        <x:v>48</x:v>
      </x:c>
      <x:c r="B51" s="26">
        <x:f>IF(B36="..","..",B52-SUM(B36:B50))</x:f>
      </x:c>
      <x:c r="C51" s="26">
        <x:f>IF(C36="..","..",C52-SUM(C36:C50))</x:f>
      </x:c>
      <x:c r="D51" s="26">
        <x:f>IF(D36="..","..",D52-SUM(D36:D50))</x:f>
      </x:c>
      <x:c r="E51" s="26">
        <x:f>IF(E36="..","..",E52-SUM(E36:E50))</x:f>
      </x:c>
      <x:c r="F51" s="26">
        <x:f>IF(F36="..","..",F52-SUM(F36:F50))</x:f>
      </x:c>
      <x:c r="G51" s="26">
        <x:f>IF(G36="..","..",G52-SUM(G36:G50))</x:f>
      </x:c>
      <x:c r="H51" s="26">
        <x:f>IF(H36="..","..",H52-SUM(H36:H50))</x:f>
      </x:c>
      <x:c r="I51" s="26">
        <x:f>IF(I36="..","..",I52-SUM(I36:I50))</x:f>
      </x:c>
      <x:c r="J51" s="26">
        <x:f>IF(J36="..","..",J52-SUM(J36:J50))</x:f>
      </x:c>
      <x:c r="K51" s="26">
        <x:f>IF(K36="..","..",K52-SUM(K36:K50))</x:f>
      </x:c>
      <x:c r="L51" s="26">
        <x:f>IF(L36="..","..",L52-SUM(L36:L50))</x:f>
      </x:c>
      <x:c r="M51" s="18" t="s"/>
      <x:c r="N51" s="11" t="s"/>
      <x:c r="O51" s="16" t="s"/>
      <x:c r="Q51" s="33" t="s"/>
    </x:row>
    <x:row r="52" spans="1:255" x14ac:dyDescent="0.35">
      <x:c r="A52" s="9" t="s">
        <x:v>35</x:v>
      </x:c>
      <x:c r="B52" s="27" t="n">
        <x:v>728</x:v>
      </x:c>
      <x:c r="C52" s="27" t="n">
        <x:v>450</x:v>
      </x:c>
      <x:c r="D52" s="27" t="n">
        <x:v>370</x:v>
      </x:c>
      <x:c r="E52" s="27" t="n">
        <x:v>413</x:v>
      </x:c>
      <x:c r="F52" s="27" t="n">
        <x:v>597</x:v>
      </x:c>
      <x:c r="G52" s="27" t="n">
        <x:v>595</x:v>
      </x:c>
      <x:c r="H52" s="27" t="n">
        <x:v>801</x:v>
      </x:c>
      <x:c r="I52" s="27" t="n">
        <x:v>703</x:v>
      </x:c>
      <x:c r="J52" s="27" t="n">
        <x:v>637</x:v>
      </x:c>
      <x:c r="K52" s="27" t="n">
        <x:v>569</x:v>
      </x:c>
      <x:c r="L52" s="27" t="n">
        <x:v>437</x:v>
      </x:c>
      <x:c r="M52" s="19" t="s"/>
      <x:c r="N52" s="12" t="s"/>
      <x:c r="O52" s="17" t="n">
        <x:v>59.4965675057208</x:v>
      </x:c>
      <x:c r="Q52" s="33">
        <x:f>O52</x:f>
      </x:c>
    </x:row>
    <x:row r="53" spans="1:255" x14ac:dyDescent="0.35">
      <x:c r="A53" s="7" t="s">
        <x:v>201</x:v>
      </x:c>
      <x:c r="B53" s="7" t="s"/>
      <x:c r="C53" s="2" t="s"/>
      <x:c r="D53" s="2" t="s"/>
      <x:c r="E53" s="2" t="s"/>
      <x:c r="F53" s="2" t="s"/>
      <x:c r="G53" s="2" t="s"/>
      <x:c r="H53" s="2" t="s"/>
      <x:c r="I53" s="2" t="s"/>
      <x:c r="J53" s="2" t="s"/>
      <x:c r="K53" s="2" t="s"/>
      <x:c r="L53" s="2" t="s"/>
      <x:c r="M53" s="2" t="s"/>
      <x:c r="N53" s="8" t="s"/>
    </x:row>
    <x:row r="54" spans="1:255" x14ac:dyDescent="0.35"/>
    <x:row r="55" spans="1:255" x14ac:dyDescent="0.35"/>
    <x:row r="56" spans="1:255" x14ac:dyDescent="0.35"/>
    <x:row r="57" spans="1:255" x14ac:dyDescent="0.35"/>
    <x:row r="58" spans="1:255" x14ac:dyDescent="0.35"/>
    <x:row r="59" spans="1:255" x14ac:dyDescent="0.35"/>
    <x:row r="60" spans="1:255" x14ac:dyDescent="0.35"/>
    <x:row r="61" spans="1:255" x14ac:dyDescent="0.35"/>
    <x:row r="62" spans="1:255" x14ac:dyDescent="0.35"/>
    <x:row r="63" spans="1:255" x14ac:dyDescent="0.35"/>
    <x:row r="64" spans="1:255" x14ac:dyDescent="0.35">
      <x:c r="L64" s="34" t="s"/>
      <x:c r="M64" s="0" t="s">
        <x:v>50</x:v>
      </x:c>
    </x:row>
    <x:row r="65" spans="1:255" x14ac:dyDescent="0.35">
      <x:c r="B65" s="1">
        <x:f>C65</x:f>
      </x:c>
      <x:c r="C65" s="1">
        <x:f>D65</x:f>
      </x:c>
      <x:c r="D65" s="1">
        <x:f>E65</x:f>
      </x:c>
      <x:c r="E65" s="1">
        <x:f>F65</x:f>
      </x:c>
      <x:c r="F65" s="1">
        <x:f>G65</x:f>
      </x:c>
      <x:c r="G65" s="1">
        <x:f>H65</x:f>
      </x:c>
      <x:c r="H65" s="1">
        <x:f>I65</x:f>
      </x:c>
      <x:c r="I65" s="0">
        <x:f>J65</x:f>
      </x:c>
      <x:c r="J65" s="0">
        <x:f>K65</x:f>
      </x:c>
      <x:c r="K65" s="0">
        <x:f>L65</x:f>
      </x:c>
      <x:c r="L65" s="0">
        <x:f>IF(ISBLANK(L64),INDEX(B6:L6,1,MATCH(1,$B$68:$L$68,0)),L64)</x:f>
      </x:c>
      <x:c r="P65" s="36" t="s"/>
    </x:row>
    <x:row r="66" spans="1:255" x14ac:dyDescent="0.35">
      <x:c r="B66" s="1" t="s">
        <x:v>51</x:v>
      </x:c>
      <x:c r="C66" s="1">
        <x:f>B66</x:f>
      </x:c>
      <x:c r="D66" s="1">
        <x:f>C66</x:f>
      </x:c>
      <x:c r="E66" s="1">
        <x:f>D66</x:f>
      </x:c>
      <x:c r="F66" s="1">
        <x:f>E66</x:f>
      </x:c>
      <x:c r="G66" s="1">
        <x:f>F66</x:f>
      </x:c>
      <x:c r="H66" s="1">
        <x:f>G66</x:f>
      </x:c>
      <x:c r="I66" s="0">
        <x:f>H66</x:f>
      </x:c>
      <x:c r="J66" s="0">
        <x:f>I66</x:f>
      </x:c>
      <x:c r="K66" s="0">
        <x:f>J66</x:f>
      </x:c>
      <x:c r="L66" s="0">
        <x:f>K66</x:f>
      </x:c>
      <x:c r="P66" s="36" t="s"/>
    </x:row>
    <x:row r="67" spans="1:255" x14ac:dyDescent="0.35">
      <x:c r="B67" s="1">
        <x:f>A32</x:f>
      </x:c>
      <x:c r="C67" s="1">
        <x:f>B67</x:f>
      </x:c>
      <x:c r="D67" s="1">
        <x:f>C67</x:f>
      </x:c>
      <x:c r="E67" s="1">
        <x:f>D67</x:f>
      </x:c>
      <x:c r="F67" s="1">
        <x:f>E67</x:f>
      </x:c>
      <x:c r="G67" s="1">
        <x:f>F67</x:f>
      </x:c>
      <x:c r="H67" s="1">
        <x:f>G67</x:f>
      </x:c>
      <x:c r="I67" s="0">
        <x:f>H67</x:f>
      </x:c>
      <x:c r="J67" s="0">
        <x:f>I67</x:f>
      </x:c>
      <x:c r="K67" s="0">
        <x:f>J67</x:f>
      </x:c>
      <x:c r="L67" s="0">
        <x:f>K67</x:f>
      </x:c>
    </x:row>
    <x:row r="68" spans="1:255" x14ac:dyDescent="0.35">
      <x:c r="B68" s="0">
        <x:f>IF(C68&gt;0,2,IF(ISNUMBER(B52),1,0))</x:f>
      </x:c>
      <x:c r="C68" s="0">
        <x:f>IF(D68&gt;0,2,IF(ISNUMBER(C52),1,0))</x:f>
      </x:c>
      <x:c r="D68" s="0">
        <x:f>IF(E68&gt;0,2,IF(ISNUMBER(D52),1,0))</x:f>
      </x:c>
      <x:c r="E68" s="0">
        <x:f>IF(F68&gt;0,2,IF(ISNUMBER(E52),1,0))</x:f>
      </x:c>
      <x:c r="F68" s="0">
        <x:f>IF(G68&gt;0,2,IF(ISNUMBER(F52),1,0))</x:f>
      </x:c>
      <x:c r="G68" s="0">
        <x:f>IF(H68&gt;0,2,IF(ISNUMBER(G52),1,0))</x:f>
      </x:c>
      <x:c r="H68" s="0">
        <x:f>IF(I68&gt;0,2,IF(ISNUMBER(H52),1,0))</x:f>
      </x:c>
      <x:c r="I68" s="0">
        <x:f>IF(J68&gt;0,2,IF(ISNUMBER(I52),1,0))</x:f>
      </x:c>
      <x:c r="J68" s="0">
        <x:f>IF(K68&gt;0,2,IF(ISNUMBER(J52),1,0))</x:f>
      </x:c>
      <x:c r="K68" s="0">
        <x:f>IF(L68&gt;0,2,IF(ISNUMBER(K52),1,0))</x:f>
      </x:c>
      <x:c r="L68" s="0">
        <x:f>IF(M68&gt;0,2,IF(ISNUMBER(L52),1,0))</x:f>
      </x:c>
      <x:c r="M68" s="0" t="s"/>
    </x:row>
    <x:row r="69" spans="1:255" x14ac:dyDescent="0.35">
      <x:c r="I69" s="0" t="s"/>
      <x:c r="J69" s="0" t="s"/>
      <x:c r="K69" s="0" t="s"/>
      <x:c r="L69" s="0" t="s"/>
      <x:c r="M69" s="0" t="s"/>
    </x:row>
    <x:row r="70" spans="1:255" x14ac:dyDescent="0.35">
      <x:c r="B70" s="1">
        <x:f>INDEX(B6:L6,1,MATCH(1,$B$68:$L$68,0))</x:f>
      </x:c>
      <x:c r="C70" s="1" t="s">
        <x:v>52</x:v>
      </x:c>
      <x:c r="I70" s="0" t="s"/>
      <x:c r="J70" s="0" t="s"/>
      <x:c r="K70" s="0" t="s"/>
      <x:c r="L70" s="0" t="s"/>
      <x:c r="M70" s="0" t="s"/>
    </x:row>
    <x:row r="71" spans="1:255" x14ac:dyDescent="0.35">
      <x:c r="I71" s="0" t="s"/>
      <x:c r="J71" s="0" t="s"/>
      <x:c r="K71" s="0" t="s"/>
      <x:c r="L71" s="0" t="s"/>
      <x:c r="M71" s="0" t="s"/>
    </x:row>
    <x:row r="72" spans="1:255" x14ac:dyDescent="0.35">
      <x:c r="I72" s="0" t="s"/>
      <x:c r="J72" s="0" t="s"/>
      <x:c r="K72" s="0" t="s"/>
      <x:c r="L72" s="0" t="s"/>
      <x:c r="M72" s="0" t="s"/>
    </x:row>
    <x:row r="73" spans="1:255" x14ac:dyDescent="0.35">
      <x:c r="I73" s="0" t="s"/>
      <x:c r="J73" s="0" t="s"/>
      <x:c r="K73" s="0" t="s"/>
      <x:c r="L73" s="0" t="s"/>
      <x:c r="M73" s="0" t="s"/>
    </x:row>
    <x:row r="74" spans="1:255" x14ac:dyDescent="0.35">
      <x:c r="I74" s="0" t="s"/>
      <x:c r="J74" s="0" t="s"/>
      <x:c r="K74" s="0" t="s"/>
      <x:c r="L74" s="0" t="s"/>
      <x:c r="M74" s="0" t="s"/>
    </x:row>
    <x:row r="75" spans="1:255" x14ac:dyDescent="0.35">
      <x:c r="I75" s="0" t="s"/>
      <x:c r="J75" s="0" t="s"/>
      <x:c r="K75" s="0" t="s"/>
      <x:c r="L75" s="0" t="s"/>
      <x:c r="M75" s="0" t="s"/>
    </x:row>
    <x:row r="76" spans="1:255" x14ac:dyDescent="0.35">
      <x:c r="I76" s="0" t="s"/>
      <x:c r="J76" s="0" t="s"/>
      <x:c r="K76" s="0" t="s"/>
      <x:c r="L76" s="0" t="s"/>
      <x:c r="M76" s="0" t="s"/>
    </x:row>
    <x:row r="77" spans="1:255" x14ac:dyDescent="0.35">
      <x:c r="I77" s="0" t="s"/>
      <x:c r="J77" s="0" t="s"/>
      <x:c r="K77" s="0" t="s"/>
      <x:c r="L77" s="0" t="s"/>
      <x:c r="M77" s="0" t="s"/>
    </x:row>
    <x:row r="78" spans="1:255" x14ac:dyDescent="0.35">
      <x:c r="I78" s="0" t="s"/>
      <x:c r="J78" s="0" t="s"/>
      <x:c r="K78" s="0" t="s"/>
      <x:c r="L78" s="0" t="s"/>
      <x:c r="M78" s="0" t="s"/>
    </x:row>
    <x:row r="79" spans="1:255" x14ac:dyDescent="0.35">
      <x:c r="I79" s="0" t="s"/>
      <x:c r="J79" s="0" t="s"/>
      <x:c r="K79" s="0" t="s"/>
      <x:c r="L79" s="0" t="s"/>
      <x:c r="M79" s="0" t="s"/>
    </x:row>
    <x:row r="80" spans="1:255" x14ac:dyDescent="0.35">
      <x:c r="I80" s="0" t="s"/>
      <x:c r="J80" s="0" t="s"/>
      <x:c r="K80" s="0" t="s"/>
      <x:c r="L80" s="0" t="s"/>
      <x:c r="M80" s="0" t="s"/>
    </x:row>
    <x:row r="81" spans="1:255" x14ac:dyDescent="0.35">
      <x:c r="I81" s="0" t="s"/>
      <x:c r="J81" s="0" t="s"/>
      <x:c r="K81" s="0" t="s"/>
      <x:c r="L81" s="0" t="s"/>
      <x:c r="M81" s="0" t="s"/>
    </x:row>
    <x:row r="82" spans="1:255" x14ac:dyDescent="0.35">
      <x:c r="I82" s="0" t="s"/>
      <x:c r="J82" s="0" t="s"/>
      <x:c r="K82" s="0" t="s"/>
      <x:c r="L82" s="0" t="s"/>
      <x:c r="M82" s="0" t="s"/>
    </x:row>
    <x:row r="83" spans="1:255" x14ac:dyDescent="0.35">
      <x:c r="I83" s="0" t="s"/>
      <x:c r="J83" s="0" t="s"/>
      <x:c r="K83" s="0" t="s"/>
      <x:c r="L83" s="0" t="s"/>
      <x:c r="M83" s="0" t="s"/>
    </x:row>
    <x:row r="84" spans="1:255" x14ac:dyDescent="0.35">
      <x:c r="I84" s="0" t="s"/>
      <x:c r="J84" s="0" t="s"/>
      <x:c r="K84" s="0" t="s"/>
      <x:c r="L84" s="0" t="s"/>
      <x:c r="M84" s="0" t="s"/>
    </x:row>
    <x:row r="85" spans="1:255" x14ac:dyDescent="0.35">
      <x:c r="I85" s="0" t="s"/>
      <x:c r="J85" s="0" t="s"/>
      <x:c r="K85" s="0" t="s"/>
      <x:c r="L85" s="0" t="s"/>
      <x:c r="M85" s="0" t="s"/>
    </x:row>
    <x:row r="86" spans="1:255" x14ac:dyDescent="0.35">
      <x:c r="I86" s="0" t="s"/>
      <x:c r="J86" s="0" t="s"/>
      <x:c r="K86" s="0" t="s"/>
      <x:c r="L86" s="0" t="s"/>
      <x:c r="M86" s="0" t="s"/>
    </x:row>
    <x:row r="87" spans="1:255" x14ac:dyDescent="0.35">
      <x:c r="I87" s="0" t="s"/>
      <x:c r="J87" s="0" t="s"/>
      <x:c r="K87" s="0" t="s"/>
      <x:c r="L87" s="0" t="s"/>
      <x:c r="M87" s="0" t="s"/>
    </x:row>
    <x:row r="88" spans="1:255" x14ac:dyDescent="0.35">
      <x:c r="I88" s="0" t="s"/>
      <x:c r="J88" s="0" t="s"/>
      <x:c r="K88" s="0" t="s"/>
      <x:c r="L88" s="0" t="s"/>
      <x:c r="M88" s="0" t="s"/>
    </x:row>
    <x:row r="89" spans="1:255" x14ac:dyDescent="0.35">
      <x:c r="I89" s="0" t="s"/>
      <x:c r="J89" s="0" t="s"/>
      <x:c r="K89" s="0" t="s"/>
      <x:c r="L89" s="0" t="s"/>
      <x:c r="M89" s="0" t="s"/>
    </x:row>
    <x:row r="90" spans="1:255" x14ac:dyDescent="0.35">
      <x:c r="I90" s="0" t="s"/>
      <x:c r="J90" s="0" t="s"/>
      <x:c r="K90" s="0" t="s"/>
      <x:c r="L90" s="0" t="s"/>
      <x:c r="M90" s="0" t="s"/>
    </x:row>
    <x:row r="91" spans="1:255" x14ac:dyDescent="0.35">
      <x:c r="I91" s="0" t="s"/>
      <x:c r="J91" s="0" t="s"/>
      <x:c r="K91" s="0" t="s"/>
      <x:c r="L91" s="0" t="s"/>
      <x:c r="M91" s="0" t="s"/>
    </x:row>
    <x:row r="92" spans="1:255" x14ac:dyDescent="0.35">
      <x:c r="I92" s="0" t="s"/>
      <x:c r="J92" s="0" t="s"/>
      <x:c r="K92" s="0" t="s"/>
      <x:c r="L92" s="0" t="s"/>
      <x:c r="M92" s="0" t="s"/>
    </x:row>
    <x:row r="93" spans="1:255" x14ac:dyDescent="0.35">
      <x:c r="I93" s="0" t="s"/>
      <x:c r="J93" s="0" t="s"/>
      <x:c r="K93" s="0" t="s"/>
      <x:c r="L93" s="0" t="s"/>
      <x:c r="M93" s="0" t="s"/>
    </x:row>
    <x:row r="94" spans="1:255" x14ac:dyDescent="0.35">
      <x:c r="I94" s="0" t="s"/>
      <x:c r="J94" s="0" t="s"/>
      <x:c r="K94" s="0" t="s"/>
      <x:c r="L94" s="0" t="s"/>
      <x:c r="M94" s="0" t="s"/>
    </x:row>
    <x:row r="95" spans="1:255" x14ac:dyDescent="0.35">
      <x:c r="I95" s="0" t="s"/>
      <x:c r="J95" s="0" t="s"/>
      <x:c r="K95" s="0" t="s"/>
      <x:c r="L95" s="0" t="s"/>
      <x:c r="M95" s="0" t="s"/>
    </x:row>
    <x:row r="96" spans="1:255" x14ac:dyDescent="0.35">
      <x:c r="I96" s="0" t="s"/>
      <x:c r="J96" s="0" t="s"/>
      <x:c r="K96" s="0" t="s"/>
      <x:c r="L96" s="0" t="s"/>
      <x:c r="M96" s="0" t="s"/>
    </x:row>
    <x:row r="97" spans="1:255" x14ac:dyDescent="0.35">
      <x:c r="I97" s="0" t="s"/>
      <x:c r="J97" s="0" t="s"/>
      <x:c r="K97" s="0" t="s"/>
      <x:c r="L97" s="0" t="s"/>
      <x:c r="M97" s="0" t="s"/>
    </x:row>
    <x:row r="98" spans="1:255" x14ac:dyDescent="0.35">
      <x:c r="I98" s="0" t="s"/>
      <x:c r="J98" s="0" t="s"/>
      <x:c r="K98" s="0" t="s"/>
      <x:c r="L98" s="0" t="s"/>
      <x:c r="M98" s="0" t="s"/>
    </x:row>
    <x:row r="99" spans="1:255" x14ac:dyDescent="0.35">
      <x:c r="I99" s="0" t="s"/>
      <x:c r="J99" s="0" t="s"/>
      <x:c r="K99" s="0" t="s"/>
      <x:c r="L99" s="0" t="s"/>
      <x:c r="M99" s="0" t="s"/>
    </x:row>
    <x:row r="100" spans="1:255" x14ac:dyDescent="0.35">
      <x:c r="I100" s="0" t="s"/>
      <x:c r="J100" s="0" t="s"/>
      <x:c r="K100" s="0" t="s"/>
      <x:c r="L100" s="0" t="s"/>
      <x:c r="M100" s="0" t="s"/>
    </x:row>
    <x:row r="101" spans="1:255" x14ac:dyDescent="0.35">
      <x:c r="I101" s="0" t="s"/>
      <x:c r="J101" s="0" t="s"/>
      <x:c r="K101" s="0" t="s"/>
      <x:c r="L101" s="0" t="s"/>
      <x:c r="M101" s="0" t="s"/>
    </x:row>
    <x:row r="102" spans="1:255" x14ac:dyDescent="0.35">
      <x:c r="I102" s="0" t="s"/>
      <x:c r="J102" s="0" t="s"/>
      <x:c r="K102" s="0" t="s"/>
      <x:c r="L102" s="0" t="s"/>
      <x:c r="M102" s="0" t="s"/>
    </x:row>
    <x:row r="103" spans="1:255" x14ac:dyDescent="0.35">
      <x:c r="I103" s="0" t="s"/>
      <x:c r="J103" s="0" t="s"/>
      <x:c r="K103" s="0" t="s"/>
      <x:c r="L103" s="0" t="s"/>
      <x:c r="M103" s="0" t="s"/>
    </x:row>
    <x:row r="104" spans="1:255" x14ac:dyDescent="0.35">
      <x:c r="I104" s="0" t="s"/>
      <x:c r="J104" s="0" t="s"/>
      <x:c r="K104" s="0" t="s"/>
      <x:c r="L104" s="0" t="s"/>
      <x:c r="M104" s="0" t="s"/>
    </x:row>
    <x:row r="105" spans="1:255" x14ac:dyDescent="0.35">
      <x:c r="I105" s="0" t="s"/>
      <x:c r="J105" s="0" t="s"/>
      <x:c r="K105" s="0" t="s"/>
      <x:c r="L105" s="0" t="s"/>
      <x:c r="M105" s="0" t="s"/>
    </x:row>
    <x:row r="106" spans="1:255" x14ac:dyDescent="0.35">
      <x:c r="I106" s="0" t="s"/>
      <x:c r="J106" s="0" t="s"/>
      <x:c r="K106" s="0" t="s"/>
      <x:c r="L106" s="0" t="s"/>
      <x:c r="M106" s="0" t="s"/>
    </x:row>
    <x:row r="107" spans="1:255" x14ac:dyDescent="0.35">
      <x:c r="I107" s="0" t="s"/>
      <x:c r="J107" s="0" t="s"/>
      <x:c r="K107" s="0" t="s"/>
      <x:c r="L107" s="0" t="s"/>
      <x:c r="M107" s="0" t="s"/>
    </x:row>
    <x:row r="108" spans="1:255" x14ac:dyDescent="0.35">
      <x:c r="I108" s="0" t="s"/>
      <x:c r="J108" s="0" t="s"/>
      <x:c r="K108" s="0" t="s"/>
      <x:c r="L108" s="0" t="s"/>
      <x:c r="M108" s="0" t="s"/>
    </x:row>
    <x:row r="109" spans="1:255" x14ac:dyDescent="0.35">
      <x:c r="I109" s="0" t="s"/>
      <x:c r="J109" s="0" t="s"/>
      <x:c r="K109" s="0" t="s"/>
      <x:c r="L109" s="0" t="s"/>
      <x:c r="M109" s="0" t="s"/>
    </x:row>
    <x:row r="110" spans="1:255" x14ac:dyDescent="0.35">
      <x:c r="I110" s="0" t="s"/>
      <x:c r="J110" s="0" t="s"/>
      <x:c r="K110" s="0" t="s"/>
      <x:c r="L110" s="0" t="s"/>
      <x:c r="M110" s="0" t="s"/>
    </x:row>
    <x:row r="111" spans="1:255" x14ac:dyDescent="0.35">
      <x:c r="I111" s="0" t="s"/>
      <x:c r="J111" s="0" t="s"/>
      <x:c r="K111" s="0" t="s"/>
      <x:c r="L111" s="0" t="s"/>
      <x:c r="M111" s="0" t="s"/>
    </x:row>
    <x:row r="112" spans="1:255" x14ac:dyDescent="0.35">
      <x:c r="I112" s="0" t="s"/>
      <x:c r="J112" s="0" t="s"/>
      <x:c r="K112" s="0" t="s"/>
      <x:c r="L112" s="0" t="s"/>
      <x:c r="M112" s="0" t="s"/>
    </x:row>
    <x:row r="113" spans="1:255" x14ac:dyDescent="0.35">
      <x:c r="I113" s="0" t="s"/>
      <x:c r="J113" s="0" t="s"/>
      <x:c r="K113" s="0" t="s"/>
      <x:c r="L113" s="0" t="s"/>
      <x:c r="M113" s="0" t="s"/>
    </x:row>
    <x:row r="114" spans="1:255" x14ac:dyDescent="0.35">
      <x:c r="I114" s="0" t="s"/>
      <x:c r="J114" s="0" t="s"/>
      <x:c r="K114" s="0" t="s"/>
      <x:c r="L114" s="0" t="s"/>
      <x:c r="M114" s="0" t="s"/>
    </x:row>
    <x:row r="115" spans="1:255" x14ac:dyDescent="0.35">
      <x:c r="I115" s="0" t="s"/>
      <x:c r="J115" s="0" t="s"/>
      <x:c r="K115" s="0" t="s"/>
      <x:c r="L115" s="0" t="s"/>
      <x:c r="M115" s="0" t="s"/>
    </x:row>
    <x:row r="116" spans="1:255" x14ac:dyDescent="0.35">
      <x:c r="I116" s="0" t="s"/>
      <x:c r="J116" s="0" t="s"/>
      <x:c r="K116" s="0" t="s"/>
      <x:c r="L116" s="0" t="s"/>
      <x:c r="M116" s="0" t="s"/>
    </x:row>
    <x:row r="117" spans="1:255" x14ac:dyDescent="0.35">
      <x:c r="I117" s="0" t="s"/>
      <x:c r="J117" s="0" t="s"/>
      <x:c r="K117" s="0" t="s"/>
      <x:c r="L117" s="0" t="s"/>
      <x:c r="M117" s="0" t="s"/>
    </x:row>
    <x:row r="118" spans="1:255" x14ac:dyDescent="0.35">
      <x:c r="I118" s="0" t="s"/>
      <x:c r="J118" s="0" t="s"/>
      <x:c r="K118" s="0" t="s"/>
      <x:c r="L118" s="0" t="s"/>
      <x:c r="M118" s="0" t="s"/>
    </x:row>
    <x:row r="119" spans="1:255" x14ac:dyDescent="0.35">
      <x:c r="I119" s="0" t="s"/>
      <x:c r="J119" s="0" t="s"/>
      <x:c r="K119" s="0" t="s"/>
      <x:c r="L119" s="0" t="s"/>
      <x:c r="M119" s="0" t="s"/>
    </x:row>
  </x:sheetData>
  <x:conditionalFormatting sqref="Q36:Q52">
    <x:cfRule type="colorScale" priority="1">
      <x:colorScale>
        <x:cfvo type="num" val="0"/>
        <x:cfvo type="num" val="50"/>
        <x:cfvo type="num" val="120"/>
        <x:color rgb="FFF8696B"/>
        <x:color rgb="FFFCFCFF"/>
        <x:color rgb="FF63BE7B"/>
      </x:colorScale>
    </x:cfRule>
  </x:conditionalFormatting>
  <x:conditionalFormatting sqref="B23:L23">
    <x:cfRule type="expression" dxfId="0" priority="2" operator="equal">
      <x:formula>P$4=0</x:formula>
    </x:cfRule>
  </x:conditionalFormatting>
  <x:conditionalFormatting sqref="P4:Z4">
    <x:cfRule type="cellIs" dxfId="1" priority="3" operator="notEqual">
      <x:formula>0</x:formula>
    </x:cfRule>
  </x:conditionalFormatting>
  <x:conditionalFormatting sqref="O1:O1">
    <x:cfRule type="expression" dxfId="2" priority="4" operator="equal">
      <x:formula>$X$21&gt;0.5</x:formula>
    </x:cfRule>
  </x:conditionalFormatting>
  <x:conditionalFormatting sqref="L7:L20">
    <x:cfRule type="cellIs" dxfId="1" priority="5" stopIfTrue="1" operator="lessThan">
      <x:formula>$L8</x:formula>
    </x:cfRule>
  </x:conditionalFormatting>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&amp;L&amp;A&amp;C&amp;F</x:oddHeader>
    <x:oddFooter>&amp;L&amp;8&amp;Z&amp;F&amp;R&amp;8&amp;D - &amp;T</x:oddFooter>
    <x:evenHeader/>
    <x:evenFooter/>
    <x:firstHeader/>
    <x:firstFooter/>
  </x:headerFooter>
  <x:tableParts count="0"/>
</x:worksheet>
</file>

<file path=xl/worksheets/sheet16.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15">
    <x:outlinePr summaryBelow="1" summaryRight="1"/>
    <x:pageSetUpPr fitToPage="1"/>
  </x:sheetPr>
  <x:dimension ref="A1:Z119"/>
  <x:sheetViews>
    <x:sheetView zoomScale="90" zoomScaleNormal="90" workbookViewId="0">
      <x:pane xSplit="1" ySplit="6" topLeftCell="B7" activePane="bottomRight" state="frozenSplit"/>
      <x:selection activeCell="B35" sqref="B35 B35:L35"/>
      <x:selection pane="bottomRight" activeCell="B35" sqref="B35 B35:L35"/>
    </x:sheetView>
  </x:sheetViews>
  <x:sheetFormatPr defaultColWidth="7.453125" defaultRowHeight="14.5" x14ac:dyDescent="0.35"/>
  <x:cols>
    <x:col min="1" max="1" width="30.632812" style="1" customWidth="1"/>
    <x:col min="2" max="5" width="9" style="1" customWidth="1"/>
    <x:col min="6" max="7" width="9.089844" style="1" customWidth="1"/>
    <x:col min="8" max="9" width="8.363281" style="1" bestFit="1" customWidth="1"/>
    <x:col min="10" max="10" width="9.363281" style="1" bestFit="1" customWidth="1"/>
    <x:col min="11" max="12" width="8" style="1" customWidth="1"/>
    <x:col min="13" max="13" width="1.632812" style="1" customWidth="1"/>
    <x:col min="14" max="16" width="8" style="1" customWidth="1"/>
    <x:col min="17" max="17" width="9" style="1" customWidth="1"/>
    <x:col min="18" max="18" width="8" style="1" customWidth="1"/>
    <x:col min="19" max="19" width="9" style="1" customWidth="1"/>
    <x:col min="20" max="20" width="9.089844" style="1" customWidth="1"/>
    <x:col min="21" max="21" width="11.363281" style="1" customWidth="1"/>
    <x:col min="22" max="22" width="8.542969" style="1" bestFit="1" customWidth="1"/>
    <x:col min="23" max="24" width="9.089844" style="1" customWidth="1"/>
    <x:col min="25" max="25" width="11.453125" style="1" bestFit="1" customWidth="1"/>
    <x:col min="26" max="26" width="7" style="1" customWidth="1"/>
    <x:col min="27" max="27" width="15.542969" style="1" bestFit="1" customWidth="1"/>
    <x:col min="28" max="28" width="13.089844" style="1" bestFit="1" customWidth="1"/>
    <x:col min="29" max="29" width="11.363281" style="1" customWidth="1"/>
    <x:col min="30" max="30" width="8" style="1" bestFit="1" customWidth="1"/>
    <x:col min="31" max="31" width="8.90625" style="1" bestFit="1" customWidth="1"/>
    <x:col min="32" max="32" width="7" style="1" bestFit="1" customWidth="1"/>
    <x:col min="33" max="33" width="17.453125" style="1" bestFit="1" customWidth="1"/>
    <x:col min="34" max="34" width="5" style="1" bestFit="1" customWidth="1"/>
    <x:col min="35" max="35" width="15" style="1" bestFit="1" customWidth="1"/>
    <x:col min="36" max="36" width="9" style="1" bestFit="1" customWidth="1"/>
    <x:col min="37" max="37" width="11.363281" style="1" bestFit="1" customWidth="1"/>
    <x:col min="38" max="38" width="8" style="1" bestFit="1" customWidth="1"/>
    <x:col min="39" max="39" width="12.632812" style="1" bestFit="1" customWidth="1"/>
    <x:col min="40" max="40" width="9" style="1" bestFit="1" customWidth="1"/>
    <x:col min="41" max="41" width="7" style="1" customWidth="1"/>
    <x:col min="42" max="42" width="12" style="1" bestFit="1" customWidth="1"/>
    <x:col min="43" max="43" width="10.363281" style="1" bestFit="1" customWidth="1"/>
    <x:col min="44" max="44" width="7" style="1" bestFit="1" customWidth="1"/>
    <x:col min="45" max="45" width="13.453125" style="1" bestFit="1" customWidth="1"/>
    <x:col min="46" max="46" width="16.90625" style="1" bestFit="1" customWidth="1"/>
    <x:col min="47" max="47" width="7" style="1" bestFit="1" customWidth="1"/>
    <x:col min="48" max="48" width="20" style="1" bestFit="1" customWidth="1"/>
    <x:col min="49" max="49" width="10.453125" style="1" bestFit="1" customWidth="1"/>
    <x:col min="50" max="50" width="7" style="1" bestFit="1" customWidth="1"/>
    <x:col min="51" max="51" width="13.542969" style="1" bestFit="1" customWidth="1"/>
    <x:col min="52" max="53" width="8" style="1" bestFit="1" customWidth="1"/>
    <x:col min="54" max="54" width="10.632812" style="1" bestFit="1" customWidth="1"/>
    <x:col min="55" max="55" width="10" style="1" bestFit="1" customWidth="1"/>
    <x:col min="56" max="56" width="8" style="1" customWidth="1"/>
    <x:col min="57" max="57" width="13.089844" style="1" bestFit="1" customWidth="1"/>
    <x:col min="58" max="58" width="13.363281" style="1" bestFit="1" customWidth="1"/>
    <x:col min="59" max="59" width="8" style="1" bestFit="1" customWidth="1"/>
    <x:col min="60" max="60" width="16.453125" style="1" bestFit="1" customWidth="1"/>
    <x:col min="61" max="61" width="8.90625" style="1" bestFit="1" customWidth="1"/>
    <x:col min="62" max="62" width="7" style="1" bestFit="1" customWidth="1"/>
    <x:col min="63" max="63" width="11.90625" style="1" bestFit="1" customWidth="1"/>
    <x:col min="64" max="64" width="17.453125" style="1" bestFit="1" customWidth="1"/>
    <x:col min="65" max="65" width="5" style="1" bestFit="1" customWidth="1"/>
    <x:col min="66" max="66" width="20.542969" style="1" bestFit="1" customWidth="1"/>
    <x:col min="67" max="67" width="15" style="1" bestFit="1" customWidth="1"/>
    <x:col min="68" max="68" width="9" style="1" bestFit="1" customWidth="1"/>
    <x:col min="69" max="69" width="18.089844" style="1" bestFit="1" customWidth="1"/>
    <x:col min="70" max="70" width="11.363281" style="1" bestFit="1" customWidth="1"/>
    <x:col min="71" max="71" width="7" style="1" customWidth="1"/>
    <x:col min="72" max="72" width="8.089844" style="1" customWidth="1"/>
    <x:col min="73" max="73" width="11.453125" style="1" customWidth="1"/>
    <x:col min="74" max="74" width="15.542969" style="1" customWidth="1"/>
    <x:col min="75" max="75" width="13.089844" style="1" customWidth="1"/>
    <x:col min="76" max="76" width="9.90625" style="1" customWidth="1"/>
    <x:col min="77" max="77" width="8.90625" style="1" customWidth="1"/>
    <x:col min="78" max="78" width="8.363281" style="1" customWidth="1"/>
    <x:col min="79" max="79" width="8" style="1" customWidth="1"/>
    <x:col min="80" max="80" width="14.453125" style="1" customWidth="1"/>
    <x:col min="81" max="81" width="9" style="1" customWidth="1"/>
    <x:col min="82" max="82" width="7.542969" style="1" customWidth="1"/>
    <x:col min="83" max="83" width="8" style="1" bestFit="1" customWidth="1"/>
    <x:col min="84" max="84" width="9.089844" style="1" customWidth="1"/>
    <x:col min="85" max="85" width="8.363281" style="1" customWidth="1"/>
    <x:col min="86" max="86" width="7.363281" style="1" customWidth="1"/>
    <x:col min="87" max="87" width="7" style="1" customWidth="1"/>
    <x:col min="88" max="88" width="8" style="1" customWidth="1"/>
    <x:col min="89" max="90" width="12" style="1" customWidth="1"/>
    <x:col min="91" max="91" width="12.542969" style="1" customWidth="1"/>
    <x:col min="92" max="92" width="7.90625" style="1" customWidth="1"/>
    <x:col min="93" max="93" width="8.453125" style="1" customWidth="1"/>
    <x:col min="94" max="94" width="15" style="1" customWidth="1"/>
    <x:col min="95" max="95" width="7" style="1" customWidth="1"/>
    <x:col min="96" max="96" width="8.089844" style="1" customWidth="1"/>
    <x:col min="97" max="97" width="11.453125" style="1" customWidth="1"/>
    <x:col min="98" max="98" width="8" style="1" bestFit="1" customWidth="1"/>
    <x:col min="99" max="99" width="15.542969" style="1" customWidth="1"/>
    <x:col min="100" max="100" width="13.089844" style="1" customWidth="1"/>
    <x:col min="101" max="101" width="9.90625" style="1" customWidth="1"/>
    <x:col min="102" max="102" width="8.90625" style="1" customWidth="1"/>
    <x:col min="103" max="103" width="8" style="1" bestFit="1" customWidth="1"/>
    <x:col min="104" max="104" width="8.363281" style="1" customWidth="1"/>
    <x:col min="105" max="105" width="8" style="1" customWidth="1"/>
    <x:col min="106" max="106" width="14.453125" style="1" customWidth="1"/>
    <x:col min="107" max="107" width="9" style="1" customWidth="1"/>
    <x:col min="108" max="108" width="7.542969" style="1" customWidth="1"/>
    <x:col min="109" max="109" width="8" style="1" bestFit="1" customWidth="1"/>
    <x:col min="110" max="110" width="9.089844" style="1" customWidth="1"/>
    <x:col min="111" max="111" width="8.363281" style="1" customWidth="1"/>
    <x:col min="112" max="112" width="7.363281" style="1" customWidth="1"/>
    <x:col min="113" max="113" width="8" style="1" customWidth="1"/>
    <x:col min="114" max="115" width="12" style="1" customWidth="1"/>
    <x:col min="116" max="116" width="12.542969" style="1" customWidth="1"/>
    <x:col min="117" max="117" width="7.90625" style="1" customWidth="1"/>
    <x:col min="118" max="118" width="8.453125" style="1" customWidth="1"/>
    <x:col min="119" max="119" width="15" style="1" customWidth="1"/>
    <x:col min="120" max="120" width="8.089844" style="1" customWidth="1"/>
    <x:col min="121" max="121" width="11.453125" style="1" customWidth="1"/>
    <x:col min="122" max="122" width="8" style="1" customWidth="1"/>
    <x:col min="123" max="123" width="15.542969" style="1" customWidth="1"/>
    <x:col min="124" max="124" width="13.089844" style="1" customWidth="1"/>
    <x:col min="125" max="125" width="9.90625" style="1" customWidth="1"/>
    <x:col min="126" max="126" width="8.90625" style="1" customWidth="1"/>
    <x:col min="127" max="127" width="7.363281" style="1" customWidth="1"/>
    <x:col min="128" max="128" width="8.363281" style="1" customWidth="1"/>
    <x:col min="129" max="129" width="8" style="1" customWidth="1"/>
    <x:col min="130" max="130" width="14.453125" style="1" customWidth="1"/>
    <x:col min="131" max="131" width="9" style="1" customWidth="1"/>
    <x:col min="132" max="132" width="7.542969" style="1" customWidth="1"/>
    <x:col min="133" max="133" width="8" style="1" bestFit="1" customWidth="1"/>
    <x:col min="134" max="134" width="9.089844" style="1" customWidth="1"/>
    <x:col min="135" max="135" width="8.363281" style="1" customWidth="1"/>
    <x:col min="136" max="136" width="7.363281" style="1" customWidth="1"/>
    <x:col min="137" max="137" width="8" style="1" customWidth="1"/>
    <x:col min="138" max="138" width="12" style="1" customWidth="1"/>
    <x:col min="139" max="139" width="7.542969" style="1" customWidth="1"/>
    <x:col min="140" max="140" width="12" style="1" customWidth="1"/>
    <x:col min="141" max="141" width="12.542969" style="1" customWidth="1"/>
    <x:col min="142" max="142" width="7.90625" style="1" customWidth="1"/>
    <x:col min="143" max="143" width="8.453125" style="1" customWidth="1"/>
    <x:col min="144" max="144" width="15" style="1" customWidth="1"/>
    <x:col min="145" max="145" width="7" style="1" customWidth="1"/>
    <x:col min="146" max="146" width="8.089844" style="1" customWidth="1"/>
    <x:col min="147" max="147" width="11.453125" style="1" customWidth="1"/>
    <x:col min="148" max="148" width="8" style="1" bestFit="1" customWidth="1"/>
    <x:col min="149" max="149" width="15.542969" style="1" customWidth="1"/>
    <x:col min="150" max="150" width="13.089844" style="1" customWidth="1"/>
    <x:col min="151" max="151" width="9.90625" style="1" customWidth="1"/>
    <x:col min="152" max="152" width="8.90625" style="1" customWidth="1"/>
    <x:col min="153" max="153" width="8" style="1" bestFit="1" customWidth="1"/>
    <x:col min="154" max="154" width="8.363281" style="1" customWidth="1"/>
    <x:col min="155" max="155" width="8" style="1" customWidth="1"/>
    <x:col min="156" max="156" width="14.453125" style="1" customWidth="1"/>
    <x:col min="157" max="157" width="9" style="1" customWidth="1"/>
    <x:col min="158" max="158" width="7.542969" style="1" customWidth="1"/>
    <x:col min="159" max="159" width="8" style="1" customWidth="1"/>
    <x:col min="160" max="160" width="9.089844" style="1" customWidth="1"/>
    <x:col min="161" max="161" width="7.453125" style="1" customWidth="1"/>
    <x:col min="162" max="162" width="8.363281" style="1" customWidth="1"/>
    <x:col min="163" max="163" width="7.363281" style="1" customWidth="1"/>
    <x:col min="164" max="164" width="9" style="1" bestFit="1" customWidth="1"/>
    <x:col min="165" max="166" width="8" style="1" customWidth="1"/>
    <x:col min="167" max="167" width="12" style="1" customWidth="1"/>
    <x:col min="168" max="168" width="7.542969" style="1" customWidth="1"/>
    <x:col min="169" max="169" width="12" style="1" customWidth="1"/>
    <x:col min="170" max="170" width="12.542969" style="1" customWidth="1"/>
    <x:col min="171" max="171" width="7.90625" style="1" customWidth="1"/>
    <x:col min="172" max="172" width="7.089844" style="1" customWidth="1"/>
    <x:col min="173" max="173" width="8.453125" style="1" customWidth="1"/>
    <x:col min="174" max="174" width="15" style="1" customWidth="1"/>
    <x:col min="175" max="175" width="8.542969" style="1" customWidth="1"/>
    <x:col min="176" max="176" width="7" style="1" customWidth="1"/>
    <x:col min="177" max="177" width="8.089844" style="1" customWidth="1"/>
    <x:col min="178" max="178" width="11.453125" style="1" customWidth="1"/>
    <x:col min="179" max="179" width="8" style="1" customWidth="1"/>
    <x:col min="180" max="180" width="15.542969" style="1" customWidth="1"/>
    <x:col min="181" max="181" width="13.089844" style="1" customWidth="1"/>
    <x:col min="182" max="182" width="10" style="1" bestFit="1" customWidth="1"/>
    <x:col min="183" max="183" width="8.90625" style="1" customWidth="1"/>
    <x:col min="184" max="184" width="8" style="1" bestFit="1" customWidth="1"/>
    <x:col min="185" max="185" width="8.363281" style="1" customWidth="1"/>
    <x:col min="186" max="186" width="8" style="1" customWidth="1"/>
    <x:col min="187" max="187" width="14.453125" style="1" customWidth="1"/>
    <x:col min="188" max="188" width="9" style="1" customWidth="1"/>
    <x:col min="189" max="189" width="7.542969" style="1" customWidth="1"/>
    <x:col min="190" max="190" width="8" style="1" bestFit="1" customWidth="1"/>
    <x:col min="191" max="191" width="9.089844" style="1" customWidth="1"/>
    <x:col min="192" max="192" width="8.363281" style="1" customWidth="1"/>
    <x:col min="193" max="193" width="7.453125" style="1" customWidth="1"/>
    <x:col min="194" max="194" width="7.363281" style="1" customWidth="1"/>
    <x:col min="195" max="197" width="8" style="1" customWidth="1"/>
    <x:col min="198" max="198" width="12" style="1" customWidth="1"/>
    <x:col min="199" max="199" width="7.542969" style="1" customWidth="1"/>
    <x:col min="200" max="200" width="12" style="1" customWidth="1"/>
    <x:col min="201" max="201" width="12.542969" style="1" customWidth="1"/>
    <x:col min="202" max="202" width="7.90625" style="1" customWidth="1"/>
    <x:col min="203" max="203" width="7.089844" style="1" customWidth="1"/>
    <x:col min="204" max="204" width="8.453125" style="1" customWidth="1"/>
    <x:col min="205" max="205" width="15" style="1" customWidth="1"/>
    <x:col min="206" max="206" width="8.542969" style="1" customWidth="1"/>
    <x:col min="207" max="207" width="8" style="1" bestFit="1" customWidth="1"/>
    <x:col min="208" max="208" width="8.089844" style="1" customWidth="1"/>
    <x:col min="209" max="209" width="11.453125" style="1" customWidth="1"/>
    <x:col min="210" max="210" width="8" style="1" customWidth="1"/>
    <x:col min="211" max="211" width="15.542969" style="1" customWidth="1"/>
    <x:col min="212" max="212" width="13.089844" style="1" customWidth="1"/>
    <x:col min="213" max="213" width="9.90625" style="1" customWidth="1"/>
    <x:col min="214" max="214" width="8.90625" style="1" customWidth="1"/>
    <x:col min="215" max="215" width="8" style="1" bestFit="1" customWidth="1"/>
    <x:col min="216" max="216" width="8.363281" style="1" customWidth="1"/>
    <x:col min="217" max="217" width="8" style="1" customWidth="1"/>
    <x:col min="218" max="218" width="14.453125" style="1" customWidth="1"/>
    <x:col min="219" max="219" width="9" style="1" customWidth="1"/>
    <x:col min="220" max="220" width="7.542969" style="1" customWidth="1"/>
    <x:col min="221" max="221" width="8" style="1" bestFit="1" customWidth="1"/>
    <x:col min="222" max="222" width="9.089844" style="1" customWidth="1"/>
    <x:col min="223" max="223" width="8.363281" style="1" customWidth="1"/>
    <x:col min="224" max="224" width="7.453125" style="1" customWidth="1"/>
    <x:col min="225" max="225" width="7.363281" style="1" customWidth="1"/>
    <x:col min="226" max="229" width="8" style="1" customWidth="1"/>
    <x:col min="230" max="230" width="12" style="1" customWidth="1"/>
    <x:col min="231" max="231" width="7.542969" style="1" customWidth="1"/>
    <x:col min="232" max="232" width="12" style="1" customWidth="1"/>
    <x:col min="233" max="233" width="12.542969" style="1" customWidth="1"/>
    <x:col min="234" max="234" width="7.90625" style="1" customWidth="1"/>
    <x:col min="235" max="235" width="7.089844" style="1" customWidth="1"/>
    <x:col min="236" max="236" width="8.453125" style="1" customWidth="1"/>
    <x:col min="237" max="237" width="15" style="1" customWidth="1"/>
    <x:col min="238" max="238" width="8.542969" style="1" customWidth="1"/>
    <x:col min="239" max="239" width="8" style="1" customWidth="1"/>
    <x:col min="240" max="240" width="8.089844" style="1" customWidth="1"/>
    <x:col min="241" max="241" width="11.453125" style="1" customWidth="1"/>
    <x:col min="242" max="242" width="8" style="1" customWidth="1"/>
    <x:col min="243" max="243" width="15.542969" style="1" customWidth="1"/>
    <x:col min="244" max="244" width="13.089844" style="1" customWidth="1"/>
    <x:col min="245" max="245" width="10" style="1" bestFit="1" customWidth="1"/>
    <x:col min="246" max="246" width="8.90625" style="1" customWidth="1"/>
    <x:col min="247" max="247" width="8" style="1" bestFit="1" customWidth="1"/>
    <x:col min="248" max="248" width="8.363281" style="1" customWidth="1"/>
    <x:col min="249" max="249" width="8" style="1" bestFit="1" customWidth="1"/>
    <x:col min="250" max="250" width="14.453125" style="1" customWidth="1"/>
    <x:col min="251" max="251" width="9" style="1" customWidth="1"/>
    <x:col min="252" max="252" width="7.542969" style="1" customWidth="1"/>
    <x:col min="253" max="253" width="8" style="1" customWidth="1"/>
    <x:col min="254" max="254" width="9.089844" style="1" customWidth="1"/>
    <x:col min="255" max="255" width="8.363281" style="1" customWidth="1"/>
    <x:col min="256" max="16384" width="7.453125" style="1" customWidth="1"/>
  </x:cols>
  <x:sheetData>
    <x:row r="1" spans="1:255" customFormat="1" ht="15" customHeight="1" x14ac:dyDescent="0.35">
      <x:c r="A1" s="3" t="s">
        <x:v>2</x:v>
      </x:c>
      <x:c r="B1" s="3" t="s"/>
      <x:c r="C1" s="2" t="s"/>
      <x:c r="D1" s="2" t="s"/>
      <x:c r="E1" s="2" t="s"/>
      <x:c r="F1" s="2" t="s"/>
      <x:c r="G1" s="2" t="s"/>
      <x:c r="H1" s="2" t="s"/>
      <x:c r="I1" s="2" t="s"/>
      <x:c r="J1" s="2" t="s"/>
      <x:c r="K1" s="2" t="s"/>
      <x:c r="L1" s="2" t="s"/>
      <x:c r="M1" s="2" t="s"/>
      <x:c r="O1" s="2">
        <x:f>IF(ISERROR(X21),"","ORDER")</x:f>
      </x:c>
      <x:c r="P1" s="28" t="s">
        <x:v>3</x:v>
      </x:c>
      <x:c r="Q1" s="1">
        <x:f>RIGHT(CELL("filename",A1),3)</x:f>
      </x:c>
      <x:c r="R1" s="1">
        <x:f>CELL("filename",A2)</x:f>
      </x:c>
      <x:c r="U1" s="0" t="s"/>
      <x:c r="V1" s="0" t="s"/>
      <x:c r="Y1" s="0" t="s"/>
    </x:row>
    <x:row r="2" spans="1:255" customFormat="1" ht="15" customHeight="1" x14ac:dyDescent="0.3">
      <x:c r="A2" s="2" t="s"/>
      <x:c r="B2" s="2" t="s"/>
      <x:c r="C2" s="2" t="s"/>
      <x:c r="D2" s="2" t="s"/>
      <x:c r="E2" s="2" t="s"/>
      <x:c r="F2" s="2" t="s"/>
      <x:c r="G2" s="2" t="s"/>
      <x:c r="H2" s="2" t="s"/>
      <x:c r="I2" s="2" t="s"/>
      <x:c r="J2" s="2" t="s"/>
      <x:c r="K2" s="2" t="s"/>
      <x:c r="L2" s="2" t="s"/>
      <x:c r="M2" s="2" t="s"/>
      <x:c r="P2" s="1">
        <x:f>Year-12</x:f>
      </x:c>
      <x:c r="Q2" s="1">
        <x:f>P2+1</x:f>
      </x:c>
      <x:c r="R2" s="1">
        <x:f>Q2+1</x:f>
      </x:c>
      <x:c r="S2" s="1">
        <x:f>R2+1</x:f>
      </x:c>
      <x:c r="T2" s="1">
        <x:f>S2+1</x:f>
      </x:c>
      <x:c r="U2" s="1">
        <x:f>T2+1</x:f>
      </x:c>
      <x:c r="V2" s="1">
        <x:f>U2+1</x:f>
      </x:c>
      <x:c r="W2" s="1">
        <x:f>V2+1</x:f>
      </x:c>
      <x:c r="X2" s="1">
        <x:f>W2+1</x:f>
      </x:c>
      <x:c r="Y2" s="1">
        <x:f>X2+1</x:f>
      </x:c>
      <x:c r="Z2" s="1">
        <x:f>Y2+1</x:f>
      </x:c>
    </x:row>
    <x:row r="3" spans="1:255" customFormat="1" ht="15" customHeight="1" x14ac:dyDescent="0.3">
      <x:c r="A3" s="3" t="s">
        <x:v>30</x:v>
      </x:c>
      <x:c r="B3" s="3" t="s"/>
      <x:c r="C3" s="2" t="s"/>
      <x:c r="D3" s="2" t="s"/>
      <x:c r="E3" s="2" t="s"/>
      <x:c r="F3" s="2" t="s"/>
      <x:c r="G3" s="2" t="s"/>
      <x:c r="H3" s="2" t="s"/>
      <x:c r="I3" s="2" t="s"/>
      <x:c r="J3" s="2" t="s"/>
      <x:c r="K3" s="2" t="s"/>
      <x:c r="L3" s="2" t="s"/>
      <x:c r="M3" s="2" t="s"/>
      <x:c r="P3" s="30" t="n">
        <x:v>4594</x:v>
      </x:c>
      <x:c r="Q3" s="30" t="n">
        <x:v>6387</x:v>
      </x:c>
      <x:c r="R3" s="30" t="n">
        <x:v>10749</x:v>
      </x:c>
      <x:c r="S3" s="30" t="n">
        <x:v>25039</x:v>
      </x:c>
      <x:c r="T3" s="30" t="n">
        <x:v>24263</x:v>
      </x:c>
      <x:c r="U3" s="30" t="n">
        <x:v>21090</x:v>
      </x:c>
      <x:c r="V3" s="30" t="n">
        <x:v>13565</x:v>
      </x:c>
      <x:c r="W3" s="30" t="n">
        <x:v>10044</x:v>
      </x:c>
      <x:c r="X3" s="30" t="n">
        <x:v>8195</x:v>
      </x:c>
      <x:c r="Y3" s="30" t="n">
        <x:v>8223</x:v>
      </x:c>
      <x:c r="Z3" s="30" t="n">
        <x:v>5791</x:v>
      </x:c>
    </x:row>
    <x:row r="4" spans="1:255" customFormat="1" ht="15" customHeight="1" thickBot="1" x14ac:dyDescent="0.35">
      <x:c r="A4" s="4" t="s"/>
      <x:c r="B4" s="4" t="s"/>
      <x:c r="C4" s="5" t="s"/>
      <x:c r="D4" s="5" t="s"/>
      <x:c r="E4" s="5" t="s"/>
      <x:c r="F4" s="5" t="s"/>
      <x:c r="G4" s="5" t="s"/>
      <x:c r="H4" s="5" t="s"/>
      <x:c r="I4" s="5" t="s"/>
      <x:c r="J4" s="5" t="s"/>
      <x:c r="K4" s="5" t="s"/>
      <x:c r="L4" s="5" t="s"/>
      <x:c r="M4" s="5" t="s"/>
      <x:c r="P4" s="21" t="n">
        <x:v>0</x:v>
      </x:c>
      <x:c r="Q4" s="21" t="n">
        <x:v>0</x:v>
      </x:c>
      <x:c r="R4" s="21" t="n">
        <x:v>0</x:v>
      </x:c>
      <x:c r="S4" s="21" t="n">
        <x:v>0</x:v>
      </x:c>
      <x:c r="T4" s="21" t="n">
        <x:v>0</x:v>
      </x:c>
      <x:c r="U4" s="21" t="n">
        <x:v>0</x:v>
      </x:c>
      <x:c r="V4" s="21" t="n">
        <x:v>0</x:v>
      </x:c>
      <x:c r="W4" s="21" t="n">
        <x:v>0</x:v>
      </x:c>
      <x:c r="X4" s="21" t="n">
        <x:v>0</x:v>
      </x:c>
      <x:c r="Y4" s="21" t="n">
        <x:v>0</x:v>
      </x:c>
      <x:c r="Z4" s="21" t="n">
        <x:v>0</x:v>
      </x:c>
    </x:row>
    <x:row r="5" spans="1:255" customFormat="1" ht="15" customHeight="1" x14ac:dyDescent="0.35">
      <x:c r="A5" s="2" t="s"/>
      <x:c r="B5" s="2" t="s"/>
      <x:c r="C5" s="2" t="s"/>
      <x:c r="D5" s="2" t="s"/>
      <x:c r="E5" s="2" t="s"/>
      <x:c r="F5" s="2" t="s"/>
      <x:c r="G5" s="2" t="s"/>
      <x:c r="H5" s="2" t="s"/>
      <x:c r="I5" s="2" t="s"/>
      <x:c r="J5" s="2" t="s"/>
      <x:c r="K5" s="2" t="s"/>
      <x:c r="L5" s="2" t="s"/>
      <x:c r="M5" s="14" t="s"/>
      <x:c r="N5" s="10" t="s">
        <x:v>5</x:v>
      </x:c>
      <x:c r="O5" s="10" t="s"/>
      <x:c r="U5" s="0" t="s"/>
      <x:c r="V5" s="0" t="s"/>
      <x:c r="Y5" s="0" t="s"/>
    </x:row>
    <x:row r="6" spans="1:255" customFormat="1" ht="15" customHeight="1" x14ac:dyDescent="0.35">
      <x:c r="A6" s="2" t="s"/>
      <x:c r="B6" s="6">
        <x:f>B35</x:f>
      </x:c>
      <x:c r="C6" s="6">
        <x:f>C35</x:f>
      </x:c>
      <x:c r="D6" s="6">
        <x:f>D35</x:f>
      </x:c>
      <x:c r="E6" s="6">
        <x:f>E35</x:f>
      </x:c>
      <x:c r="F6" s="6">
        <x:f>F35</x:f>
      </x:c>
      <x:c r="G6" s="6">
        <x:f>G35</x:f>
      </x:c>
      <x:c r="H6" s="6">
        <x:f>H35</x:f>
      </x:c>
      <x:c r="I6" s="6">
        <x:f>I35</x:f>
      </x:c>
      <x:c r="J6" s="6">
        <x:f>J35</x:f>
      </x:c>
      <x:c r="K6" s="6">
        <x:f>K35</x:f>
      </x:c>
      <x:c r="L6" s="6">
        <x:f>L35</x:f>
      </x:c>
      <x:c r="M6" s="15" t="s">
        <x:v>17</x:v>
      </x:c>
      <x:c r="N6" s="13" t="s"/>
      <x:c r="O6" s="13">
        <x:f>O35</x:f>
      </x:c>
      <x:c r="S6" s="1">
        <x:f>S35</x:f>
      </x:c>
      <x:c r="T6" s="1">
        <x:f>T35</x:f>
      </x:c>
      <x:c r="U6" s="0" t="s"/>
      <x:c r="V6" s="0" t="s"/>
      <x:c r="W6" s="34" t="s">
        <x:v>18</x:v>
      </x:c>
      <x:c r="X6" s="34" t="s"/>
      <x:c r="Y6" s="0" t="s"/>
    </x:row>
    <x:row r="7" spans="1:255" customFormat="1" ht="15" customHeight="1" x14ac:dyDescent="0.35">
      <x:c r="A7" s="2" t="s">
        <x:v>82</x:v>
      </x:c>
      <x:c r="B7" s="26">
        <x:f>B36</x:f>
      </x:c>
      <x:c r="C7" s="26">
        <x:f>C36</x:f>
      </x:c>
      <x:c r="D7" s="26">
        <x:f>D36</x:f>
      </x:c>
      <x:c r="E7" s="26">
        <x:f>E36</x:f>
      </x:c>
      <x:c r="F7" s="26">
        <x:f>F36</x:f>
      </x:c>
      <x:c r="G7" s="26">
        <x:f>G36</x:f>
      </x:c>
      <x:c r="H7" s="26">
        <x:f>H36</x:f>
      </x:c>
      <x:c r="I7" s="26">
        <x:f>I36</x:f>
      </x:c>
      <x:c r="J7" s="26">
        <x:f>J36</x:f>
      </x:c>
      <x:c r="K7" s="26">
        <x:f>K36</x:f>
      </x:c>
      <x:c r="L7" s="26">
        <x:f>L36</x:f>
      </x:c>
      <x:c r="M7" s="18" t="s"/>
      <x:c r="N7" s="11" t="s"/>
      <x:c r="O7" s="16">
        <x:f>O36</x:f>
      </x:c>
      <x:c r="R7" s="1">
        <x:f>A7</x:f>
      </x:c>
      <x:c r="S7" s="21">
        <x:f>S36</x:f>
      </x:c>
      <x:c r="T7" s="21">
        <x:f>T36</x:f>
      </x:c>
      <x:c r="U7" s="0" t="s"/>
      <x:c r="V7" s="0" t="s"/>
      <x:c r="W7" s="0" t="n">
        <x:v>2</x:v>
      </x:c>
      <x:c r="Y7" s="0" t="s"/>
    </x:row>
    <x:row r="8" spans="1:255" customFormat="1" ht="15" customHeight="1" x14ac:dyDescent="0.35">
      <x:c r="A8" s="2" t="s">
        <x:v>20</x:v>
      </x:c>
      <x:c r="B8" s="26">
        <x:f>B37</x:f>
      </x:c>
      <x:c r="C8" s="26">
        <x:f>C37</x:f>
      </x:c>
      <x:c r="D8" s="26">
        <x:f>D37</x:f>
      </x:c>
      <x:c r="E8" s="26">
        <x:f>E37</x:f>
      </x:c>
      <x:c r="F8" s="26">
        <x:f>F37</x:f>
      </x:c>
      <x:c r="G8" s="26">
        <x:f>G37</x:f>
      </x:c>
      <x:c r="H8" s="26">
        <x:f>H37</x:f>
      </x:c>
      <x:c r="I8" s="26">
        <x:f>I37</x:f>
      </x:c>
      <x:c r="J8" s="26">
        <x:f>J37</x:f>
      </x:c>
      <x:c r="K8" s="26">
        <x:f>K37</x:f>
      </x:c>
      <x:c r="L8" s="26">
        <x:f>L37</x:f>
      </x:c>
      <x:c r="M8" s="18" t="s"/>
      <x:c r="N8" s="11" t="s"/>
      <x:c r="O8" s="16">
        <x:f>O37</x:f>
      </x:c>
      <x:c r="R8" s="1">
        <x:f>A8</x:f>
      </x:c>
      <x:c r="S8" s="21">
        <x:f>S37</x:f>
      </x:c>
      <x:c r="T8" s="21">
        <x:f>T37</x:f>
      </x:c>
      <x:c r="U8" s="0" t="s"/>
      <x:c r="V8" s="0" t="s"/>
      <x:c r="W8" s="0" t="n">
        <x:v>3</x:v>
      </x:c>
      <x:c r="X8" s="29">
        <x:f>IF(HLOOKUP($L$65,$B$6:$L$21,$W8,FALSE)&gt;HLOOKUP($L$65,$B$6:$L$21,$W7,FALSE),"ERROR","OK")</x:f>
      </x:c>
      <x:c r="Y8" s="0" t="s"/>
    </x:row>
    <x:row r="9" spans="1:255" customFormat="1" ht="15" customHeight="1" x14ac:dyDescent="0.35">
      <x:c r="A9" s="2" t="s">
        <x:v>57</x:v>
      </x:c>
      <x:c r="B9" s="26">
        <x:f>B38</x:f>
      </x:c>
      <x:c r="C9" s="26">
        <x:f>C38</x:f>
      </x:c>
      <x:c r="D9" s="26">
        <x:f>D38</x:f>
      </x:c>
      <x:c r="E9" s="26">
        <x:f>E38</x:f>
      </x:c>
      <x:c r="F9" s="26">
        <x:f>F38</x:f>
      </x:c>
      <x:c r="G9" s="26">
        <x:f>G38</x:f>
      </x:c>
      <x:c r="H9" s="26">
        <x:f>H38</x:f>
      </x:c>
      <x:c r="I9" s="26">
        <x:f>I38</x:f>
      </x:c>
      <x:c r="J9" s="26">
        <x:f>J38</x:f>
      </x:c>
      <x:c r="K9" s="26">
        <x:f>K38</x:f>
      </x:c>
      <x:c r="L9" s="26">
        <x:f>L38</x:f>
      </x:c>
      <x:c r="M9" s="18" t="s"/>
      <x:c r="N9" s="11" t="s"/>
      <x:c r="O9" s="16">
        <x:f>O38</x:f>
      </x:c>
      <x:c r="R9" s="1">
        <x:f>A9</x:f>
      </x:c>
      <x:c r="S9" s="21">
        <x:f>S38</x:f>
      </x:c>
      <x:c r="T9" s="21">
        <x:f>T38</x:f>
      </x:c>
      <x:c r="U9" s="0" t="s"/>
      <x:c r="V9" s="0" t="s"/>
      <x:c r="W9" s="0" t="n">
        <x:v>4</x:v>
      </x:c>
      <x:c r="X9" s="29">
        <x:f>IF(HLOOKUP($L$65,$B$6:$L$21,$W9,FALSE)&gt;HLOOKUP($L$65,$B$6:$L$21,$W8,FALSE),"ERROR","OK")</x:f>
      </x:c>
      <x:c r="Y9" s="0" t="s"/>
    </x:row>
    <x:row r="10" spans="1:255" customFormat="1" ht="15" customHeight="1" x14ac:dyDescent="0.35">
      <x:c r="A10" s="2" t="s">
        <x:v>19</x:v>
      </x:c>
      <x:c r="B10" s="26">
        <x:f>B39</x:f>
      </x:c>
      <x:c r="C10" s="26">
        <x:f>C39</x:f>
      </x:c>
      <x:c r="D10" s="26">
        <x:f>D39</x:f>
      </x:c>
      <x:c r="E10" s="26">
        <x:f>E39</x:f>
      </x:c>
      <x:c r="F10" s="26">
        <x:f>F39</x:f>
      </x:c>
      <x:c r="G10" s="26">
        <x:f>G39</x:f>
      </x:c>
      <x:c r="H10" s="26">
        <x:f>H39</x:f>
      </x:c>
      <x:c r="I10" s="26">
        <x:f>I39</x:f>
      </x:c>
      <x:c r="J10" s="26">
        <x:f>J39</x:f>
      </x:c>
      <x:c r="K10" s="26">
        <x:f>K39</x:f>
      </x:c>
      <x:c r="L10" s="26">
        <x:f>L39</x:f>
      </x:c>
      <x:c r="M10" s="18" t="s"/>
      <x:c r="N10" s="11" t="s"/>
      <x:c r="O10" s="16">
        <x:f>O39</x:f>
      </x:c>
      <x:c r="R10" s="1">
        <x:f>A10</x:f>
      </x:c>
      <x:c r="S10" s="21">
        <x:f>S39</x:f>
      </x:c>
      <x:c r="T10" s="21">
        <x:f>T39</x:f>
      </x:c>
      <x:c r="U10" s="0" t="s"/>
      <x:c r="V10" s="0" t="s"/>
      <x:c r="W10" s="0" t="n">
        <x:v>5</x:v>
      </x:c>
      <x:c r="X10" s="29">
        <x:f>IF(HLOOKUP($L$65,$B$6:$L$21,$W10,FALSE)&gt;HLOOKUP($L$65,$B$6:$L$21,$W9,FALSE),"ERROR","OK")</x:f>
      </x:c>
      <x:c r="Y10" s="0" t="s"/>
    </x:row>
    <x:row r="11" spans="1:255" customFormat="1" ht="15" customHeight="1" x14ac:dyDescent="0.35">
      <x:c r="A11" s="2" t="s">
        <x:v>65</x:v>
      </x:c>
      <x:c r="B11" s="26">
        <x:f>B40</x:f>
      </x:c>
      <x:c r="C11" s="26">
        <x:f>C40</x:f>
      </x:c>
      <x:c r="D11" s="26">
        <x:f>D40</x:f>
      </x:c>
      <x:c r="E11" s="26">
        <x:f>E40</x:f>
      </x:c>
      <x:c r="F11" s="26">
        <x:f>F40</x:f>
      </x:c>
      <x:c r="G11" s="26">
        <x:f>G40</x:f>
      </x:c>
      <x:c r="H11" s="26">
        <x:f>H40</x:f>
      </x:c>
      <x:c r="I11" s="26">
        <x:f>I40</x:f>
      </x:c>
      <x:c r="J11" s="26">
        <x:f>J40</x:f>
      </x:c>
      <x:c r="K11" s="26">
        <x:f>K40</x:f>
      </x:c>
      <x:c r="L11" s="26">
        <x:f>L40</x:f>
      </x:c>
      <x:c r="M11" s="18" t="s"/>
      <x:c r="N11" s="11" t="s"/>
      <x:c r="O11" s="16">
        <x:f>O40</x:f>
      </x:c>
      <x:c r="R11" s="1">
        <x:f>A11</x:f>
      </x:c>
      <x:c r="S11" s="21">
        <x:f>S40</x:f>
      </x:c>
      <x:c r="T11" s="21">
        <x:f>T40</x:f>
      </x:c>
      <x:c r="U11" s="0" t="s"/>
      <x:c r="V11" s="0" t="s"/>
      <x:c r="W11" s="0" t="n">
        <x:v>6</x:v>
      </x:c>
      <x:c r="X11" s="29">
        <x:f>IF(HLOOKUP($L$65,$B$6:$L$21,$W11,FALSE)&gt;HLOOKUP($L$65,$B$6:$L$21,$W10,FALSE),"ERROR","OK")</x:f>
      </x:c>
      <x:c r="Y11" s="0" t="s"/>
    </x:row>
    <x:row r="12" spans="1:255" customFormat="1" ht="15" customHeight="1" x14ac:dyDescent="0.35">
      <x:c r="A12" s="2" t="s">
        <x:v>156</x:v>
      </x:c>
      <x:c r="B12" s="26">
        <x:f>B41</x:f>
      </x:c>
      <x:c r="C12" s="26">
        <x:f>C41</x:f>
      </x:c>
      <x:c r="D12" s="26">
        <x:f>D41</x:f>
      </x:c>
      <x:c r="E12" s="26">
        <x:f>E41</x:f>
      </x:c>
      <x:c r="F12" s="26">
        <x:f>F41</x:f>
      </x:c>
      <x:c r="G12" s="26">
        <x:f>G41</x:f>
      </x:c>
      <x:c r="H12" s="26">
        <x:f>H41</x:f>
      </x:c>
      <x:c r="I12" s="26">
        <x:f>I41</x:f>
      </x:c>
      <x:c r="J12" s="26">
        <x:f>J41</x:f>
      </x:c>
      <x:c r="K12" s="26">
        <x:f>K41</x:f>
      </x:c>
      <x:c r="L12" s="26">
        <x:f>L41</x:f>
      </x:c>
      <x:c r="M12" s="18" t="s"/>
      <x:c r="N12" s="11" t="s"/>
      <x:c r="O12" s="16">
        <x:f>O41</x:f>
      </x:c>
      <x:c r="R12" s="1">
        <x:f>A12</x:f>
      </x:c>
      <x:c r="S12" s="21">
        <x:f>S41</x:f>
      </x:c>
      <x:c r="T12" s="21">
        <x:f>T41</x:f>
      </x:c>
      <x:c r="U12" s="0" t="s"/>
      <x:c r="V12" s="0" t="s"/>
      <x:c r="W12" s="0" t="n">
        <x:v>7</x:v>
      </x:c>
      <x:c r="X12" s="29">
        <x:f>IF(HLOOKUP($L$65,$B$6:$L$21,$W12,FALSE)&gt;HLOOKUP($L$65,$B$6:$L$21,$W11,FALSE),"ERROR","OK")</x:f>
      </x:c>
      <x:c r="Y12" s="0" t="s"/>
    </x:row>
    <x:row r="13" spans="1:255" customFormat="1" ht="15" customHeight="1" x14ac:dyDescent="0.35">
      <x:c r="A13" s="2" t="s">
        <x:v>21</x:v>
      </x:c>
      <x:c r="B13" s="26">
        <x:f>B42</x:f>
      </x:c>
      <x:c r="C13" s="26">
        <x:f>C42</x:f>
      </x:c>
      <x:c r="D13" s="26">
        <x:f>D42</x:f>
      </x:c>
      <x:c r="E13" s="26">
        <x:f>E42</x:f>
      </x:c>
      <x:c r="F13" s="26">
        <x:f>F42</x:f>
      </x:c>
      <x:c r="G13" s="26">
        <x:f>G42</x:f>
      </x:c>
      <x:c r="H13" s="26">
        <x:f>H42</x:f>
      </x:c>
      <x:c r="I13" s="26">
        <x:f>I42</x:f>
      </x:c>
      <x:c r="J13" s="26">
        <x:f>J42</x:f>
      </x:c>
      <x:c r="K13" s="26">
        <x:f>K42</x:f>
      </x:c>
      <x:c r="L13" s="26">
        <x:f>L42</x:f>
      </x:c>
      <x:c r="M13" s="18" t="s"/>
      <x:c r="N13" s="11" t="s"/>
      <x:c r="O13" s="16">
        <x:f>O42</x:f>
      </x:c>
      <x:c r="R13" s="1">
        <x:f>A13</x:f>
      </x:c>
      <x:c r="S13" s="21">
        <x:f>S42</x:f>
      </x:c>
      <x:c r="T13" s="21">
        <x:f>T42</x:f>
      </x:c>
      <x:c r="U13" s="0" t="s"/>
      <x:c r="V13" s="0" t="s"/>
      <x:c r="W13" s="0" t="n">
        <x:v>8</x:v>
      </x:c>
      <x:c r="X13" s="29">
        <x:f>IF(HLOOKUP($L$65,$B$6:$L$21,$W13,FALSE)&gt;HLOOKUP($L$65,$B$6:$L$21,$W12,FALSE),"ERROR","OK")</x:f>
      </x:c>
      <x:c r="Y13" s="0" t="s"/>
    </x:row>
    <x:row r="14" spans="1:255" customFormat="1" ht="15" customHeight="1" x14ac:dyDescent="0.35">
      <x:c r="A14" s="2" t="s">
        <x:v>120</x:v>
      </x:c>
      <x:c r="B14" s="26">
        <x:f>B43</x:f>
      </x:c>
      <x:c r="C14" s="26">
        <x:f>C43</x:f>
      </x:c>
      <x:c r="D14" s="26">
        <x:f>D43</x:f>
      </x:c>
      <x:c r="E14" s="26">
        <x:f>E43</x:f>
      </x:c>
      <x:c r="F14" s="26">
        <x:f>F43</x:f>
      </x:c>
      <x:c r="G14" s="26">
        <x:f>G43</x:f>
      </x:c>
      <x:c r="H14" s="26">
        <x:f>H43</x:f>
      </x:c>
      <x:c r="I14" s="26">
        <x:f>I43</x:f>
      </x:c>
      <x:c r="J14" s="26">
        <x:f>J43</x:f>
      </x:c>
      <x:c r="K14" s="26">
        <x:f>K43</x:f>
      </x:c>
      <x:c r="L14" s="26">
        <x:f>L43</x:f>
      </x:c>
      <x:c r="M14" s="18" t="s"/>
      <x:c r="N14" s="11" t="s"/>
      <x:c r="O14" s="16">
        <x:f>O43</x:f>
      </x:c>
      <x:c r="R14" s="1">
        <x:f>A14</x:f>
      </x:c>
      <x:c r="S14" s="21">
        <x:f>S43</x:f>
      </x:c>
      <x:c r="T14" s="21">
        <x:f>T43</x:f>
      </x:c>
      <x:c r="U14" s="0" t="s"/>
      <x:c r="V14" s="0" t="s"/>
      <x:c r="W14" s="0" t="n">
        <x:v>9</x:v>
      </x:c>
      <x:c r="X14" s="29">
        <x:f>IF(HLOOKUP($L$65,$B$6:$L$21,$W14,FALSE)&gt;HLOOKUP($L$65,$B$6:$L$21,$W13,FALSE),"ERROR","OK")</x:f>
      </x:c>
      <x:c r="Y14" s="0" t="s"/>
    </x:row>
    <x:row r="15" spans="1:255" customFormat="1" ht="15" customHeight="1" x14ac:dyDescent="0.35">
      <x:c r="A15" s="2" t="s">
        <x:v>22</x:v>
      </x:c>
      <x:c r="B15" s="26">
        <x:f>B44</x:f>
      </x:c>
      <x:c r="C15" s="26">
        <x:f>C44</x:f>
      </x:c>
      <x:c r="D15" s="26">
        <x:f>D44</x:f>
      </x:c>
      <x:c r="E15" s="26">
        <x:f>E44</x:f>
      </x:c>
      <x:c r="F15" s="26">
        <x:f>F44</x:f>
      </x:c>
      <x:c r="G15" s="26">
        <x:f>G44</x:f>
      </x:c>
      <x:c r="H15" s="26">
        <x:f>H44</x:f>
      </x:c>
      <x:c r="I15" s="26">
        <x:f>I44</x:f>
      </x:c>
      <x:c r="J15" s="26">
        <x:f>J44</x:f>
      </x:c>
      <x:c r="K15" s="26">
        <x:f>K44</x:f>
      </x:c>
      <x:c r="L15" s="26">
        <x:f>L44</x:f>
      </x:c>
      <x:c r="M15" s="18" t="s"/>
      <x:c r="N15" s="11" t="s"/>
      <x:c r="O15" s="16">
        <x:f>O44</x:f>
      </x:c>
      <x:c r="R15" s="1">
        <x:f>A15</x:f>
      </x:c>
      <x:c r="S15" s="21">
        <x:f>S44</x:f>
      </x:c>
      <x:c r="T15" s="21">
        <x:f>T44</x:f>
      </x:c>
      <x:c r="U15" s="0" t="s"/>
      <x:c r="V15" s="0" t="s"/>
      <x:c r="W15" s="0" t="n">
        <x:v>10</x:v>
      </x:c>
      <x:c r="X15" s="29">
        <x:f>IF(HLOOKUP($L$65,$B$6:$L$21,$W15,FALSE)&gt;HLOOKUP($L$65,$B$6:$L$21,$W14,FALSE),"ERROR","OK")</x:f>
      </x:c>
      <x:c r="Y15" s="0" t="s"/>
    </x:row>
    <x:row r="16" spans="1:255" customFormat="1" ht="15" customHeight="1" x14ac:dyDescent="0.35">
      <x:c r="A16" s="2" t="s">
        <x:v>101</x:v>
      </x:c>
      <x:c r="B16" s="26">
        <x:f>B45</x:f>
      </x:c>
      <x:c r="C16" s="26">
        <x:f>C45</x:f>
      </x:c>
      <x:c r="D16" s="26">
        <x:f>D45</x:f>
      </x:c>
      <x:c r="E16" s="26">
        <x:f>E45</x:f>
      </x:c>
      <x:c r="F16" s="26">
        <x:f>F45</x:f>
      </x:c>
      <x:c r="G16" s="26">
        <x:f>G45</x:f>
      </x:c>
      <x:c r="H16" s="26">
        <x:f>H45</x:f>
      </x:c>
      <x:c r="I16" s="26">
        <x:f>I45</x:f>
      </x:c>
      <x:c r="J16" s="26">
        <x:f>J45</x:f>
      </x:c>
      <x:c r="K16" s="26">
        <x:f>K45</x:f>
      </x:c>
      <x:c r="L16" s="26">
        <x:f>L45</x:f>
      </x:c>
      <x:c r="M16" s="18" t="s"/>
      <x:c r="N16" s="11" t="s"/>
      <x:c r="O16" s="16">
        <x:f>O45</x:f>
      </x:c>
      <x:c r="R16" s="1">
        <x:f>A16</x:f>
      </x:c>
      <x:c r="S16" s="21">
        <x:f>S45</x:f>
      </x:c>
      <x:c r="T16" s="21">
        <x:f>T45</x:f>
      </x:c>
      <x:c r="U16" s="0" t="s"/>
      <x:c r="V16" s="0" t="s"/>
      <x:c r="W16" s="0" t="n">
        <x:v>11</x:v>
      </x:c>
      <x:c r="X16" s="29">
        <x:f>IF(HLOOKUP($L$65,$B$6:$L$21,$W16,FALSE)&gt;HLOOKUP($L$65,$B$6:$L$21,$W15,FALSE),"ERROR","OK")</x:f>
      </x:c>
      <x:c r="Y16" s="0" t="s"/>
    </x:row>
    <x:row r="17" spans="1:255" customFormat="1" ht="15" customHeight="1" x14ac:dyDescent="0.35">
      <x:c r="A17" s="2" t="s">
        <x:v>25</x:v>
      </x:c>
      <x:c r="B17" s="26">
        <x:f>B46</x:f>
      </x:c>
      <x:c r="C17" s="26">
        <x:f>C46</x:f>
      </x:c>
      <x:c r="D17" s="26">
        <x:f>D46</x:f>
      </x:c>
      <x:c r="E17" s="26">
        <x:f>E46</x:f>
      </x:c>
      <x:c r="F17" s="26">
        <x:f>F46</x:f>
      </x:c>
      <x:c r="G17" s="26">
        <x:f>G46</x:f>
      </x:c>
      <x:c r="H17" s="26">
        <x:f>H46</x:f>
      </x:c>
      <x:c r="I17" s="26">
        <x:f>I46</x:f>
      </x:c>
      <x:c r="J17" s="26">
        <x:f>J46</x:f>
      </x:c>
      <x:c r="K17" s="26">
        <x:f>K46</x:f>
      </x:c>
      <x:c r="L17" s="26">
        <x:f>L46</x:f>
      </x:c>
      <x:c r="M17" s="18" t="s"/>
      <x:c r="N17" s="11" t="s"/>
      <x:c r="O17" s="16">
        <x:f>O46</x:f>
      </x:c>
      <x:c r="U17" s="0" t="s"/>
      <x:c r="V17" s="0" t="s"/>
      <x:c r="W17" s="0" t="n">
        <x:v>12</x:v>
      </x:c>
      <x:c r="X17" s="29">
        <x:f>IF(HLOOKUP($L$65,$B$6:$L$21,$W17,FALSE)&gt;HLOOKUP($L$65,$B$6:$L$21,$W16,FALSE),"ERROR","OK")</x:f>
      </x:c>
      <x:c r="Y17" s="0" t="s"/>
    </x:row>
    <x:row r="18" spans="1:255" customFormat="1" ht="15" customHeight="1" x14ac:dyDescent="0.35">
      <x:c r="A18" s="2" t="s">
        <x:v>62</x:v>
      </x:c>
      <x:c r="B18" s="26">
        <x:f>B47</x:f>
      </x:c>
      <x:c r="C18" s="26">
        <x:f>C47</x:f>
      </x:c>
      <x:c r="D18" s="26">
        <x:f>D47</x:f>
      </x:c>
      <x:c r="E18" s="26">
        <x:f>E47</x:f>
      </x:c>
      <x:c r="F18" s="26">
        <x:f>F47</x:f>
      </x:c>
      <x:c r="G18" s="26">
        <x:f>G47</x:f>
      </x:c>
      <x:c r="H18" s="26">
        <x:f>H47</x:f>
      </x:c>
      <x:c r="I18" s="26">
        <x:f>I47</x:f>
      </x:c>
      <x:c r="J18" s="26">
        <x:f>J47</x:f>
      </x:c>
      <x:c r="K18" s="26">
        <x:f>K47</x:f>
      </x:c>
      <x:c r="L18" s="26">
        <x:f>L47</x:f>
      </x:c>
      <x:c r="M18" s="18" t="s"/>
      <x:c r="N18" s="11" t="s"/>
      <x:c r="O18" s="16">
        <x:f>O47</x:f>
      </x:c>
      <x:c r="U18" s="0" t="s"/>
      <x:c r="V18" s="0" t="s"/>
      <x:c r="W18" s="0" t="n">
        <x:v>13</x:v>
      </x:c>
      <x:c r="X18" s="29">
        <x:f>IF(HLOOKUP($L$65,$B$6:$L$21,$W18,FALSE)&gt;HLOOKUP($L$65,$B$6:$L$21,$W17,FALSE),"ERROR","OK")</x:f>
      </x:c>
      <x:c r="Y18" s="0" t="s"/>
    </x:row>
    <x:row r="19" spans="1:255" customFormat="1" ht="15" customHeight="1" x14ac:dyDescent="0.35">
      <x:c r="A19" s="2" t="s">
        <x:v>32</x:v>
      </x:c>
      <x:c r="B19" s="26">
        <x:f>B48</x:f>
      </x:c>
      <x:c r="C19" s="26">
        <x:f>C48</x:f>
      </x:c>
      <x:c r="D19" s="26">
        <x:f>D48</x:f>
      </x:c>
      <x:c r="E19" s="26">
        <x:f>E48</x:f>
      </x:c>
      <x:c r="F19" s="26">
        <x:f>F48</x:f>
      </x:c>
      <x:c r="G19" s="26">
        <x:f>G48</x:f>
      </x:c>
      <x:c r="H19" s="26">
        <x:f>H48</x:f>
      </x:c>
      <x:c r="I19" s="26">
        <x:f>I48</x:f>
      </x:c>
      <x:c r="J19" s="26">
        <x:f>J48</x:f>
      </x:c>
      <x:c r="K19" s="26">
        <x:f>K48</x:f>
      </x:c>
      <x:c r="L19" s="26">
        <x:f>L48</x:f>
      </x:c>
      <x:c r="M19" s="18" t="s"/>
      <x:c r="N19" s="11" t="s"/>
      <x:c r="O19" s="16">
        <x:f>O48</x:f>
      </x:c>
      <x:c r="U19" s="0" t="s"/>
      <x:c r="V19" s="0" t="s"/>
      <x:c r="W19" s="0" t="n">
        <x:v>14</x:v>
      </x:c>
      <x:c r="X19" s="29">
        <x:f>IF(HLOOKUP($L$65,$B$6:$L$21,$W19,FALSE)&gt;HLOOKUP($L$65,$B$6:$L$21,$W18,FALSE),"ERROR","OK")</x:f>
      </x:c>
      <x:c r="Y19" s="0" t="s"/>
    </x:row>
    <x:row r="20" spans="1:255" customFormat="1" ht="15" customHeight="1" x14ac:dyDescent="0.35">
      <x:c r="A20" s="2" t="s">
        <x:v>155</x:v>
      </x:c>
      <x:c r="B20" s="26">
        <x:f>B49</x:f>
      </x:c>
      <x:c r="C20" s="26">
        <x:f>C49</x:f>
      </x:c>
      <x:c r="D20" s="26">
        <x:f>D49</x:f>
      </x:c>
      <x:c r="E20" s="26">
        <x:f>E49</x:f>
      </x:c>
      <x:c r="F20" s="26">
        <x:f>F49</x:f>
      </x:c>
      <x:c r="G20" s="26">
        <x:f>G49</x:f>
      </x:c>
      <x:c r="H20" s="26">
        <x:f>H49</x:f>
      </x:c>
      <x:c r="I20" s="26">
        <x:f>I49</x:f>
      </x:c>
      <x:c r="J20" s="26">
        <x:f>J49</x:f>
      </x:c>
      <x:c r="K20" s="26">
        <x:f>K49</x:f>
      </x:c>
      <x:c r="L20" s="26">
        <x:f>L49</x:f>
      </x:c>
      <x:c r="M20" s="18" t="s"/>
      <x:c r="N20" s="11" t="s"/>
      <x:c r="O20" s="16">
        <x:f>O49</x:f>
      </x:c>
      <x:c r="U20" s="0" t="s"/>
      <x:c r="V20" s="0" t="s"/>
      <x:c r="W20" s="0" t="n">
        <x:v>15</x:v>
      </x:c>
      <x:c r="X20" s="29">
        <x:f>IF(HLOOKUP($L$65,$B$6:$L$21,$W20,FALSE)&gt;HLOOKUP($L$65,$B$6:$L$21,$W19,FALSE),"ERROR","OK")</x:f>
      </x:c>
      <x:c r="Y20" s="0" t="s"/>
    </x:row>
    <x:row r="21" spans="1:255" customFormat="1" ht="15" customHeight="1" x14ac:dyDescent="0.35">
      <x:c r="A21" s="2" t="s">
        <x:v>59</x:v>
      </x:c>
      <x:c r="B21" s="26">
        <x:f>B50</x:f>
      </x:c>
      <x:c r="C21" s="26">
        <x:f>C50</x:f>
      </x:c>
      <x:c r="D21" s="26">
        <x:f>D50</x:f>
      </x:c>
      <x:c r="E21" s="26">
        <x:f>E50</x:f>
      </x:c>
      <x:c r="F21" s="26">
        <x:f>F50</x:f>
      </x:c>
      <x:c r="G21" s="26">
        <x:f>G50</x:f>
      </x:c>
      <x:c r="H21" s="26">
        <x:f>H50</x:f>
      </x:c>
      <x:c r="I21" s="26">
        <x:f>I50</x:f>
      </x:c>
      <x:c r="J21" s="26">
        <x:f>J50</x:f>
      </x:c>
      <x:c r="K21" s="26">
        <x:f>K50</x:f>
      </x:c>
      <x:c r="L21" s="26">
        <x:f>L50</x:f>
      </x:c>
      <x:c r="M21" s="18" t="s"/>
      <x:c r="N21" s="11" t="s"/>
      <x:c r="O21" s="16">
        <x:f>O50</x:f>
      </x:c>
      <x:c r="U21" s="0" t="s"/>
      <x:c r="V21" s="0" t="s"/>
      <x:c r="X21" s="0">
        <x:f>MATCH("ERROR",X7:X20,0)</x:f>
      </x:c>
      <x:c r="Y21" s="0" t="s"/>
    </x:row>
    <x:row r="22" spans="1:255" customFormat="1" ht="15" customHeight="1" x14ac:dyDescent="0.35">
      <x:c r="A22" s="2" t="s">
        <x:v>34</x:v>
      </x:c>
      <x:c r="B22" s="26">
        <x:f>B51</x:f>
      </x:c>
      <x:c r="C22" s="26">
        <x:f>C51</x:f>
      </x:c>
      <x:c r="D22" s="26">
        <x:f>D51</x:f>
      </x:c>
      <x:c r="E22" s="26">
        <x:f>E51</x:f>
      </x:c>
      <x:c r="F22" s="26">
        <x:f>F51</x:f>
      </x:c>
      <x:c r="G22" s="26">
        <x:f>G51</x:f>
      </x:c>
      <x:c r="H22" s="26">
        <x:f>H51</x:f>
      </x:c>
      <x:c r="I22" s="26">
        <x:f>I51</x:f>
      </x:c>
      <x:c r="J22" s="26">
        <x:f>J51</x:f>
      </x:c>
      <x:c r="K22" s="26">
        <x:f>K51</x:f>
      </x:c>
      <x:c r="L22" s="26">
        <x:f>L51</x:f>
      </x:c>
      <x:c r="M22" s="18" t="s"/>
      <x:c r="N22" s="11" t="s"/>
      <x:c r="O22" s="16" t="s"/>
      <x:c r="P22" s="8" t="s"/>
      <x:c r="U22" s="0" t="s"/>
      <x:c r="V22" s="0" t="s"/>
      <x:c r="Y22" s="0" t="s"/>
    </x:row>
    <x:row r="23" spans="1:255" customFormat="1" ht="15" customHeight="1" x14ac:dyDescent="0.35">
      <x:c r="A23" s="35" t="s">
        <x:v>35</x:v>
      </x:c>
      <x:c r="B23" s="32">
        <x:f>B52</x:f>
      </x:c>
      <x:c r="C23" s="32">
        <x:f>C52</x:f>
      </x:c>
      <x:c r="D23" s="32">
        <x:f>D52</x:f>
      </x:c>
      <x:c r="E23" s="32">
        <x:f>E52</x:f>
      </x:c>
      <x:c r="F23" s="32">
        <x:f>F52</x:f>
      </x:c>
      <x:c r="G23" s="32">
        <x:f>G52</x:f>
      </x:c>
      <x:c r="H23" s="32">
        <x:f>H52</x:f>
      </x:c>
      <x:c r="I23" s="32">
        <x:f>I52</x:f>
      </x:c>
      <x:c r="J23" s="32">
        <x:f>J52</x:f>
      </x:c>
      <x:c r="K23" s="32">
        <x:f>K52</x:f>
      </x:c>
      <x:c r="L23" s="32">
        <x:f>L52</x:f>
      </x:c>
      <x:c r="M23" s="19" t="s"/>
      <x:c r="N23" s="12" t="s"/>
      <x:c r="O23" s="17">
        <x:f>O52</x:f>
      </x:c>
      <x:c r="U23" s="0" t="s"/>
      <x:c r="V23" s="0" t="s"/>
      <x:c r="Y23" s="0" t="s"/>
    </x:row>
    <x:row r="24" spans="1:255" customFormat="1" ht="15" customHeight="1" x14ac:dyDescent="0.35">
      <x:c r="A24" s="2" t="s">
        <x:v>36</x:v>
      </x:c>
      <x:c r="B24" s="7" t="s"/>
      <x:c r="C24" s="2" t="s"/>
      <x:c r="D24" s="2" t="s"/>
      <x:c r="E24" s="2" t="s"/>
      <x:c r="F24" s="2" t="s"/>
      <x:c r="G24" s="2" t="s"/>
      <x:c r="H24" s="2" t="s"/>
      <x:c r="I24" s="2" t="s"/>
      <x:c r="J24" s="2" t="s"/>
      <x:c r="K24" s="2" t="s"/>
      <x:c r="L24" s="2" t="s"/>
      <x:c r="M24" s="2" t="s"/>
      <x:c r="N24" s="8" t="s"/>
      <x:c r="U24" s="0" t="s"/>
      <x:c r="V24" s="0" t="s"/>
      <x:c r="Y24" s="0" t="s"/>
    </x:row>
    <x:row r="25" spans="1:255" x14ac:dyDescent="0.35">
      <x:c r="U25" s="0" t="s"/>
      <x:c r="V25" s="0" t="s"/>
      <x:c r="Y25" s="0" t="s"/>
    </x:row>
    <x:row r="26" spans="1:255" x14ac:dyDescent="0.35">
      <x:c r="J26" s="0" t="s"/>
      <x:c r="K26" s="0" t="s"/>
      <x:c r="L26" s="0" t="s"/>
      <x:c r="M26" s="0" t="s"/>
      <x:c r="N26" s="0" t="s"/>
    </x:row>
    <x:row r="27" spans="1:255" x14ac:dyDescent="0.35">
      <x:c r="J27" s="0" t="s"/>
      <x:c r="K27" s="0" t="s"/>
      <x:c r="L27" s="0" t="s"/>
      <x:c r="M27" s="0" t="s"/>
      <x:c r="N27" s="0" t="s"/>
    </x:row>
    <x:row r="28" spans="1:255" x14ac:dyDescent="0.35">
      <x:c r="I28" s="0" t="s"/>
      <x:c r="J28" s="0" t="s"/>
      <x:c r="K28" s="0" t="s"/>
      <x:c r="L28" s="0" t="s"/>
      <x:c r="M28" s="0" t="s"/>
    </x:row>
    <x:row r="29" spans="1:255" x14ac:dyDescent="0.35">
      <x:c r="I29" s="0" t="s"/>
      <x:c r="J29" s="0" t="s"/>
      <x:c r="K29" s="0" t="s"/>
      <x:c r="L29" s="0" t="s"/>
      <x:c r="M29" s="0" t="s"/>
    </x:row>
    <x:row r="30" spans="1:255" customFormat="1" ht="15" customHeight="1" x14ac:dyDescent="0.35">
      <x:c r="A30" s="3">
        <x:f>"Table B.6.  "&amp;B66</x:f>
      </x:c>
      <x:c r="B30" s="3" t="s"/>
      <x:c r="C30" s="2" t="s"/>
      <x:c r="D30" s="2" t="s"/>
      <x:c r="E30" s="2" t="s"/>
      <x:c r="F30" s="2" t="s"/>
      <x:c r="G30" s="2" t="s"/>
      <x:c r="H30" s="2" t="s"/>
      <x:c r="I30" s="2" t="s"/>
      <x:c r="J30" s="2" t="s"/>
      <x:c r="K30" s="2" t="s"/>
      <x:c r="L30" s="2" t="s"/>
      <x:c r="M30" s="2" t="s"/>
      <x:c r="U30" s="0" t="s"/>
      <x:c r="V30" s="0" t="s"/>
      <x:c r="Y30" s="0" t="s"/>
    </x:row>
    <x:row r="31" spans="1:255" customFormat="1" ht="15" customHeight="1" x14ac:dyDescent="0.35">
      <x:c r="A31" s="2" t="s"/>
      <x:c r="B31" s="2" t="s"/>
      <x:c r="C31" s="2" t="s"/>
      <x:c r="D31" s="2" t="s"/>
      <x:c r="E31" s="2" t="s"/>
      <x:c r="F31" s="2" t="s"/>
      <x:c r="G31" s="2" t="s"/>
      <x:c r="H31" s="2" t="s"/>
      <x:c r="I31" s="2" t="s"/>
      <x:c r="J31" s="2" t="s"/>
      <x:c r="K31" s="2" t="s"/>
      <x:c r="L31" s="2" t="s"/>
      <x:c r="M31" s="2" t="s"/>
      <x:c r="U31" s="0" t="s"/>
      <x:c r="V31" s="0" t="s"/>
      <x:c r="Y31" s="0" t="s"/>
    </x:row>
    <x:row r="32" spans="1:255" customFormat="1" ht="15" customHeight="1" x14ac:dyDescent="0.35">
      <x:c r="A32" s="3" t="s">
        <x:v>45</x:v>
      </x:c>
      <x:c r="B32" s="3" t="s"/>
      <x:c r="C32" s="2" t="s"/>
      <x:c r="D32" s="2" t="s"/>
      <x:c r="E32" s="2" t="s"/>
      <x:c r="F32" s="2" t="s"/>
      <x:c r="G32" s="2" t="s"/>
      <x:c r="H32" s="2" t="s"/>
      <x:c r="I32" s="2" t="s"/>
      <x:c r="J32" s="2" t="s"/>
      <x:c r="K32" s="2" t="s"/>
      <x:c r="L32" s="2" t="s"/>
      <x:c r="M32" s="2" t="s"/>
      <x:c r="U32" s="0" t="s"/>
      <x:c r="V32" s="0" t="s"/>
      <x:c r="Y32" s="0" t="s"/>
    </x:row>
    <x:row r="33" spans="1:255" customFormat="1" ht="15" customHeight="1" thickBot="1" x14ac:dyDescent="0.4">
      <x:c r="A33" s="4" t="s"/>
      <x:c r="B33" s="4" t="s"/>
      <x:c r="C33" s="5" t="s"/>
      <x:c r="D33" s="5" t="s"/>
      <x:c r="E33" s="5" t="s"/>
      <x:c r="F33" s="5" t="s"/>
      <x:c r="G33" s="5" t="s"/>
      <x:c r="H33" s="5" t="s"/>
      <x:c r="I33" s="5" t="s"/>
      <x:c r="J33" s="5" t="s"/>
      <x:c r="K33" s="5" t="s"/>
      <x:c r="L33" s="5" t="s"/>
      <x:c r="M33" s="5" t="s"/>
      <x:c r="U33" s="0" t="s"/>
      <x:c r="V33" s="0" t="s"/>
      <x:c r="Y33" s="0" t="s"/>
    </x:row>
    <x:row r="34" spans="1:255" x14ac:dyDescent="0.35">
      <x:c r="A34" s="2" t="s"/>
      <x:c r="B34" s="2" t="s"/>
      <x:c r="C34" s="2" t="s"/>
      <x:c r="D34" s="2" t="s"/>
      <x:c r="E34" s="2" t="s"/>
      <x:c r="F34" s="2" t="s"/>
      <x:c r="G34" s="2" t="s"/>
      <x:c r="H34" s="2" t="s"/>
      <x:c r="I34" s="2" t="s"/>
      <x:c r="J34" s="2" t="s"/>
      <x:c r="K34" s="2" t="s"/>
      <x:c r="L34" s="2" t="s"/>
      <x:c r="M34" s="14" t="s"/>
      <x:c r="N34" s="10" t="s">
        <x:v>38</x:v>
      </x:c>
      <x:c r="O34" s="10" t="s"/>
      <x:c r="P34" s="36" t="s"/>
    </x:row>
    <x:row r="35" spans="1:255" s="0" customFormat="1" x14ac:dyDescent="0.35">
      <x:c r="A35" s="2" t="s"/>
      <x:c r="B35" s="6" t="s">
        <x:v>6</x:v>
      </x:c>
      <x:c r="C35" s="6" t="s">
        <x:v>7</x:v>
      </x:c>
      <x:c r="D35" s="6" t="s">
        <x:v>8</x:v>
      </x:c>
      <x:c r="E35" s="6" t="s">
        <x:v>9</x:v>
      </x:c>
      <x:c r="F35" s="6" t="s">
        <x:v>10</x:v>
      </x:c>
      <x:c r="G35" s="6" t="s">
        <x:v>11</x:v>
      </x:c>
      <x:c r="H35" s="6" t="s">
        <x:v>12</x:v>
      </x:c>
      <x:c r="I35" s="6" t="s">
        <x:v>13</x:v>
      </x:c>
      <x:c r="J35" s="6" t="s">
        <x:v>14</x:v>
      </x:c>
      <x:c r="K35" s="6" t="s">
        <x:v>15</x:v>
      </x:c>
      <x:c r="L35" s="6" t="s">
        <x:v>16</x:v>
      </x:c>
      <x:c r="M35" s="15" t="s">
        <x:v>17</x:v>
      </x:c>
      <x:c r="N35" s="13" t="s"/>
      <x:c r="O35" s="13">
        <x:f>L65&amp;" (%)"</x:f>
      </x:c>
      <x:c r="P35" s="36" t="s"/>
      <x:c r="Q35" s="0" t="s"/>
      <x:c r="R35" s="0" t="s"/>
      <x:c r="S35" s="22">
        <x:f>L35</x:f>
      </x:c>
      <x:c r="T35" s="22">
        <x:f>B35&amp;"-"&amp;RIGHT(K35,2)</x:f>
      </x:c>
      <x:c r="U35" s="0" t="s"/>
      <x:c r="V35" s="0" t="s"/>
      <x:c r="W35" s="0" t="s"/>
      <x:c r="X35" s="0" t="s"/>
      <x:c r="Y35" s="0" t="s"/>
      <x:c r="Z35" s="0" t="s"/>
      <x:c r="AA35" s="0" t="s"/>
      <x:c r="AB35" s="0" t="s"/>
      <x:c r="AC35" s="0" t="s"/>
      <x:c r="AD35" s="0" t="s"/>
      <x:c r="AE35" s="0" t="s"/>
      <x:c r="AF35" s="0" t="s"/>
      <x:c r="AG35" s="0" t="s"/>
      <x:c r="AH35" s="0" t="s"/>
      <x:c r="AI35" s="0" t="s"/>
      <x:c r="AJ35" s="0" t="s"/>
      <x:c r="AK35" s="0" t="s"/>
      <x:c r="AL35" s="0" t="s"/>
      <x:c r="AM35" s="0" t="s"/>
      <x:c r="AN35" s="0" t="s"/>
      <x:c r="AO35" s="0" t="s"/>
      <x:c r="AP35" s="0" t="s"/>
      <x:c r="AQ35" s="0" t="s"/>
      <x:c r="AR35" s="0" t="s"/>
      <x:c r="AS35" s="0" t="s"/>
      <x:c r="AT35" s="0" t="s"/>
      <x:c r="AU35" s="0" t="s"/>
      <x:c r="AV35" s="0" t="s"/>
      <x:c r="AW35" s="0" t="s"/>
      <x:c r="AX35" s="0" t="s"/>
      <x:c r="AY35" s="0" t="s"/>
      <x:c r="AZ35" s="0" t="s"/>
      <x:c r="BA35" s="0" t="s"/>
      <x:c r="BB35" s="0" t="s"/>
      <x:c r="BC35" s="0" t="s"/>
      <x:c r="BD35" s="0" t="s"/>
      <x:c r="BE35" s="0" t="s"/>
      <x:c r="BF35" s="0" t="s"/>
      <x:c r="BG35" s="0" t="s"/>
      <x:c r="BH35" s="0" t="s"/>
      <x:c r="BI35" s="0" t="s"/>
      <x:c r="BJ35" s="0" t="s"/>
      <x:c r="BK35" s="0" t="s"/>
      <x:c r="BL35" s="0" t="s"/>
      <x:c r="BM35" s="0" t="s"/>
      <x:c r="BN35" s="0" t="s"/>
      <x:c r="BO35" s="0" t="s"/>
      <x:c r="BP35" s="0" t="s"/>
      <x:c r="BQ35" s="0" t="s"/>
      <x:c r="BR35" s="0" t="s"/>
      <x:c r="BS35" s="0" t="s"/>
      <x:c r="BT35" s="0" t="s"/>
      <x:c r="BU35" s="0" t="s"/>
      <x:c r="BV35" s="0" t="s"/>
      <x:c r="BW35" s="0" t="s"/>
      <x:c r="BX35" s="0" t="s"/>
      <x:c r="BY35" s="0" t="s"/>
      <x:c r="BZ35" s="0" t="s"/>
      <x:c r="CA35" s="0" t="s"/>
      <x:c r="CB35" s="0" t="s"/>
      <x:c r="CC35" s="0" t="s"/>
      <x:c r="CD35" s="0" t="s"/>
      <x:c r="CE35" s="0" t="s"/>
      <x:c r="CF35" s="0" t="s"/>
      <x:c r="CG35" s="0" t="s"/>
      <x:c r="CH35" s="0" t="s"/>
      <x:c r="CI35" s="0" t="s"/>
      <x:c r="CJ35" s="0" t="s"/>
      <x:c r="CK35" s="0" t="s"/>
      <x:c r="CL35" s="0" t="s"/>
      <x:c r="CM35" s="0" t="s"/>
      <x:c r="CN35" s="0" t="s"/>
      <x:c r="CO35" s="0" t="s"/>
      <x:c r="CP35" s="0" t="s"/>
      <x:c r="CQ35" s="0" t="s"/>
      <x:c r="CR35" s="0" t="s"/>
      <x:c r="CS35" s="0" t="s"/>
      <x:c r="CT35" s="0" t="s"/>
      <x:c r="CU35" s="0" t="s"/>
      <x:c r="CV35" s="0" t="s"/>
      <x:c r="CW35" s="0" t="s"/>
      <x:c r="CX35" s="0" t="s"/>
      <x:c r="CY35" s="0" t="s"/>
      <x:c r="CZ35" s="0" t="s"/>
      <x:c r="DA35" s="0" t="s"/>
      <x:c r="DB35" s="0" t="s"/>
      <x:c r="DC35" s="0" t="s"/>
      <x:c r="DD35" s="0" t="s"/>
      <x:c r="DE35" s="0" t="s"/>
      <x:c r="DF35" s="0" t="s"/>
      <x:c r="DG35" s="0" t="s"/>
      <x:c r="DH35" s="0" t="s"/>
      <x:c r="DI35" s="0" t="s"/>
      <x:c r="DJ35" s="0" t="s"/>
      <x:c r="DK35" s="0" t="s"/>
      <x:c r="DL35" s="0" t="s"/>
      <x:c r="DM35" s="0" t="s"/>
      <x:c r="DN35" s="0" t="s"/>
      <x:c r="DO35" s="0" t="s"/>
      <x:c r="DP35" s="0" t="s"/>
      <x:c r="DQ35" s="0" t="s"/>
      <x:c r="DR35" s="0" t="s"/>
      <x:c r="DS35" s="0" t="s"/>
      <x:c r="DT35" s="0" t="s"/>
      <x:c r="DU35" s="0" t="s"/>
      <x:c r="DV35" s="0" t="s"/>
      <x:c r="DW35" s="0" t="s"/>
      <x:c r="DX35" s="0" t="s"/>
      <x:c r="DY35" s="0" t="s"/>
      <x:c r="DZ35" s="0" t="s"/>
      <x:c r="EA35" s="0" t="s"/>
      <x:c r="EB35" s="0" t="s"/>
      <x:c r="EC35" s="0" t="s"/>
      <x:c r="ED35" s="0" t="s"/>
      <x:c r="EE35" s="0" t="s"/>
      <x:c r="EF35" s="0" t="s"/>
      <x:c r="EG35" s="0" t="s"/>
      <x:c r="EH35" s="0" t="s"/>
      <x:c r="EI35" s="0" t="s"/>
      <x:c r="EJ35" s="0" t="s"/>
      <x:c r="EK35" s="0" t="s"/>
      <x:c r="EL35" s="0" t="s"/>
      <x:c r="EM35" s="0" t="s"/>
      <x:c r="EN35" s="0" t="s"/>
      <x:c r="EO35" s="0" t="s"/>
      <x:c r="EP35" s="0" t="s"/>
      <x:c r="EQ35" s="0" t="s"/>
      <x:c r="ER35" s="0" t="s"/>
      <x:c r="ES35" s="0" t="s"/>
      <x:c r="ET35" s="0" t="s"/>
      <x:c r="EU35" s="0" t="s"/>
      <x:c r="EV35" s="0" t="s"/>
      <x:c r="EW35" s="0" t="s"/>
      <x:c r="EX35" s="0" t="s"/>
      <x:c r="EY35" s="0" t="s"/>
      <x:c r="EZ35" s="0" t="s"/>
      <x:c r="FA35" s="0" t="s"/>
      <x:c r="FB35" s="0" t="s"/>
      <x:c r="FC35" s="0" t="s"/>
      <x:c r="FD35" s="0" t="s"/>
      <x:c r="FE35" s="0" t="s"/>
      <x:c r="FF35" s="0" t="s"/>
      <x:c r="FG35" s="0" t="s"/>
      <x:c r="FH35" s="0" t="s"/>
      <x:c r="FI35" s="0" t="s"/>
      <x:c r="FJ35" s="0" t="s"/>
      <x:c r="FK35" s="0" t="s"/>
      <x:c r="FL35" s="0" t="s"/>
      <x:c r="FM35" s="0" t="s"/>
      <x:c r="FN35" s="0" t="s"/>
      <x:c r="FO35" s="0" t="s"/>
      <x:c r="FP35" s="0" t="s"/>
      <x:c r="FQ35" s="0" t="s"/>
      <x:c r="FR35" s="0" t="s"/>
      <x:c r="FS35" s="0" t="s"/>
      <x:c r="FT35" s="0" t="s"/>
      <x:c r="FU35" s="0" t="s"/>
      <x:c r="FV35" s="0" t="s"/>
      <x:c r="FW35" s="0" t="s"/>
      <x:c r="FX35" s="0" t="s"/>
      <x:c r="FY35" s="0" t="s"/>
      <x:c r="FZ35" s="0" t="s"/>
      <x:c r="GA35" s="0" t="s"/>
      <x:c r="GB35" s="0" t="s"/>
      <x:c r="GC35" s="0" t="s"/>
      <x:c r="GD35" s="0" t="s"/>
      <x:c r="GE35" s="0" t="s"/>
      <x:c r="GF35" s="0" t="s"/>
      <x:c r="GG35" s="0" t="s"/>
      <x:c r="GH35" s="0" t="s"/>
      <x:c r="GI35" s="0" t="s"/>
      <x:c r="GJ35" s="0" t="s"/>
      <x:c r="GK35" s="0" t="s"/>
      <x:c r="GL35" s="0" t="s"/>
      <x:c r="GM35" s="0" t="s"/>
      <x:c r="GN35" s="0" t="s"/>
      <x:c r="GO35" s="0" t="s"/>
      <x:c r="GP35" s="0" t="s"/>
      <x:c r="GQ35" s="0" t="s"/>
      <x:c r="GR35" s="0" t="s"/>
      <x:c r="GS35" s="0" t="s"/>
      <x:c r="GT35" s="0" t="s"/>
      <x:c r="GU35" s="0" t="s"/>
      <x:c r="GV35" s="0" t="s"/>
      <x:c r="GW35" s="0" t="s"/>
      <x:c r="GX35" s="0" t="s"/>
      <x:c r="GY35" s="0" t="s"/>
      <x:c r="GZ35" s="0" t="s"/>
      <x:c r="HA35" s="0" t="s"/>
      <x:c r="HB35" s="0" t="s"/>
      <x:c r="HC35" s="0" t="s"/>
      <x:c r="HD35" s="0" t="s"/>
      <x:c r="HE35" s="0" t="s"/>
      <x:c r="HF35" s="0" t="s"/>
      <x:c r="HG35" s="0" t="s"/>
      <x:c r="HH35" s="0" t="s"/>
      <x:c r="HI35" s="0" t="s"/>
      <x:c r="HJ35" s="0" t="s"/>
      <x:c r="HK35" s="0" t="s"/>
      <x:c r="HL35" s="0" t="s"/>
      <x:c r="HM35" s="0" t="s"/>
      <x:c r="HN35" s="0" t="s"/>
      <x:c r="HO35" s="0" t="s"/>
      <x:c r="HP35" s="0" t="s"/>
      <x:c r="HQ35" s="0" t="s"/>
      <x:c r="HR35" s="0" t="s"/>
      <x:c r="HS35" s="0" t="s"/>
      <x:c r="HT35" s="0" t="s"/>
      <x:c r="HU35" s="0" t="s"/>
      <x:c r="HV35" s="0" t="s"/>
      <x:c r="HW35" s="0" t="s"/>
      <x:c r="HX35" s="0" t="s"/>
      <x:c r="HY35" s="0" t="s"/>
      <x:c r="HZ35" s="0" t="s"/>
      <x:c r="IA35" s="0" t="s"/>
      <x:c r="IB35" s="0" t="s"/>
      <x:c r="IC35" s="0" t="s"/>
      <x:c r="ID35" s="0" t="s"/>
      <x:c r="IE35" s="0" t="s"/>
      <x:c r="IF35" s="0" t="s"/>
      <x:c r="IG35" s="0" t="s"/>
      <x:c r="IH35" s="0" t="s"/>
      <x:c r="II35" s="0" t="s"/>
      <x:c r="IJ35" s="0" t="s"/>
      <x:c r="IK35" s="0" t="s"/>
      <x:c r="IL35" s="0" t="s"/>
      <x:c r="IM35" s="0" t="s"/>
      <x:c r="IN35" s="0" t="s"/>
      <x:c r="IO35" s="0" t="s"/>
      <x:c r="IP35" s="0" t="s"/>
      <x:c r="IQ35" s="0" t="s"/>
      <x:c r="IR35" s="0" t="s"/>
      <x:c r="IS35" s="0" t="s"/>
      <x:c r="IT35" s="0" t="s"/>
      <x:c r="IU35" s="0" t="s"/>
    </x:row>
    <x:row r="36" spans="1:255" x14ac:dyDescent="0.35">
      <x:c r="A36" s="2" t="s">
        <x:v>92</x:v>
      </x:c>
      <x:c r="B36" s="26" t="n">
        <x:v>13.00169</x:v>
      </x:c>
      <x:c r="C36" s="26" t="n">
        <x:v>29.00169</x:v>
      </x:c>
      <x:c r="D36" s="26" t="n">
        <x:v>25.00169</x:v>
      </x:c>
      <x:c r="E36" s="26" t="n">
        <x:v>359.00169</x:v>
      </x:c>
      <x:c r="F36" s="26" t="n">
        <x:v>508.00169</x:v>
      </x:c>
      <x:c r="G36" s="26" t="n">
        <x:v>939.00169</x:v>
      </x:c>
      <x:c r="H36" s="26" t="n">
        <x:v>1161.00169</x:v>
      </x:c>
      <x:c r="I36" s="26" t="n">
        <x:v>1326.00169</x:v>
      </x:c>
      <x:c r="J36" s="26" t="n">
        <x:v>1357.00169</x:v>
      </x:c>
      <x:c r="K36" s="26" t="n">
        <x:v>1464.00169</x:v>
      </x:c>
      <x:c r="L36" s="26" t="n">
        <x:v>925.00169</x:v>
      </x:c>
      <x:c r="M36" s="18" t="s"/>
      <x:c r="N36" s="11" t="s"/>
      <x:c r="O36" s="16" t="n">
        <x:v>50.4863942464797</x:v>
      </x:c>
      <x:c r="P36" s="0" t="n">
        <x:v>1</x:v>
      </x:c>
      <x:c r="Q36" s="33">
        <x:f>O36</x:f>
      </x:c>
      <x:c r="R36" s="1">
        <x:f>A36</x:f>
      </x:c>
      <x:c r="S36" s="21">
        <x:f>L36/L$52*100</x:f>
      </x:c>
      <x:c r="T36" s="21">
        <x:f>AVERAGE(B36:K36)/AVERAGE(B$52:K$52)*100</x:f>
      </x:c>
    </x:row>
    <x:row r="37" spans="1:255" x14ac:dyDescent="0.35">
      <x:c r="A37" s="2" t="s">
        <x:v>40</x:v>
      </x:c>
      <x:c r="B37" s="26" t="n">
        <x:v>32.00224</x:v>
      </x:c>
      <x:c r="C37" s="26" t="n">
        <x:v>59.00224</x:v>
      </x:c>
      <x:c r="D37" s="26" t="n">
        <x:v>68.00224</x:v>
      </x:c>
      <x:c r="E37" s="26" t="n">
        <x:v>84.00224</x:v>
      </x:c>
      <x:c r="F37" s="26" t="n">
        <x:v>55.00224</x:v>
      </x:c>
      <x:c r="G37" s="26" t="n">
        <x:v>51.00224</x:v>
      </x:c>
      <x:c r="H37" s="26" t="n">
        <x:v>54.00224</x:v>
      </x:c>
      <x:c r="I37" s="26" t="n">
        <x:v>98.00224</x:v>
      </x:c>
      <x:c r="J37" s="26" t="n">
        <x:v>529.00224</x:v>
      </x:c>
      <x:c r="K37" s="26" t="n">
        <x:v>687.00224</x:v>
      </x:c>
      <x:c r="L37" s="26" t="n">
        <x:v>665.00224</x:v>
      </x:c>
      <x:c r="M37" s="18" t="s"/>
      <x:c r="N37" s="11" t="s"/>
      <x:c r="O37" s="16" t="n">
        <x:v>46.7667597630949</x:v>
      </x:c>
      <x:c r="P37" s="0" t="n">
        <x:v>2</x:v>
      </x:c>
      <x:c r="Q37" s="33">
        <x:f>O37</x:f>
      </x:c>
      <x:c r="R37" s="1">
        <x:f>A37</x:f>
      </x:c>
      <x:c r="S37" s="21">
        <x:f>L37/L$52*100</x:f>
      </x:c>
      <x:c r="T37" s="21">
        <x:f>AVERAGE(B37:K37)/AVERAGE(B$52:K$52)*100</x:f>
      </x:c>
    </x:row>
    <x:row r="38" spans="1:255" x14ac:dyDescent="0.35">
      <x:c r="A38" s="2" t="s">
        <x:v>71</x:v>
      </x:c>
      <x:c r="B38" s="26" t="n">
        <x:v>117.00174</x:v>
      </x:c>
      <x:c r="C38" s="26" t="n">
        <x:v>143.00174</x:v>
      </x:c>
      <x:c r="D38" s="26" t="n">
        <x:v>135.00174</x:v>
      </x:c>
      <x:c r="E38" s="26" t="n">
        <x:v>457.00174</x:v>
      </x:c>
      <x:c r="F38" s="26" t="n">
        <x:v>564.00174</x:v>
      </x:c>
      <x:c r="G38" s="26" t="n">
        <x:v>1029.00174</x:v>
      </x:c>
      <x:c r="H38" s="26" t="n">
        <x:v>901.00174</x:v>
      </x:c>
      <x:c r="I38" s="26" t="n">
        <x:v>756.00174</x:v>
      </x:c>
      <x:c r="J38" s="26" t="n">
        <x:v>763.00174</x:v>
      </x:c>
      <x:c r="K38" s="26" t="n">
        <x:v>819.00174</x:v>
      </x:c>
      <x:c r="L38" s="26" t="n">
        <x:v>552.00174</x:v>
      </x:c>
      <x:c r="M38" s="18" t="s"/>
      <x:c r="N38" s="11" t="s"/>
      <x:c r="O38" s="16" t="n">
        <x:v>53.8041782259599</x:v>
      </x:c>
      <x:c r="P38" s="0" t="n">
        <x:v>3</x:v>
      </x:c>
      <x:c r="Q38" s="33">
        <x:f>O38</x:f>
      </x:c>
      <x:c r="R38" s="1">
        <x:f>A38</x:f>
      </x:c>
      <x:c r="S38" s="21">
        <x:f>L38/L$52*100</x:f>
      </x:c>
      <x:c r="T38" s="21">
        <x:f>AVERAGE(B38:K38)/AVERAGE(B$52:K$52)*100</x:f>
      </x:c>
    </x:row>
    <x:row r="39" spans="1:255" x14ac:dyDescent="0.35">
      <x:c r="A39" s="2" t="s">
        <x:v>39</x:v>
      </x:c>
      <x:c r="B39" s="26" t="n">
        <x:v>339.00096</x:v>
      </x:c>
      <x:c r="C39" s="26" t="n">
        <x:v>443.00096</x:v>
      </x:c>
      <x:c r="D39" s="26" t="n">
        <x:v>944.00096</x:v>
      </x:c>
      <x:c r="E39" s="26" t="n">
        <x:v>2617.00096</x:v>
      </x:c>
      <x:c r="F39" s="26" t="n">
        <x:v>3009.00096</x:v>
      </x:c>
      <x:c r="G39" s="26" t="n">
        <x:v>2939.00096</x:v>
      </x:c>
      <x:c r="H39" s="26" t="n">
        <x:v>1611.00096</x:v>
      </x:c>
      <x:c r="I39" s="26" t="n">
        <x:v>1028.00096</x:v>
      </x:c>
      <x:c r="J39" s="26" t="n">
        <x:v>665.00096</x:v>
      </x:c>
      <x:c r="K39" s="26" t="n">
        <x:v>629.00096</x:v>
      </x:c>
      <x:c r="L39" s="26" t="n">
        <x:v>515.00096</x:v>
      </x:c>
      <x:c r="M39" s="18" t="s"/>
      <x:c r="N39" s="11" t="s"/>
      <x:c r="O39" s="16" t="n">
        <x:v>33.9805191819448</x:v>
      </x:c>
      <x:c r="P39" s="0" t="n">
        <x:v>4</x:v>
      </x:c>
      <x:c r="Q39" s="33">
        <x:f>O39</x:f>
      </x:c>
      <x:c r="R39" s="1">
        <x:f>A39</x:f>
      </x:c>
      <x:c r="S39" s="21">
        <x:f>L39/L$52*100</x:f>
      </x:c>
      <x:c r="T39" s="21">
        <x:f>AVERAGE(B39:K39)/AVERAGE(B$52:K$52)*100</x:f>
      </x:c>
    </x:row>
    <x:row r="40" spans="1:255" x14ac:dyDescent="0.35">
      <x:c r="A40" s="2" t="s">
        <x:v>77</x:v>
      </x:c>
      <x:c r="B40" s="26" t="n">
        <x:v>454.00154</x:v>
      </x:c>
      <x:c r="C40" s="26" t="n">
        <x:v>1012.00154</x:v>
      </x:c>
      <x:c r="D40" s="26" t="n">
        <x:v>1204.00154</x:v>
      </x:c>
      <x:c r="E40" s="26" t="n">
        <x:v>5689.00154</x:v>
      </x:c>
      <x:c r="F40" s="26" t="n">
        <x:v>5792.00154</x:v>
      </x:c>
      <x:c r="G40" s="26" t="n">
        <x:v>3293.00154</x:v>
      </x:c>
      <x:c r="H40" s="26" t="n">
        <x:v>1360.00154</x:v>
      </x:c>
      <x:c r="I40" s="26" t="n">
        <x:v>776.00154</x:v>
      </x:c>
      <x:c r="J40" s="26" t="n">
        <x:v>509.00154</x:v>
      </x:c>
      <x:c r="K40" s="26" t="n">
        <x:v>478.00154</x:v>
      </x:c>
      <x:c r="L40" s="26" t="n">
        <x:v>305.00154</x:v>
      </x:c>
      <x:c r="M40" s="18" t="s"/>
      <x:c r="N40" s="11" t="s"/>
      <x:c r="O40" s="16" t="n">
        <x:v>51.4751499287512</x:v>
      </x:c>
      <x:c r="P40" s="0" t="n">
        <x:v>5</x:v>
      </x:c>
      <x:c r="Q40" s="33">
        <x:f>O40</x:f>
      </x:c>
      <x:c r="R40" s="1">
        <x:f>A40</x:f>
      </x:c>
      <x:c r="S40" s="21">
        <x:f>L40/L$52*100</x:f>
      </x:c>
      <x:c r="T40" s="21">
        <x:f>AVERAGE(B40:K40)/AVERAGE(B$52:K$52)*100</x:f>
      </x:c>
    </x:row>
    <x:row r="41" spans="1:255" x14ac:dyDescent="0.35">
      <x:c r="A41" s="2" t="s">
        <x:v>162</x:v>
      </x:c>
      <x:c r="B41" s="26" t="n">
        <x:v>16.00114</x:v>
      </x:c>
      <x:c r="C41" s="26" t="n">
        <x:v>22.00114</x:v>
      </x:c>
      <x:c r="D41" s="26" t="n">
        <x:v>19.00114</x:v>
      </x:c>
      <x:c r="E41" s="26" t="n">
        <x:v>98.00114</x:v>
      </x:c>
      <x:c r="F41" s="26" t="n">
        <x:v>150.00114</x:v>
      </x:c>
      <x:c r="G41" s="26" t="n">
        <x:v>226.00114</x:v>
      </x:c>
      <x:c r="H41" s="26" t="n">
        <x:v>327.00114</x:v>
      </x:c>
      <x:c r="I41" s="26" t="n">
        <x:v>379.00114</x:v>
      </x:c>
      <x:c r="J41" s="26" t="n">
        <x:v>392.00114</x:v>
      </x:c>
      <x:c r="K41" s="26" t="n">
        <x:v>308.00114</x:v>
      </x:c>
      <x:c r="L41" s="26" t="n">
        <x:v>221.00114</x:v>
      </x:c>
      <x:c r="M41" s="18" t="s"/>
      <x:c r="N41" s="11" t="s"/>
      <x:c r="O41" s="16" t="n">
        <x:v>62.4431168092617</x:v>
      </x:c>
      <x:c r="P41" s="0" t="n">
        <x:v>6</x:v>
      </x:c>
      <x:c r="Q41" s="33">
        <x:f>O41</x:f>
      </x:c>
      <x:c r="R41" s="1">
        <x:f>A41</x:f>
      </x:c>
      <x:c r="S41" s="21">
        <x:f>L41/L$52*100</x:f>
      </x:c>
      <x:c r="T41" s="21">
        <x:f>AVERAGE(B41:K41)/AVERAGE(B$52:K$52)*100</x:f>
      </x:c>
    </x:row>
    <x:row r="42" spans="1:255" x14ac:dyDescent="0.35">
      <x:c r="A42" s="2" t="s">
        <x:v>21</x:v>
      </x:c>
      <x:c r="B42" s="26" t="n">
        <x:v>410.00167</x:v>
      </x:c>
      <x:c r="C42" s="26" t="n">
        <x:v>630.00167</x:v>
      </x:c>
      <x:c r="D42" s="26" t="n">
        <x:v>1755.00167</x:v>
      </x:c>
      <x:c r="E42" s="26" t="n">
        <x:v>3830.00167</x:v>
      </x:c>
      <x:c r="F42" s="26" t="n">
        <x:v>2486.00167</x:v>
      </x:c>
      <x:c r="G42" s="26" t="n">
        <x:v>2184.00167</x:v>
      </x:c>
      <x:c r="H42" s="26" t="n">
        <x:v>1167.00167</x:v>
      </x:c>
      <x:c r="I42" s="26" t="n">
        <x:v>729.00167</x:v>
      </x:c>
      <x:c r="J42" s="26" t="n">
        <x:v>362.00167</x:v>
      </x:c>
      <x:c r="K42" s="26" t="n">
        <x:v>320.00167</x:v>
      </x:c>
      <x:c r="L42" s="26" t="n">
        <x:v>191.00167</x:v>
      </x:c>
      <x:c r="M42" s="18" t="s"/>
      <x:c r="N42" s="11" t="s"/>
      <x:c r="O42" s="16" t="n">
        <x:v>56.5440082277815</x:v>
      </x:c>
      <x:c r="P42" s="0" t="n">
        <x:v>7</x:v>
      </x:c>
      <x:c r="Q42" s="33">
        <x:f>O42</x:f>
      </x:c>
      <x:c r="R42" s="1">
        <x:f>A42</x:f>
      </x:c>
      <x:c r="S42" s="21">
        <x:f>L42/L$52*100</x:f>
      </x:c>
      <x:c r="T42" s="21">
        <x:f>AVERAGE(B42:K42)/AVERAGE(B$52:K$52)*100</x:f>
      </x:c>
    </x:row>
    <x:row r="43" spans="1:255" x14ac:dyDescent="0.35">
      <x:c r="A43" s="2" t="s">
        <x:v>130</x:v>
      </x:c>
      <x:c r="B43" s="26" t="n">
        <x:v>21.00027</x:v>
      </x:c>
      <x:c r="C43" s="26" t="n">
        <x:v>31.00027</x:v>
      </x:c>
      <x:c r="D43" s="26" t="n">
        <x:v>86.00027</x:v>
      </x:c>
      <x:c r="E43" s="26" t="n">
        <x:v>203.00027</x:v>
      </x:c>
      <x:c r="F43" s="26" t="n">
        <x:v>245.00027</x:v>
      </x:c>
      <x:c r="G43" s="26" t="n">
        <x:v>459.00027</x:v>
      </x:c>
      <x:c r="H43" s="26" t="n">
        <x:v>393.00027</x:v>
      </x:c>
      <x:c r="I43" s="26" t="n">
        <x:v>304.00027</x:v>
      </x:c>
      <x:c r="J43" s="26" t="n">
        <x:v>264.00027</x:v>
      </x:c>
      <x:c r="K43" s="26" t="n">
        <x:v>220.00027</x:v>
      </x:c>
      <x:c r="L43" s="26" t="n">
        <x:v>188.00027</x:v>
      </x:c>
      <x:c r="M43" s="18" t="s"/>
      <x:c r="N43" s="11" t="s"/>
      <x:c r="O43" s="16" t="n">
        <x:v>55.3190694885704</x:v>
      </x:c>
      <x:c r="P43" s="0" t="n">
        <x:v>8</x:v>
      </x:c>
      <x:c r="Q43" s="33">
        <x:f>O43</x:f>
      </x:c>
      <x:c r="R43" s="1">
        <x:f>A43</x:f>
      </x:c>
      <x:c r="S43" s="21">
        <x:f>L43/L$52*100</x:f>
      </x:c>
      <x:c r="T43" s="21">
        <x:f>AVERAGE(B43:K43)/AVERAGE(B$52:K$52)*100</x:f>
      </x:c>
    </x:row>
    <x:row r="44" spans="1:255" x14ac:dyDescent="0.35">
      <x:c r="A44" s="2" t="s">
        <x:v>41</x:v>
      </x:c>
      <x:c r="B44" s="26" t="n">
        <x:v>131.00041</x:v>
      </x:c>
      <x:c r="C44" s="26" t="n">
        <x:v>258.00041</x:v>
      </x:c>
      <x:c r="D44" s="26" t="n">
        <x:v>403.00041</x:v>
      </x:c>
      <x:c r="E44" s="26" t="n">
        <x:v>798.00041</x:v>
      </x:c>
      <x:c r="F44" s="26" t="n">
        <x:v>656.00041</x:v>
      </x:c>
      <x:c r="G44" s="26" t="n">
        <x:v>576.00041</x:v>
      </x:c>
      <x:c r="H44" s="26" t="n">
        <x:v>494.00041</x:v>
      </x:c>
      <x:c r="I44" s="26" t="n">
        <x:v>304.00041</x:v>
      </x:c>
      <x:c r="J44" s="26" t="n">
        <x:v>225.00041</x:v>
      </x:c>
      <x:c r="K44" s="26" t="n">
        <x:v>234.00041</x:v>
      </x:c>
      <x:c r="L44" s="26" t="n">
        <x:v>162.00041</x:v>
      </x:c>
      <x:c r="M44" s="18" t="s"/>
      <x:c r="N44" s="11" t="s"/>
      <x:c r="O44" s="16" t="n">
        <x:v>64.1973683893763</x:v>
      </x:c>
      <x:c r="P44" s="0" t="n">
        <x:v>9</x:v>
      </x:c>
      <x:c r="Q44" s="33">
        <x:f>O44</x:f>
      </x:c>
      <x:c r="R44" s="1">
        <x:f>A44</x:f>
      </x:c>
      <x:c r="S44" s="21">
        <x:f>L44/L$52*100</x:f>
      </x:c>
      <x:c r="T44" s="21">
        <x:f>AVERAGE(B44:K44)/AVERAGE(B$52:K$52)*100</x:f>
      </x:c>
    </x:row>
    <x:row r="45" spans="1:255" x14ac:dyDescent="0.35">
      <x:c r="A45" s="2" t="s">
        <x:v>105</x:v>
      </x:c>
      <x:c r="B45" s="26" t="n">
        <x:v>156.00225</x:v>
      </x:c>
      <x:c r="C45" s="26" t="n">
        <x:v>112.00225</x:v>
      </x:c>
      <x:c r="D45" s="26" t="n">
        <x:v>148.00225</x:v>
      </x:c>
      <x:c r="E45" s="26" t="n">
        <x:v>263.00225</x:v>
      </x:c>
      <x:c r="F45" s="26" t="n">
        <x:v>217.00225</x:v>
      </x:c>
      <x:c r="G45" s="26" t="n">
        <x:v>304.00225</x:v>
      </x:c>
      <x:c r="H45" s="26" t="n">
        <x:v>246.00225</x:v>
      </x:c>
      <x:c r="I45" s="26" t="n">
        <x:v>233.00225</x:v>
      </x:c>
      <x:c r="J45" s="26" t="n">
        <x:v>177.00225</x:v>
      </x:c>
      <x:c r="K45" s="26" t="n">
        <x:v>195.00225</x:v>
      </x:c>
      <x:c r="L45" s="26" t="n">
        <x:v>154.00225</x:v>
      </x:c>
      <x:c r="M45" s="18" t="s"/>
      <x:c r="N45" s="11" t="s"/>
      <x:c r="O45" s="16" t="n">
        <x:v>57.7913634378718</x:v>
      </x:c>
      <x:c r="P45" s="0" t="n">
        <x:v>10</x:v>
      </x:c>
      <x:c r="Q45" s="33">
        <x:f>O45</x:f>
      </x:c>
      <x:c r="R45" s="1">
        <x:f>A45</x:f>
      </x:c>
      <x:c r="S45" s="21">
        <x:f>L45/L$52*100</x:f>
      </x:c>
      <x:c r="T45" s="21">
        <x:f>AVERAGE(B45:K45)/AVERAGE(B$52:K$52)*100</x:f>
      </x:c>
    </x:row>
    <x:row r="46" spans="1:255" x14ac:dyDescent="0.35">
      <x:c r="A46" s="2" t="s">
        <x:v>25</x:v>
      </x:c>
      <x:c r="B46" s="26" t="n">
        <x:v>201.0016</x:v>
      </x:c>
      <x:c r="C46" s="26" t="n">
        <x:v>306.0016</x:v>
      </x:c>
      <x:c r="D46" s="26" t="n">
        <x:v>428.0016</x:v>
      </x:c>
      <x:c r="E46" s="26" t="n">
        <x:v>1288.0016</x:v>
      </x:c>
      <x:c r="F46" s="26" t="n">
        <x:v>1807.0016</x:v>
      </x:c>
      <x:c r="G46" s="26" t="n">
        <x:v>1244.0016</x:v>
      </x:c>
      <x:c r="H46" s="26" t="n">
        <x:v>732.0016</x:v>
      </x:c>
      <x:c r="I46" s="26" t="n">
        <x:v>419.0016</x:v>
      </x:c>
      <x:c r="J46" s="26" t="n">
        <x:v>341.0016</x:v>
      </x:c>
      <x:c r="K46" s="26" t="n">
        <x:v>364.0016</x:v>
      </x:c>
      <x:c r="L46" s="26" t="n">
        <x:v>125.0016</x:v>
      </x:c>
      <x:c r="M46" s="18" t="s"/>
      <x:c r="N46" s="11" t="s"/>
      <x:c r="O46" s="16" t="n">
        <x:v>39.1994982464225</x:v>
      </x:c>
      <x:c r="P46" s="0" t="n">
        <x:v>11</x:v>
      </x:c>
      <x:c r="Q46" s="33">
        <x:f>O46</x:f>
      </x:c>
    </x:row>
    <x:row r="47" spans="1:255" x14ac:dyDescent="0.35">
      <x:c r="A47" s="2" t="s">
        <x:v>74</x:v>
      </x:c>
      <x:c r="B47" s="26" t="n">
        <x:v>4.00094</x:v>
      </x:c>
      <x:c r="C47" s="26" t="n">
        <x:v>2.00094</x:v>
      </x:c>
      <x:c r="D47" s="26" t="n">
        <x:v>1.00094</x:v>
      </x:c>
      <x:c r="E47" s="26" t="n">
        <x:v>38.00094</x:v>
      </x:c>
      <x:c r="F47" s="26" t="n">
        <x:v>77.00094</x:v>
      </x:c>
      <x:c r="G47" s="26" t="n">
        <x:v>137.00094</x:v>
      </x:c>
      <x:c r="H47" s="26" t="n">
        <x:v>172.00094</x:v>
      </x:c>
      <x:c r="I47" s="26" t="n">
        <x:v>216.00094</x:v>
      </x:c>
      <x:c r="J47" s="26" t="n">
        <x:v>163.00094</x:v>
      </x:c>
      <x:c r="K47" s="26" t="n">
        <x:v>142.00094</x:v>
      </x:c>
      <x:c r="L47" s="26" t="n">
        <x:v>102.00094</x:v>
      </x:c>
      <x:c r="M47" s="18" t="s"/>
      <x:c r="N47" s="11" t="s"/>
      <x:c r="O47" s="16" t="n">
        <x:v>53.9210717077705</x:v>
      </x:c>
      <x:c r="P47" s="0" t="n">
        <x:v>12</x:v>
      </x:c>
      <x:c r="Q47" s="33">
        <x:f>O47</x:f>
      </x:c>
    </x:row>
    <x:row r="48" spans="1:255" x14ac:dyDescent="0.35">
      <x:c r="A48" s="2" t="s">
        <x:v>46</x:v>
      </x:c>
      <x:c r="B48" s="26" t="n">
        <x:v>318.00196</x:v>
      </x:c>
      <x:c r="C48" s="26" t="n">
        <x:v>343.00196</x:v>
      </x:c>
      <x:c r="D48" s="26" t="n">
        <x:v>418.00196</x:v>
      </x:c>
      <x:c r="E48" s="26" t="n">
        <x:v>708.00196</x:v>
      </x:c>
      <x:c r="F48" s="26" t="n">
        <x:v>489.00196</x:v>
      </x:c>
      <x:c r="G48" s="26" t="n">
        <x:v>563.00196</x:v>
      </x:c>
      <x:c r="H48" s="26" t="n">
        <x:v>0.00196</x:v>
      </x:c>
      <x:c r="I48" s="26" t="n">
        <x:v>213.00196</x:v>
      </x:c>
      <x:c r="J48" s="26" t="n">
        <x:v>140.00196</x:v>
      </x:c>
      <x:c r="K48" s="26" t="n">
        <x:v>143.00196</x:v>
      </x:c>
      <x:c r="L48" s="26" t="n">
        <x:v>97.00196</x:v>
      </x:c>
      <x:c r="M48" s="18" t="s"/>
      <x:c r="N48" s="11" t="s"/>
      <x:c r="O48" s="16" t="n">
        <x:v>63.9162342699055</x:v>
      </x:c>
      <x:c r="P48" s="0" t="n">
        <x:v>13</x:v>
      </x:c>
      <x:c r="Q48" s="33">
        <x:f>O48</x:f>
      </x:c>
    </x:row>
    <x:row r="49" spans="1:255" x14ac:dyDescent="0.35">
      <x:c r="A49" s="2" t="s">
        <x:v>161</x:v>
      </x:c>
      <x:c r="B49" s="26" t="n">
        <x:v>8.0012</x:v>
      </x:c>
      <x:c r="C49" s="26" t="n">
        <x:v>15.0012</x:v>
      </x:c>
      <x:c r="D49" s="26" t="n">
        <x:v>13.0012</x:v>
      </x:c>
      <x:c r="E49" s="26" t="n">
        <x:v>45.0012</x:v>
      </x:c>
      <x:c r="F49" s="26" t="n">
        <x:v>79.0012</x:v>
      </x:c>
      <x:c r="G49" s="26" t="n">
        <x:v>103.0012</x:v>
      </x:c>
      <x:c r="H49" s="26" t="n">
        <x:v>126.0012</x:v>
      </x:c>
      <x:c r="I49" s="26" t="n">
        <x:v>168.0012</x:v>
      </x:c>
      <x:c r="J49" s="26" t="n">
        <x:v>166.0012</x:v>
      </x:c>
      <x:c r="K49" s="26" t="n">
        <x:v>133.0012</x:v>
      </x:c>
      <x:c r="L49" s="26" t="n">
        <x:v>88.0012</x:v>
      </x:c>
      <x:c r="M49" s="18" t="s"/>
      <x:c r="N49" s="11" t="s"/>
      <x:c r="O49" s="16" t="n">
        <x:v>49.9993181911156</x:v>
      </x:c>
      <x:c r="P49" s="0" t="n">
        <x:v>14</x:v>
      </x:c>
      <x:c r="Q49" s="33">
        <x:f>O49</x:f>
      </x:c>
    </x:row>
    <x:row r="50" spans="1:255" x14ac:dyDescent="0.35">
      <x:c r="A50" s="2" t="s">
        <x:v>59</x:v>
      </x:c>
      <x:c r="B50" s="26" t="n">
        <x:v>153.00222</x:v>
      </x:c>
      <x:c r="C50" s="26" t="n">
        <x:v>202.00222</x:v>
      </x:c>
      <x:c r="D50" s="26" t="n">
        <x:v>432.00222</x:v>
      </x:c>
      <x:c r="E50" s="26" t="n">
        <x:v>815.00222</x:v>
      </x:c>
      <x:c r="F50" s="26" t="n">
        <x:v>695.00222</x:v>
      </x:c>
      <x:c r="G50" s="26" t="n">
        <x:v>536.00222</x:v>
      </x:c>
      <x:c r="H50" s="26" t="n">
        <x:v>323.00222</x:v>
      </x:c>
      <x:c r="I50" s="26" t="n">
        <x:v>200.00222</x:v>
      </x:c>
      <x:c r="J50" s="26" t="n">
        <x:v>130.00222</x:v>
      </x:c>
      <x:c r="K50" s="26" t="n">
        <x:v>99.00222</x:v>
      </x:c>
      <x:c r="L50" s="26" t="n">
        <x:v>87.00222</x:v>
      </x:c>
      <x:c r="M50" s="18" t="s"/>
      <x:c r="N50" s="11" t="s"/>
      <x:c r="O50" s="16" t="n">
        <x:v>62.06738172888</x:v>
      </x:c>
      <x:c r="P50" s="0" t="n">
        <x:v>15</x:v>
      </x:c>
      <x:c r="Q50" s="33">
        <x:f>O50</x:f>
      </x:c>
    </x:row>
    <x:row r="51" spans="1:255" x14ac:dyDescent="0.35">
      <x:c r="A51" s="2" t="s">
        <x:v>48</x:v>
      </x:c>
      <x:c r="B51" s="26">
        <x:f>IF(B36="..","..",B52-SUM(B36:B50))</x:f>
      </x:c>
      <x:c r="C51" s="26">
        <x:f>IF(C36="..","..",C52-SUM(C36:C50))</x:f>
      </x:c>
      <x:c r="D51" s="26">
        <x:f>IF(D36="..","..",D52-SUM(D36:D50))</x:f>
      </x:c>
      <x:c r="E51" s="26">
        <x:f>IF(E36="..","..",E52-SUM(E36:E50))</x:f>
      </x:c>
      <x:c r="F51" s="26">
        <x:f>IF(F36="..","..",F52-SUM(F36:F50))</x:f>
      </x:c>
      <x:c r="G51" s="26">
        <x:f>IF(G36="..","..",G52-SUM(G36:G50))</x:f>
      </x:c>
      <x:c r="H51" s="26">
        <x:f>IF(H36="..","..",H52-SUM(H36:H50))</x:f>
      </x:c>
      <x:c r="I51" s="26">
        <x:f>IF(I36="..","..",I52-SUM(I36:I50))</x:f>
      </x:c>
      <x:c r="J51" s="26">
        <x:f>IF(J36="..","..",J52-SUM(J36:J50))</x:f>
      </x:c>
      <x:c r="K51" s="26">
        <x:f>IF(K36="..","..",K52-SUM(K36:K50))</x:f>
      </x:c>
      <x:c r="L51" s="26">
        <x:f>IF(L36="..","..",L52-SUM(L36:L50))</x:f>
      </x:c>
      <x:c r="M51" s="18" t="s"/>
      <x:c r="N51" s="11" t="s"/>
      <x:c r="O51" s="16" t="s"/>
      <x:c r="Q51" s="33" t="s"/>
    </x:row>
    <x:row r="52" spans="1:255" x14ac:dyDescent="0.35">
      <x:c r="A52" s="9" t="s">
        <x:v>35</x:v>
      </x:c>
      <x:c r="B52" s="27" t="n">
        <x:v>4594</x:v>
      </x:c>
      <x:c r="C52" s="27" t="n">
        <x:v>6387</x:v>
      </x:c>
      <x:c r="D52" s="27" t="n">
        <x:v>10749</x:v>
      </x:c>
      <x:c r="E52" s="27" t="n">
        <x:v>25039</x:v>
      </x:c>
      <x:c r="F52" s="27" t="n">
        <x:v>24263</x:v>
      </x:c>
      <x:c r="G52" s="27" t="n">
        <x:v>21090</x:v>
      </x:c>
      <x:c r="H52" s="27" t="n">
        <x:v>13565</x:v>
      </x:c>
      <x:c r="I52" s="27" t="n">
        <x:v>10044</x:v>
      </x:c>
      <x:c r="J52" s="27" t="n">
        <x:v>8195</x:v>
      </x:c>
      <x:c r="K52" s="27" t="n">
        <x:v>8223</x:v>
      </x:c>
      <x:c r="L52" s="27" t="n">
        <x:v>5791</x:v>
      </x:c>
      <x:c r="M52" s="19" t="s"/>
      <x:c r="N52" s="12" t="s"/>
      <x:c r="O52" s="17" t="n">
        <x:v>51.0101882231048</x:v>
      </x:c>
      <x:c r="Q52" s="33">
        <x:f>O52</x:f>
      </x:c>
    </x:row>
    <x:row r="53" spans="1:255" x14ac:dyDescent="0.35">
      <x:c r="A53" s="7" t="s">
        <x:v>202</x:v>
      </x:c>
      <x:c r="B53" s="7" t="s"/>
      <x:c r="C53" s="2" t="s"/>
      <x:c r="D53" s="2" t="s"/>
      <x:c r="E53" s="2" t="s"/>
      <x:c r="F53" s="2" t="s"/>
      <x:c r="G53" s="2" t="s"/>
      <x:c r="H53" s="2" t="s"/>
      <x:c r="I53" s="2" t="s"/>
      <x:c r="J53" s="2" t="s"/>
      <x:c r="K53" s="2" t="s"/>
      <x:c r="L53" s="2" t="s"/>
      <x:c r="M53" s="2" t="s"/>
      <x:c r="N53" s="8" t="s"/>
    </x:row>
    <x:row r="54" spans="1:255" x14ac:dyDescent="0.35"/>
    <x:row r="55" spans="1:255" x14ac:dyDescent="0.35"/>
    <x:row r="56" spans="1:255" x14ac:dyDescent="0.35"/>
    <x:row r="57" spans="1:255" x14ac:dyDescent="0.35"/>
    <x:row r="58" spans="1:255" x14ac:dyDescent="0.35"/>
    <x:row r="59" spans="1:255" x14ac:dyDescent="0.35"/>
    <x:row r="60" spans="1:255" x14ac:dyDescent="0.35"/>
    <x:row r="61" spans="1:255" x14ac:dyDescent="0.35"/>
    <x:row r="62" spans="1:255" x14ac:dyDescent="0.35"/>
    <x:row r="63" spans="1:255" x14ac:dyDescent="0.35"/>
    <x:row r="64" spans="1:255" x14ac:dyDescent="0.35">
      <x:c r="L64" s="34" t="s"/>
      <x:c r="M64" s="0" t="s">
        <x:v>50</x:v>
      </x:c>
    </x:row>
    <x:row r="65" spans="1:255" x14ac:dyDescent="0.35">
      <x:c r="B65" s="1">
        <x:f>C65</x:f>
      </x:c>
      <x:c r="C65" s="1">
        <x:f>D65</x:f>
      </x:c>
      <x:c r="D65" s="1">
        <x:f>E65</x:f>
      </x:c>
      <x:c r="E65" s="1">
        <x:f>F65</x:f>
      </x:c>
      <x:c r="F65" s="1">
        <x:f>G65</x:f>
      </x:c>
      <x:c r="G65" s="1">
        <x:f>H65</x:f>
      </x:c>
      <x:c r="H65" s="1">
        <x:f>I65</x:f>
      </x:c>
      <x:c r="I65" s="0">
        <x:f>J65</x:f>
      </x:c>
      <x:c r="J65" s="0">
        <x:f>K65</x:f>
      </x:c>
      <x:c r="K65" s="0">
        <x:f>L65</x:f>
      </x:c>
      <x:c r="L65" s="0">
        <x:f>IF(ISBLANK(L64),INDEX(B6:L6,1,MATCH(1,$B$68:$L$68,0)),L64)</x:f>
      </x:c>
      <x:c r="P65" s="36" t="s"/>
    </x:row>
    <x:row r="66" spans="1:255" x14ac:dyDescent="0.35">
      <x:c r="B66" s="1" t="s">
        <x:v>51</x:v>
      </x:c>
      <x:c r="C66" s="1">
        <x:f>B66</x:f>
      </x:c>
      <x:c r="D66" s="1">
        <x:f>C66</x:f>
      </x:c>
      <x:c r="E66" s="1">
        <x:f>D66</x:f>
      </x:c>
      <x:c r="F66" s="1">
        <x:f>E66</x:f>
      </x:c>
      <x:c r="G66" s="1">
        <x:f>F66</x:f>
      </x:c>
      <x:c r="H66" s="1">
        <x:f>G66</x:f>
      </x:c>
      <x:c r="I66" s="0">
        <x:f>H66</x:f>
      </x:c>
      <x:c r="J66" s="0">
        <x:f>I66</x:f>
      </x:c>
      <x:c r="K66" s="0">
        <x:f>J66</x:f>
      </x:c>
      <x:c r="L66" s="0">
        <x:f>K66</x:f>
      </x:c>
      <x:c r="P66" s="36" t="s"/>
    </x:row>
    <x:row r="67" spans="1:255" x14ac:dyDescent="0.35">
      <x:c r="B67" s="1">
        <x:f>A32</x:f>
      </x:c>
      <x:c r="C67" s="1">
        <x:f>B67</x:f>
      </x:c>
      <x:c r="D67" s="1">
        <x:f>C67</x:f>
      </x:c>
      <x:c r="E67" s="1">
        <x:f>D67</x:f>
      </x:c>
      <x:c r="F67" s="1">
        <x:f>E67</x:f>
      </x:c>
      <x:c r="G67" s="1">
        <x:f>F67</x:f>
      </x:c>
      <x:c r="H67" s="1">
        <x:f>G67</x:f>
      </x:c>
      <x:c r="I67" s="0">
        <x:f>H67</x:f>
      </x:c>
      <x:c r="J67" s="0">
        <x:f>I67</x:f>
      </x:c>
      <x:c r="K67" s="0">
        <x:f>J67</x:f>
      </x:c>
      <x:c r="L67" s="0">
        <x:f>K67</x:f>
      </x:c>
    </x:row>
    <x:row r="68" spans="1:255" x14ac:dyDescent="0.35">
      <x:c r="B68" s="0">
        <x:f>IF(C68&gt;0,2,IF(ISNUMBER(B52),1,0))</x:f>
      </x:c>
      <x:c r="C68" s="0">
        <x:f>IF(D68&gt;0,2,IF(ISNUMBER(C52),1,0))</x:f>
      </x:c>
      <x:c r="D68" s="0">
        <x:f>IF(E68&gt;0,2,IF(ISNUMBER(D52),1,0))</x:f>
      </x:c>
      <x:c r="E68" s="0">
        <x:f>IF(F68&gt;0,2,IF(ISNUMBER(E52),1,0))</x:f>
      </x:c>
      <x:c r="F68" s="0">
        <x:f>IF(G68&gt;0,2,IF(ISNUMBER(F52),1,0))</x:f>
      </x:c>
      <x:c r="G68" s="0">
        <x:f>IF(H68&gt;0,2,IF(ISNUMBER(G52),1,0))</x:f>
      </x:c>
      <x:c r="H68" s="0">
        <x:f>IF(I68&gt;0,2,IF(ISNUMBER(H52),1,0))</x:f>
      </x:c>
      <x:c r="I68" s="0">
        <x:f>IF(J68&gt;0,2,IF(ISNUMBER(I52),1,0))</x:f>
      </x:c>
      <x:c r="J68" s="0">
        <x:f>IF(K68&gt;0,2,IF(ISNUMBER(J52),1,0))</x:f>
      </x:c>
      <x:c r="K68" s="0">
        <x:f>IF(L68&gt;0,2,IF(ISNUMBER(K52),1,0))</x:f>
      </x:c>
      <x:c r="L68" s="0">
        <x:f>IF(M68&gt;0,2,IF(ISNUMBER(L52),1,0))</x:f>
      </x:c>
      <x:c r="M68" s="0" t="s"/>
    </x:row>
    <x:row r="69" spans="1:255" x14ac:dyDescent="0.35">
      <x:c r="I69" s="0" t="s"/>
      <x:c r="J69" s="0" t="s"/>
      <x:c r="K69" s="0" t="s"/>
      <x:c r="L69" s="0" t="s"/>
      <x:c r="M69" s="0" t="s"/>
    </x:row>
    <x:row r="70" spans="1:255" x14ac:dyDescent="0.35">
      <x:c r="B70" s="1">
        <x:f>INDEX(B6:L6,1,MATCH(1,$B$68:$L$68,0))</x:f>
      </x:c>
      <x:c r="C70" s="1" t="s">
        <x:v>52</x:v>
      </x:c>
      <x:c r="I70" s="0" t="s"/>
      <x:c r="J70" s="0" t="s"/>
      <x:c r="K70" s="0" t="s"/>
      <x:c r="L70" s="0" t="s"/>
      <x:c r="M70" s="0" t="s"/>
    </x:row>
    <x:row r="71" spans="1:255" x14ac:dyDescent="0.35">
      <x:c r="I71" s="0" t="s"/>
      <x:c r="J71" s="0" t="s"/>
      <x:c r="K71" s="0" t="s"/>
      <x:c r="L71" s="0" t="s"/>
      <x:c r="M71" s="0" t="s"/>
    </x:row>
    <x:row r="72" spans="1:255" x14ac:dyDescent="0.35">
      <x:c r="I72" s="0" t="s"/>
      <x:c r="J72" s="0" t="s"/>
      <x:c r="K72" s="0" t="s"/>
      <x:c r="L72" s="0" t="s"/>
      <x:c r="M72" s="0" t="s"/>
    </x:row>
    <x:row r="73" spans="1:255" x14ac:dyDescent="0.35">
      <x:c r="I73" s="0" t="s"/>
      <x:c r="J73" s="0" t="s"/>
      <x:c r="K73" s="0" t="s"/>
      <x:c r="L73" s="0" t="s"/>
      <x:c r="M73" s="0" t="s"/>
    </x:row>
    <x:row r="74" spans="1:255" x14ac:dyDescent="0.35">
      <x:c r="I74" s="0" t="s"/>
      <x:c r="J74" s="0" t="s"/>
      <x:c r="K74" s="0" t="s"/>
      <x:c r="L74" s="0" t="s"/>
      <x:c r="M74" s="0" t="s"/>
    </x:row>
    <x:row r="75" spans="1:255" x14ac:dyDescent="0.35">
      <x:c r="I75" s="0" t="s"/>
      <x:c r="J75" s="0" t="s"/>
      <x:c r="K75" s="0" t="s"/>
      <x:c r="L75" s="0" t="s"/>
      <x:c r="M75" s="0" t="s"/>
    </x:row>
    <x:row r="76" spans="1:255" x14ac:dyDescent="0.35">
      <x:c r="I76" s="0" t="s"/>
      <x:c r="J76" s="0" t="s"/>
      <x:c r="K76" s="0" t="s"/>
      <x:c r="L76" s="0" t="s"/>
      <x:c r="M76" s="0" t="s"/>
    </x:row>
    <x:row r="77" spans="1:255" x14ac:dyDescent="0.35">
      <x:c r="I77" s="0" t="s"/>
      <x:c r="J77" s="0" t="s"/>
      <x:c r="K77" s="0" t="s"/>
      <x:c r="L77" s="0" t="s"/>
      <x:c r="M77" s="0" t="s"/>
    </x:row>
    <x:row r="78" spans="1:255" x14ac:dyDescent="0.35">
      <x:c r="I78" s="0" t="s"/>
      <x:c r="J78" s="0" t="s"/>
      <x:c r="K78" s="0" t="s"/>
      <x:c r="L78" s="0" t="s"/>
      <x:c r="M78" s="0" t="s"/>
    </x:row>
    <x:row r="79" spans="1:255" x14ac:dyDescent="0.35">
      <x:c r="I79" s="0" t="s"/>
      <x:c r="J79" s="0" t="s"/>
      <x:c r="K79" s="0" t="s"/>
      <x:c r="L79" s="0" t="s"/>
      <x:c r="M79" s="0" t="s"/>
    </x:row>
    <x:row r="80" spans="1:255" x14ac:dyDescent="0.35">
      <x:c r="I80" s="0" t="s"/>
      <x:c r="J80" s="0" t="s"/>
      <x:c r="K80" s="0" t="s"/>
      <x:c r="L80" s="0" t="s"/>
      <x:c r="M80" s="0" t="s"/>
    </x:row>
    <x:row r="81" spans="1:255" x14ac:dyDescent="0.35">
      <x:c r="I81" s="0" t="s"/>
      <x:c r="J81" s="0" t="s"/>
      <x:c r="K81" s="0" t="s"/>
      <x:c r="L81" s="0" t="s"/>
      <x:c r="M81" s="0" t="s"/>
    </x:row>
    <x:row r="82" spans="1:255" x14ac:dyDescent="0.35">
      <x:c r="I82" s="0" t="s"/>
      <x:c r="J82" s="0" t="s"/>
      <x:c r="K82" s="0" t="s"/>
      <x:c r="L82" s="0" t="s"/>
      <x:c r="M82" s="0" t="s"/>
    </x:row>
    <x:row r="83" spans="1:255" x14ac:dyDescent="0.35">
      <x:c r="I83" s="0" t="s"/>
      <x:c r="J83" s="0" t="s"/>
      <x:c r="K83" s="0" t="s"/>
      <x:c r="L83" s="0" t="s"/>
      <x:c r="M83" s="0" t="s"/>
    </x:row>
    <x:row r="84" spans="1:255" x14ac:dyDescent="0.35">
      <x:c r="I84" s="0" t="s"/>
      <x:c r="J84" s="0" t="s"/>
      <x:c r="K84" s="0" t="s"/>
      <x:c r="L84" s="0" t="s"/>
      <x:c r="M84" s="0" t="s"/>
    </x:row>
    <x:row r="85" spans="1:255" x14ac:dyDescent="0.35">
      <x:c r="I85" s="0" t="s"/>
      <x:c r="J85" s="0" t="s"/>
      <x:c r="K85" s="0" t="s"/>
      <x:c r="L85" s="0" t="s"/>
      <x:c r="M85" s="0" t="s"/>
    </x:row>
    <x:row r="86" spans="1:255" x14ac:dyDescent="0.35">
      <x:c r="I86" s="0" t="s"/>
      <x:c r="J86" s="0" t="s"/>
      <x:c r="K86" s="0" t="s"/>
      <x:c r="L86" s="0" t="s"/>
      <x:c r="M86" s="0" t="s"/>
    </x:row>
    <x:row r="87" spans="1:255" x14ac:dyDescent="0.35">
      <x:c r="I87" s="0" t="s"/>
      <x:c r="J87" s="0" t="s"/>
      <x:c r="K87" s="0" t="s"/>
      <x:c r="L87" s="0" t="s"/>
      <x:c r="M87" s="0" t="s"/>
    </x:row>
    <x:row r="88" spans="1:255" x14ac:dyDescent="0.35">
      <x:c r="I88" s="0" t="s"/>
      <x:c r="J88" s="0" t="s"/>
      <x:c r="K88" s="0" t="s"/>
      <x:c r="L88" s="0" t="s"/>
      <x:c r="M88" s="0" t="s"/>
    </x:row>
    <x:row r="89" spans="1:255" x14ac:dyDescent="0.35">
      <x:c r="I89" s="0" t="s"/>
      <x:c r="J89" s="0" t="s"/>
      <x:c r="K89" s="0" t="s"/>
      <x:c r="L89" s="0" t="s"/>
      <x:c r="M89" s="0" t="s"/>
    </x:row>
    <x:row r="90" spans="1:255" x14ac:dyDescent="0.35">
      <x:c r="I90" s="0" t="s"/>
      <x:c r="J90" s="0" t="s"/>
      <x:c r="K90" s="0" t="s"/>
      <x:c r="L90" s="0" t="s"/>
      <x:c r="M90" s="0" t="s"/>
    </x:row>
    <x:row r="91" spans="1:255" x14ac:dyDescent="0.35">
      <x:c r="I91" s="0" t="s"/>
      <x:c r="J91" s="0" t="s"/>
      <x:c r="K91" s="0" t="s"/>
      <x:c r="L91" s="0" t="s"/>
      <x:c r="M91" s="0" t="s"/>
    </x:row>
    <x:row r="92" spans="1:255" x14ac:dyDescent="0.35">
      <x:c r="I92" s="0" t="s"/>
      <x:c r="J92" s="0" t="s"/>
      <x:c r="K92" s="0" t="s"/>
      <x:c r="L92" s="0" t="s"/>
      <x:c r="M92" s="0" t="s"/>
    </x:row>
    <x:row r="93" spans="1:255" x14ac:dyDescent="0.35">
      <x:c r="I93" s="0" t="s"/>
      <x:c r="J93" s="0" t="s"/>
      <x:c r="K93" s="0" t="s"/>
      <x:c r="L93" s="0" t="s"/>
      <x:c r="M93" s="0" t="s"/>
    </x:row>
    <x:row r="94" spans="1:255" x14ac:dyDescent="0.35">
      <x:c r="I94" s="0" t="s"/>
      <x:c r="J94" s="0" t="s"/>
      <x:c r="K94" s="0" t="s"/>
      <x:c r="L94" s="0" t="s"/>
      <x:c r="M94" s="0" t="s"/>
    </x:row>
    <x:row r="95" spans="1:255" x14ac:dyDescent="0.35">
      <x:c r="I95" s="0" t="s"/>
      <x:c r="J95" s="0" t="s"/>
      <x:c r="K95" s="0" t="s"/>
      <x:c r="L95" s="0" t="s"/>
      <x:c r="M95" s="0" t="s"/>
    </x:row>
    <x:row r="96" spans="1:255" x14ac:dyDescent="0.35">
      <x:c r="I96" s="0" t="s"/>
      <x:c r="J96" s="0" t="s"/>
      <x:c r="K96" s="0" t="s"/>
      <x:c r="L96" s="0" t="s"/>
      <x:c r="M96" s="0" t="s"/>
    </x:row>
    <x:row r="97" spans="1:255" x14ac:dyDescent="0.35">
      <x:c r="I97" s="0" t="s"/>
      <x:c r="J97" s="0" t="s"/>
      <x:c r="K97" s="0" t="s"/>
      <x:c r="L97" s="0" t="s"/>
      <x:c r="M97" s="0" t="s"/>
    </x:row>
    <x:row r="98" spans="1:255" x14ac:dyDescent="0.35">
      <x:c r="I98" s="0" t="s"/>
      <x:c r="J98" s="0" t="s"/>
      <x:c r="K98" s="0" t="s"/>
      <x:c r="L98" s="0" t="s"/>
      <x:c r="M98" s="0" t="s"/>
    </x:row>
    <x:row r="99" spans="1:255" x14ac:dyDescent="0.35">
      <x:c r="I99" s="0" t="s"/>
      <x:c r="J99" s="0" t="s"/>
      <x:c r="K99" s="0" t="s"/>
      <x:c r="L99" s="0" t="s"/>
      <x:c r="M99" s="0" t="s"/>
    </x:row>
    <x:row r="100" spans="1:255" x14ac:dyDescent="0.35">
      <x:c r="I100" s="0" t="s"/>
      <x:c r="J100" s="0" t="s"/>
      <x:c r="K100" s="0" t="s"/>
      <x:c r="L100" s="0" t="s"/>
      <x:c r="M100" s="0" t="s"/>
    </x:row>
    <x:row r="101" spans="1:255" x14ac:dyDescent="0.35">
      <x:c r="I101" s="0" t="s"/>
      <x:c r="J101" s="0" t="s"/>
      <x:c r="K101" s="0" t="s"/>
      <x:c r="L101" s="0" t="s"/>
      <x:c r="M101" s="0" t="s"/>
    </x:row>
    <x:row r="102" spans="1:255" x14ac:dyDescent="0.35">
      <x:c r="I102" s="0" t="s"/>
      <x:c r="J102" s="0" t="s"/>
      <x:c r="K102" s="0" t="s"/>
      <x:c r="L102" s="0" t="s"/>
      <x:c r="M102" s="0" t="s"/>
    </x:row>
    <x:row r="103" spans="1:255" x14ac:dyDescent="0.35">
      <x:c r="I103" s="0" t="s"/>
      <x:c r="J103" s="0" t="s"/>
      <x:c r="K103" s="0" t="s"/>
      <x:c r="L103" s="0" t="s"/>
      <x:c r="M103" s="0" t="s"/>
    </x:row>
    <x:row r="104" spans="1:255" x14ac:dyDescent="0.35">
      <x:c r="I104" s="0" t="s"/>
      <x:c r="J104" s="0" t="s"/>
      <x:c r="K104" s="0" t="s"/>
      <x:c r="L104" s="0" t="s"/>
      <x:c r="M104" s="0" t="s"/>
    </x:row>
    <x:row r="105" spans="1:255" x14ac:dyDescent="0.35">
      <x:c r="I105" s="0" t="s"/>
      <x:c r="J105" s="0" t="s"/>
      <x:c r="K105" s="0" t="s"/>
      <x:c r="L105" s="0" t="s"/>
      <x:c r="M105" s="0" t="s"/>
    </x:row>
    <x:row r="106" spans="1:255" x14ac:dyDescent="0.35">
      <x:c r="I106" s="0" t="s"/>
      <x:c r="J106" s="0" t="s"/>
      <x:c r="K106" s="0" t="s"/>
      <x:c r="L106" s="0" t="s"/>
      <x:c r="M106" s="0" t="s"/>
    </x:row>
    <x:row r="107" spans="1:255" x14ac:dyDescent="0.35">
      <x:c r="I107" s="0" t="s"/>
      <x:c r="J107" s="0" t="s"/>
      <x:c r="K107" s="0" t="s"/>
      <x:c r="L107" s="0" t="s"/>
      <x:c r="M107" s="0" t="s"/>
    </x:row>
    <x:row r="108" spans="1:255" x14ac:dyDescent="0.35">
      <x:c r="I108" s="0" t="s"/>
      <x:c r="J108" s="0" t="s"/>
      <x:c r="K108" s="0" t="s"/>
      <x:c r="L108" s="0" t="s"/>
      <x:c r="M108" s="0" t="s"/>
    </x:row>
    <x:row r="109" spans="1:255" x14ac:dyDescent="0.35">
      <x:c r="I109" s="0" t="s"/>
      <x:c r="J109" s="0" t="s"/>
      <x:c r="K109" s="0" t="s"/>
      <x:c r="L109" s="0" t="s"/>
      <x:c r="M109" s="0" t="s"/>
    </x:row>
    <x:row r="110" spans="1:255" x14ac:dyDescent="0.35">
      <x:c r="I110" s="0" t="s"/>
      <x:c r="J110" s="0" t="s"/>
      <x:c r="K110" s="0" t="s"/>
      <x:c r="L110" s="0" t="s"/>
      <x:c r="M110" s="0" t="s"/>
    </x:row>
    <x:row r="111" spans="1:255" x14ac:dyDescent="0.35">
      <x:c r="I111" s="0" t="s"/>
      <x:c r="J111" s="0" t="s"/>
      <x:c r="K111" s="0" t="s"/>
      <x:c r="L111" s="0" t="s"/>
      <x:c r="M111" s="0" t="s"/>
    </x:row>
    <x:row r="112" spans="1:255" x14ac:dyDescent="0.35">
      <x:c r="I112" s="0" t="s"/>
      <x:c r="J112" s="0" t="s"/>
      <x:c r="K112" s="0" t="s"/>
      <x:c r="L112" s="0" t="s"/>
      <x:c r="M112" s="0" t="s"/>
    </x:row>
    <x:row r="113" spans="1:255" x14ac:dyDescent="0.35">
      <x:c r="I113" s="0" t="s"/>
      <x:c r="J113" s="0" t="s"/>
      <x:c r="K113" s="0" t="s"/>
      <x:c r="L113" s="0" t="s"/>
      <x:c r="M113" s="0" t="s"/>
    </x:row>
    <x:row r="114" spans="1:255" x14ac:dyDescent="0.35">
      <x:c r="I114" s="0" t="s"/>
      <x:c r="J114" s="0" t="s"/>
      <x:c r="K114" s="0" t="s"/>
      <x:c r="L114" s="0" t="s"/>
      <x:c r="M114" s="0" t="s"/>
    </x:row>
    <x:row r="115" spans="1:255" x14ac:dyDescent="0.35">
      <x:c r="I115" s="0" t="s"/>
      <x:c r="J115" s="0" t="s"/>
      <x:c r="K115" s="0" t="s"/>
      <x:c r="L115" s="0" t="s"/>
      <x:c r="M115" s="0" t="s"/>
    </x:row>
    <x:row r="116" spans="1:255" x14ac:dyDescent="0.35">
      <x:c r="I116" s="0" t="s"/>
      <x:c r="J116" s="0" t="s"/>
      <x:c r="K116" s="0" t="s"/>
      <x:c r="L116" s="0" t="s"/>
      <x:c r="M116" s="0" t="s"/>
    </x:row>
    <x:row r="117" spans="1:255" x14ac:dyDescent="0.35">
      <x:c r="I117" s="0" t="s"/>
      <x:c r="J117" s="0" t="s"/>
      <x:c r="K117" s="0" t="s"/>
      <x:c r="L117" s="0" t="s"/>
      <x:c r="M117" s="0" t="s"/>
    </x:row>
    <x:row r="118" spans="1:255" x14ac:dyDescent="0.35">
      <x:c r="I118" s="0" t="s"/>
      <x:c r="J118" s="0" t="s"/>
      <x:c r="K118" s="0" t="s"/>
      <x:c r="L118" s="0" t="s"/>
      <x:c r="M118" s="0" t="s"/>
    </x:row>
    <x:row r="119" spans="1:255" x14ac:dyDescent="0.35">
      <x:c r="I119" s="0" t="s"/>
      <x:c r="J119" s="0" t="s"/>
      <x:c r="K119" s="0" t="s"/>
      <x:c r="L119" s="0" t="s"/>
      <x:c r="M119" s="0" t="s"/>
    </x:row>
  </x:sheetData>
  <x:conditionalFormatting sqref="Q36:Q52">
    <x:cfRule type="colorScale" priority="1">
      <x:colorScale>
        <x:cfvo type="num" val="0"/>
        <x:cfvo type="num" val="50"/>
        <x:cfvo type="num" val="120"/>
        <x:color rgb="FFF8696B"/>
        <x:color rgb="FFFCFCFF"/>
        <x:color rgb="FF63BE7B"/>
      </x:colorScale>
    </x:cfRule>
  </x:conditionalFormatting>
  <x:conditionalFormatting sqref="B23:L23">
    <x:cfRule type="expression" dxfId="0" priority="2" operator="equal">
      <x:formula>P$4=0</x:formula>
    </x:cfRule>
  </x:conditionalFormatting>
  <x:conditionalFormatting sqref="P4:Z4">
    <x:cfRule type="cellIs" dxfId="1" priority="3" operator="notEqual">
      <x:formula>0</x:formula>
    </x:cfRule>
  </x:conditionalFormatting>
  <x:conditionalFormatting sqref="O1:O1">
    <x:cfRule type="expression" dxfId="2" priority="4" operator="equal">
      <x:formula>$X$21&gt;0.5</x:formula>
    </x:cfRule>
  </x:conditionalFormatting>
  <x:conditionalFormatting sqref="L7:L20">
    <x:cfRule type="cellIs" dxfId="1" priority="5" stopIfTrue="1" operator="lessThan">
      <x:formula>$L8</x:formula>
    </x:cfRule>
  </x:conditionalFormatting>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&amp;L&amp;A&amp;C&amp;F</x:oddHeader>
    <x:oddFooter>&amp;L&amp;8&amp;Z&amp;F&amp;R&amp;8&amp;D - &amp;T</x:oddFooter>
    <x:evenHeader/>
    <x:evenFooter/>
    <x:firstHeader/>
    <x:firstFooter/>
  </x:headerFooter>
  <x:tableParts count="0"/>
</x:worksheet>
</file>

<file path=xl/worksheets/sheet17.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16">
    <x:outlinePr summaryBelow="1" summaryRight="1"/>
    <x:pageSetUpPr fitToPage="1"/>
  </x:sheetPr>
  <x:dimension ref="A1:Z119"/>
  <x:sheetViews>
    <x:sheetView zoomScale="90" zoomScaleNormal="90" workbookViewId="0">
      <x:pane xSplit="1" ySplit="6" topLeftCell="B7" activePane="bottomRight" state="frozenSplit"/>
      <x:selection activeCell="B35" sqref="B35 B35:L35"/>
      <x:selection pane="bottomRight" activeCell="B35" sqref="B35 B35:L35"/>
    </x:sheetView>
  </x:sheetViews>
  <x:sheetFormatPr defaultColWidth="7.453125" defaultRowHeight="14.5" x14ac:dyDescent="0.35"/>
  <x:cols>
    <x:col min="1" max="1" width="30.632812" style="1" customWidth="1"/>
    <x:col min="2" max="5" width="9" style="1" customWidth="1"/>
    <x:col min="6" max="7" width="9.089844" style="1" customWidth="1"/>
    <x:col min="8" max="9" width="8.632812" style="1" bestFit="1" customWidth="1"/>
    <x:col min="10" max="10" width="9.453125" style="1" bestFit="1" customWidth="1"/>
    <x:col min="11" max="12" width="8" style="1" customWidth="1"/>
    <x:col min="13" max="13" width="1.632812" style="1" customWidth="1"/>
    <x:col min="14" max="16" width="8" style="1" customWidth="1"/>
    <x:col min="17" max="17" width="9" style="1" customWidth="1"/>
    <x:col min="18" max="18" width="8" style="1" customWidth="1"/>
    <x:col min="19" max="19" width="9" style="1" customWidth="1"/>
    <x:col min="20" max="20" width="9.089844" style="1" customWidth="1"/>
    <x:col min="21" max="21" width="11.363281" style="1" customWidth="1"/>
    <x:col min="22" max="22" width="8.542969" style="1" bestFit="1" customWidth="1"/>
    <x:col min="23" max="24" width="9.089844" style="1" customWidth="1"/>
    <x:col min="25" max="25" width="11.453125" style="1" bestFit="1" customWidth="1"/>
    <x:col min="26" max="26" width="7" style="1" customWidth="1"/>
    <x:col min="27" max="27" width="15.542969" style="1" bestFit="1" customWidth="1"/>
    <x:col min="28" max="28" width="13.089844" style="1" bestFit="1" customWidth="1"/>
    <x:col min="29" max="29" width="11.363281" style="1" customWidth="1"/>
    <x:col min="30" max="30" width="8" style="1" bestFit="1" customWidth="1"/>
    <x:col min="31" max="31" width="8.90625" style="1" bestFit="1" customWidth="1"/>
    <x:col min="32" max="32" width="7" style="1" bestFit="1" customWidth="1"/>
    <x:col min="33" max="33" width="17.453125" style="1" bestFit="1" customWidth="1"/>
    <x:col min="34" max="34" width="5" style="1" bestFit="1" customWidth="1"/>
    <x:col min="35" max="35" width="15" style="1" bestFit="1" customWidth="1"/>
    <x:col min="36" max="36" width="9" style="1" bestFit="1" customWidth="1"/>
    <x:col min="37" max="37" width="11.363281" style="1" bestFit="1" customWidth="1"/>
    <x:col min="38" max="38" width="8" style="1" bestFit="1" customWidth="1"/>
    <x:col min="39" max="39" width="12.632812" style="1" bestFit="1" customWidth="1"/>
    <x:col min="40" max="40" width="9" style="1" bestFit="1" customWidth="1"/>
    <x:col min="41" max="41" width="7" style="1" customWidth="1"/>
    <x:col min="42" max="42" width="12" style="1" bestFit="1" customWidth="1"/>
    <x:col min="43" max="43" width="10.363281" style="1" bestFit="1" customWidth="1"/>
    <x:col min="44" max="44" width="7" style="1" bestFit="1" customWidth="1"/>
    <x:col min="45" max="45" width="13.453125" style="1" bestFit="1" customWidth="1"/>
    <x:col min="46" max="46" width="16.90625" style="1" bestFit="1" customWidth="1"/>
    <x:col min="47" max="47" width="7" style="1" bestFit="1" customWidth="1"/>
    <x:col min="48" max="48" width="20" style="1" bestFit="1" customWidth="1"/>
    <x:col min="49" max="49" width="10.453125" style="1" bestFit="1" customWidth="1"/>
    <x:col min="50" max="50" width="7" style="1" bestFit="1" customWidth="1"/>
    <x:col min="51" max="51" width="13.542969" style="1" bestFit="1" customWidth="1"/>
    <x:col min="52" max="53" width="8" style="1" bestFit="1" customWidth="1"/>
    <x:col min="54" max="54" width="10.632812" style="1" bestFit="1" customWidth="1"/>
    <x:col min="55" max="55" width="10" style="1" bestFit="1" customWidth="1"/>
    <x:col min="56" max="56" width="8" style="1" customWidth="1"/>
    <x:col min="57" max="57" width="13.089844" style="1" bestFit="1" customWidth="1"/>
    <x:col min="58" max="58" width="13.363281" style="1" bestFit="1" customWidth="1"/>
    <x:col min="59" max="59" width="8" style="1" bestFit="1" customWidth="1"/>
    <x:col min="60" max="60" width="16.453125" style="1" bestFit="1" customWidth="1"/>
    <x:col min="61" max="61" width="8.90625" style="1" bestFit="1" customWidth="1"/>
    <x:col min="62" max="62" width="7" style="1" bestFit="1" customWidth="1"/>
    <x:col min="63" max="63" width="11.90625" style="1" bestFit="1" customWidth="1"/>
    <x:col min="64" max="64" width="17.453125" style="1" bestFit="1" customWidth="1"/>
    <x:col min="65" max="65" width="5" style="1" bestFit="1" customWidth="1"/>
    <x:col min="66" max="66" width="20.542969" style="1" bestFit="1" customWidth="1"/>
    <x:col min="67" max="67" width="15" style="1" bestFit="1" customWidth="1"/>
    <x:col min="68" max="68" width="9" style="1" bestFit="1" customWidth="1"/>
    <x:col min="69" max="69" width="18.089844" style="1" bestFit="1" customWidth="1"/>
    <x:col min="70" max="70" width="11.363281" style="1" bestFit="1" customWidth="1"/>
    <x:col min="71" max="71" width="7" style="1" customWidth="1"/>
    <x:col min="72" max="72" width="8.089844" style="1" customWidth="1"/>
    <x:col min="73" max="73" width="11.453125" style="1" customWidth="1"/>
    <x:col min="74" max="74" width="15.542969" style="1" customWidth="1"/>
    <x:col min="75" max="75" width="13.089844" style="1" customWidth="1"/>
    <x:col min="76" max="76" width="9.90625" style="1" customWidth="1"/>
    <x:col min="77" max="77" width="8.90625" style="1" customWidth="1"/>
    <x:col min="78" max="78" width="8.363281" style="1" customWidth="1"/>
    <x:col min="79" max="79" width="8" style="1" customWidth="1"/>
    <x:col min="80" max="80" width="14.453125" style="1" customWidth="1"/>
    <x:col min="81" max="81" width="9" style="1" customWidth="1"/>
    <x:col min="82" max="82" width="7.542969" style="1" customWidth="1"/>
    <x:col min="83" max="83" width="8" style="1" bestFit="1" customWidth="1"/>
    <x:col min="84" max="84" width="9.089844" style="1" customWidth="1"/>
    <x:col min="85" max="85" width="8.363281" style="1" customWidth="1"/>
    <x:col min="86" max="86" width="7.363281" style="1" customWidth="1"/>
    <x:col min="87" max="87" width="7" style="1" customWidth="1"/>
    <x:col min="88" max="88" width="8" style="1" customWidth="1"/>
    <x:col min="89" max="90" width="12" style="1" customWidth="1"/>
    <x:col min="91" max="91" width="12.542969" style="1" customWidth="1"/>
    <x:col min="92" max="92" width="7.90625" style="1" customWidth="1"/>
    <x:col min="93" max="93" width="8.453125" style="1" customWidth="1"/>
    <x:col min="94" max="94" width="15" style="1" customWidth="1"/>
    <x:col min="95" max="95" width="7" style="1" customWidth="1"/>
    <x:col min="96" max="96" width="8.089844" style="1" customWidth="1"/>
    <x:col min="97" max="97" width="11.453125" style="1" customWidth="1"/>
    <x:col min="98" max="98" width="8" style="1" bestFit="1" customWidth="1"/>
    <x:col min="99" max="99" width="15.542969" style="1" customWidth="1"/>
    <x:col min="100" max="100" width="13.089844" style="1" customWidth="1"/>
    <x:col min="101" max="101" width="9.90625" style="1" customWidth="1"/>
    <x:col min="102" max="102" width="8.90625" style="1" customWidth="1"/>
    <x:col min="103" max="103" width="8" style="1" bestFit="1" customWidth="1"/>
    <x:col min="104" max="104" width="8.363281" style="1" customWidth="1"/>
    <x:col min="105" max="105" width="8" style="1" customWidth="1"/>
    <x:col min="106" max="106" width="14.453125" style="1" customWidth="1"/>
    <x:col min="107" max="107" width="9" style="1" customWidth="1"/>
    <x:col min="108" max="108" width="7.542969" style="1" customWidth="1"/>
    <x:col min="109" max="109" width="8" style="1" bestFit="1" customWidth="1"/>
    <x:col min="110" max="110" width="9.089844" style="1" customWidth="1"/>
    <x:col min="111" max="111" width="8.363281" style="1" customWidth="1"/>
    <x:col min="112" max="112" width="7.363281" style="1" customWidth="1"/>
    <x:col min="113" max="113" width="8" style="1" customWidth="1"/>
    <x:col min="114" max="115" width="12" style="1" customWidth="1"/>
    <x:col min="116" max="116" width="12.542969" style="1" customWidth="1"/>
    <x:col min="117" max="117" width="7.90625" style="1" customWidth="1"/>
    <x:col min="118" max="118" width="8.453125" style="1" customWidth="1"/>
    <x:col min="119" max="119" width="15" style="1" customWidth="1"/>
    <x:col min="120" max="120" width="8.089844" style="1" customWidth="1"/>
    <x:col min="121" max="121" width="11.453125" style="1" customWidth="1"/>
    <x:col min="122" max="122" width="8" style="1" customWidth="1"/>
    <x:col min="123" max="123" width="15.542969" style="1" customWidth="1"/>
    <x:col min="124" max="124" width="13.089844" style="1" customWidth="1"/>
    <x:col min="125" max="125" width="9.90625" style="1" customWidth="1"/>
    <x:col min="126" max="126" width="8.90625" style="1" customWidth="1"/>
    <x:col min="127" max="127" width="7.363281" style="1" customWidth="1"/>
    <x:col min="128" max="128" width="8.363281" style="1" customWidth="1"/>
    <x:col min="129" max="129" width="8" style="1" customWidth="1"/>
    <x:col min="130" max="130" width="14.453125" style="1" customWidth="1"/>
    <x:col min="131" max="131" width="9" style="1" customWidth="1"/>
    <x:col min="132" max="132" width="7.542969" style="1" customWidth="1"/>
    <x:col min="133" max="133" width="8" style="1" bestFit="1" customWidth="1"/>
    <x:col min="134" max="134" width="9.089844" style="1" customWidth="1"/>
    <x:col min="135" max="135" width="8.363281" style="1" customWidth="1"/>
    <x:col min="136" max="136" width="7.363281" style="1" customWidth="1"/>
    <x:col min="137" max="137" width="8" style="1" customWidth="1"/>
    <x:col min="138" max="138" width="12" style="1" customWidth="1"/>
    <x:col min="139" max="139" width="7.542969" style="1" customWidth="1"/>
    <x:col min="140" max="140" width="12" style="1" customWidth="1"/>
    <x:col min="141" max="141" width="12.542969" style="1" customWidth="1"/>
    <x:col min="142" max="142" width="7.90625" style="1" customWidth="1"/>
    <x:col min="143" max="143" width="8.453125" style="1" customWidth="1"/>
    <x:col min="144" max="144" width="15" style="1" customWidth="1"/>
    <x:col min="145" max="145" width="7" style="1" customWidth="1"/>
    <x:col min="146" max="146" width="8.089844" style="1" customWidth="1"/>
    <x:col min="147" max="147" width="11.453125" style="1" customWidth="1"/>
    <x:col min="148" max="148" width="8" style="1" bestFit="1" customWidth="1"/>
    <x:col min="149" max="149" width="15.542969" style="1" customWidth="1"/>
    <x:col min="150" max="150" width="13.089844" style="1" customWidth="1"/>
    <x:col min="151" max="151" width="9.90625" style="1" customWidth="1"/>
    <x:col min="152" max="152" width="8.90625" style="1" customWidth="1"/>
    <x:col min="153" max="153" width="8" style="1" bestFit="1" customWidth="1"/>
    <x:col min="154" max="154" width="8.363281" style="1" customWidth="1"/>
    <x:col min="155" max="155" width="8" style="1" customWidth="1"/>
    <x:col min="156" max="156" width="14.453125" style="1" customWidth="1"/>
    <x:col min="157" max="157" width="9" style="1" customWidth="1"/>
    <x:col min="158" max="158" width="7.542969" style="1" customWidth="1"/>
    <x:col min="159" max="159" width="8" style="1" customWidth="1"/>
    <x:col min="160" max="160" width="9.089844" style="1" customWidth="1"/>
    <x:col min="161" max="161" width="7.453125" style="1" customWidth="1"/>
    <x:col min="162" max="162" width="8.363281" style="1" customWidth="1"/>
    <x:col min="163" max="163" width="7.363281" style="1" customWidth="1"/>
    <x:col min="164" max="164" width="9" style="1" bestFit="1" customWidth="1"/>
    <x:col min="165" max="166" width="8" style="1" customWidth="1"/>
    <x:col min="167" max="167" width="12" style="1" customWidth="1"/>
    <x:col min="168" max="168" width="7.542969" style="1" customWidth="1"/>
    <x:col min="169" max="169" width="12" style="1" customWidth="1"/>
    <x:col min="170" max="170" width="12.542969" style="1" customWidth="1"/>
    <x:col min="171" max="171" width="7.90625" style="1" customWidth="1"/>
    <x:col min="172" max="172" width="7.089844" style="1" customWidth="1"/>
    <x:col min="173" max="173" width="8.453125" style="1" customWidth="1"/>
    <x:col min="174" max="174" width="15" style="1" customWidth="1"/>
    <x:col min="175" max="175" width="8.542969" style="1" customWidth="1"/>
    <x:col min="176" max="176" width="7" style="1" customWidth="1"/>
    <x:col min="177" max="177" width="8.089844" style="1" customWidth="1"/>
    <x:col min="178" max="178" width="11.453125" style="1" customWidth="1"/>
    <x:col min="179" max="179" width="8" style="1" customWidth="1"/>
    <x:col min="180" max="180" width="15.542969" style="1" customWidth="1"/>
    <x:col min="181" max="181" width="13.089844" style="1" customWidth="1"/>
    <x:col min="182" max="182" width="10" style="1" bestFit="1" customWidth="1"/>
    <x:col min="183" max="183" width="8.90625" style="1" customWidth="1"/>
    <x:col min="184" max="184" width="8" style="1" bestFit="1" customWidth="1"/>
    <x:col min="185" max="185" width="8.363281" style="1" customWidth="1"/>
    <x:col min="186" max="186" width="8" style="1" customWidth="1"/>
    <x:col min="187" max="187" width="14.453125" style="1" customWidth="1"/>
    <x:col min="188" max="188" width="9" style="1" customWidth="1"/>
    <x:col min="189" max="189" width="7.542969" style="1" customWidth="1"/>
    <x:col min="190" max="190" width="8" style="1" bestFit="1" customWidth="1"/>
    <x:col min="191" max="191" width="9.089844" style="1" customWidth="1"/>
    <x:col min="192" max="192" width="8.363281" style="1" customWidth="1"/>
    <x:col min="193" max="193" width="7.453125" style="1" customWidth="1"/>
    <x:col min="194" max="194" width="7.363281" style="1" customWidth="1"/>
    <x:col min="195" max="197" width="8" style="1" customWidth="1"/>
    <x:col min="198" max="198" width="12" style="1" customWidth="1"/>
    <x:col min="199" max="199" width="7.542969" style="1" customWidth="1"/>
    <x:col min="200" max="200" width="12" style="1" customWidth="1"/>
    <x:col min="201" max="201" width="12.542969" style="1" customWidth="1"/>
    <x:col min="202" max="202" width="7.90625" style="1" customWidth="1"/>
    <x:col min="203" max="203" width="7.089844" style="1" customWidth="1"/>
    <x:col min="204" max="204" width="8.453125" style="1" customWidth="1"/>
    <x:col min="205" max="205" width="15" style="1" customWidth="1"/>
    <x:col min="206" max="206" width="8.542969" style="1" customWidth="1"/>
    <x:col min="207" max="207" width="8" style="1" bestFit="1" customWidth="1"/>
    <x:col min="208" max="208" width="8.089844" style="1" customWidth="1"/>
    <x:col min="209" max="209" width="11.453125" style="1" customWidth="1"/>
    <x:col min="210" max="210" width="8" style="1" customWidth="1"/>
    <x:col min="211" max="211" width="15.542969" style="1" customWidth="1"/>
    <x:col min="212" max="212" width="13.089844" style="1" customWidth="1"/>
    <x:col min="213" max="213" width="9.90625" style="1" customWidth="1"/>
    <x:col min="214" max="214" width="8.90625" style="1" customWidth="1"/>
    <x:col min="215" max="215" width="8" style="1" bestFit="1" customWidth="1"/>
    <x:col min="216" max="216" width="8.363281" style="1" customWidth="1"/>
    <x:col min="217" max="217" width="8" style="1" customWidth="1"/>
    <x:col min="218" max="218" width="14.453125" style="1" customWidth="1"/>
    <x:col min="219" max="219" width="9" style="1" customWidth="1"/>
    <x:col min="220" max="220" width="7.542969" style="1" customWidth="1"/>
    <x:col min="221" max="221" width="8" style="1" bestFit="1" customWidth="1"/>
    <x:col min="222" max="222" width="9.089844" style="1" customWidth="1"/>
    <x:col min="223" max="223" width="8.363281" style="1" customWidth="1"/>
    <x:col min="224" max="224" width="7.453125" style="1" customWidth="1"/>
    <x:col min="225" max="225" width="7.363281" style="1" customWidth="1"/>
    <x:col min="226" max="229" width="8" style="1" customWidth="1"/>
    <x:col min="230" max="230" width="12" style="1" customWidth="1"/>
    <x:col min="231" max="231" width="7.542969" style="1" customWidth="1"/>
    <x:col min="232" max="232" width="12" style="1" customWidth="1"/>
    <x:col min="233" max="233" width="12.542969" style="1" customWidth="1"/>
    <x:col min="234" max="234" width="7.90625" style="1" customWidth="1"/>
    <x:col min="235" max="235" width="7.089844" style="1" customWidth="1"/>
    <x:col min="236" max="236" width="8.453125" style="1" customWidth="1"/>
    <x:col min="237" max="237" width="15" style="1" customWidth="1"/>
    <x:col min="238" max="238" width="8.542969" style="1" customWidth="1"/>
    <x:col min="239" max="239" width="8" style="1" customWidth="1"/>
    <x:col min="240" max="240" width="8.089844" style="1" customWidth="1"/>
    <x:col min="241" max="241" width="11.453125" style="1" customWidth="1"/>
    <x:col min="242" max="242" width="8" style="1" customWidth="1"/>
    <x:col min="243" max="243" width="15.542969" style="1" customWidth="1"/>
    <x:col min="244" max="244" width="13.089844" style="1" customWidth="1"/>
    <x:col min="245" max="245" width="10" style="1" bestFit="1" customWidth="1"/>
    <x:col min="246" max="246" width="8.90625" style="1" customWidth="1"/>
    <x:col min="247" max="247" width="8" style="1" bestFit="1" customWidth="1"/>
    <x:col min="248" max="248" width="8.363281" style="1" customWidth="1"/>
    <x:col min="249" max="249" width="8" style="1" bestFit="1" customWidth="1"/>
    <x:col min="250" max="250" width="14.453125" style="1" customWidth="1"/>
    <x:col min="251" max="251" width="9" style="1" customWidth="1"/>
    <x:col min="252" max="252" width="7.542969" style="1" customWidth="1"/>
    <x:col min="253" max="253" width="8" style="1" customWidth="1"/>
    <x:col min="254" max="254" width="9.089844" style="1" customWidth="1"/>
    <x:col min="255" max="255" width="8.363281" style="1" customWidth="1"/>
    <x:col min="256" max="16384" width="7.453125" style="1" customWidth="1"/>
  </x:cols>
  <x:sheetData>
    <x:row r="1" spans="1:255" customFormat="1" ht="15" customHeight="1" x14ac:dyDescent="0.35">
      <x:c r="A1" s="3" t="s">
        <x:v>2</x:v>
      </x:c>
      <x:c r="B1" s="3" t="s"/>
      <x:c r="C1" s="2" t="s"/>
      <x:c r="D1" s="2" t="s"/>
      <x:c r="E1" s="2" t="s"/>
      <x:c r="F1" s="2" t="s"/>
      <x:c r="G1" s="2" t="s"/>
      <x:c r="H1" s="2" t="s"/>
      <x:c r="I1" s="2" t="s"/>
      <x:c r="J1" s="2" t="s"/>
      <x:c r="K1" s="2" t="s"/>
      <x:c r="L1" s="2" t="s"/>
      <x:c r="M1" s="2" t="s"/>
      <x:c r="O1" s="2">
        <x:f>IF(ISERROR(X21),"","ORDER")</x:f>
      </x:c>
      <x:c r="P1" s="28" t="s">
        <x:v>3</x:v>
      </x:c>
      <x:c r="Q1" s="1">
        <x:f>RIGHT(CELL("filename",A1),3)</x:f>
      </x:c>
      <x:c r="R1" s="1">
        <x:f>CELL("filename",A2)</x:f>
      </x:c>
      <x:c r="U1" s="0" t="s"/>
      <x:c r="V1" s="0" t="s"/>
      <x:c r="Y1" s="0" t="s"/>
    </x:row>
    <x:row r="2" spans="1:255" customFormat="1" ht="15" customHeight="1" x14ac:dyDescent="0.3">
      <x:c r="A2" s="2" t="s"/>
      <x:c r="B2" s="2" t="s"/>
      <x:c r="C2" s="2" t="s"/>
      <x:c r="D2" s="2" t="s"/>
      <x:c r="E2" s="2" t="s"/>
      <x:c r="F2" s="2" t="s"/>
      <x:c r="G2" s="2" t="s"/>
      <x:c r="H2" s="2" t="s"/>
      <x:c r="I2" s="2" t="s"/>
      <x:c r="J2" s="2" t="s"/>
      <x:c r="K2" s="2" t="s"/>
      <x:c r="L2" s="2" t="s"/>
      <x:c r="M2" s="2" t="s"/>
      <x:c r="P2" s="1">
        <x:f>Year-12</x:f>
      </x:c>
      <x:c r="Q2" s="1">
        <x:f>P2+1</x:f>
      </x:c>
      <x:c r="R2" s="1">
        <x:f>Q2+1</x:f>
      </x:c>
      <x:c r="S2" s="1">
        <x:f>R2+1</x:f>
      </x:c>
      <x:c r="T2" s="1">
        <x:f>S2+1</x:f>
      </x:c>
      <x:c r="U2" s="1">
        <x:f>T2+1</x:f>
      </x:c>
      <x:c r="V2" s="1">
        <x:f>U2+1</x:f>
      </x:c>
      <x:c r="W2" s="1">
        <x:f>V2+1</x:f>
      </x:c>
      <x:c r="X2" s="1">
        <x:f>W2+1</x:f>
      </x:c>
      <x:c r="Y2" s="1">
        <x:f>X2+1</x:f>
      </x:c>
      <x:c r="Z2" s="1">
        <x:f>Y2+1</x:f>
      </x:c>
    </x:row>
    <x:row r="3" spans="1:255" customFormat="1" ht="15" customHeight="1" x14ac:dyDescent="0.3">
      <x:c r="A3" s="3" t="s">
        <x:v>198</x:v>
      </x:c>
      <x:c r="B3" s="3" t="s"/>
      <x:c r="C3" s="2" t="s"/>
      <x:c r="D3" s="2" t="s"/>
      <x:c r="E3" s="2" t="s"/>
      <x:c r="F3" s="2" t="s"/>
      <x:c r="G3" s="2" t="s"/>
      <x:c r="H3" s="2" t="s"/>
      <x:c r="I3" s="2" t="s"/>
      <x:c r="J3" s="2" t="s"/>
      <x:c r="K3" s="2" t="s"/>
      <x:c r="L3" s="2" t="s"/>
      <x:c r="M3" s="2" t="s"/>
      <x:c r="P3" s="30" t="s"/>
      <x:c r="Q3" s="30" t="s"/>
      <x:c r="R3" s="30" t="s"/>
      <x:c r="S3" s="30" t="s"/>
      <x:c r="T3" s="30" t="s"/>
      <x:c r="U3" s="30" t="s"/>
      <x:c r="V3" s="30" t="s"/>
      <x:c r="W3" s="30" t="s"/>
      <x:c r="X3" s="30" t="s"/>
      <x:c r="Y3" s="30" t="s"/>
      <x:c r="Z3" s="30" t="s"/>
    </x:row>
    <x:row r="4" spans="1:255" customFormat="1" ht="15" customHeight="1" thickBot="1" x14ac:dyDescent="0.35">
      <x:c r="A4" s="4" t="s"/>
      <x:c r="B4" s="4" t="s"/>
      <x:c r="C4" s="5" t="s"/>
      <x:c r="D4" s="5" t="s"/>
      <x:c r="E4" s="5" t="s"/>
      <x:c r="F4" s="5" t="s"/>
      <x:c r="G4" s="5" t="s"/>
      <x:c r="H4" s="5" t="s"/>
      <x:c r="I4" s="5" t="s"/>
      <x:c r="J4" s="5" t="s"/>
      <x:c r="K4" s="5" t="s"/>
      <x:c r="L4" s="5" t="s"/>
      <x:c r="M4" s="5" t="s"/>
      <x:c r="P4" s="21" t="s"/>
      <x:c r="Q4" s="21" t="s"/>
      <x:c r="R4" s="21" t="s"/>
      <x:c r="S4" s="21" t="s"/>
      <x:c r="T4" s="21" t="s"/>
      <x:c r="U4" s="21" t="s"/>
      <x:c r="V4" s="21" t="s"/>
      <x:c r="W4" s="21" t="s"/>
      <x:c r="X4" s="21" t="s"/>
      <x:c r="Y4" s="21" t="s"/>
      <x:c r="Z4" s="21" t="s"/>
    </x:row>
    <x:row r="5" spans="1:255" customFormat="1" ht="15" customHeight="1" x14ac:dyDescent="0.35">
      <x:c r="A5" s="2" t="s"/>
      <x:c r="B5" s="2" t="s"/>
      <x:c r="C5" s="2" t="s"/>
      <x:c r="D5" s="2" t="s"/>
      <x:c r="E5" s="2" t="s"/>
      <x:c r="F5" s="2" t="s"/>
      <x:c r="G5" s="2" t="s"/>
      <x:c r="H5" s="2" t="s"/>
      <x:c r="I5" s="2" t="s"/>
      <x:c r="J5" s="2" t="s"/>
      <x:c r="K5" s="2" t="s"/>
      <x:c r="L5" s="2" t="s"/>
      <x:c r="M5" s="14" t="s"/>
      <x:c r="N5" s="10" t="s">
        <x:v>5</x:v>
      </x:c>
      <x:c r="O5" s="10" t="s"/>
      <x:c r="U5" s="0" t="s"/>
      <x:c r="V5" s="0" t="s"/>
      <x:c r="Y5" s="0" t="s"/>
    </x:row>
    <x:row r="6" spans="1:255" customFormat="1" ht="15" customHeight="1" x14ac:dyDescent="0.35">
      <x:c r="A6" s="2" t="s"/>
      <x:c r="B6" s="6">
        <x:f>B35</x:f>
      </x:c>
      <x:c r="C6" s="6">
        <x:f>C35</x:f>
      </x:c>
      <x:c r="D6" s="6">
        <x:f>D35</x:f>
      </x:c>
      <x:c r="E6" s="6">
        <x:f>E35</x:f>
      </x:c>
      <x:c r="F6" s="6">
        <x:f>F35</x:f>
      </x:c>
      <x:c r="G6" s="6">
        <x:f>G35</x:f>
      </x:c>
      <x:c r="H6" s="6">
        <x:f>H35</x:f>
      </x:c>
      <x:c r="I6" s="6">
        <x:f>I35</x:f>
      </x:c>
      <x:c r="J6" s="6">
        <x:f>J35</x:f>
      </x:c>
      <x:c r="K6" s="6">
        <x:f>K35</x:f>
      </x:c>
      <x:c r="L6" s="6">
        <x:f>L35</x:f>
      </x:c>
      <x:c r="M6" s="15" t="s">
        <x:v>17</x:v>
      </x:c>
      <x:c r="N6" s="13" t="s"/>
      <x:c r="O6" s="13">
        <x:f>O35</x:f>
      </x:c>
      <x:c r="S6" s="1">
        <x:f>S35</x:f>
      </x:c>
      <x:c r="T6" s="1">
        <x:f>T35</x:f>
      </x:c>
      <x:c r="U6" s="0" t="s"/>
      <x:c r="V6" s="0" t="s"/>
      <x:c r="W6" s="34" t="s">
        <x:v>18</x:v>
      </x:c>
      <x:c r="X6" s="34" t="s"/>
      <x:c r="Y6" s="0" t="s"/>
    </x:row>
    <x:row r="7" spans="1:255" customFormat="1" ht="15" customHeight="1" x14ac:dyDescent="0.35">
      <x:c r="A7" s="2" t="s"/>
      <x:c r="B7" s="26">
        <x:f>B36</x:f>
      </x:c>
      <x:c r="C7" s="26">
        <x:f>C36</x:f>
      </x:c>
      <x:c r="D7" s="26">
        <x:f>D36</x:f>
      </x:c>
      <x:c r="E7" s="26">
        <x:f>E36</x:f>
      </x:c>
      <x:c r="F7" s="26">
        <x:f>F36</x:f>
      </x:c>
      <x:c r="G7" s="26">
        <x:f>G36</x:f>
      </x:c>
      <x:c r="H7" s="26">
        <x:f>H36</x:f>
      </x:c>
      <x:c r="I7" s="26">
        <x:f>I36</x:f>
      </x:c>
      <x:c r="J7" s="26">
        <x:f>J36</x:f>
      </x:c>
      <x:c r="K7" s="26">
        <x:f>K36</x:f>
      </x:c>
      <x:c r="L7" s="26">
        <x:f>L36</x:f>
      </x:c>
      <x:c r="M7" s="18" t="s"/>
      <x:c r="N7" s="11" t="s"/>
      <x:c r="O7" s="16">
        <x:f>O36</x:f>
      </x:c>
      <x:c r="R7" s="1">
        <x:f>A7</x:f>
      </x:c>
      <x:c r="S7" s="21">
        <x:f>S36</x:f>
      </x:c>
      <x:c r="T7" s="21">
        <x:f>T36</x:f>
      </x:c>
      <x:c r="U7" s="0" t="s"/>
      <x:c r="V7" s="0" t="s"/>
      <x:c r="W7" s="0" t="n">
        <x:v>2</x:v>
      </x:c>
      <x:c r="Y7" s="0" t="s"/>
    </x:row>
    <x:row r="8" spans="1:255" customFormat="1" ht="15" customHeight="1" x14ac:dyDescent="0.35">
      <x:c r="A8" s="2" t="s"/>
      <x:c r="B8" s="26">
        <x:f>B37</x:f>
      </x:c>
      <x:c r="C8" s="26">
        <x:f>C37</x:f>
      </x:c>
      <x:c r="D8" s="26">
        <x:f>D37</x:f>
      </x:c>
      <x:c r="E8" s="26">
        <x:f>E37</x:f>
      </x:c>
      <x:c r="F8" s="26">
        <x:f>F37</x:f>
      </x:c>
      <x:c r="G8" s="26">
        <x:f>G37</x:f>
      </x:c>
      <x:c r="H8" s="26">
        <x:f>H37</x:f>
      </x:c>
      <x:c r="I8" s="26">
        <x:f>I37</x:f>
      </x:c>
      <x:c r="J8" s="26">
        <x:f>J37</x:f>
      </x:c>
      <x:c r="K8" s="26">
        <x:f>K37</x:f>
      </x:c>
      <x:c r="L8" s="26">
        <x:f>L37</x:f>
      </x:c>
      <x:c r="M8" s="18" t="s"/>
      <x:c r="N8" s="11" t="s"/>
      <x:c r="O8" s="16">
        <x:f>O37</x:f>
      </x:c>
      <x:c r="R8" s="1">
        <x:f>A8</x:f>
      </x:c>
      <x:c r="S8" s="21">
        <x:f>S37</x:f>
      </x:c>
      <x:c r="T8" s="21">
        <x:f>T37</x:f>
      </x:c>
      <x:c r="U8" s="0" t="s"/>
      <x:c r="V8" s="0" t="s"/>
      <x:c r="W8" s="0" t="n">
        <x:v>3</x:v>
      </x:c>
      <x:c r="X8" s="29">
        <x:f>IF(HLOOKUP($L$65,$B$6:$L$21,$W8,FALSE)&gt;HLOOKUP($L$65,$B$6:$L$21,$W7,FALSE),"ERROR","OK")</x:f>
      </x:c>
      <x:c r="Y8" s="0" t="s"/>
    </x:row>
    <x:row r="9" spans="1:255" customFormat="1" ht="15" customHeight="1" x14ac:dyDescent="0.35">
      <x:c r="A9" s="2" t="s"/>
      <x:c r="B9" s="26">
        <x:f>B38</x:f>
      </x:c>
      <x:c r="C9" s="26">
        <x:f>C38</x:f>
      </x:c>
      <x:c r="D9" s="26">
        <x:f>D38</x:f>
      </x:c>
      <x:c r="E9" s="26">
        <x:f>E38</x:f>
      </x:c>
      <x:c r="F9" s="26">
        <x:f>F38</x:f>
      </x:c>
      <x:c r="G9" s="26">
        <x:f>G38</x:f>
      </x:c>
      <x:c r="H9" s="26">
        <x:f>H38</x:f>
      </x:c>
      <x:c r="I9" s="26">
        <x:f>I38</x:f>
      </x:c>
      <x:c r="J9" s="26">
        <x:f>J38</x:f>
      </x:c>
      <x:c r="K9" s="26">
        <x:f>K38</x:f>
      </x:c>
      <x:c r="L9" s="26">
        <x:f>L38</x:f>
      </x:c>
      <x:c r="M9" s="18" t="s"/>
      <x:c r="N9" s="11" t="s"/>
      <x:c r="O9" s="16">
        <x:f>O38</x:f>
      </x:c>
      <x:c r="R9" s="1">
        <x:f>A9</x:f>
      </x:c>
      <x:c r="S9" s="21">
        <x:f>S38</x:f>
      </x:c>
      <x:c r="T9" s="21">
        <x:f>T38</x:f>
      </x:c>
      <x:c r="U9" s="0" t="s"/>
      <x:c r="V9" s="0" t="s"/>
      <x:c r="W9" s="0" t="n">
        <x:v>4</x:v>
      </x:c>
      <x:c r="X9" s="29">
        <x:f>IF(HLOOKUP($L$65,$B$6:$L$21,$W9,FALSE)&gt;HLOOKUP($L$65,$B$6:$L$21,$W8,FALSE),"ERROR","OK")</x:f>
      </x:c>
      <x:c r="Y9" s="0" t="s"/>
    </x:row>
    <x:row r="10" spans="1:255" customFormat="1" ht="15" customHeight="1" x14ac:dyDescent="0.35">
      <x:c r="A10" s="2" t="s"/>
      <x:c r="B10" s="26">
        <x:f>B39</x:f>
      </x:c>
      <x:c r="C10" s="26">
        <x:f>C39</x:f>
      </x:c>
      <x:c r="D10" s="26">
        <x:f>D39</x:f>
      </x:c>
      <x:c r="E10" s="26">
        <x:f>E39</x:f>
      </x:c>
      <x:c r="F10" s="26">
        <x:f>F39</x:f>
      </x:c>
      <x:c r="G10" s="26">
        <x:f>G39</x:f>
      </x:c>
      <x:c r="H10" s="26">
        <x:f>H39</x:f>
      </x:c>
      <x:c r="I10" s="26">
        <x:f>I39</x:f>
      </x:c>
      <x:c r="J10" s="26">
        <x:f>J39</x:f>
      </x:c>
      <x:c r="K10" s="26">
        <x:f>K39</x:f>
      </x:c>
      <x:c r="L10" s="26">
        <x:f>L39</x:f>
      </x:c>
      <x:c r="M10" s="18" t="s"/>
      <x:c r="N10" s="11" t="s"/>
      <x:c r="O10" s="16">
        <x:f>O39</x:f>
      </x:c>
      <x:c r="R10" s="1">
        <x:f>A10</x:f>
      </x:c>
      <x:c r="S10" s="21">
        <x:f>S39</x:f>
      </x:c>
      <x:c r="T10" s="21">
        <x:f>T39</x:f>
      </x:c>
      <x:c r="U10" s="0" t="s"/>
      <x:c r="V10" s="0" t="s"/>
      <x:c r="W10" s="0" t="n">
        <x:v>5</x:v>
      </x:c>
      <x:c r="X10" s="29">
        <x:f>IF(HLOOKUP($L$65,$B$6:$L$21,$W10,FALSE)&gt;HLOOKUP($L$65,$B$6:$L$21,$W9,FALSE),"ERROR","OK")</x:f>
      </x:c>
      <x:c r="Y10" s="0" t="s"/>
    </x:row>
    <x:row r="11" spans="1:255" customFormat="1" ht="15" customHeight="1" x14ac:dyDescent="0.35">
      <x:c r="A11" s="2" t="s"/>
      <x:c r="B11" s="26">
        <x:f>B40</x:f>
      </x:c>
      <x:c r="C11" s="26">
        <x:f>C40</x:f>
      </x:c>
      <x:c r="D11" s="26">
        <x:f>D40</x:f>
      </x:c>
      <x:c r="E11" s="26">
        <x:f>E40</x:f>
      </x:c>
      <x:c r="F11" s="26">
        <x:f>F40</x:f>
      </x:c>
      <x:c r="G11" s="26">
        <x:f>G40</x:f>
      </x:c>
      <x:c r="H11" s="26">
        <x:f>H40</x:f>
      </x:c>
      <x:c r="I11" s="26">
        <x:f>I40</x:f>
      </x:c>
      <x:c r="J11" s="26">
        <x:f>J40</x:f>
      </x:c>
      <x:c r="K11" s="26">
        <x:f>K40</x:f>
      </x:c>
      <x:c r="L11" s="26">
        <x:f>L40</x:f>
      </x:c>
      <x:c r="M11" s="18" t="s"/>
      <x:c r="N11" s="11" t="s"/>
      <x:c r="O11" s="16">
        <x:f>O40</x:f>
      </x:c>
      <x:c r="R11" s="1">
        <x:f>A11</x:f>
      </x:c>
      <x:c r="S11" s="21">
        <x:f>S40</x:f>
      </x:c>
      <x:c r="T11" s="21">
        <x:f>T40</x:f>
      </x:c>
      <x:c r="U11" s="0" t="s"/>
      <x:c r="V11" s="0" t="s"/>
      <x:c r="W11" s="0" t="n">
        <x:v>6</x:v>
      </x:c>
      <x:c r="X11" s="29">
        <x:f>IF(HLOOKUP($L$65,$B$6:$L$21,$W11,FALSE)&gt;HLOOKUP($L$65,$B$6:$L$21,$W10,FALSE),"ERROR","OK")</x:f>
      </x:c>
      <x:c r="Y11" s="0" t="s"/>
    </x:row>
    <x:row r="12" spans="1:255" customFormat="1" ht="15" customHeight="1" x14ac:dyDescent="0.35">
      <x:c r="A12" s="2" t="s"/>
      <x:c r="B12" s="26">
        <x:f>B41</x:f>
      </x:c>
      <x:c r="C12" s="26">
        <x:f>C41</x:f>
      </x:c>
      <x:c r="D12" s="26">
        <x:f>D41</x:f>
      </x:c>
      <x:c r="E12" s="26">
        <x:f>E41</x:f>
      </x:c>
      <x:c r="F12" s="26">
        <x:f>F41</x:f>
      </x:c>
      <x:c r="G12" s="26">
        <x:f>G41</x:f>
      </x:c>
      <x:c r="H12" s="26">
        <x:f>H41</x:f>
      </x:c>
      <x:c r="I12" s="26">
        <x:f>I41</x:f>
      </x:c>
      <x:c r="J12" s="26">
        <x:f>J41</x:f>
      </x:c>
      <x:c r="K12" s="26">
        <x:f>K41</x:f>
      </x:c>
      <x:c r="L12" s="26">
        <x:f>L41</x:f>
      </x:c>
      <x:c r="M12" s="18" t="s"/>
      <x:c r="N12" s="11" t="s"/>
      <x:c r="O12" s="16">
        <x:f>O41</x:f>
      </x:c>
      <x:c r="R12" s="1">
        <x:f>A12</x:f>
      </x:c>
      <x:c r="S12" s="21">
        <x:f>S41</x:f>
      </x:c>
      <x:c r="T12" s="21">
        <x:f>T41</x:f>
      </x:c>
      <x:c r="U12" s="0" t="s"/>
      <x:c r="V12" s="0" t="s"/>
      <x:c r="W12" s="0" t="n">
        <x:v>7</x:v>
      </x:c>
      <x:c r="X12" s="29">
        <x:f>IF(HLOOKUP($L$65,$B$6:$L$21,$W12,FALSE)&gt;HLOOKUP($L$65,$B$6:$L$21,$W11,FALSE),"ERROR","OK")</x:f>
      </x:c>
      <x:c r="Y12" s="0" t="s"/>
    </x:row>
    <x:row r="13" spans="1:255" customFormat="1" ht="15" customHeight="1" x14ac:dyDescent="0.35">
      <x:c r="A13" s="2" t="s"/>
      <x:c r="B13" s="26">
        <x:f>B42</x:f>
      </x:c>
      <x:c r="C13" s="26">
        <x:f>C42</x:f>
      </x:c>
      <x:c r="D13" s="26">
        <x:f>D42</x:f>
      </x:c>
      <x:c r="E13" s="26">
        <x:f>E42</x:f>
      </x:c>
      <x:c r="F13" s="26">
        <x:f>F42</x:f>
      </x:c>
      <x:c r="G13" s="26">
        <x:f>G42</x:f>
      </x:c>
      <x:c r="H13" s="26">
        <x:f>H42</x:f>
      </x:c>
      <x:c r="I13" s="26">
        <x:f>I42</x:f>
      </x:c>
      <x:c r="J13" s="26">
        <x:f>J42</x:f>
      </x:c>
      <x:c r="K13" s="26">
        <x:f>K42</x:f>
      </x:c>
      <x:c r="L13" s="26">
        <x:f>L42</x:f>
      </x:c>
      <x:c r="M13" s="18" t="s"/>
      <x:c r="N13" s="11" t="s"/>
      <x:c r="O13" s="16">
        <x:f>O42</x:f>
      </x:c>
      <x:c r="R13" s="1">
        <x:f>A13</x:f>
      </x:c>
      <x:c r="S13" s="21">
        <x:f>S42</x:f>
      </x:c>
      <x:c r="T13" s="21">
        <x:f>T42</x:f>
      </x:c>
      <x:c r="U13" s="0" t="s"/>
      <x:c r="V13" s="0" t="s"/>
      <x:c r="W13" s="0" t="n">
        <x:v>8</x:v>
      </x:c>
      <x:c r="X13" s="29">
        <x:f>IF(HLOOKUP($L$65,$B$6:$L$21,$W13,FALSE)&gt;HLOOKUP($L$65,$B$6:$L$21,$W12,FALSE),"ERROR","OK")</x:f>
      </x:c>
      <x:c r="Y13" s="0" t="s"/>
    </x:row>
    <x:row r="14" spans="1:255" customFormat="1" ht="15" customHeight="1" x14ac:dyDescent="0.35">
      <x:c r="A14" s="2" t="s"/>
      <x:c r="B14" s="26">
        <x:f>B43</x:f>
      </x:c>
      <x:c r="C14" s="26">
        <x:f>C43</x:f>
      </x:c>
      <x:c r="D14" s="26">
        <x:f>D43</x:f>
      </x:c>
      <x:c r="E14" s="26">
        <x:f>E43</x:f>
      </x:c>
      <x:c r="F14" s="26">
        <x:f>F43</x:f>
      </x:c>
      <x:c r="G14" s="26">
        <x:f>G43</x:f>
      </x:c>
      <x:c r="H14" s="26">
        <x:f>H43</x:f>
      </x:c>
      <x:c r="I14" s="26">
        <x:f>I43</x:f>
      </x:c>
      <x:c r="J14" s="26">
        <x:f>J43</x:f>
      </x:c>
      <x:c r="K14" s="26">
        <x:f>K43</x:f>
      </x:c>
      <x:c r="L14" s="26">
        <x:f>L43</x:f>
      </x:c>
      <x:c r="M14" s="18" t="s"/>
      <x:c r="N14" s="11" t="s"/>
      <x:c r="O14" s="16">
        <x:f>O43</x:f>
      </x:c>
      <x:c r="R14" s="1">
        <x:f>A14</x:f>
      </x:c>
      <x:c r="S14" s="21">
        <x:f>S43</x:f>
      </x:c>
      <x:c r="T14" s="21">
        <x:f>T43</x:f>
      </x:c>
      <x:c r="U14" s="0" t="s"/>
      <x:c r="V14" s="0" t="s"/>
      <x:c r="W14" s="0" t="n">
        <x:v>9</x:v>
      </x:c>
      <x:c r="X14" s="29">
        <x:f>IF(HLOOKUP($L$65,$B$6:$L$21,$W14,FALSE)&gt;HLOOKUP($L$65,$B$6:$L$21,$W13,FALSE),"ERROR","OK")</x:f>
      </x:c>
      <x:c r="Y14" s="0" t="s"/>
    </x:row>
    <x:row r="15" spans="1:255" customFormat="1" ht="15" customHeight="1" x14ac:dyDescent="0.35">
      <x:c r="A15" s="2" t="s"/>
      <x:c r="B15" s="26">
        <x:f>B44</x:f>
      </x:c>
      <x:c r="C15" s="26">
        <x:f>C44</x:f>
      </x:c>
      <x:c r="D15" s="26">
        <x:f>D44</x:f>
      </x:c>
      <x:c r="E15" s="26">
        <x:f>E44</x:f>
      </x:c>
      <x:c r="F15" s="26">
        <x:f>F44</x:f>
      </x:c>
      <x:c r="G15" s="26">
        <x:f>G44</x:f>
      </x:c>
      <x:c r="H15" s="26">
        <x:f>H44</x:f>
      </x:c>
      <x:c r="I15" s="26">
        <x:f>I44</x:f>
      </x:c>
      <x:c r="J15" s="26">
        <x:f>J44</x:f>
      </x:c>
      <x:c r="K15" s="26">
        <x:f>K44</x:f>
      </x:c>
      <x:c r="L15" s="26">
        <x:f>L44</x:f>
      </x:c>
      <x:c r="M15" s="18" t="s"/>
      <x:c r="N15" s="11" t="s"/>
      <x:c r="O15" s="16">
        <x:f>O44</x:f>
      </x:c>
      <x:c r="R15" s="1">
        <x:f>A15</x:f>
      </x:c>
      <x:c r="S15" s="21">
        <x:f>S44</x:f>
      </x:c>
      <x:c r="T15" s="21">
        <x:f>T44</x:f>
      </x:c>
      <x:c r="U15" s="0" t="s"/>
      <x:c r="V15" s="0" t="s"/>
      <x:c r="W15" s="0" t="n">
        <x:v>10</x:v>
      </x:c>
      <x:c r="X15" s="29">
        <x:f>IF(HLOOKUP($L$65,$B$6:$L$21,$W15,FALSE)&gt;HLOOKUP($L$65,$B$6:$L$21,$W14,FALSE),"ERROR","OK")</x:f>
      </x:c>
      <x:c r="Y15" s="0" t="s"/>
    </x:row>
    <x:row r="16" spans="1:255" customFormat="1" ht="15" customHeight="1" x14ac:dyDescent="0.35">
      <x:c r="A16" s="2" t="s"/>
      <x:c r="B16" s="26">
        <x:f>B45</x:f>
      </x:c>
      <x:c r="C16" s="26">
        <x:f>C45</x:f>
      </x:c>
      <x:c r="D16" s="26">
        <x:f>D45</x:f>
      </x:c>
      <x:c r="E16" s="26">
        <x:f>E45</x:f>
      </x:c>
      <x:c r="F16" s="26">
        <x:f>F45</x:f>
      </x:c>
      <x:c r="G16" s="26">
        <x:f>G45</x:f>
      </x:c>
      <x:c r="H16" s="26">
        <x:f>H45</x:f>
      </x:c>
      <x:c r="I16" s="26">
        <x:f>I45</x:f>
      </x:c>
      <x:c r="J16" s="26">
        <x:f>J45</x:f>
      </x:c>
      <x:c r="K16" s="26">
        <x:f>K45</x:f>
      </x:c>
      <x:c r="L16" s="26">
        <x:f>L45</x:f>
      </x:c>
      <x:c r="M16" s="18" t="s"/>
      <x:c r="N16" s="11" t="s"/>
      <x:c r="O16" s="16">
        <x:f>O45</x:f>
      </x:c>
      <x:c r="R16" s="1">
        <x:f>A16</x:f>
      </x:c>
      <x:c r="S16" s="21">
        <x:f>S45</x:f>
      </x:c>
      <x:c r="T16" s="21">
        <x:f>T45</x:f>
      </x:c>
      <x:c r="U16" s="0" t="s"/>
      <x:c r="V16" s="0" t="s"/>
      <x:c r="W16" s="0" t="n">
        <x:v>11</x:v>
      </x:c>
      <x:c r="X16" s="29">
        <x:f>IF(HLOOKUP($L$65,$B$6:$L$21,$W16,FALSE)&gt;HLOOKUP($L$65,$B$6:$L$21,$W15,FALSE),"ERROR","OK")</x:f>
      </x:c>
      <x:c r="Y16" s="0" t="s"/>
    </x:row>
    <x:row r="17" spans="1:255" customFormat="1" ht="15" customHeight="1" x14ac:dyDescent="0.35">
      <x:c r="A17" s="2" t="s"/>
      <x:c r="B17" s="26">
        <x:f>B46</x:f>
      </x:c>
      <x:c r="C17" s="26">
        <x:f>C46</x:f>
      </x:c>
      <x:c r="D17" s="26">
        <x:f>D46</x:f>
      </x:c>
      <x:c r="E17" s="26">
        <x:f>E46</x:f>
      </x:c>
      <x:c r="F17" s="26">
        <x:f>F46</x:f>
      </x:c>
      <x:c r="G17" s="26">
        <x:f>G46</x:f>
      </x:c>
      <x:c r="H17" s="26">
        <x:f>H46</x:f>
      </x:c>
      <x:c r="I17" s="26">
        <x:f>I46</x:f>
      </x:c>
      <x:c r="J17" s="26">
        <x:f>J46</x:f>
      </x:c>
      <x:c r="K17" s="26">
        <x:f>K46</x:f>
      </x:c>
      <x:c r="L17" s="26">
        <x:f>L46</x:f>
      </x:c>
      <x:c r="M17" s="18" t="s"/>
      <x:c r="N17" s="11" t="s"/>
      <x:c r="O17" s="16">
        <x:f>O46</x:f>
      </x:c>
      <x:c r="U17" s="0" t="s"/>
      <x:c r="V17" s="0" t="s"/>
      <x:c r="W17" s="0" t="n">
        <x:v>12</x:v>
      </x:c>
      <x:c r="X17" s="29">
        <x:f>IF(HLOOKUP($L$65,$B$6:$L$21,$W17,FALSE)&gt;HLOOKUP($L$65,$B$6:$L$21,$W16,FALSE),"ERROR","OK")</x:f>
      </x:c>
      <x:c r="Y17" s="0" t="s"/>
    </x:row>
    <x:row r="18" spans="1:255" customFormat="1" ht="15" customHeight="1" x14ac:dyDescent="0.35">
      <x:c r="A18" s="2" t="s"/>
      <x:c r="B18" s="26">
        <x:f>B47</x:f>
      </x:c>
      <x:c r="C18" s="26">
        <x:f>C47</x:f>
      </x:c>
      <x:c r="D18" s="26">
        <x:f>D47</x:f>
      </x:c>
      <x:c r="E18" s="26">
        <x:f>E47</x:f>
      </x:c>
      <x:c r="F18" s="26">
        <x:f>F47</x:f>
      </x:c>
      <x:c r="G18" s="26">
        <x:f>G47</x:f>
      </x:c>
      <x:c r="H18" s="26">
        <x:f>H47</x:f>
      </x:c>
      <x:c r="I18" s="26">
        <x:f>I47</x:f>
      </x:c>
      <x:c r="J18" s="26">
        <x:f>J47</x:f>
      </x:c>
      <x:c r="K18" s="26">
        <x:f>K47</x:f>
      </x:c>
      <x:c r="L18" s="26">
        <x:f>L47</x:f>
      </x:c>
      <x:c r="M18" s="18" t="s"/>
      <x:c r="N18" s="11" t="s"/>
      <x:c r="O18" s="16">
        <x:f>O47</x:f>
      </x:c>
      <x:c r="U18" s="0" t="s"/>
      <x:c r="V18" s="0" t="s"/>
      <x:c r="W18" s="0" t="n">
        <x:v>13</x:v>
      </x:c>
      <x:c r="X18" s="29">
        <x:f>IF(HLOOKUP($L$65,$B$6:$L$21,$W18,FALSE)&gt;HLOOKUP($L$65,$B$6:$L$21,$W17,FALSE),"ERROR","OK")</x:f>
      </x:c>
      <x:c r="Y18" s="0" t="s"/>
    </x:row>
    <x:row r="19" spans="1:255" customFormat="1" ht="15" customHeight="1" x14ac:dyDescent="0.35">
      <x:c r="A19" s="2" t="s"/>
      <x:c r="B19" s="26">
        <x:f>B48</x:f>
      </x:c>
      <x:c r="C19" s="26">
        <x:f>C48</x:f>
      </x:c>
      <x:c r="D19" s="26">
        <x:f>D48</x:f>
      </x:c>
      <x:c r="E19" s="26">
        <x:f>E48</x:f>
      </x:c>
      <x:c r="F19" s="26">
        <x:f>F48</x:f>
      </x:c>
      <x:c r="G19" s="26">
        <x:f>G48</x:f>
      </x:c>
      <x:c r="H19" s="26">
        <x:f>H48</x:f>
      </x:c>
      <x:c r="I19" s="26">
        <x:f>I48</x:f>
      </x:c>
      <x:c r="J19" s="26">
        <x:f>J48</x:f>
      </x:c>
      <x:c r="K19" s="26">
        <x:f>K48</x:f>
      </x:c>
      <x:c r="L19" s="26">
        <x:f>L48</x:f>
      </x:c>
      <x:c r="M19" s="18" t="s"/>
      <x:c r="N19" s="11" t="s"/>
      <x:c r="O19" s="16">
        <x:f>O48</x:f>
      </x:c>
      <x:c r="U19" s="0" t="s"/>
      <x:c r="V19" s="0" t="s"/>
      <x:c r="W19" s="0" t="n">
        <x:v>14</x:v>
      </x:c>
      <x:c r="X19" s="29">
        <x:f>IF(HLOOKUP($L$65,$B$6:$L$21,$W19,FALSE)&gt;HLOOKUP($L$65,$B$6:$L$21,$W18,FALSE),"ERROR","OK")</x:f>
      </x:c>
      <x:c r="Y19" s="0" t="s"/>
    </x:row>
    <x:row r="20" spans="1:255" customFormat="1" ht="15" customHeight="1" x14ac:dyDescent="0.35">
      <x:c r="A20" s="2" t="s"/>
      <x:c r="B20" s="26">
        <x:f>B49</x:f>
      </x:c>
      <x:c r="C20" s="26">
        <x:f>C49</x:f>
      </x:c>
      <x:c r="D20" s="26">
        <x:f>D49</x:f>
      </x:c>
      <x:c r="E20" s="26">
        <x:f>E49</x:f>
      </x:c>
      <x:c r="F20" s="26">
        <x:f>F49</x:f>
      </x:c>
      <x:c r="G20" s="26">
        <x:f>G49</x:f>
      </x:c>
      <x:c r="H20" s="26">
        <x:f>H49</x:f>
      </x:c>
      <x:c r="I20" s="26">
        <x:f>I49</x:f>
      </x:c>
      <x:c r="J20" s="26">
        <x:f>J49</x:f>
      </x:c>
      <x:c r="K20" s="26">
        <x:f>K49</x:f>
      </x:c>
      <x:c r="L20" s="26">
        <x:f>L49</x:f>
      </x:c>
      <x:c r="M20" s="18" t="s"/>
      <x:c r="N20" s="11" t="s"/>
      <x:c r="O20" s="16">
        <x:f>O49</x:f>
      </x:c>
      <x:c r="U20" s="0" t="s"/>
      <x:c r="V20" s="0" t="s"/>
      <x:c r="W20" s="0" t="n">
        <x:v>15</x:v>
      </x:c>
      <x:c r="X20" s="29">
        <x:f>IF(HLOOKUP($L$65,$B$6:$L$21,$W20,FALSE)&gt;HLOOKUP($L$65,$B$6:$L$21,$W19,FALSE),"ERROR","OK")</x:f>
      </x:c>
      <x:c r="Y20" s="0" t="s"/>
    </x:row>
    <x:row r="21" spans="1:255" customFormat="1" ht="15" customHeight="1" x14ac:dyDescent="0.35">
      <x:c r="A21" s="2" t="s"/>
      <x:c r="B21" s="26">
        <x:f>B50</x:f>
      </x:c>
      <x:c r="C21" s="26">
        <x:f>C50</x:f>
      </x:c>
      <x:c r="D21" s="26">
        <x:f>D50</x:f>
      </x:c>
      <x:c r="E21" s="26">
        <x:f>E50</x:f>
      </x:c>
      <x:c r="F21" s="26">
        <x:f>F50</x:f>
      </x:c>
      <x:c r="G21" s="26">
        <x:f>G50</x:f>
      </x:c>
      <x:c r="H21" s="26">
        <x:f>H50</x:f>
      </x:c>
      <x:c r="I21" s="26">
        <x:f>I50</x:f>
      </x:c>
      <x:c r="J21" s="26">
        <x:f>J50</x:f>
      </x:c>
      <x:c r="K21" s="26">
        <x:f>K50</x:f>
      </x:c>
      <x:c r="L21" s="26">
        <x:f>L50</x:f>
      </x:c>
      <x:c r="M21" s="18" t="s"/>
      <x:c r="N21" s="11" t="s"/>
      <x:c r="O21" s="16">
        <x:f>O50</x:f>
      </x:c>
      <x:c r="U21" s="0" t="s"/>
      <x:c r="V21" s="0" t="s"/>
      <x:c r="X21" s="0">
        <x:f>MATCH("ERROR",X7:X20,0)</x:f>
      </x:c>
      <x:c r="Y21" s="0" t="s"/>
    </x:row>
    <x:row r="22" spans="1:255" customFormat="1" ht="15" customHeight="1" x14ac:dyDescent="0.35">
      <x:c r="A22" s="2" t="s">
        <x:v>34</x:v>
      </x:c>
      <x:c r="B22" s="26">
        <x:f>B51</x:f>
      </x:c>
      <x:c r="C22" s="26">
        <x:f>C51</x:f>
      </x:c>
      <x:c r="D22" s="26">
        <x:f>D51</x:f>
      </x:c>
      <x:c r="E22" s="26">
        <x:f>E51</x:f>
      </x:c>
      <x:c r="F22" s="26">
        <x:f>F51</x:f>
      </x:c>
      <x:c r="G22" s="26">
        <x:f>G51</x:f>
      </x:c>
      <x:c r="H22" s="26">
        <x:f>H51</x:f>
      </x:c>
      <x:c r="I22" s="26">
        <x:f>I51</x:f>
      </x:c>
      <x:c r="J22" s="26">
        <x:f>J51</x:f>
      </x:c>
      <x:c r="K22" s="26">
        <x:f>K51</x:f>
      </x:c>
      <x:c r="L22" s="26">
        <x:f>L51</x:f>
      </x:c>
      <x:c r="M22" s="18" t="s"/>
      <x:c r="N22" s="11" t="s"/>
      <x:c r="O22" s="16" t="s"/>
      <x:c r="P22" s="8" t="s"/>
      <x:c r="U22" s="0" t="s"/>
      <x:c r="V22" s="0" t="s"/>
      <x:c r="Y22" s="0" t="s"/>
    </x:row>
    <x:row r="23" spans="1:255" customFormat="1" ht="15" customHeight="1" x14ac:dyDescent="0.35">
      <x:c r="A23" s="35" t="s">
        <x:v>35</x:v>
      </x:c>
      <x:c r="B23" s="32">
        <x:f>B52</x:f>
      </x:c>
      <x:c r="C23" s="32">
        <x:f>C52</x:f>
      </x:c>
      <x:c r="D23" s="32">
        <x:f>D52</x:f>
      </x:c>
      <x:c r="E23" s="32">
        <x:f>E52</x:f>
      </x:c>
      <x:c r="F23" s="32">
        <x:f>F52</x:f>
      </x:c>
      <x:c r="G23" s="32">
        <x:f>G52</x:f>
      </x:c>
      <x:c r="H23" s="32">
        <x:f>H52</x:f>
      </x:c>
      <x:c r="I23" s="32">
        <x:f>I52</x:f>
      </x:c>
      <x:c r="J23" s="32">
        <x:f>J52</x:f>
      </x:c>
      <x:c r="K23" s="32">
        <x:f>K52</x:f>
      </x:c>
      <x:c r="L23" s="32">
        <x:f>L52</x:f>
      </x:c>
      <x:c r="M23" s="19" t="s"/>
      <x:c r="N23" s="12" t="s"/>
      <x:c r="O23" s="17">
        <x:f>O52</x:f>
      </x:c>
      <x:c r="U23" s="0" t="s"/>
      <x:c r="V23" s="0" t="s"/>
      <x:c r="Y23" s="0" t="s"/>
    </x:row>
    <x:row r="24" spans="1:255" customFormat="1" ht="15" customHeight="1" x14ac:dyDescent="0.35">
      <x:c r="A24" s="2" t="s">
        <x:v>36</x:v>
      </x:c>
      <x:c r="B24" s="7" t="s"/>
      <x:c r="C24" s="2" t="s"/>
      <x:c r="D24" s="2" t="s"/>
      <x:c r="E24" s="2" t="s"/>
      <x:c r="F24" s="2" t="s"/>
      <x:c r="G24" s="2" t="s"/>
      <x:c r="H24" s="2" t="s"/>
      <x:c r="I24" s="2" t="s"/>
      <x:c r="J24" s="2" t="s"/>
      <x:c r="K24" s="2" t="s"/>
      <x:c r="L24" s="2" t="s"/>
      <x:c r="M24" s="2" t="s"/>
      <x:c r="N24" s="8" t="s"/>
      <x:c r="U24" s="0" t="s"/>
      <x:c r="V24" s="0" t="s"/>
      <x:c r="Y24" s="0" t="s"/>
    </x:row>
    <x:row r="25" spans="1:255" x14ac:dyDescent="0.35">
      <x:c r="U25" s="0" t="s"/>
      <x:c r="V25" s="0" t="s"/>
      <x:c r="Y25" s="0" t="s"/>
    </x:row>
    <x:row r="26" spans="1:255" x14ac:dyDescent="0.35">
      <x:c r="J26" s="0" t="s"/>
      <x:c r="K26" s="0" t="s"/>
      <x:c r="L26" s="0" t="s"/>
      <x:c r="M26" s="0" t="s"/>
      <x:c r="N26" s="0" t="s"/>
    </x:row>
    <x:row r="27" spans="1:255" x14ac:dyDescent="0.35">
      <x:c r="J27" s="0" t="s"/>
      <x:c r="K27" s="0" t="s"/>
      <x:c r="L27" s="0" t="s"/>
      <x:c r="M27" s="0" t="s"/>
      <x:c r="N27" s="0" t="s"/>
    </x:row>
    <x:row r="28" spans="1:255" x14ac:dyDescent="0.35">
      <x:c r="I28" s="0" t="s"/>
      <x:c r="J28" s="0" t="s"/>
      <x:c r="K28" s="0" t="s"/>
      <x:c r="L28" s="0" t="s"/>
      <x:c r="M28" s="0" t="s"/>
    </x:row>
    <x:row r="29" spans="1:255" x14ac:dyDescent="0.35">
      <x:c r="I29" s="0" t="s"/>
      <x:c r="J29" s="0" t="s"/>
      <x:c r="K29" s="0" t="s"/>
      <x:c r="L29" s="0" t="s"/>
      <x:c r="M29" s="0" t="s"/>
    </x:row>
    <x:row r="30" spans="1:255" customFormat="1" ht="15" customHeight="1" x14ac:dyDescent="0.35">
      <x:c r="A30" s="3">
        <x:f>"Table B.6.  "&amp;B66</x:f>
      </x:c>
      <x:c r="B30" s="3" t="s"/>
      <x:c r="C30" s="2" t="s"/>
      <x:c r="D30" s="2" t="s"/>
      <x:c r="E30" s="2" t="s"/>
      <x:c r="F30" s="2" t="s"/>
      <x:c r="G30" s="2" t="s"/>
      <x:c r="H30" s="2" t="s"/>
      <x:c r="I30" s="2" t="s"/>
      <x:c r="J30" s="2" t="s"/>
      <x:c r="K30" s="2" t="s"/>
      <x:c r="L30" s="2" t="s"/>
      <x:c r="M30" s="2" t="s"/>
      <x:c r="U30" s="0" t="s"/>
      <x:c r="V30" s="0" t="s"/>
      <x:c r="Y30" s="0" t="s"/>
    </x:row>
    <x:row r="31" spans="1:255" customFormat="1" ht="15" customHeight="1" x14ac:dyDescent="0.35">
      <x:c r="A31" s="2" t="s"/>
      <x:c r="B31" s="2" t="s"/>
      <x:c r="C31" s="2" t="s"/>
      <x:c r="D31" s="2" t="s"/>
      <x:c r="E31" s="2" t="s"/>
      <x:c r="F31" s="2" t="s"/>
      <x:c r="G31" s="2" t="s"/>
      <x:c r="H31" s="2" t="s"/>
      <x:c r="I31" s="2" t="s"/>
      <x:c r="J31" s="2" t="s"/>
      <x:c r="K31" s="2" t="s"/>
      <x:c r="L31" s="2" t="s"/>
      <x:c r="M31" s="2" t="s"/>
      <x:c r="U31" s="0" t="s"/>
      <x:c r="V31" s="0" t="s"/>
      <x:c r="Y31" s="0" t="s"/>
    </x:row>
    <x:row r="32" spans="1:255" customFormat="1" ht="15" customHeight="1" x14ac:dyDescent="0.35">
      <x:c r="A32" s="3" t="s">
        <x:v>199</x:v>
      </x:c>
      <x:c r="B32" s="3" t="s"/>
      <x:c r="C32" s="2" t="s"/>
      <x:c r="D32" s="2" t="s"/>
      <x:c r="E32" s="2" t="s"/>
      <x:c r="F32" s="2" t="s"/>
      <x:c r="G32" s="2" t="s"/>
      <x:c r="H32" s="2" t="s"/>
      <x:c r="I32" s="2" t="s"/>
      <x:c r="J32" s="2" t="s"/>
      <x:c r="K32" s="2" t="s"/>
      <x:c r="L32" s="2" t="s"/>
      <x:c r="M32" s="2" t="s"/>
      <x:c r="U32" s="0" t="s"/>
      <x:c r="V32" s="0" t="s"/>
      <x:c r="Y32" s="0" t="s"/>
    </x:row>
    <x:row r="33" spans="1:255" customFormat="1" ht="15" customHeight="1" thickBot="1" x14ac:dyDescent="0.4">
      <x:c r="A33" s="4" t="s"/>
      <x:c r="B33" s="4" t="s"/>
      <x:c r="C33" s="5" t="s"/>
      <x:c r="D33" s="5" t="s"/>
      <x:c r="E33" s="5" t="s"/>
      <x:c r="F33" s="5" t="s"/>
      <x:c r="G33" s="5" t="s"/>
      <x:c r="H33" s="5" t="s"/>
      <x:c r="I33" s="5" t="s"/>
      <x:c r="J33" s="5" t="s"/>
      <x:c r="K33" s="5" t="s"/>
      <x:c r="L33" s="5" t="s"/>
      <x:c r="M33" s="5" t="s"/>
      <x:c r="U33" s="0" t="s"/>
      <x:c r="V33" s="0" t="s"/>
      <x:c r="Y33" s="0" t="s"/>
    </x:row>
    <x:row r="34" spans="1:255" x14ac:dyDescent="0.35">
      <x:c r="A34" s="2" t="s"/>
      <x:c r="B34" s="2" t="s"/>
      <x:c r="C34" s="2" t="s"/>
      <x:c r="D34" s="2" t="s"/>
      <x:c r="E34" s="2" t="s"/>
      <x:c r="F34" s="2" t="s"/>
      <x:c r="G34" s="2" t="s"/>
      <x:c r="H34" s="2" t="s"/>
      <x:c r="I34" s="2" t="s"/>
      <x:c r="J34" s="2" t="s"/>
      <x:c r="K34" s="2" t="s"/>
      <x:c r="L34" s="2" t="s"/>
      <x:c r="M34" s="14" t="s"/>
      <x:c r="N34" s="10" t="s">
        <x:v>38</x:v>
      </x:c>
      <x:c r="O34" s="10" t="s"/>
      <x:c r="P34" s="36" t="s"/>
    </x:row>
    <x:row r="35" spans="1:255" s="0" customFormat="1" x14ac:dyDescent="0.35">
      <x:c r="A35" s="2" t="s"/>
      <x:c r="B35" s="6" t="s">
        <x:v>6</x:v>
      </x:c>
      <x:c r="C35" s="6" t="s">
        <x:v>7</x:v>
      </x:c>
      <x:c r="D35" s="6" t="s">
        <x:v>8</x:v>
      </x:c>
      <x:c r="E35" s="6" t="s">
        <x:v>9</x:v>
      </x:c>
      <x:c r="F35" s="6" t="s">
        <x:v>10</x:v>
      </x:c>
      <x:c r="G35" s="6" t="s">
        <x:v>11</x:v>
      </x:c>
      <x:c r="H35" s="6" t="s">
        <x:v>12</x:v>
      </x:c>
      <x:c r="I35" s="6" t="s">
        <x:v>13</x:v>
      </x:c>
      <x:c r="J35" s="6" t="s">
        <x:v>14</x:v>
      </x:c>
      <x:c r="K35" s="6" t="s">
        <x:v>15</x:v>
      </x:c>
      <x:c r="L35" s="6" t="s">
        <x:v>16</x:v>
      </x:c>
      <x:c r="M35" s="15" t="s">
        <x:v>17</x:v>
      </x:c>
      <x:c r="N35" s="13" t="s"/>
      <x:c r="O35" s="13">
        <x:f>L65&amp;" (%)"</x:f>
      </x:c>
      <x:c r="P35" s="36" t="s"/>
      <x:c r="Q35" s="0" t="s"/>
      <x:c r="R35" s="0" t="s"/>
      <x:c r="S35" s="22">
        <x:f>L35</x:f>
      </x:c>
      <x:c r="T35" s="22">
        <x:f>B35&amp;"-"&amp;RIGHT(K35,2)</x:f>
      </x:c>
      <x:c r="U35" s="0" t="s"/>
      <x:c r="V35" s="0" t="s"/>
      <x:c r="W35" s="0" t="s"/>
      <x:c r="X35" s="0" t="s"/>
      <x:c r="Y35" s="0" t="s"/>
      <x:c r="Z35" s="0" t="s"/>
      <x:c r="AA35" s="0" t="s"/>
      <x:c r="AB35" s="0" t="s"/>
      <x:c r="AC35" s="0" t="s"/>
      <x:c r="AD35" s="0" t="s"/>
      <x:c r="AE35" s="0" t="s"/>
      <x:c r="AF35" s="0" t="s"/>
      <x:c r="AG35" s="0" t="s"/>
      <x:c r="AH35" s="0" t="s"/>
      <x:c r="AI35" s="0" t="s"/>
      <x:c r="AJ35" s="0" t="s"/>
      <x:c r="AK35" s="0" t="s"/>
      <x:c r="AL35" s="0" t="s"/>
      <x:c r="AM35" s="0" t="s"/>
      <x:c r="AN35" s="0" t="s"/>
      <x:c r="AO35" s="0" t="s"/>
      <x:c r="AP35" s="0" t="s"/>
      <x:c r="AQ35" s="0" t="s"/>
      <x:c r="AR35" s="0" t="s"/>
      <x:c r="AS35" s="0" t="s"/>
      <x:c r="AT35" s="0" t="s"/>
      <x:c r="AU35" s="0" t="s"/>
      <x:c r="AV35" s="0" t="s"/>
      <x:c r="AW35" s="0" t="s"/>
      <x:c r="AX35" s="0" t="s"/>
      <x:c r="AY35" s="0" t="s"/>
      <x:c r="AZ35" s="0" t="s"/>
      <x:c r="BA35" s="0" t="s"/>
      <x:c r="BB35" s="0" t="s"/>
      <x:c r="BC35" s="0" t="s"/>
      <x:c r="BD35" s="0" t="s"/>
      <x:c r="BE35" s="0" t="s"/>
      <x:c r="BF35" s="0" t="s"/>
      <x:c r="BG35" s="0" t="s"/>
      <x:c r="BH35" s="0" t="s"/>
      <x:c r="BI35" s="0" t="s"/>
      <x:c r="BJ35" s="0" t="s"/>
      <x:c r="BK35" s="0" t="s"/>
      <x:c r="BL35" s="0" t="s"/>
      <x:c r="BM35" s="0" t="s"/>
      <x:c r="BN35" s="0" t="s"/>
      <x:c r="BO35" s="0" t="s"/>
      <x:c r="BP35" s="0" t="s"/>
      <x:c r="BQ35" s="0" t="s"/>
      <x:c r="BR35" s="0" t="s"/>
      <x:c r="BS35" s="0" t="s"/>
      <x:c r="BT35" s="0" t="s"/>
      <x:c r="BU35" s="0" t="s"/>
      <x:c r="BV35" s="0" t="s"/>
      <x:c r="BW35" s="0" t="s"/>
      <x:c r="BX35" s="0" t="s"/>
      <x:c r="BY35" s="0" t="s"/>
      <x:c r="BZ35" s="0" t="s"/>
      <x:c r="CA35" s="0" t="s"/>
      <x:c r="CB35" s="0" t="s"/>
      <x:c r="CC35" s="0" t="s"/>
      <x:c r="CD35" s="0" t="s"/>
      <x:c r="CE35" s="0" t="s"/>
      <x:c r="CF35" s="0" t="s"/>
      <x:c r="CG35" s="0" t="s"/>
      <x:c r="CH35" s="0" t="s"/>
      <x:c r="CI35" s="0" t="s"/>
      <x:c r="CJ35" s="0" t="s"/>
      <x:c r="CK35" s="0" t="s"/>
      <x:c r="CL35" s="0" t="s"/>
      <x:c r="CM35" s="0" t="s"/>
      <x:c r="CN35" s="0" t="s"/>
      <x:c r="CO35" s="0" t="s"/>
      <x:c r="CP35" s="0" t="s"/>
      <x:c r="CQ35" s="0" t="s"/>
      <x:c r="CR35" s="0" t="s"/>
      <x:c r="CS35" s="0" t="s"/>
      <x:c r="CT35" s="0" t="s"/>
      <x:c r="CU35" s="0" t="s"/>
      <x:c r="CV35" s="0" t="s"/>
      <x:c r="CW35" s="0" t="s"/>
      <x:c r="CX35" s="0" t="s"/>
      <x:c r="CY35" s="0" t="s"/>
      <x:c r="CZ35" s="0" t="s"/>
      <x:c r="DA35" s="0" t="s"/>
      <x:c r="DB35" s="0" t="s"/>
      <x:c r="DC35" s="0" t="s"/>
      <x:c r="DD35" s="0" t="s"/>
      <x:c r="DE35" s="0" t="s"/>
      <x:c r="DF35" s="0" t="s"/>
      <x:c r="DG35" s="0" t="s"/>
      <x:c r="DH35" s="0" t="s"/>
      <x:c r="DI35" s="0" t="s"/>
      <x:c r="DJ35" s="0" t="s"/>
      <x:c r="DK35" s="0" t="s"/>
      <x:c r="DL35" s="0" t="s"/>
      <x:c r="DM35" s="0" t="s"/>
      <x:c r="DN35" s="0" t="s"/>
      <x:c r="DO35" s="0" t="s"/>
      <x:c r="DP35" s="0" t="s"/>
      <x:c r="DQ35" s="0" t="s"/>
      <x:c r="DR35" s="0" t="s"/>
      <x:c r="DS35" s="0" t="s"/>
      <x:c r="DT35" s="0" t="s"/>
      <x:c r="DU35" s="0" t="s"/>
      <x:c r="DV35" s="0" t="s"/>
      <x:c r="DW35" s="0" t="s"/>
      <x:c r="DX35" s="0" t="s"/>
      <x:c r="DY35" s="0" t="s"/>
      <x:c r="DZ35" s="0" t="s"/>
      <x:c r="EA35" s="0" t="s"/>
      <x:c r="EB35" s="0" t="s"/>
      <x:c r="EC35" s="0" t="s"/>
      <x:c r="ED35" s="0" t="s"/>
      <x:c r="EE35" s="0" t="s"/>
      <x:c r="EF35" s="0" t="s"/>
      <x:c r="EG35" s="0" t="s"/>
      <x:c r="EH35" s="0" t="s"/>
      <x:c r="EI35" s="0" t="s"/>
      <x:c r="EJ35" s="0" t="s"/>
      <x:c r="EK35" s="0" t="s"/>
      <x:c r="EL35" s="0" t="s"/>
      <x:c r="EM35" s="0" t="s"/>
      <x:c r="EN35" s="0" t="s"/>
      <x:c r="EO35" s="0" t="s"/>
      <x:c r="EP35" s="0" t="s"/>
      <x:c r="EQ35" s="0" t="s"/>
      <x:c r="ER35" s="0" t="s"/>
      <x:c r="ES35" s="0" t="s"/>
      <x:c r="ET35" s="0" t="s"/>
      <x:c r="EU35" s="0" t="s"/>
      <x:c r="EV35" s="0" t="s"/>
      <x:c r="EW35" s="0" t="s"/>
      <x:c r="EX35" s="0" t="s"/>
      <x:c r="EY35" s="0" t="s"/>
      <x:c r="EZ35" s="0" t="s"/>
      <x:c r="FA35" s="0" t="s"/>
      <x:c r="FB35" s="0" t="s"/>
      <x:c r="FC35" s="0" t="s"/>
      <x:c r="FD35" s="0" t="s"/>
      <x:c r="FE35" s="0" t="s"/>
      <x:c r="FF35" s="0" t="s"/>
      <x:c r="FG35" s="0" t="s"/>
      <x:c r="FH35" s="0" t="s"/>
      <x:c r="FI35" s="0" t="s"/>
      <x:c r="FJ35" s="0" t="s"/>
      <x:c r="FK35" s="0" t="s"/>
      <x:c r="FL35" s="0" t="s"/>
      <x:c r="FM35" s="0" t="s"/>
      <x:c r="FN35" s="0" t="s"/>
      <x:c r="FO35" s="0" t="s"/>
      <x:c r="FP35" s="0" t="s"/>
      <x:c r="FQ35" s="0" t="s"/>
      <x:c r="FR35" s="0" t="s"/>
      <x:c r="FS35" s="0" t="s"/>
      <x:c r="FT35" s="0" t="s"/>
      <x:c r="FU35" s="0" t="s"/>
      <x:c r="FV35" s="0" t="s"/>
      <x:c r="FW35" s="0" t="s"/>
      <x:c r="FX35" s="0" t="s"/>
      <x:c r="FY35" s="0" t="s"/>
      <x:c r="FZ35" s="0" t="s"/>
      <x:c r="GA35" s="0" t="s"/>
      <x:c r="GB35" s="0" t="s"/>
      <x:c r="GC35" s="0" t="s"/>
      <x:c r="GD35" s="0" t="s"/>
      <x:c r="GE35" s="0" t="s"/>
      <x:c r="GF35" s="0" t="s"/>
      <x:c r="GG35" s="0" t="s"/>
      <x:c r="GH35" s="0" t="s"/>
      <x:c r="GI35" s="0" t="s"/>
      <x:c r="GJ35" s="0" t="s"/>
      <x:c r="GK35" s="0" t="s"/>
      <x:c r="GL35" s="0" t="s"/>
      <x:c r="GM35" s="0" t="s"/>
      <x:c r="GN35" s="0" t="s"/>
      <x:c r="GO35" s="0" t="s"/>
      <x:c r="GP35" s="0" t="s"/>
      <x:c r="GQ35" s="0" t="s"/>
      <x:c r="GR35" s="0" t="s"/>
      <x:c r="GS35" s="0" t="s"/>
      <x:c r="GT35" s="0" t="s"/>
      <x:c r="GU35" s="0" t="s"/>
      <x:c r="GV35" s="0" t="s"/>
      <x:c r="GW35" s="0" t="s"/>
      <x:c r="GX35" s="0" t="s"/>
      <x:c r="GY35" s="0" t="s"/>
      <x:c r="GZ35" s="0" t="s"/>
      <x:c r="HA35" s="0" t="s"/>
      <x:c r="HB35" s="0" t="s"/>
      <x:c r="HC35" s="0" t="s"/>
      <x:c r="HD35" s="0" t="s"/>
      <x:c r="HE35" s="0" t="s"/>
      <x:c r="HF35" s="0" t="s"/>
      <x:c r="HG35" s="0" t="s"/>
      <x:c r="HH35" s="0" t="s"/>
      <x:c r="HI35" s="0" t="s"/>
      <x:c r="HJ35" s="0" t="s"/>
      <x:c r="HK35" s="0" t="s"/>
      <x:c r="HL35" s="0" t="s"/>
      <x:c r="HM35" s="0" t="s"/>
      <x:c r="HN35" s="0" t="s"/>
      <x:c r="HO35" s="0" t="s"/>
      <x:c r="HP35" s="0" t="s"/>
      <x:c r="HQ35" s="0" t="s"/>
      <x:c r="HR35" s="0" t="s"/>
      <x:c r="HS35" s="0" t="s"/>
      <x:c r="HT35" s="0" t="s"/>
      <x:c r="HU35" s="0" t="s"/>
      <x:c r="HV35" s="0" t="s"/>
      <x:c r="HW35" s="0" t="s"/>
      <x:c r="HX35" s="0" t="s"/>
      <x:c r="HY35" s="0" t="s"/>
      <x:c r="HZ35" s="0" t="s"/>
      <x:c r="IA35" s="0" t="s"/>
      <x:c r="IB35" s="0" t="s"/>
      <x:c r="IC35" s="0" t="s"/>
      <x:c r="ID35" s="0" t="s"/>
      <x:c r="IE35" s="0" t="s"/>
      <x:c r="IF35" s="0" t="s"/>
      <x:c r="IG35" s="0" t="s"/>
      <x:c r="IH35" s="0" t="s"/>
      <x:c r="II35" s="0" t="s"/>
      <x:c r="IJ35" s="0" t="s"/>
      <x:c r="IK35" s="0" t="s"/>
      <x:c r="IL35" s="0" t="s"/>
      <x:c r="IM35" s="0" t="s"/>
      <x:c r="IN35" s="0" t="s"/>
      <x:c r="IO35" s="0" t="s"/>
      <x:c r="IP35" s="0" t="s"/>
      <x:c r="IQ35" s="0" t="s"/>
      <x:c r="IR35" s="0" t="s"/>
      <x:c r="IS35" s="0" t="s"/>
      <x:c r="IT35" s="0" t="s"/>
      <x:c r="IU35" s="0" t="s"/>
    </x:row>
    <x:row r="36" spans="1:255" x14ac:dyDescent="0.35">
      <x:c r="A36" s="2" t="s"/>
      <x:c r="B36" s="26" t="s"/>
      <x:c r="C36" s="26" t="s"/>
      <x:c r="D36" s="26" t="s"/>
      <x:c r="E36" s="26" t="s"/>
      <x:c r="F36" s="26" t="s"/>
      <x:c r="G36" s="26" t="s"/>
      <x:c r="H36" s="26" t="s"/>
      <x:c r="I36" s="26" t="s"/>
      <x:c r="J36" s="26" t="s"/>
      <x:c r="K36" s="26" t="s"/>
      <x:c r="L36" s="26" t="s"/>
      <x:c r="M36" s="18" t="s"/>
      <x:c r="N36" s="11" t="s"/>
      <x:c r="O36" s="16" t="s">
        <x:v>123</x:v>
      </x:c>
      <x:c r="P36" s="0" t="n">
        <x:v>1</x:v>
      </x:c>
      <x:c r="Q36" s="33">
        <x:f>O36</x:f>
      </x:c>
      <x:c r="R36" s="1">
        <x:f>A36</x:f>
      </x:c>
      <x:c r="S36" s="21">
        <x:f>L36/L$52*100</x:f>
      </x:c>
      <x:c r="T36" s="21">
        <x:f>AVERAGE(B36:K36)/AVERAGE(B$52:K$52)*100</x:f>
      </x:c>
    </x:row>
    <x:row r="37" spans="1:255" x14ac:dyDescent="0.35">
      <x:c r="A37" s="2" t="s"/>
      <x:c r="B37" s="26" t="s"/>
      <x:c r="C37" s="26" t="s"/>
      <x:c r="D37" s="26" t="s"/>
      <x:c r="E37" s="26" t="s"/>
      <x:c r="F37" s="26" t="s"/>
      <x:c r="G37" s="26" t="s"/>
      <x:c r="H37" s="26" t="s"/>
      <x:c r="I37" s="26" t="s"/>
      <x:c r="J37" s="26" t="s"/>
      <x:c r="K37" s="26" t="s"/>
      <x:c r="L37" s="26" t="s"/>
      <x:c r="M37" s="18" t="s"/>
      <x:c r="N37" s="11" t="s"/>
      <x:c r="O37" s="16" t="s">
        <x:v>123</x:v>
      </x:c>
      <x:c r="P37" s="0" t="n">
        <x:v>2</x:v>
      </x:c>
      <x:c r="Q37" s="33">
        <x:f>O37</x:f>
      </x:c>
      <x:c r="R37" s="1">
        <x:f>A37</x:f>
      </x:c>
      <x:c r="S37" s="21">
        <x:f>L37/L$52*100</x:f>
      </x:c>
      <x:c r="T37" s="21">
        <x:f>AVERAGE(B37:K37)/AVERAGE(B$52:K$52)*100</x:f>
      </x:c>
    </x:row>
    <x:row r="38" spans="1:255" x14ac:dyDescent="0.35">
      <x:c r="A38" s="2" t="s"/>
      <x:c r="B38" s="26" t="s"/>
      <x:c r="C38" s="26" t="s"/>
      <x:c r="D38" s="26" t="s"/>
      <x:c r="E38" s="26" t="s"/>
      <x:c r="F38" s="26" t="s"/>
      <x:c r="G38" s="26" t="s"/>
      <x:c r="H38" s="26" t="s"/>
      <x:c r="I38" s="26" t="s"/>
      <x:c r="J38" s="26" t="s"/>
      <x:c r="K38" s="26" t="s"/>
      <x:c r="L38" s="26" t="s"/>
      <x:c r="M38" s="18" t="s"/>
      <x:c r="N38" s="11" t="s"/>
      <x:c r="O38" s="16" t="s">
        <x:v>123</x:v>
      </x:c>
      <x:c r="P38" s="0" t="n">
        <x:v>3</x:v>
      </x:c>
      <x:c r="Q38" s="33">
        <x:f>O38</x:f>
      </x:c>
      <x:c r="R38" s="1">
        <x:f>A38</x:f>
      </x:c>
      <x:c r="S38" s="21">
        <x:f>L38/L$52*100</x:f>
      </x:c>
      <x:c r="T38" s="21">
        <x:f>AVERAGE(B38:K38)/AVERAGE(B$52:K$52)*100</x:f>
      </x:c>
    </x:row>
    <x:row r="39" spans="1:255" x14ac:dyDescent="0.35">
      <x:c r="A39" s="2" t="s"/>
      <x:c r="B39" s="26" t="s"/>
      <x:c r="C39" s="26" t="s"/>
      <x:c r="D39" s="26" t="s"/>
      <x:c r="E39" s="26" t="s"/>
      <x:c r="F39" s="26" t="s"/>
      <x:c r="G39" s="26" t="s"/>
      <x:c r="H39" s="26" t="s"/>
      <x:c r="I39" s="26" t="s"/>
      <x:c r="J39" s="26" t="s"/>
      <x:c r="K39" s="26" t="s"/>
      <x:c r="L39" s="26" t="s"/>
      <x:c r="M39" s="18" t="s"/>
      <x:c r="N39" s="11" t="s"/>
      <x:c r="O39" s="16" t="s">
        <x:v>123</x:v>
      </x:c>
      <x:c r="P39" s="0" t="n">
        <x:v>4</x:v>
      </x:c>
      <x:c r="Q39" s="33">
        <x:f>O39</x:f>
      </x:c>
      <x:c r="R39" s="1">
        <x:f>A39</x:f>
      </x:c>
      <x:c r="S39" s="21">
        <x:f>L39/L$52*100</x:f>
      </x:c>
      <x:c r="T39" s="21">
        <x:f>AVERAGE(B39:K39)/AVERAGE(B$52:K$52)*100</x:f>
      </x:c>
    </x:row>
    <x:row r="40" spans="1:255" x14ac:dyDescent="0.35">
      <x:c r="A40" s="2" t="s"/>
      <x:c r="B40" s="26" t="s"/>
      <x:c r="C40" s="26" t="s"/>
      <x:c r="D40" s="26" t="s"/>
      <x:c r="E40" s="26" t="s"/>
      <x:c r="F40" s="26" t="s"/>
      <x:c r="G40" s="26" t="s"/>
      <x:c r="H40" s="26" t="s"/>
      <x:c r="I40" s="26" t="s"/>
      <x:c r="J40" s="26" t="s"/>
      <x:c r="K40" s="26" t="s"/>
      <x:c r="L40" s="26" t="s"/>
      <x:c r="M40" s="18" t="s"/>
      <x:c r="N40" s="11" t="s"/>
      <x:c r="O40" s="16" t="s">
        <x:v>123</x:v>
      </x:c>
      <x:c r="P40" s="0" t="n">
        <x:v>5</x:v>
      </x:c>
      <x:c r="Q40" s="33">
        <x:f>O40</x:f>
      </x:c>
      <x:c r="R40" s="1">
        <x:f>A40</x:f>
      </x:c>
      <x:c r="S40" s="21">
        <x:f>L40/L$52*100</x:f>
      </x:c>
      <x:c r="T40" s="21">
        <x:f>AVERAGE(B40:K40)/AVERAGE(B$52:K$52)*100</x:f>
      </x:c>
    </x:row>
    <x:row r="41" spans="1:255" x14ac:dyDescent="0.35">
      <x:c r="A41" s="2" t="s"/>
      <x:c r="B41" s="26" t="s"/>
      <x:c r="C41" s="26" t="s"/>
      <x:c r="D41" s="26" t="s"/>
      <x:c r="E41" s="26" t="s"/>
      <x:c r="F41" s="26" t="s"/>
      <x:c r="G41" s="26" t="s"/>
      <x:c r="H41" s="26" t="s"/>
      <x:c r="I41" s="26" t="s"/>
      <x:c r="J41" s="26" t="s"/>
      <x:c r="K41" s="26" t="s"/>
      <x:c r="L41" s="26" t="s"/>
      <x:c r="M41" s="18" t="s"/>
      <x:c r="N41" s="11" t="s"/>
      <x:c r="O41" s="16" t="s">
        <x:v>123</x:v>
      </x:c>
      <x:c r="P41" s="0" t="n">
        <x:v>6</x:v>
      </x:c>
      <x:c r="Q41" s="33">
        <x:f>O41</x:f>
      </x:c>
      <x:c r="R41" s="1">
        <x:f>A41</x:f>
      </x:c>
      <x:c r="S41" s="21">
        <x:f>L41/L$52*100</x:f>
      </x:c>
      <x:c r="T41" s="21">
        <x:f>AVERAGE(B41:K41)/AVERAGE(B$52:K$52)*100</x:f>
      </x:c>
    </x:row>
    <x:row r="42" spans="1:255" x14ac:dyDescent="0.35">
      <x:c r="A42" s="2" t="s"/>
      <x:c r="B42" s="26" t="s"/>
      <x:c r="C42" s="26" t="s"/>
      <x:c r="D42" s="26" t="s"/>
      <x:c r="E42" s="26" t="s"/>
      <x:c r="F42" s="26" t="s"/>
      <x:c r="G42" s="26" t="s"/>
      <x:c r="H42" s="26" t="s"/>
      <x:c r="I42" s="26" t="s"/>
      <x:c r="J42" s="26" t="s"/>
      <x:c r="K42" s="26" t="s"/>
      <x:c r="L42" s="26" t="s"/>
      <x:c r="M42" s="18" t="s"/>
      <x:c r="N42" s="11" t="s"/>
      <x:c r="O42" s="16" t="s">
        <x:v>123</x:v>
      </x:c>
      <x:c r="P42" s="0" t="n">
        <x:v>7</x:v>
      </x:c>
      <x:c r="Q42" s="33">
        <x:f>O42</x:f>
      </x:c>
      <x:c r="R42" s="1">
        <x:f>A42</x:f>
      </x:c>
      <x:c r="S42" s="21">
        <x:f>L42/L$52*100</x:f>
      </x:c>
      <x:c r="T42" s="21">
        <x:f>AVERAGE(B42:K42)/AVERAGE(B$52:K$52)*100</x:f>
      </x:c>
    </x:row>
    <x:row r="43" spans="1:255" x14ac:dyDescent="0.35">
      <x:c r="A43" s="2" t="s"/>
      <x:c r="B43" s="26" t="s"/>
      <x:c r="C43" s="26" t="s"/>
      <x:c r="D43" s="26" t="s"/>
      <x:c r="E43" s="26" t="s"/>
      <x:c r="F43" s="26" t="s"/>
      <x:c r="G43" s="26" t="s"/>
      <x:c r="H43" s="26" t="s"/>
      <x:c r="I43" s="26" t="s"/>
      <x:c r="J43" s="26" t="s"/>
      <x:c r="K43" s="26" t="s"/>
      <x:c r="L43" s="26" t="s"/>
      <x:c r="M43" s="18" t="s"/>
      <x:c r="N43" s="11" t="s"/>
      <x:c r="O43" s="16" t="s">
        <x:v>123</x:v>
      </x:c>
      <x:c r="P43" s="0" t="n">
        <x:v>8</x:v>
      </x:c>
      <x:c r="Q43" s="33">
        <x:f>O43</x:f>
      </x:c>
      <x:c r="R43" s="1">
        <x:f>A43</x:f>
      </x:c>
      <x:c r="S43" s="21">
        <x:f>L43/L$52*100</x:f>
      </x:c>
      <x:c r="T43" s="21">
        <x:f>AVERAGE(B43:K43)/AVERAGE(B$52:K$52)*100</x:f>
      </x:c>
    </x:row>
    <x:row r="44" spans="1:255" x14ac:dyDescent="0.35">
      <x:c r="A44" s="2" t="s"/>
      <x:c r="B44" s="26" t="s"/>
      <x:c r="C44" s="26" t="s"/>
      <x:c r="D44" s="26" t="s"/>
      <x:c r="E44" s="26" t="s"/>
      <x:c r="F44" s="26" t="s"/>
      <x:c r="G44" s="26" t="s"/>
      <x:c r="H44" s="26" t="s"/>
      <x:c r="I44" s="26" t="s"/>
      <x:c r="J44" s="26" t="s"/>
      <x:c r="K44" s="26" t="s"/>
      <x:c r="L44" s="26" t="s"/>
      <x:c r="M44" s="18" t="s"/>
      <x:c r="N44" s="11" t="s"/>
      <x:c r="O44" s="16" t="s">
        <x:v>123</x:v>
      </x:c>
      <x:c r="P44" s="0" t="n">
        <x:v>9</x:v>
      </x:c>
      <x:c r="Q44" s="33">
        <x:f>O44</x:f>
      </x:c>
      <x:c r="R44" s="1">
        <x:f>A44</x:f>
      </x:c>
      <x:c r="S44" s="21">
        <x:f>L44/L$52*100</x:f>
      </x:c>
      <x:c r="T44" s="21">
        <x:f>AVERAGE(B44:K44)/AVERAGE(B$52:K$52)*100</x:f>
      </x:c>
    </x:row>
    <x:row r="45" spans="1:255" x14ac:dyDescent="0.35">
      <x:c r="A45" s="2" t="s"/>
      <x:c r="B45" s="26" t="s"/>
      <x:c r="C45" s="26" t="s"/>
      <x:c r="D45" s="26" t="s"/>
      <x:c r="E45" s="26" t="s"/>
      <x:c r="F45" s="26" t="s"/>
      <x:c r="G45" s="26" t="s"/>
      <x:c r="H45" s="26" t="s"/>
      <x:c r="I45" s="26" t="s"/>
      <x:c r="J45" s="26" t="s"/>
      <x:c r="K45" s="26" t="s"/>
      <x:c r="L45" s="26" t="s"/>
      <x:c r="M45" s="18" t="s"/>
      <x:c r="N45" s="11" t="s"/>
      <x:c r="O45" s="16" t="s">
        <x:v>123</x:v>
      </x:c>
      <x:c r="P45" s="0" t="n">
        <x:v>10</x:v>
      </x:c>
      <x:c r="Q45" s="33">
        <x:f>O45</x:f>
      </x:c>
      <x:c r="R45" s="1">
        <x:f>A45</x:f>
      </x:c>
      <x:c r="S45" s="21">
        <x:f>L45/L$52*100</x:f>
      </x:c>
      <x:c r="T45" s="21">
        <x:f>AVERAGE(B45:K45)/AVERAGE(B$52:K$52)*100</x:f>
      </x:c>
    </x:row>
    <x:row r="46" spans="1:255" x14ac:dyDescent="0.35">
      <x:c r="A46" s="2" t="s"/>
      <x:c r="B46" s="26" t="s"/>
      <x:c r="C46" s="26" t="s"/>
      <x:c r="D46" s="26" t="s"/>
      <x:c r="E46" s="26" t="s"/>
      <x:c r="F46" s="26" t="s"/>
      <x:c r="G46" s="26" t="s"/>
      <x:c r="H46" s="26" t="s"/>
      <x:c r="I46" s="26" t="s"/>
      <x:c r="J46" s="26" t="s"/>
      <x:c r="K46" s="26" t="s"/>
      <x:c r="L46" s="26" t="s"/>
      <x:c r="M46" s="18" t="s"/>
      <x:c r="N46" s="11" t="s"/>
      <x:c r="O46" s="16" t="s">
        <x:v>123</x:v>
      </x:c>
      <x:c r="P46" s="0" t="n">
        <x:v>11</x:v>
      </x:c>
      <x:c r="Q46" s="33">
        <x:f>O46</x:f>
      </x:c>
    </x:row>
    <x:row r="47" spans="1:255" x14ac:dyDescent="0.35">
      <x:c r="A47" s="2" t="s"/>
      <x:c r="B47" s="26" t="s"/>
      <x:c r="C47" s="26" t="s"/>
      <x:c r="D47" s="26" t="s"/>
      <x:c r="E47" s="26" t="s"/>
      <x:c r="F47" s="26" t="s"/>
      <x:c r="G47" s="26" t="s"/>
      <x:c r="H47" s="26" t="s"/>
      <x:c r="I47" s="26" t="s"/>
      <x:c r="J47" s="26" t="s"/>
      <x:c r="K47" s="26" t="s"/>
      <x:c r="L47" s="26" t="s"/>
      <x:c r="M47" s="18" t="s"/>
      <x:c r="N47" s="11" t="s"/>
      <x:c r="O47" s="16" t="s">
        <x:v>123</x:v>
      </x:c>
      <x:c r="P47" s="0" t="n">
        <x:v>12</x:v>
      </x:c>
      <x:c r="Q47" s="33">
        <x:f>O47</x:f>
      </x:c>
    </x:row>
    <x:row r="48" spans="1:255" x14ac:dyDescent="0.35">
      <x:c r="A48" s="2" t="s"/>
      <x:c r="B48" s="26" t="s"/>
      <x:c r="C48" s="26" t="s"/>
      <x:c r="D48" s="26" t="s"/>
      <x:c r="E48" s="26" t="s"/>
      <x:c r="F48" s="26" t="s"/>
      <x:c r="G48" s="26" t="s"/>
      <x:c r="H48" s="26" t="s"/>
      <x:c r="I48" s="26" t="s"/>
      <x:c r="J48" s="26" t="s"/>
      <x:c r="K48" s="26" t="s"/>
      <x:c r="L48" s="26" t="s"/>
      <x:c r="M48" s="18" t="s"/>
      <x:c r="N48" s="11" t="s"/>
      <x:c r="O48" s="16" t="s">
        <x:v>123</x:v>
      </x:c>
      <x:c r="P48" s="0" t="n">
        <x:v>13</x:v>
      </x:c>
      <x:c r="Q48" s="33">
        <x:f>O48</x:f>
      </x:c>
    </x:row>
    <x:row r="49" spans="1:255" x14ac:dyDescent="0.35">
      <x:c r="A49" s="2" t="s"/>
      <x:c r="B49" s="26" t="s"/>
      <x:c r="C49" s="26" t="s"/>
      <x:c r="D49" s="26" t="s"/>
      <x:c r="E49" s="26" t="s"/>
      <x:c r="F49" s="26" t="s"/>
      <x:c r="G49" s="26" t="s"/>
      <x:c r="H49" s="26" t="s"/>
      <x:c r="I49" s="26" t="s"/>
      <x:c r="J49" s="26" t="s"/>
      <x:c r="K49" s="26" t="s"/>
      <x:c r="L49" s="26" t="s"/>
      <x:c r="M49" s="18" t="s"/>
      <x:c r="N49" s="11" t="s"/>
      <x:c r="O49" s="16" t="s">
        <x:v>123</x:v>
      </x:c>
      <x:c r="P49" s="0" t="n">
        <x:v>14</x:v>
      </x:c>
      <x:c r="Q49" s="33">
        <x:f>O49</x:f>
      </x:c>
    </x:row>
    <x:row r="50" spans="1:255" x14ac:dyDescent="0.35">
      <x:c r="A50" s="2" t="s"/>
      <x:c r="B50" s="26" t="s"/>
      <x:c r="C50" s="26" t="s"/>
      <x:c r="D50" s="26" t="s"/>
      <x:c r="E50" s="26" t="s"/>
      <x:c r="F50" s="26" t="s"/>
      <x:c r="G50" s="26" t="s"/>
      <x:c r="H50" s="26" t="s"/>
      <x:c r="I50" s="26" t="s"/>
      <x:c r="J50" s="26" t="s"/>
      <x:c r="K50" s="26" t="s"/>
      <x:c r="L50" s="26" t="s"/>
      <x:c r="M50" s="18" t="s"/>
      <x:c r="N50" s="11" t="s"/>
      <x:c r="O50" s="16" t="s">
        <x:v>123</x:v>
      </x:c>
      <x:c r="P50" s="0" t="n">
        <x:v>15</x:v>
      </x:c>
      <x:c r="Q50" s="33">
        <x:f>O50</x:f>
      </x:c>
    </x:row>
    <x:row r="51" spans="1:255" x14ac:dyDescent="0.35">
      <x:c r="A51" s="2" t="s">
        <x:v>48</x:v>
      </x:c>
      <x:c r="B51" s="26">
        <x:f>IF(B36="..","..",B52-SUM(B36:B50))</x:f>
      </x:c>
      <x:c r="C51" s="26">
        <x:f>IF(C36="..","..",C52-SUM(C36:C50))</x:f>
      </x:c>
      <x:c r="D51" s="26">
        <x:f>IF(D36="..","..",D52-SUM(D36:D50))</x:f>
      </x:c>
      <x:c r="E51" s="26">
        <x:f>IF(E36="..","..",E52-SUM(E36:E50))</x:f>
      </x:c>
      <x:c r="F51" s="26">
        <x:f>IF(F36="..","..",F52-SUM(F36:F50))</x:f>
      </x:c>
      <x:c r="G51" s="26">
        <x:f>IF(G36="..","..",G52-SUM(G36:G50))</x:f>
      </x:c>
      <x:c r="H51" s="26">
        <x:f>IF(H36="..","..",H52-SUM(H36:H50))</x:f>
      </x:c>
      <x:c r="I51" s="26">
        <x:f>IF(I36="..","..",I52-SUM(I36:I50))</x:f>
      </x:c>
      <x:c r="J51" s="26">
        <x:f>IF(J36="..","..",J52-SUM(J36:J50))</x:f>
      </x:c>
      <x:c r="K51" s="26">
        <x:f>IF(K36="..","..",K52-SUM(K36:K50))</x:f>
      </x:c>
      <x:c r="L51" s="26">
        <x:f>IF(L36="..","..",L52-SUM(L36:L50))</x:f>
      </x:c>
      <x:c r="M51" s="18" t="s"/>
      <x:c r="N51" s="11" t="s"/>
      <x:c r="O51" s="16" t="s"/>
      <x:c r="Q51" s="33" t="s"/>
    </x:row>
    <x:row r="52" spans="1:255" x14ac:dyDescent="0.35">
      <x:c r="A52" s="9" t="s">
        <x:v>35</x:v>
      </x:c>
      <x:c r="B52" s="27" t="s">
        <x:v>123</x:v>
      </x:c>
      <x:c r="C52" s="27" t="s">
        <x:v>123</x:v>
      </x:c>
      <x:c r="D52" s="27" t="s">
        <x:v>123</x:v>
      </x:c>
      <x:c r="E52" s="27" t="s">
        <x:v>123</x:v>
      </x:c>
      <x:c r="F52" s="27" t="s">
        <x:v>123</x:v>
      </x:c>
      <x:c r="G52" s="27" t="s">
        <x:v>123</x:v>
      </x:c>
      <x:c r="H52" s="27" t="s">
        <x:v>123</x:v>
      </x:c>
      <x:c r="I52" s="27" t="s">
        <x:v>123</x:v>
      </x:c>
      <x:c r="J52" s="27" t="s">
        <x:v>123</x:v>
      </x:c>
      <x:c r="K52" s="27" t="s">
        <x:v>123</x:v>
      </x:c>
      <x:c r="L52" s="27" t="s">
        <x:v>123</x:v>
      </x:c>
      <x:c r="M52" s="19" t="s"/>
      <x:c r="N52" s="12" t="s"/>
      <x:c r="O52" s="17" t="s">
        <x:v>123</x:v>
      </x:c>
      <x:c r="Q52" s="33">
        <x:f>O52</x:f>
      </x:c>
    </x:row>
    <x:row r="53" spans="1:255" x14ac:dyDescent="0.35">
      <x:c r="A53" s="7" t="s">
        <x:v>203</x:v>
      </x:c>
      <x:c r="B53" s="7" t="s"/>
      <x:c r="C53" s="2" t="s"/>
      <x:c r="D53" s="2" t="s"/>
      <x:c r="E53" s="2" t="s"/>
      <x:c r="F53" s="2" t="s"/>
      <x:c r="G53" s="2" t="s"/>
      <x:c r="H53" s="2" t="s"/>
      <x:c r="I53" s="2" t="s"/>
      <x:c r="J53" s="2" t="s"/>
      <x:c r="K53" s="2" t="s"/>
      <x:c r="L53" s="2" t="s"/>
      <x:c r="M53" s="2" t="s"/>
      <x:c r="N53" s="8" t="s"/>
    </x:row>
    <x:row r="54" spans="1:255" x14ac:dyDescent="0.35"/>
    <x:row r="55" spans="1:255" x14ac:dyDescent="0.35"/>
    <x:row r="56" spans="1:255" x14ac:dyDescent="0.35"/>
    <x:row r="57" spans="1:255" x14ac:dyDescent="0.35"/>
    <x:row r="58" spans="1:255" x14ac:dyDescent="0.35"/>
    <x:row r="59" spans="1:255" x14ac:dyDescent="0.35"/>
    <x:row r="60" spans="1:255" x14ac:dyDescent="0.35"/>
    <x:row r="61" spans="1:255" x14ac:dyDescent="0.35"/>
    <x:row r="62" spans="1:255" x14ac:dyDescent="0.35"/>
    <x:row r="63" spans="1:255" x14ac:dyDescent="0.35"/>
    <x:row r="64" spans="1:255" x14ac:dyDescent="0.35">
      <x:c r="L64" s="34" t="s"/>
      <x:c r="M64" s="0" t="s">
        <x:v>50</x:v>
      </x:c>
    </x:row>
    <x:row r="65" spans="1:255" x14ac:dyDescent="0.35">
      <x:c r="B65" s="1">
        <x:f>C65</x:f>
      </x:c>
      <x:c r="C65" s="1">
        <x:f>D65</x:f>
      </x:c>
      <x:c r="D65" s="1">
        <x:f>E65</x:f>
      </x:c>
      <x:c r="E65" s="1">
        <x:f>F65</x:f>
      </x:c>
      <x:c r="F65" s="1">
        <x:f>G65</x:f>
      </x:c>
      <x:c r="G65" s="1">
        <x:f>H65</x:f>
      </x:c>
      <x:c r="H65" s="1">
        <x:f>I65</x:f>
      </x:c>
      <x:c r="I65" s="0">
        <x:f>J65</x:f>
      </x:c>
      <x:c r="J65" s="0">
        <x:f>K65</x:f>
      </x:c>
      <x:c r="K65" s="0">
        <x:f>L65</x:f>
      </x:c>
      <x:c r="L65" s="0">
        <x:f>IF(ISBLANK(L64),INDEX(B6:L6,1,MATCH(1,$B$68:$L$68,0)),L64)</x:f>
      </x:c>
      <x:c r="P65" s="36" t="s"/>
    </x:row>
    <x:row r="66" spans="1:255" x14ac:dyDescent="0.35">
      <x:c r="B66" s="1" t="s">
        <x:v>51</x:v>
      </x:c>
      <x:c r="C66" s="1">
        <x:f>B66</x:f>
      </x:c>
      <x:c r="D66" s="1">
        <x:f>C66</x:f>
      </x:c>
      <x:c r="E66" s="1">
        <x:f>D66</x:f>
      </x:c>
      <x:c r="F66" s="1">
        <x:f>E66</x:f>
      </x:c>
      <x:c r="G66" s="1">
        <x:f>F66</x:f>
      </x:c>
      <x:c r="H66" s="1">
        <x:f>G66</x:f>
      </x:c>
      <x:c r="I66" s="0">
        <x:f>H66</x:f>
      </x:c>
      <x:c r="J66" s="0">
        <x:f>I66</x:f>
      </x:c>
      <x:c r="K66" s="0">
        <x:f>J66</x:f>
      </x:c>
      <x:c r="L66" s="0">
        <x:f>K66</x:f>
      </x:c>
      <x:c r="P66" s="36" t="s"/>
    </x:row>
    <x:row r="67" spans="1:255" x14ac:dyDescent="0.35">
      <x:c r="B67" s="1">
        <x:f>A32</x:f>
      </x:c>
      <x:c r="C67" s="1">
        <x:f>B67</x:f>
      </x:c>
      <x:c r="D67" s="1">
        <x:f>C67</x:f>
      </x:c>
      <x:c r="E67" s="1">
        <x:f>D67</x:f>
      </x:c>
      <x:c r="F67" s="1">
        <x:f>E67</x:f>
      </x:c>
      <x:c r="G67" s="1">
        <x:f>F67</x:f>
      </x:c>
      <x:c r="H67" s="1">
        <x:f>G67</x:f>
      </x:c>
      <x:c r="I67" s="0">
        <x:f>H67</x:f>
      </x:c>
      <x:c r="J67" s="0">
        <x:f>I67</x:f>
      </x:c>
      <x:c r="K67" s="0">
        <x:f>J67</x:f>
      </x:c>
      <x:c r="L67" s="0">
        <x:f>K67</x:f>
      </x:c>
    </x:row>
    <x:row r="68" spans="1:255" x14ac:dyDescent="0.35">
      <x:c r="B68" s="0">
        <x:f>IF(C68&gt;0,2,IF(ISNUMBER(B52),1,0))</x:f>
      </x:c>
      <x:c r="C68" s="0">
        <x:f>IF(D68&gt;0,2,IF(ISNUMBER(C52),1,0))</x:f>
      </x:c>
      <x:c r="D68" s="0">
        <x:f>IF(E68&gt;0,2,IF(ISNUMBER(D52),1,0))</x:f>
      </x:c>
      <x:c r="E68" s="0">
        <x:f>IF(F68&gt;0,2,IF(ISNUMBER(E52),1,0))</x:f>
      </x:c>
      <x:c r="F68" s="0">
        <x:f>IF(G68&gt;0,2,IF(ISNUMBER(F52),1,0))</x:f>
      </x:c>
      <x:c r="G68" s="0">
        <x:f>IF(H68&gt;0,2,IF(ISNUMBER(G52),1,0))</x:f>
      </x:c>
      <x:c r="H68" s="0">
        <x:f>IF(I68&gt;0,2,IF(ISNUMBER(H52),1,0))</x:f>
      </x:c>
      <x:c r="I68" s="0">
        <x:f>IF(J68&gt;0,2,IF(ISNUMBER(I52),1,0))</x:f>
      </x:c>
      <x:c r="J68" s="0">
        <x:f>IF(K68&gt;0,2,IF(ISNUMBER(J52),1,0))</x:f>
      </x:c>
      <x:c r="K68" s="0">
        <x:f>IF(L68&gt;0,2,IF(ISNUMBER(K52),1,0))</x:f>
      </x:c>
      <x:c r="L68" s="0">
        <x:f>IF(M68&gt;0,2,IF(ISNUMBER(L52),1,0))</x:f>
      </x:c>
      <x:c r="M68" s="0" t="s"/>
    </x:row>
    <x:row r="69" spans="1:255" x14ac:dyDescent="0.35">
      <x:c r="I69" s="0" t="s"/>
      <x:c r="J69" s="0" t="s"/>
      <x:c r="K69" s="0" t="s"/>
      <x:c r="L69" s="0" t="s"/>
      <x:c r="M69" s="0" t="s"/>
    </x:row>
    <x:row r="70" spans="1:255" x14ac:dyDescent="0.35">
      <x:c r="B70" s="1">
        <x:f>INDEX(B6:L6,1,MATCH(1,$B$68:$L$68,0))</x:f>
      </x:c>
      <x:c r="C70" s="1" t="s">
        <x:v>52</x:v>
      </x:c>
      <x:c r="I70" s="0" t="s"/>
      <x:c r="J70" s="0" t="s"/>
      <x:c r="K70" s="0" t="s"/>
      <x:c r="L70" s="0" t="s"/>
      <x:c r="M70" s="0" t="s"/>
    </x:row>
    <x:row r="71" spans="1:255" x14ac:dyDescent="0.35">
      <x:c r="I71" s="0" t="s"/>
      <x:c r="J71" s="0" t="s"/>
      <x:c r="K71" s="0" t="s"/>
      <x:c r="L71" s="0" t="s"/>
      <x:c r="M71" s="0" t="s"/>
    </x:row>
    <x:row r="72" spans="1:255" x14ac:dyDescent="0.35">
      <x:c r="I72" s="0" t="s"/>
      <x:c r="J72" s="0" t="s"/>
      <x:c r="K72" s="0" t="s"/>
      <x:c r="L72" s="0" t="s"/>
      <x:c r="M72" s="0" t="s"/>
    </x:row>
    <x:row r="73" spans="1:255" x14ac:dyDescent="0.35">
      <x:c r="I73" s="0" t="s"/>
      <x:c r="J73" s="0" t="s"/>
      <x:c r="K73" s="0" t="s"/>
      <x:c r="L73" s="0" t="s"/>
      <x:c r="M73" s="0" t="s"/>
    </x:row>
    <x:row r="74" spans="1:255" x14ac:dyDescent="0.35">
      <x:c r="I74" s="0" t="s"/>
      <x:c r="J74" s="0" t="s"/>
      <x:c r="K74" s="0" t="s"/>
      <x:c r="L74" s="0" t="s"/>
      <x:c r="M74" s="0" t="s"/>
    </x:row>
    <x:row r="75" spans="1:255" x14ac:dyDescent="0.35">
      <x:c r="I75" s="0" t="s"/>
      <x:c r="J75" s="0" t="s"/>
      <x:c r="K75" s="0" t="s"/>
      <x:c r="L75" s="0" t="s"/>
      <x:c r="M75" s="0" t="s"/>
    </x:row>
    <x:row r="76" spans="1:255" x14ac:dyDescent="0.35">
      <x:c r="I76" s="0" t="s"/>
      <x:c r="J76" s="0" t="s"/>
      <x:c r="K76" s="0" t="s"/>
      <x:c r="L76" s="0" t="s"/>
      <x:c r="M76" s="0" t="s"/>
    </x:row>
    <x:row r="77" spans="1:255" x14ac:dyDescent="0.35">
      <x:c r="I77" s="0" t="s"/>
      <x:c r="J77" s="0" t="s"/>
      <x:c r="K77" s="0" t="s"/>
      <x:c r="L77" s="0" t="s"/>
      <x:c r="M77" s="0" t="s"/>
    </x:row>
    <x:row r="78" spans="1:255" x14ac:dyDescent="0.35">
      <x:c r="I78" s="0" t="s"/>
      <x:c r="J78" s="0" t="s"/>
      <x:c r="K78" s="0" t="s"/>
      <x:c r="L78" s="0" t="s"/>
      <x:c r="M78" s="0" t="s"/>
    </x:row>
    <x:row r="79" spans="1:255" x14ac:dyDescent="0.35">
      <x:c r="I79" s="0" t="s"/>
      <x:c r="J79" s="0" t="s"/>
      <x:c r="K79" s="0" t="s"/>
      <x:c r="L79" s="0" t="s"/>
      <x:c r="M79" s="0" t="s"/>
    </x:row>
    <x:row r="80" spans="1:255" x14ac:dyDescent="0.35">
      <x:c r="I80" s="0" t="s"/>
      <x:c r="J80" s="0" t="s"/>
      <x:c r="K80" s="0" t="s"/>
      <x:c r="L80" s="0" t="s"/>
      <x:c r="M80" s="0" t="s"/>
    </x:row>
    <x:row r="81" spans="1:255" x14ac:dyDescent="0.35">
      <x:c r="I81" s="0" t="s"/>
      <x:c r="J81" s="0" t="s"/>
      <x:c r="K81" s="0" t="s"/>
      <x:c r="L81" s="0" t="s"/>
      <x:c r="M81" s="0" t="s"/>
    </x:row>
    <x:row r="82" spans="1:255" x14ac:dyDescent="0.35">
      <x:c r="I82" s="0" t="s"/>
      <x:c r="J82" s="0" t="s"/>
      <x:c r="K82" s="0" t="s"/>
      <x:c r="L82" s="0" t="s"/>
      <x:c r="M82" s="0" t="s"/>
    </x:row>
    <x:row r="83" spans="1:255" x14ac:dyDescent="0.35">
      <x:c r="I83" s="0" t="s"/>
      <x:c r="J83" s="0" t="s"/>
      <x:c r="K83" s="0" t="s"/>
      <x:c r="L83" s="0" t="s"/>
      <x:c r="M83" s="0" t="s"/>
    </x:row>
    <x:row r="84" spans="1:255" x14ac:dyDescent="0.35">
      <x:c r="I84" s="0" t="s"/>
      <x:c r="J84" s="0" t="s"/>
      <x:c r="K84" s="0" t="s"/>
      <x:c r="L84" s="0" t="s"/>
      <x:c r="M84" s="0" t="s"/>
    </x:row>
    <x:row r="85" spans="1:255" x14ac:dyDescent="0.35">
      <x:c r="I85" s="0" t="s"/>
      <x:c r="J85" s="0" t="s"/>
      <x:c r="K85" s="0" t="s"/>
      <x:c r="L85" s="0" t="s"/>
      <x:c r="M85" s="0" t="s"/>
    </x:row>
    <x:row r="86" spans="1:255" x14ac:dyDescent="0.35">
      <x:c r="I86" s="0" t="s"/>
      <x:c r="J86" s="0" t="s"/>
      <x:c r="K86" s="0" t="s"/>
      <x:c r="L86" s="0" t="s"/>
      <x:c r="M86" s="0" t="s"/>
    </x:row>
    <x:row r="87" spans="1:255" x14ac:dyDescent="0.35">
      <x:c r="I87" s="0" t="s"/>
      <x:c r="J87" s="0" t="s"/>
      <x:c r="K87" s="0" t="s"/>
      <x:c r="L87" s="0" t="s"/>
      <x:c r="M87" s="0" t="s"/>
    </x:row>
    <x:row r="88" spans="1:255" x14ac:dyDescent="0.35">
      <x:c r="I88" s="0" t="s"/>
      <x:c r="J88" s="0" t="s"/>
      <x:c r="K88" s="0" t="s"/>
      <x:c r="L88" s="0" t="s"/>
      <x:c r="M88" s="0" t="s"/>
    </x:row>
    <x:row r="89" spans="1:255" x14ac:dyDescent="0.35">
      <x:c r="I89" s="0" t="s"/>
      <x:c r="J89" s="0" t="s"/>
      <x:c r="K89" s="0" t="s"/>
      <x:c r="L89" s="0" t="s"/>
      <x:c r="M89" s="0" t="s"/>
    </x:row>
    <x:row r="90" spans="1:255" x14ac:dyDescent="0.35">
      <x:c r="I90" s="0" t="s"/>
      <x:c r="J90" s="0" t="s"/>
      <x:c r="K90" s="0" t="s"/>
      <x:c r="L90" s="0" t="s"/>
      <x:c r="M90" s="0" t="s"/>
    </x:row>
    <x:row r="91" spans="1:255" x14ac:dyDescent="0.35">
      <x:c r="I91" s="0" t="s"/>
      <x:c r="J91" s="0" t="s"/>
      <x:c r="K91" s="0" t="s"/>
      <x:c r="L91" s="0" t="s"/>
      <x:c r="M91" s="0" t="s"/>
    </x:row>
    <x:row r="92" spans="1:255" x14ac:dyDescent="0.35">
      <x:c r="I92" s="0" t="s"/>
      <x:c r="J92" s="0" t="s"/>
      <x:c r="K92" s="0" t="s"/>
      <x:c r="L92" s="0" t="s"/>
      <x:c r="M92" s="0" t="s"/>
    </x:row>
    <x:row r="93" spans="1:255" x14ac:dyDescent="0.35">
      <x:c r="I93" s="0" t="s"/>
      <x:c r="J93" s="0" t="s"/>
      <x:c r="K93" s="0" t="s"/>
      <x:c r="L93" s="0" t="s"/>
      <x:c r="M93" s="0" t="s"/>
    </x:row>
    <x:row r="94" spans="1:255" x14ac:dyDescent="0.35">
      <x:c r="I94" s="0" t="s"/>
      <x:c r="J94" s="0" t="s"/>
      <x:c r="K94" s="0" t="s"/>
      <x:c r="L94" s="0" t="s"/>
      <x:c r="M94" s="0" t="s"/>
    </x:row>
    <x:row r="95" spans="1:255" x14ac:dyDescent="0.35">
      <x:c r="I95" s="0" t="s"/>
      <x:c r="J95" s="0" t="s"/>
      <x:c r="K95" s="0" t="s"/>
      <x:c r="L95" s="0" t="s"/>
      <x:c r="M95" s="0" t="s"/>
    </x:row>
    <x:row r="96" spans="1:255" x14ac:dyDescent="0.35">
      <x:c r="I96" s="0" t="s"/>
      <x:c r="J96" s="0" t="s"/>
      <x:c r="K96" s="0" t="s"/>
      <x:c r="L96" s="0" t="s"/>
      <x:c r="M96" s="0" t="s"/>
    </x:row>
    <x:row r="97" spans="1:255" x14ac:dyDescent="0.35">
      <x:c r="I97" s="0" t="s"/>
      <x:c r="J97" s="0" t="s"/>
      <x:c r="K97" s="0" t="s"/>
      <x:c r="L97" s="0" t="s"/>
      <x:c r="M97" s="0" t="s"/>
    </x:row>
    <x:row r="98" spans="1:255" x14ac:dyDescent="0.35">
      <x:c r="I98" s="0" t="s"/>
      <x:c r="J98" s="0" t="s"/>
      <x:c r="K98" s="0" t="s"/>
      <x:c r="L98" s="0" t="s"/>
      <x:c r="M98" s="0" t="s"/>
    </x:row>
    <x:row r="99" spans="1:255" x14ac:dyDescent="0.35">
      <x:c r="I99" s="0" t="s"/>
      <x:c r="J99" s="0" t="s"/>
      <x:c r="K99" s="0" t="s"/>
      <x:c r="L99" s="0" t="s"/>
      <x:c r="M99" s="0" t="s"/>
    </x:row>
    <x:row r="100" spans="1:255" x14ac:dyDescent="0.35">
      <x:c r="I100" s="0" t="s"/>
      <x:c r="J100" s="0" t="s"/>
      <x:c r="K100" s="0" t="s"/>
      <x:c r="L100" s="0" t="s"/>
      <x:c r="M100" s="0" t="s"/>
    </x:row>
    <x:row r="101" spans="1:255" x14ac:dyDescent="0.35">
      <x:c r="I101" s="0" t="s"/>
      <x:c r="J101" s="0" t="s"/>
      <x:c r="K101" s="0" t="s"/>
      <x:c r="L101" s="0" t="s"/>
      <x:c r="M101" s="0" t="s"/>
    </x:row>
    <x:row r="102" spans="1:255" x14ac:dyDescent="0.35">
      <x:c r="I102" s="0" t="s"/>
      <x:c r="J102" s="0" t="s"/>
      <x:c r="K102" s="0" t="s"/>
      <x:c r="L102" s="0" t="s"/>
      <x:c r="M102" s="0" t="s"/>
    </x:row>
    <x:row r="103" spans="1:255" x14ac:dyDescent="0.35">
      <x:c r="I103" s="0" t="s"/>
      <x:c r="J103" s="0" t="s"/>
      <x:c r="K103" s="0" t="s"/>
      <x:c r="L103" s="0" t="s"/>
      <x:c r="M103" s="0" t="s"/>
    </x:row>
    <x:row r="104" spans="1:255" x14ac:dyDescent="0.35">
      <x:c r="I104" s="0" t="s"/>
      <x:c r="J104" s="0" t="s"/>
      <x:c r="K104" s="0" t="s"/>
      <x:c r="L104" s="0" t="s"/>
      <x:c r="M104" s="0" t="s"/>
    </x:row>
    <x:row r="105" spans="1:255" x14ac:dyDescent="0.35">
      <x:c r="I105" s="0" t="s"/>
      <x:c r="J105" s="0" t="s"/>
      <x:c r="K105" s="0" t="s"/>
      <x:c r="L105" s="0" t="s"/>
      <x:c r="M105" s="0" t="s"/>
    </x:row>
    <x:row r="106" spans="1:255" x14ac:dyDescent="0.35">
      <x:c r="I106" s="0" t="s"/>
      <x:c r="J106" s="0" t="s"/>
      <x:c r="K106" s="0" t="s"/>
      <x:c r="L106" s="0" t="s"/>
      <x:c r="M106" s="0" t="s"/>
    </x:row>
    <x:row r="107" spans="1:255" x14ac:dyDescent="0.35">
      <x:c r="I107" s="0" t="s"/>
      <x:c r="J107" s="0" t="s"/>
      <x:c r="K107" s="0" t="s"/>
      <x:c r="L107" s="0" t="s"/>
      <x:c r="M107" s="0" t="s"/>
    </x:row>
    <x:row r="108" spans="1:255" x14ac:dyDescent="0.35">
      <x:c r="I108" s="0" t="s"/>
      <x:c r="J108" s="0" t="s"/>
      <x:c r="K108" s="0" t="s"/>
      <x:c r="L108" s="0" t="s"/>
      <x:c r="M108" s="0" t="s"/>
    </x:row>
    <x:row r="109" spans="1:255" x14ac:dyDescent="0.35">
      <x:c r="I109" s="0" t="s"/>
      <x:c r="J109" s="0" t="s"/>
      <x:c r="K109" s="0" t="s"/>
      <x:c r="L109" s="0" t="s"/>
      <x:c r="M109" s="0" t="s"/>
    </x:row>
    <x:row r="110" spans="1:255" x14ac:dyDescent="0.35">
      <x:c r="I110" s="0" t="s"/>
      <x:c r="J110" s="0" t="s"/>
      <x:c r="K110" s="0" t="s"/>
      <x:c r="L110" s="0" t="s"/>
      <x:c r="M110" s="0" t="s"/>
    </x:row>
    <x:row r="111" spans="1:255" x14ac:dyDescent="0.35">
      <x:c r="I111" s="0" t="s"/>
      <x:c r="J111" s="0" t="s"/>
      <x:c r="K111" s="0" t="s"/>
      <x:c r="L111" s="0" t="s"/>
      <x:c r="M111" s="0" t="s"/>
    </x:row>
    <x:row r="112" spans="1:255" x14ac:dyDescent="0.35">
      <x:c r="I112" s="0" t="s"/>
      <x:c r="J112" s="0" t="s"/>
      <x:c r="K112" s="0" t="s"/>
      <x:c r="L112" s="0" t="s"/>
      <x:c r="M112" s="0" t="s"/>
    </x:row>
    <x:row r="113" spans="1:255" x14ac:dyDescent="0.35">
      <x:c r="I113" s="0" t="s"/>
      <x:c r="J113" s="0" t="s"/>
      <x:c r="K113" s="0" t="s"/>
      <x:c r="L113" s="0" t="s"/>
      <x:c r="M113" s="0" t="s"/>
    </x:row>
    <x:row r="114" spans="1:255" x14ac:dyDescent="0.35">
      <x:c r="I114" s="0" t="s"/>
      <x:c r="J114" s="0" t="s"/>
      <x:c r="K114" s="0" t="s"/>
      <x:c r="L114" s="0" t="s"/>
      <x:c r="M114" s="0" t="s"/>
    </x:row>
    <x:row r="115" spans="1:255" x14ac:dyDescent="0.35">
      <x:c r="I115" s="0" t="s"/>
      <x:c r="J115" s="0" t="s"/>
      <x:c r="K115" s="0" t="s"/>
      <x:c r="L115" s="0" t="s"/>
      <x:c r="M115" s="0" t="s"/>
    </x:row>
    <x:row r="116" spans="1:255" x14ac:dyDescent="0.35">
      <x:c r="I116" s="0" t="s"/>
      <x:c r="J116" s="0" t="s"/>
      <x:c r="K116" s="0" t="s"/>
      <x:c r="L116" s="0" t="s"/>
      <x:c r="M116" s="0" t="s"/>
    </x:row>
    <x:row r="117" spans="1:255" x14ac:dyDescent="0.35">
      <x:c r="I117" s="0" t="s"/>
      <x:c r="J117" s="0" t="s"/>
      <x:c r="K117" s="0" t="s"/>
      <x:c r="L117" s="0" t="s"/>
      <x:c r="M117" s="0" t="s"/>
    </x:row>
    <x:row r="118" spans="1:255" x14ac:dyDescent="0.35">
      <x:c r="I118" s="0" t="s"/>
      <x:c r="J118" s="0" t="s"/>
      <x:c r="K118" s="0" t="s"/>
      <x:c r="L118" s="0" t="s"/>
      <x:c r="M118" s="0" t="s"/>
    </x:row>
    <x:row r="119" spans="1:255" x14ac:dyDescent="0.35">
      <x:c r="I119" s="0" t="s"/>
      <x:c r="J119" s="0" t="s"/>
      <x:c r="K119" s="0" t="s"/>
      <x:c r="L119" s="0" t="s"/>
      <x:c r="M119" s="0" t="s"/>
    </x:row>
  </x:sheetData>
  <x:conditionalFormatting sqref="Q36:Q52">
    <x:cfRule type="colorScale" priority="1">
      <x:colorScale>
        <x:cfvo type="num" val="0"/>
        <x:cfvo type="num" val="50"/>
        <x:cfvo type="num" val="120"/>
        <x:color rgb="FFF8696B"/>
        <x:color rgb="FFFCFCFF"/>
        <x:color rgb="FF63BE7B"/>
      </x:colorScale>
    </x:cfRule>
  </x:conditionalFormatting>
  <x:conditionalFormatting sqref="B23:L23">
    <x:cfRule type="expression" dxfId="0" priority="2" operator="equal">
      <x:formula>P$4=0</x:formula>
    </x:cfRule>
  </x:conditionalFormatting>
  <x:conditionalFormatting sqref="P4:Z4">
    <x:cfRule type="cellIs" dxfId="1" priority="3" operator="notEqual">
      <x:formula>0</x:formula>
    </x:cfRule>
  </x:conditionalFormatting>
  <x:conditionalFormatting sqref="O1:O1">
    <x:cfRule type="expression" dxfId="2" priority="4" operator="equal">
      <x:formula>$X$21&gt;0.5</x:formula>
    </x:cfRule>
  </x:conditionalFormatting>
  <x:conditionalFormatting sqref="L7:L20">
    <x:cfRule type="cellIs" dxfId="1" priority="5" stopIfTrue="1" operator="lessThan">
      <x:formula>$L8</x:formula>
    </x:cfRule>
  </x:conditionalFormatting>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&amp;L&amp;A&amp;C&amp;F</x:oddHeader>
    <x:oddFooter>&amp;L&amp;8&amp;Z&amp;F&amp;R&amp;8&amp;D - &amp;T</x:oddFooter>
    <x:evenHeader/>
    <x:evenFooter/>
    <x:firstHeader/>
    <x:firstFooter/>
  </x:headerFooter>
  <x:tableParts count="0"/>
</x:worksheet>
</file>

<file path=xl/worksheets/sheet18.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17">
    <x:outlinePr summaryBelow="1" summaryRight="1"/>
    <x:pageSetUpPr fitToPage="1"/>
  </x:sheetPr>
  <x:dimension ref="A1:Z119"/>
  <x:sheetViews>
    <x:sheetView zoomScale="90" zoomScaleNormal="90" workbookViewId="0">
      <x:pane xSplit="1" ySplit="6" topLeftCell="B7" activePane="bottomRight" state="frozenSplit"/>
      <x:selection activeCell="B35" sqref="B35 B35:L35"/>
      <x:selection pane="bottomRight" activeCell="B35" sqref="B35 B35:L35"/>
    </x:sheetView>
  </x:sheetViews>
  <x:sheetFormatPr defaultColWidth="7.453125" defaultRowHeight="14.5" x14ac:dyDescent="0.35"/>
  <x:cols>
    <x:col min="1" max="1" width="30.632812" style="1" customWidth="1"/>
    <x:col min="2" max="5" width="9" style="1" customWidth="1"/>
    <x:col min="6" max="7" width="9.089844" style="1" customWidth="1"/>
    <x:col min="8" max="9" width="8.363281" style="1" bestFit="1" customWidth="1"/>
    <x:col min="10" max="10" width="9.363281" style="1" bestFit="1" customWidth="1"/>
    <x:col min="11" max="12" width="8" style="1" customWidth="1"/>
    <x:col min="13" max="13" width="1.632812" style="1" customWidth="1"/>
    <x:col min="14" max="16" width="8" style="1" customWidth="1"/>
    <x:col min="17" max="17" width="9" style="1" customWidth="1"/>
    <x:col min="18" max="18" width="8" style="1" customWidth="1"/>
    <x:col min="19" max="19" width="9" style="1" customWidth="1"/>
    <x:col min="20" max="20" width="9.089844" style="1" customWidth="1"/>
    <x:col min="21" max="21" width="11.363281" style="1" customWidth="1"/>
    <x:col min="22" max="22" width="8.542969" style="1" bestFit="1" customWidth="1"/>
    <x:col min="23" max="24" width="9.089844" style="1" customWidth="1"/>
    <x:col min="25" max="25" width="11.453125" style="1" bestFit="1" customWidth="1"/>
    <x:col min="26" max="26" width="7" style="1" customWidth="1"/>
    <x:col min="27" max="27" width="15.542969" style="1" bestFit="1" customWidth="1"/>
    <x:col min="28" max="28" width="13.089844" style="1" bestFit="1" customWidth="1"/>
    <x:col min="29" max="29" width="11.363281" style="1" customWidth="1"/>
    <x:col min="30" max="30" width="8" style="1" bestFit="1" customWidth="1"/>
    <x:col min="31" max="31" width="8.90625" style="1" bestFit="1" customWidth="1"/>
    <x:col min="32" max="32" width="7" style="1" bestFit="1" customWidth="1"/>
    <x:col min="33" max="33" width="17.453125" style="1" bestFit="1" customWidth="1"/>
    <x:col min="34" max="34" width="5" style="1" bestFit="1" customWidth="1"/>
    <x:col min="35" max="35" width="15" style="1" bestFit="1" customWidth="1"/>
    <x:col min="36" max="36" width="9" style="1" bestFit="1" customWidth="1"/>
    <x:col min="37" max="37" width="11.363281" style="1" bestFit="1" customWidth="1"/>
    <x:col min="38" max="38" width="8" style="1" bestFit="1" customWidth="1"/>
    <x:col min="39" max="39" width="12.632812" style="1" bestFit="1" customWidth="1"/>
    <x:col min="40" max="40" width="9" style="1" bestFit="1" customWidth="1"/>
    <x:col min="41" max="41" width="7" style="1" customWidth="1"/>
    <x:col min="42" max="42" width="12" style="1" bestFit="1" customWidth="1"/>
    <x:col min="43" max="43" width="10.363281" style="1" bestFit="1" customWidth="1"/>
    <x:col min="44" max="44" width="7" style="1" bestFit="1" customWidth="1"/>
    <x:col min="45" max="45" width="13.453125" style="1" bestFit="1" customWidth="1"/>
    <x:col min="46" max="46" width="16.90625" style="1" bestFit="1" customWidth="1"/>
    <x:col min="47" max="47" width="7" style="1" bestFit="1" customWidth="1"/>
    <x:col min="48" max="48" width="20" style="1" bestFit="1" customWidth="1"/>
    <x:col min="49" max="49" width="10.453125" style="1" bestFit="1" customWidth="1"/>
    <x:col min="50" max="50" width="7" style="1" bestFit="1" customWidth="1"/>
    <x:col min="51" max="51" width="13.542969" style="1" bestFit="1" customWidth="1"/>
    <x:col min="52" max="53" width="8" style="1" bestFit="1" customWidth="1"/>
    <x:col min="54" max="54" width="10.632812" style="1" bestFit="1" customWidth="1"/>
    <x:col min="55" max="55" width="10" style="1" bestFit="1" customWidth="1"/>
    <x:col min="56" max="56" width="8" style="1" customWidth="1"/>
    <x:col min="57" max="57" width="13.089844" style="1" bestFit="1" customWidth="1"/>
    <x:col min="58" max="58" width="13.363281" style="1" bestFit="1" customWidth="1"/>
    <x:col min="59" max="59" width="8" style="1" bestFit="1" customWidth="1"/>
    <x:col min="60" max="60" width="16.453125" style="1" bestFit="1" customWidth="1"/>
    <x:col min="61" max="61" width="8.90625" style="1" bestFit="1" customWidth="1"/>
    <x:col min="62" max="62" width="7" style="1" bestFit="1" customWidth="1"/>
    <x:col min="63" max="63" width="11.90625" style="1" bestFit="1" customWidth="1"/>
    <x:col min="64" max="64" width="17.453125" style="1" bestFit="1" customWidth="1"/>
    <x:col min="65" max="65" width="5" style="1" bestFit="1" customWidth="1"/>
    <x:col min="66" max="66" width="20.542969" style="1" bestFit="1" customWidth="1"/>
    <x:col min="67" max="67" width="15" style="1" bestFit="1" customWidth="1"/>
    <x:col min="68" max="68" width="9" style="1" bestFit="1" customWidth="1"/>
    <x:col min="69" max="69" width="18.089844" style="1" bestFit="1" customWidth="1"/>
    <x:col min="70" max="70" width="11.363281" style="1" bestFit="1" customWidth="1"/>
    <x:col min="71" max="71" width="7" style="1" customWidth="1"/>
    <x:col min="72" max="72" width="8.089844" style="1" customWidth="1"/>
    <x:col min="73" max="73" width="11.453125" style="1" customWidth="1"/>
    <x:col min="74" max="74" width="15.542969" style="1" customWidth="1"/>
    <x:col min="75" max="75" width="13.089844" style="1" customWidth="1"/>
    <x:col min="76" max="76" width="9.90625" style="1" customWidth="1"/>
    <x:col min="77" max="77" width="8.90625" style="1" customWidth="1"/>
    <x:col min="78" max="78" width="8.363281" style="1" customWidth="1"/>
    <x:col min="79" max="79" width="8" style="1" customWidth="1"/>
    <x:col min="80" max="80" width="14.453125" style="1" customWidth="1"/>
    <x:col min="81" max="81" width="9" style="1" customWidth="1"/>
    <x:col min="82" max="82" width="7.542969" style="1" customWidth="1"/>
    <x:col min="83" max="83" width="8" style="1" bestFit="1" customWidth="1"/>
    <x:col min="84" max="84" width="9.089844" style="1" customWidth="1"/>
    <x:col min="85" max="85" width="8.363281" style="1" customWidth="1"/>
    <x:col min="86" max="86" width="7.363281" style="1" customWidth="1"/>
    <x:col min="87" max="87" width="7" style="1" customWidth="1"/>
    <x:col min="88" max="88" width="8" style="1" customWidth="1"/>
    <x:col min="89" max="90" width="12" style="1" customWidth="1"/>
    <x:col min="91" max="91" width="12.542969" style="1" customWidth="1"/>
    <x:col min="92" max="92" width="7.90625" style="1" customWidth="1"/>
    <x:col min="93" max="93" width="8.453125" style="1" customWidth="1"/>
    <x:col min="94" max="94" width="15" style="1" customWidth="1"/>
    <x:col min="95" max="95" width="7" style="1" customWidth="1"/>
    <x:col min="96" max="96" width="8.089844" style="1" customWidth="1"/>
    <x:col min="97" max="97" width="11.453125" style="1" customWidth="1"/>
    <x:col min="98" max="98" width="8" style="1" bestFit="1" customWidth="1"/>
    <x:col min="99" max="99" width="15.542969" style="1" customWidth="1"/>
    <x:col min="100" max="100" width="13.089844" style="1" customWidth="1"/>
    <x:col min="101" max="101" width="9.90625" style="1" customWidth="1"/>
    <x:col min="102" max="102" width="8.90625" style="1" customWidth="1"/>
    <x:col min="103" max="103" width="8" style="1" bestFit="1" customWidth="1"/>
    <x:col min="104" max="104" width="8.363281" style="1" customWidth="1"/>
    <x:col min="105" max="105" width="8" style="1" customWidth="1"/>
    <x:col min="106" max="106" width="14.453125" style="1" customWidth="1"/>
    <x:col min="107" max="107" width="9" style="1" customWidth="1"/>
    <x:col min="108" max="108" width="7.542969" style="1" customWidth="1"/>
    <x:col min="109" max="109" width="8" style="1" bestFit="1" customWidth="1"/>
    <x:col min="110" max="110" width="9.089844" style="1" customWidth="1"/>
    <x:col min="111" max="111" width="8.363281" style="1" customWidth="1"/>
    <x:col min="112" max="112" width="7.363281" style="1" customWidth="1"/>
    <x:col min="113" max="113" width="8" style="1" customWidth="1"/>
    <x:col min="114" max="115" width="12" style="1" customWidth="1"/>
    <x:col min="116" max="116" width="12.542969" style="1" customWidth="1"/>
    <x:col min="117" max="117" width="7.90625" style="1" customWidth="1"/>
    <x:col min="118" max="118" width="8.453125" style="1" customWidth="1"/>
    <x:col min="119" max="119" width="15" style="1" customWidth="1"/>
    <x:col min="120" max="120" width="8.089844" style="1" customWidth="1"/>
    <x:col min="121" max="121" width="11.453125" style="1" customWidth="1"/>
    <x:col min="122" max="122" width="8" style="1" customWidth="1"/>
    <x:col min="123" max="123" width="15.542969" style="1" customWidth="1"/>
    <x:col min="124" max="124" width="13.089844" style="1" customWidth="1"/>
    <x:col min="125" max="125" width="9.90625" style="1" customWidth="1"/>
    <x:col min="126" max="126" width="8.90625" style="1" customWidth="1"/>
    <x:col min="127" max="127" width="7.363281" style="1" customWidth="1"/>
    <x:col min="128" max="128" width="8.363281" style="1" customWidth="1"/>
    <x:col min="129" max="129" width="8" style="1" customWidth="1"/>
    <x:col min="130" max="130" width="14.453125" style="1" customWidth="1"/>
    <x:col min="131" max="131" width="9" style="1" customWidth="1"/>
    <x:col min="132" max="132" width="7.542969" style="1" customWidth="1"/>
    <x:col min="133" max="133" width="8" style="1" bestFit="1" customWidth="1"/>
    <x:col min="134" max="134" width="9.089844" style="1" customWidth="1"/>
    <x:col min="135" max="135" width="8.363281" style="1" customWidth="1"/>
    <x:col min="136" max="136" width="7.363281" style="1" customWidth="1"/>
    <x:col min="137" max="137" width="8" style="1" customWidth="1"/>
    <x:col min="138" max="138" width="12" style="1" customWidth="1"/>
    <x:col min="139" max="139" width="7.542969" style="1" customWidth="1"/>
    <x:col min="140" max="140" width="12" style="1" customWidth="1"/>
    <x:col min="141" max="141" width="12.542969" style="1" customWidth="1"/>
    <x:col min="142" max="142" width="7.90625" style="1" customWidth="1"/>
    <x:col min="143" max="143" width="8.453125" style="1" customWidth="1"/>
    <x:col min="144" max="144" width="15" style="1" customWidth="1"/>
    <x:col min="145" max="145" width="7" style="1" customWidth="1"/>
    <x:col min="146" max="146" width="8.089844" style="1" customWidth="1"/>
    <x:col min="147" max="147" width="11.453125" style="1" customWidth="1"/>
    <x:col min="148" max="148" width="8" style="1" bestFit="1" customWidth="1"/>
    <x:col min="149" max="149" width="15.542969" style="1" customWidth="1"/>
    <x:col min="150" max="150" width="13.089844" style="1" customWidth="1"/>
    <x:col min="151" max="151" width="9.90625" style="1" customWidth="1"/>
    <x:col min="152" max="152" width="8.90625" style="1" customWidth="1"/>
    <x:col min="153" max="153" width="8" style="1" bestFit="1" customWidth="1"/>
    <x:col min="154" max="154" width="8.363281" style="1" customWidth="1"/>
    <x:col min="155" max="155" width="8" style="1" customWidth="1"/>
    <x:col min="156" max="156" width="14.453125" style="1" customWidth="1"/>
    <x:col min="157" max="157" width="9" style="1" customWidth="1"/>
    <x:col min="158" max="158" width="7.542969" style="1" customWidth="1"/>
    <x:col min="159" max="159" width="8" style="1" customWidth="1"/>
    <x:col min="160" max="160" width="9.089844" style="1" customWidth="1"/>
    <x:col min="161" max="161" width="7.453125" style="1" customWidth="1"/>
    <x:col min="162" max="162" width="8.363281" style="1" customWidth="1"/>
    <x:col min="163" max="163" width="7.363281" style="1" customWidth="1"/>
    <x:col min="164" max="164" width="9" style="1" bestFit="1" customWidth="1"/>
    <x:col min="165" max="166" width="8" style="1" customWidth="1"/>
    <x:col min="167" max="167" width="12" style="1" customWidth="1"/>
    <x:col min="168" max="168" width="7.542969" style="1" customWidth="1"/>
    <x:col min="169" max="169" width="12" style="1" customWidth="1"/>
    <x:col min="170" max="170" width="12.542969" style="1" customWidth="1"/>
    <x:col min="171" max="171" width="7.90625" style="1" customWidth="1"/>
    <x:col min="172" max="172" width="7.089844" style="1" customWidth="1"/>
    <x:col min="173" max="173" width="8.453125" style="1" customWidth="1"/>
    <x:col min="174" max="174" width="15" style="1" customWidth="1"/>
    <x:col min="175" max="175" width="8.542969" style="1" customWidth="1"/>
    <x:col min="176" max="176" width="7" style="1" customWidth="1"/>
    <x:col min="177" max="177" width="8.089844" style="1" customWidth="1"/>
    <x:col min="178" max="178" width="11.453125" style="1" customWidth="1"/>
    <x:col min="179" max="179" width="8" style="1" customWidth="1"/>
    <x:col min="180" max="180" width="15.542969" style="1" customWidth="1"/>
    <x:col min="181" max="181" width="13.089844" style="1" customWidth="1"/>
    <x:col min="182" max="182" width="10" style="1" bestFit="1" customWidth="1"/>
    <x:col min="183" max="183" width="8.90625" style="1" customWidth="1"/>
    <x:col min="184" max="184" width="8" style="1" bestFit="1" customWidth="1"/>
    <x:col min="185" max="185" width="8.363281" style="1" customWidth="1"/>
    <x:col min="186" max="186" width="8" style="1" customWidth="1"/>
    <x:col min="187" max="187" width="14.453125" style="1" customWidth="1"/>
    <x:col min="188" max="188" width="9" style="1" customWidth="1"/>
    <x:col min="189" max="189" width="7.542969" style="1" customWidth="1"/>
    <x:col min="190" max="190" width="8" style="1" bestFit="1" customWidth="1"/>
    <x:col min="191" max="191" width="9.089844" style="1" customWidth="1"/>
    <x:col min="192" max="192" width="8.363281" style="1" customWidth="1"/>
    <x:col min="193" max="193" width="7.453125" style="1" customWidth="1"/>
    <x:col min="194" max="194" width="7.363281" style="1" customWidth="1"/>
    <x:col min="195" max="197" width="8" style="1" customWidth="1"/>
    <x:col min="198" max="198" width="12" style="1" customWidth="1"/>
    <x:col min="199" max="199" width="7.542969" style="1" customWidth="1"/>
    <x:col min="200" max="200" width="12" style="1" customWidth="1"/>
    <x:col min="201" max="201" width="12.542969" style="1" customWidth="1"/>
    <x:col min="202" max="202" width="7.90625" style="1" customWidth="1"/>
    <x:col min="203" max="203" width="7.089844" style="1" customWidth="1"/>
    <x:col min="204" max="204" width="8.453125" style="1" customWidth="1"/>
    <x:col min="205" max="205" width="15" style="1" customWidth="1"/>
    <x:col min="206" max="206" width="8.542969" style="1" customWidth="1"/>
    <x:col min="207" max="207" width="8" style="1" bestFit="1" customWidth="1"/>
    <x:col min="208" max="208" width="8.089844" style="1" customWidth="1"/>
    <x:col min="209" max="209" width="11.453125" style="1" customWidth="1"/>
    <x:col min="210" max="210" width="8" style="1" customWidth="1"/>
    <x:col min="211" max="211" width="15.542969" style="1" customWidth="1"/>
    <x:col min="212" max="212" width="13.089844" style="1" customWidth="1"/>
    <x:col min="213" max="213" width="9.90625" style="1" customWidth="1"/>
    <x:col min="214" max="214" width="8.90625" style="1" customWidth="1"/>
    <x:col min="215" max="215" width="8" style="1" bestFit="1" customWidth="1"/>
    <x:col min="216" max="216" width="8.363281" style="1" customWidth="1"/>
    <x:col min="217" max="217" width="8" style="1" customWidth="1"/>
    <x:col min="218" max="218" width="14.453125" style="1" customWidth="1"/>
    <x:col min="219" max="219" width="9" style="1" customWidth="1"/>
    <x:col min="220" max="220" width="7.542969" style="1" customWidth="1"/>
    <x:col min="221" max="221" width="8" style="1" bestFit="1" customWidth="1"/>
    <x:col min="222" max="222" width="9.089844" style="1" customWidth="1"/>
    <x:col min="223" max="223" width="8.363281" style="1" customWidth="1"/>
    <x:col min="224" max="224" width="7.453125" style="1" customWidth="1"/>
    <x:col min="225" max="225" width="7.363281" style="1" customWidth="1"/>
    <x:col min="226" max="229" width="8" style="1" customWidth="1"/>
    <x:col min="230" max="230" width="12" style="1" customWidth="1"/>
    <x:col min="231" max="231" width="7.542969" style="1" customWidth="1"/>
    <x:col min="232" max="232" width="12" style="1" customWidth="1"/>
    <x:col min="233" max="233" width="12.542969" style="1" customWidth="1"/>
    <x:col min="234" max="234" width="7.90625" style="1" customWidth="1"/>
    <x:col min="235" max="235" width="7.089844" style="1" customWidth="1"/>
    <x:col min="236" max="236" width="8.453125" style="1" customWidth="1"/>
    <x:col min="237" max="237" width="15" style="1" customWidth="1"/>
    <x:col min="238" max="238" width="8.542969" style="1" customWidth="1"/>
    <x:col min="239" max="239" width="8" style="1" customWidth="1"/>
    <x:col min="240" max="240" width="8.089844" style="1" customWidth="1"/>
    <x:col min="241" max="241" width="11.453125" style="1" customWidth="1"/>
    <x:col min="242" max="242" width="8" style="1" customWidth="1"/>
    <x:col min="243" max="243" width="15.542969" style="1" customWidth="1"/>
    <x:col min="244" max="244" width="13.089844" style="1" customWidth="1"/>
    <x:col min="245" max="245" width="10" style="1" bestFit="1" customWidth="1"/>
    <x:col min="246" max="246" width="8.90625" style="1" customWidth="1"/>
    <x:col min="247" max="247" width="8" style="1" bestFit="1" customWidth="1"/>
    <x:col min="248" max="248" width="8.363281" style="1" customWidth="1"/>
    <x:col min="249" max="249" width="8" style="1" bestFit="1" customWidth="1"/>
    <x:col min="250" max="250" width="14.453125" style="1" customWidth="1"/>
    <x:col min="251" max="251" width="9" style="1" customWidth="1"/>
    <x:col min="252" max="252" width="7.542969" style="1" customWidth="1"/>
    <x:col min="253" max="253" width="8" style="1" customWidth="1"/>
    <x:col min="254" max="254" width="9.089844" style="1" customWidth="1"/>
    <x:col min="255" max="255" width="8.363281" style="1" customWidth="1"/>
    <x:col min="256" max="16384" width="7.453125" style="1" customWidth="1"/>
  </x:cols>
  <x:sheetData>
    <x:row r="1" spans="1:255" customFormat="1" ht="15" customHeight="1" x14ac:dyDescent="0.35">
      <x:c r="A1" s="3" t="s">
        <x:v>2</x:v>
      </x:c>
      <x:c r="B1" s="3" t="s"/>
      <x:c r="C1" s="2" t="s"/>
      <x:c r="D1" s="2" t="s"/>
      <x:c r="E1" s="2" t="s"/>
      <x:c r="F1" s="2" t="s"/>
      <x:c r="G1" s="2" t="s"/>
      <x:c r="H1" s="2" t="s"/>
      <x:c r="I1" s="2" t="s"/>
      <x:c r="J1" s="2" t="s"/>
      <x:c r="K1" s="2" t="s"/>
      <x:c r="L1" s="2" t="s"/>
      <x:c r="M1" s="2" t="s"/>
      <x:c r="O1" s="2">
        <x:f>IF(ISERROR(X21),"","ORDER")</x:f>
      </x:c>
      <x:c r="P1" s="28" t="s">
        <x:v>3</x:v>
      </x:c>
      <x:c r="Q1" s="1">
        <x:f>RIGHT(CELL("filename",A1),3)</x:f>
      </x:c>
      <x:c r="R1" s="1">
        <x:f>CELL("filename",A2)</x:f>
      </x:c>
      <x:c r="U1" s="0" t="s"/>
      <x:c r="V1" s="0" t="s"/>
      <x:c r="Y1" s="0" t="s"/>
    </x:row>
    <x:row r="2" spans="1:255" customFormat="1" ht="15" customHeight="1" x14ac:dyDescent="0.3">
      <x:c r="A2" s="2" t="s"/>
      <x:c r="B2" s="2" t="s"/>
      <x:c r="C2" s="2" t="s"/>
      <x:c r="D2" s="2" t="s"/>
      <x:c r="E2" s="2" t="s"/>
      <x:c r="F2" s="2" t="s"/>
      <x:c r="G2" s="2" t="s"/>
      <x:c r="H2" s="2" t="s"/>
      <x:c r="I2" s="2" t="s"/>
      <x:c r="J2" s="2" t="s"/>
      <x:c r="K2" s="2" t="s"/>
      <x:c r="L2" s="2" t="s"/>
      <x:c r="M2" s="2" t="s"/>
      <x:c r="P2" s="1">
        <x:f>Year-12</x:f>
      </x:c>
      <x:c r="Q2" s="1">
        <x:f>P2+1</x:f>
      </x:c>
      <x:c r="R2" s="1">
        <x:f>Q2+1</x:f>
      </x:c>
      <x:c r="S2" s="1">
        <x:f>R2+1</x:f>
      </x:c>
      <x:c r="T2" s="1">
        <x:f>S2+1</x:f>
      </x:c>
      <x:c r="U2" s="1">
        <x:f>T2+1</x:f>
      </x:c>
      <x:c r="V2" s="1">
        <x:f>U2+1</x:f>
      </x:c>
      <x:c r="W2" s="1">
        <x:f>V2+1</x:f>
      </x:c>
      <x:c r="X2" s="1">
        <x:f>W2+1</x:f>
      </x:c>
      <x:c r="Y2" s="1">
        <x:f>X2+1</x:f>
      </x:c>
      <x:c r="Z2" s="1">
        <x:f>Y2+1</x:f>
      </x:c>
    </x:row>
    <x:row r="3" spans="1:255" customFormat="1" ht="15" customHeight="1" x14ac:dyDescent="0.3">
      <x:c r="A3" s="3" t="s">
        <x:v>83</x:v>
      </x:c>
      <x:c r="B3" s="3" t="s"/>
      <x:c r="C3" s="2" t="s"/>
      <x:c r="D3" s="2" t="s"/>
      <x:c r="E3" s="2" t="s"/>
      <x:c r="F3" s="2" t="s"/>
      <x:c r="G3" s="2" t="s"/>
      <x:c r="H3" s="2" t="s"/>
      <x:c r="I3" s="2" t="s"/>
      <x:c r="J3" s="2" t="s"/>
      <x:c r="K3" s="2" t="s"/>
      <x:c r="L3" s="2" t="s"/>
      <x:c r="M3" s="2" t="s"/>
      <x:c r="P3" s="30" t="n">
        <x:v>59369</x:v>
      </x:c>
      <x:c r="Q3" s="30" t="n">
        <x:v>65938</x:v>
      </x:c>
      <x:c r="R3" s="30" t="n">
        <x:v>56153</x:v>
      </x:c>
      <x:c r="S3" s="30" t="n">
        <x:v>65383</x:v>
      </x:c>
      <x:c r="T3" s="30" t="n">
        <x:v>100712</x:v>
      </x:c>
      <x:c r="U3" s="30" t="n">
        <x:v>129887</x:v>
      </x:c>
      <x:c r="V3" s="30" t="n">
        <x:v>178035</x:v>
      </x:c>
      <x:c r="W3" s="30" t="n">
        <x:v>201591</x:v>
      </x:c>
      <x:c r="X3" s="30" t="n">
        <x:v>146605</x:v>
      </x:c>
      <x:c r="Y3" s="30" t="n">
        <x:v>112523</x:v>
      </x:c>
      <x:c r="Z3" s="30" t="n">
        <x:v>127001</x:v>
      </x:c>
    </x:row>
    <x:row r="4" spans="1:255" customFormat="1" ht="15" customHeight="1" thickBot="1" x14ac:dyDescent="0.35">
      <x:c r="A4" s="4" t="s"/>
      <x:c r="B4" s="4" t="s"/>
      <x:c r="C4" s="5" t="s"/>
      <x:c r="D4" s="5" t="s"/>
      <x:c r="E4" s="5" t="s"/>
      <x:c r="F4" s="5" t="s"/>
      <x:c r="G4" s="5" t="s"/>
      <x:c r="H4" s="5" t="s"/>
      <x:c r="I4" s="5" t="s"/>
      <x:c r="J4" s="5" t="s"/>
      <x:c r="K4" s="5" t="s"/>
      <x:c r="L4" s="5" t="s"/>
      <x:c r="M4" s="5" t="s"/>
      <x:c r="P4" s="21" t="n">
        <x:v>0</x:v>
      </x:c>
      <x:c r="Q4" s="21" t="n">
        <x:v>0</x:v>
      </x:c>
      <x:c r="R4" s="21" t="n">
        <x:v>0</x:v>
      </x:c>
      <x:c r="S4" s="21" t="n">
        <x:v>0</x:v>
      </x:c>
      <x:c r="T4" s="21" t="n">
        <x:v>0</x:v>
      </x:c>
      <x:c r="U4" s="21" t="n">
        <x:v>0</x:v>
      </x:c>
      <x:c r="V4" s="21" t="n">
        <x:v>0</x:v>
      </x:c>
      <x:c r="W4" s="21" t="n">
        <x:v>0</x:v>
      </x:c>
      <x:c r="X4" s="21" t="n">
        <x:v>0</x:v>
      </x:c>
      <x:c r="Y4" s="21" t="n">
        <x:v>0</x:v>
      </x:c>
      <x:c r="Z4" s="21" t="n">
        <x:v>0</x:v>
      </x:c>
    </x:row>
    <x:row r="5" spans="1:255" customFormat="1" ht="15" customHeight="1" x14ac:dyDescent="0.35">
      <x:c r="A5" s="2" t="s"/>
      <x:c r="B5" s="2" t="s"/>
      <x:c r="C5" s="2" t="s"/>
      <x:c r="D5" s="2" t="s"/>
      <x:c r="E5" s="2" t="s"/>
      <x:c r="F5" s="2" t="s"/>
      <x:c r="G5" s="2" t="s"/>
      <x:c r="H5" s="2" t="s"/>
      <x:c r="I5" s="2" t="s"/>
      <x:c r="J5" s="2" t="s"/>
      <x:c r="K5" s="2" t="s"/>
      <x:c r="L5" s="2" t="s"/>
      <x:c r="M5" s="14" t="s"/>
      <x:c r="N5" s="10" t="s">
        <x:v>5</x:v>
      </x:c>
      <x:c r="O5" s="10" t="s"/>
      <x:c r="U5" s="0" t="s"/>
      <x:c r="V5" s="0" t="s"/>
      <x:c r="Y5" s="0" t="s"/>
    </x:row>
    <x:row r="6" spans="1:255" customFormat="1" ht="15" customHeight="1" x14ac:dyDescent="0.35">
      <x:c r="A6" s="2" t="s"/>
      <x:c r="B6" s="6">
        <x:f>B35</x:f>
      </x:c>
      <x:c r="C6" s="6">
        <x:f>C35</x:f>
      </x:c>
      <x:c r="D6" s="6">
        <x:f>D35</x:f>
      </x:c>
      <x:c r="E6" s="6">
        <x:f>E35</x:f>
      </x:c>
      <x:c r="F6" s="6">
        <x:f>F35</x:f>
      </x:c>
      <x:c r="G6" s="6">
        <x:f>G35</x:f>
      </x:c>
      <x:c r="H6" s="6">
        <x:f>H35</x:f>
      </x:c>
      <x:c r="I6" s="6">
        <x:f>I35</x:f>
      </x:c>
      <x:c r="J6" s="6">
        <x:f>J35</x:f>
      </x:c>
      <x:c r="K6" s="6">
        <x:f>K35</x:f>
      </x:c>
      <x:c r="L6" s="6">
        <x:f>L35</x:f>
      </x:c>
      <x:c r="M6" s="15" t="s">
        <x:v>17</x:v>
      </x:c>
      <x:c r="N6" s="13" t="s"/>
      <x:c r="O6" s="13">
        <x:f>O35</x:f>
      </x:c>
      <x:c r="S6" s="1">
        <x:f>S35</x:f>
      </x:c>
      <x:c r="T6" s="1">
        <x:f>T35</x:f>
      </x:c>
      <x:c r="U6" s="0" t="s"/>
      <x:c r="V6" s="0" t="s"/>
      <x:c r="W6" s="34" t="s">
        <x:v>18</x:v>
      </x:c>
      <x:c r="X6" s="34" t="s"/>
      <x:c r="Y6" s="0" t="s"/>
    </x:row>
    <x:row r="7" spans="1:255" customFormat="1" ht="15" customHeight="1" x14ac:dyDescent="0.35">
      <x:c r="A7" s="2" t="s">
        <x:v>185</x:v>
      </x:c>
      <x:c r="B7" s="26">
        <x:f>B36</x:f>
      </x:c>
      <x:c r="C7" s="26">
        <x:f>C36</x:f>
      </x:c>
      <x:c r="D7" s="26">
        <x:f>D36</x:f>
      </x:c>
      <x:c r="E7" s="26">
        <x:f>E36</x:f>
      </x:c>
      <x:c r="F7" s="26">
        <x:f>F36</x:f>
      </x:c>
      <x:c r="G7" s="26">
        <x:f>G36</x:f>
      </x:c>
      <x:c r="H7" s="26">
        <x:f>H36</x:f>
      </x:c>
      <x:c r="I7" s="26">
        <x:f>I36</x:f>
      </x:c>
      <x:c r="J7" s="26">
        <x:f>J36</x:f>
      </x:c>
      <x:c r="K7" s="26">
        <x:f>K36</x:f>
      </x:c>
      <x:c r="L7" s="26">
        <x:f>L36</x:f>
      </x:c>
      <x:c r="M7" s="18" t="s"/>
      <x:c r="N7" s="11" t="s"/>
      <x:c r="O7" s="16">
        <x:f>O36</x:f>
      </x:c>
      <x:c r="R7" s="1">
        <x:f>A7</x:f>
      </x:c>
      <x:c r="S7" s="21">
        <x:f>S36</x:f>
      </x:c>
      <x:c r="T7" s="21">
        <x:f>T36</x:f>
      </x:c>
      <x:c r="U7" s="0" t="s"/>
      <x:c r="V7" s="0" t="s"/>
      <x:c r="W7" s="0" t="n">
        <x:v>2</x:v>
      </x:c>
      <x:c r="Y7" s="0" t="s"/>
    </x:row>
    <x:row r="8" spans="1:255" customFormat="1" ht="15" customHeight="1" x14ac:dyDescent="0.35">
      <x:c r="A8" s="2" t="s">
        <x:v>81</x:v>
      </x:c>
      <x:c r="B8" s="26">
        <x:f>B37</x:f>
      </x:c>
      <x:c r="C8" s="26">
        <x:f>C37</x:f>
      </x:c>
      <x:c r="D8" s="26">
        <x:f>D37</x:f>
      </x:c>
      <x:c r="E8" s="26">
        <x:f>E37</x:f>
      </x:c>
      <x:c r="F8" s="26">
        <x:f>F37</x:f>
      </x:c>
      <x:c r="G8" s="26">
        <x:f>G37</x:f>
      </x:c>
      <x:c r="H8" s="26">
        <x:f>H37</x:f>
      </x:c>
      <x:c r="I8" s="26">
        <x:f>I37</x:f>
      </x:c>
      <x:c r="J8" s="26">
        <x:f>J37</x:f>
      </x:c>
      <x:c r="K8" s="26">
        <x:f>K37</x:f>
      </x:c>
      <x:c r="L8" s="26">
        <x:f>L37</x:f>
      </x:c>
      <x:c r="M8" s="18" t="s"/>
      <x:c r="N8" s="11" t="s"/>
      <x:c r="O8" s="16">
        <x:f>O37</x:f>
      </x:c>
      <x:c r="R8" s="1">
        <x:f>A8</x:f>
      </x:c>
      <x:c r="S8" s="21">
        <x:f>S37</x:f>
      </x:c>
      <x:c r="T8" s="21">
        <x:f>T37</x:f>
      </x:c>
      <x:c r="U8" s="0" t="s"/>
      <x:c r="V8" s="0" t="s"/>
      <x:c r="W8" s="0" t="n">
        <x:v>3</x:v>
      </x:c>
      <x:c r="X8" s="29">
        <x:f>IF(HLOOKUP($L$65,$B$6:$L$21,$W8,FALSE)&gt;HLOOKUP($L$65,$B$6:$L$21,$W7,FALSE),"ERROR","OK")</x:f>
      </x:c>
      <x:c r="Y8" s="0" t="s"/>
    </x:row>
    <x:row r="9" spans="1:255" customFormat="1" ht="15" customHeight="1" x14ac:dyDescent="0.35">
      <x:c r="A9" s="2" t="s">
        <x:v>120</x:v>
      </x:c>
      <x:c r="B9" s="26">
        <x:f>B38</x:f>
      </x:c>
      <x:c r="C9" s="26">
        <x:f>C38</x:f>
      </x:c>
      <x:c r="D9" s="26">
        <x:f>D38</x:f>
      </x:c>
      <x:c r="E9" s="26">
        <x:f>E38</x:f>
      </x:c>
      <x:c r="F9" s="26">
        <x:f>F38</x:f>
      </x:c>
      <x:c r="G9" s="26">
        <x:f>G38</x:f>
      </x:c>
      <x:c r="H9" s="26">
        <x:f>H38</x:f>
      </x:c>
      <x:c r="I9" s="26">
        <x:f>I38</x:f>
      </x:c>
      <x:c r="J9" s="26">
        <x:f>J38</x:f>
      </x:c>
      <x:c r="K9" s="26">
        <x:f>K38</x:f>
      </x:c>
      <x:c r="L9" s="26">
        <x:f>L38</x:f>
      </x:c>
      <x:c r="M9" s="18" t="s"/>
      <x:c r="N9" s="11" t="s"/>
      <x:c r="O9" s="16">
        <x:f>O38</x:f>
      </x:c>
      <x:c r="R9" s="1">
        <x:f>A9</x:f>
      </x:c>
      <x:c r="S9" s="21">
        <x:f>S38</x:f>
      </x:c>
      <x:c r="T9" s="21">
        <x:f>T38</x:f>
      </x:c>
      <x:c r="U9" s="0" t="s"/>
      <x:c r="V9" s="0" t="s"/>
      <x:c r="W9" s="0" t="n">
        <x:v>4</x:v>
      </x:c>
      <x:c r="X9" s="29">
        <x:f>IF(HLOOKUP($L$65,$B$6:$L$21,$W9,FALSE)&gt;HLOOKUP($L$65,$B$6:$L$21,$W8,FALSE),"ERROR","OK")</x:f>
      </x:c>
      <x:c r="Y9" s="0" t="s"/>
    </x:row>
    <x:row r="10" spans="1:255" customFormat="1" ht="15" customHeight="1" x14ac:dyDescent="0.35">
      <x:c r="A10" s="2" t="s">
        <x:v>57</x:v>
      </x:c>
      <x:c r="B10" s="26">
        <x:f>B39</x:f>
      </x:c>
      <x:c r="C10" s="26">
        <x:f>C39</x:f>
      </x:c>
      <x:c r="D10" s="26">
        <x:f>D39</x:f>
      </x:c>
      <x:c r="E10" s="26">
        <x:f>E39</x:f>
      </x:c>
      <x:c r="F10" s="26">
        <x:f>F39</x:f>
      </x:c>
      <x:c r="G10" s="26">
        <x:f>G39</x:f>
      </x:c>
      <x:c r="H10" s="26">
        <x:f>H39</x:f>
      </x:c>
      <x:c r="I10" s="26">
        <x:f>I39</x:f>
      </x:c>
      <x:c r="J10" s="26">
        <x:f>J39</x:f>
      </x:c>
      <x:c r="K10" s="26">
        <x:f>K39</x:f>
      </x:c>
      <x:c r="L10" s="26">
        <x:f>L39</x:f>
      </x:c>
      <x:c r="M10" s="18" t="s"/>
      <x:c r="N10" s="11" t="s"/>
      <x:c r="O10" s="16">
        <x:f>O39</x:f>
      </x:c>
      <x:c r="R10" s="1">
        <x:f>A10</x:f>
      </x:c>
      <x:c r="S10" s="21">
        <x:f>S39</x:f>
      </x:c>
      <x:c r="T10" s="21">
        <x:f>T39</x:f>
      </x:c>
      <x:c r="U10" s="0" t="s"/>
      <x:c r="V10" s="0" t="s"/>
      <x:c r="W10" s="0" t="n">
        <x:v>5</x:v>
      </x:c>
      <x:c r="X10" s="29">
        <x:f>IF(HLOOKUP($L$65,$B$6:$L$21,$W10,FALSE)&gt;HLOOKUP($L$65,$B$6:$L$21,$W9,FALSE),"ERROR","OK")</x:f>
      </x:c>
      <x:c r="Y10" s="0" t="s"/>
    </x:row>
    <x:row r="11" spans="1:255" customFormat="1" ht="15" customHeight="1" x14ac:dyDescent="0.35">
      <x:c r="A11" s="2" t="s">
        <x:v>60</x:v>
      </x:c>
      <x:c r="B11" s="26">
        <x:f>B40</x:f>
      </x:c>
      <x:c r="C11" s="26">
        <x:f>C40</x:f>
      </x:c>
      <x:c r="D11" s="26">
        <x:f>D40</x:f>
      </x:c>
      <x:c r="E11" s="26">
        <x:f>E40</x:f>
      </x:c>
      <x:c r="F11" s="26">
        <x:f>F40</x:f>
      </x:c>
      <x:c r="G11" s="26">
        <x:f>G40</x:f>
      </x:c>
      <x:c r="H11" s="26">
        <x:f>H40</x:f>
      </x:c>
      <x:c r="I11" s="26">
        <x:f>I40</x:f>
      </x:c>
      <x:c r="J11" s="26">
        <x:f>J40</x:f>
      </x:c>
      <x:c r="K11" s="26">
        <x:f>K40</x:f>
      </x:c>
      <x:c r="L11" s="26">
        <x:f>L40</x:f>
      </x:c>
      <x:c r="M11" s="18" t="s"/>
      <x:c r="N11" s="11" t="s"/>
      <x:c r="O11" s="16">
        <x:f>O40</x:f>
      </x:c>
      <x:c r="R11" s="1">
        <x:f>A11</x:f>
      </x:c>
      <x:c r="S11" s="21">
        <x:f>S40</x:f>
      </x:c>
      <x:c r="T11" s="21">
        <x:f>T40</x:f>
      </x:c>
      <x:c r="U11" s="0" t="s"/>
      <x:c r="V11" s="0" t="s"/>
      <x:c r="W11" s="0" t="n">
        <x:v>6</x:v>
      </x:c>
      <x:c r="X11" s="29">
        <x:f>IF(HLOOKUP($L$65,$B$6:$L$21,$W11,FALSE)&gt;HLOOKUP($L$65,$B$6:$L$21,$W10,FALSE),"ERROR","OK")</x:f>
      </x:c>
      <x:c r="Y11" s="0" t="s"/>
    </x:row>
    <x:row r="12" spans="1:255" customFormat="1" ht="15" customHeight="1" x14ac:dyDescent="0.35">
      <x:c r="A12" s="2" t="s">
        <x:v>19</x:v>
      </x:c>
      <x:c r="B12" s="26">
        <x:f>B41</x:f>
      </x:c>
      <x:c r="C12" s="26">
        <x:f>C41</x:f>
      </x:c>
      <x:c r="D12" s="26">
        <x:f>D41</x:f>
      </x:c>
      <x:c r="E12" s="26">
        <x:f>E41</x:f>
      </x:c>
      <x:c r="F12" s="26">
        <x:f>F41</x:f>
      </x:c>
      <x:c r="G12" s="26">
        <x:f>G41</x:f>
      </x:c>
      <x:c r="H12" s="26">
        <x:f>H41</x:f>
      </x:c>
      <x:c r="I12" s="26">
        <x:f>I41</x:f>
      </x:c>
      <x:c r="J12" s="26">
        <x:f>J41</x:f>
      </x:c>
      <x:c r="K12" s="26">
        <x:f>K41</x:f>
      </x:c>
      <x:c r="L12" s="26">
        <x:f>L41</x:f>
      </x:c>
      <x:c r="M12" s="18" t="s"/>
      <x:c r="N12" s="11" t="s"/>
      <x:c r="O12" s="16">
        <x:f>O41</x:f>
      </x:c>
      <x:c r="R12" s="1">
        <x:f>A12</x:f>
      </x:c>
      <x:c r="S12" s="21">
        <x:f>S41</x:f>
      </x:c>
      <x:c r="T12" s="21">
        <x:f>T41</x:f>
      </x:c>
      <x:c r="U12" s="0" t="s"/>
      <x:c r="V12" s="0" t="s"/>
      <x:c r="W12" s="0" t="n">
        <x:v>7</x:v>
      </x:c>
      <x:c r="X12" s="29">
        <x:f>IF(HLOOKUP($L$65,$B$6:$L$21,$W12,FALSE)&gt;HLOOKUP($L$65,$B$6:$L$21,$W11,FALSE),"ERROR","OK")</x:f>
      </x:c>
      <x:c r="Y12" s="0" t="s"/>
    </x:row>
    <x:row r="13" spans="1:255" customFormat="1" ht="15" customHeight="1" x14ac:dyDescent="0.35">
      <x:c r="A13" s="2" t="s">
        <x:v>135</x:v>
      </x:c>
      <x:c r="B13" s="26">
        <x:f>B42</x:f>
      </x:c>
      <x:c r="C13" s="26">
        <x:f>C42</x:f>
      </x:c>
      <x:c r="D13" s="26">
        <x:f>D42</x:f>
      </x:c>
      <x:c r="E13" s="26">
        <x:f>E42</x:f>
      </x:c>
      <x:c r="F13" s="26">
        <x:f>F42</x:f>
      </x:c>
      <x:c r="G13" s="26">
        <x:f>G42</x:f>
      </x:c>
      <x:c r="H13" s="26">
        <x:f>H42</x:f>
      </x:c>
      <x:c r="I13" s="26">
        <x:f>I42</x:f>
      </x:c>
      <x:c r="J13" s="26">
        <x:f>J42</x:f>
      </x:c>
      <x:c r="K13" s="26">
        <x:f>K42</x:f>
      </x:c>
      <x:c r="L13" s="26">
        <x:f>L42</x:f>
      </x:c>
      <x:c r="M13" s="18" t="s"/>
      <x:c r="N13" s="11" t="s"/>
      <x:c r="O13" s="16">
        <x:f>O42</x:f>
      </x:c>
      <x:c r="R13" s="1">
        <x:f>A13</x:f>
      </x:c>
      <x:c r="S13" s="21">
        <x:f>S42</x:f>
      </x:c>
      <x:c r="T13" s="21">
        <x:f>T42</x:f>
      </x:c>
      <x:c r="U13" s="0" t="s"/>
      <x:c r="V13" s="0" t="s"/>
      <x:c r="W13" s="0" t="n">
        <x:v>8</x:v>
      </x:c>
      <x:c r="X13" s="29">
        <x:f>IF(HLOOKUP($L$65,$B$6:$L$21,$W13,FALSE)&gt;HLOOKUP($L$65,$B$6:$L$21,$W12,FALSE),"ERROR","OK")</x:f>
      </x:c>
      <x:c r="Y13" s="0" t="s"/>
    </x:row>
    <x:row r="14" spans="1:255" customFormat="1" ht="15" customHeight="1" x14ac:dyDescent="0.35">
      <x:c r="A14" s="2" t="s">
        <x:v>113</x:v>
      </x:c>
      <x:c r="B14" s="26">
        <x:f>B43</x:f>
      </x:c>
      <x:c r="C14" s="26">
        <x:f>C43</x:f>
      </x:c>
      <x:c r="D14" s="26">
        <x:f>D43</x:f>
      </x:c>
      <x:c r="E14" s="26">
        <x:f>E43</x:f>
      </x:c>
      <x:c r="F14" s="26">
        <x:f>F43</x:f>
      </x:c>
      <x:c r="G14" s="26">
        <x:f>G43</x:f>
      </x:c>
      <x:c r="H14" s="26">
        <x:f>H43</x:f>
      </x:c>
      <x:c r="I14" s="26">
        <x:f>I43</x:f>
      </x:c>
      <x:c r="J14" s="26">
        <x:f>J43</x:f>
      </x:c>
      <x:c r="K14" s="26">
        <x:f>K43</x:f>
      </x:c>
      <x:c r="L14" s="26">
        <x:f>L43</x:f>
      </x:c>
      <x:c r="M14" s="18" t="s"/>
      <x:c r="N14" s="11" t="s"/>
      <x:c r="O14" s="16">
        <x:f>O43</x:f>
      </x:c>
      <x:c r="R14" s="1">
        <x:f>A14</x:f>
      </x:c>
      <x:c r="S14" s="21">
        <x:f>S43</x:f>
      </x:c>
      <x:c r="T14" s="21">
        <x:f>T43</x:f>
      </x:c>
      <x:c r="U14" s="0" t="s"/>
      <x:c r="V14" s="0" t="s"/>
      <x:c r="W14" s="0" t="n">
        <x:v>9</x:v>
      </x:c>
      <x:c r="X14" s="29">
        <x:f>IF(HLOOKUP($L$65,$B$6:$L$21,$W14,FALSE)&gt;HLOOKUP($L$65,$B$6:$L$21,$W13,FALSE),"ERROR","OK")</x:f>
      </x:c>
      <x:c r="Y14" s="0" t="s"/>
    </x:row>
    <x:row r="15" spans="1:255" customFormat="1" ht="15" customHeight="1" x14ac:dyDescent="0.35">
      <x:c r="A15" s="2" t="s">
        <x:v>175</x:v>
      </x:c>
      <x:c r="B15" s="26">
        <x:f>B44</x:f>
      </x:c>
      <x:c r="C15" s="26">
        <x:f>C44</x:f>
      </x:c>
      <x:c r="D15" s="26">
        <x:f>D44</x:f>
      </x:c>
      <x:c r="E15" s="26">
        <x:f>E44</x:f>
      </x:c>
      <x:c r="F15" s="26">
        <x:f>F44</x:f>
      </x:c>
      <x:c r="G15" s="26">
        <x:f>G44</x:f>
      </x:c>
      <x:c r="H15" s="26">
        <x:f>H44</x:f>
      </x:c>
      <x:c r="I15" s="26">
        <x:f>I44</x:f>
      </x:c>
      <x:c r="J15" s="26">
        <x:f>J44</x:f>
      </x:c>
      <x:c r="K15" s="26">
        <x:f>K44</x:f>
      </x:c>
      <x:c r="L15" s="26">
        <x:f>L44</x:f>
      </x:c>
      <x:c r="M15" s="18" t="s"/>
      <x:c r="N15" s="11" t="s"/>
      <x:c r="O15" s="16">
        <x:f>O44</x:f>
      </x:c>
      <x:c r="R15" s="1">
        <x:f>A15</x:f>
      </x:c>
      <x:c r="S15" s="21">
        <x:f>S44</x:f>
      </x:c>
      <x:c r="T15" s="21">
        <x:f>T44</x:f>
      </x:c>
      <x:c r="U15" s="0" t="s"/>
      <x:c r="V15" s="0" t="s"/>
      <x:c r="W15" s="0" t="n">
        <x:v>10</x:v>
      </x:c>
      <x:c r="X15" s="29">
        <x:f>IF(HLOOKUP($L$65,$B$6:$L$21,$W15,FALSE)&gt;HLOOKUP($L$65,$B$6:$L$21,$W14,FALSE),"ERROR","OK")</x:f>
      </x:c>
      <x:c r="Y15" s="0" t="s"/>
    </x:row>
    <x:row r="16" spans="1:255" customFormat="1" ht="15" customHeight="1" x14ac:dyDescent="0.35">
      <x:c r="A16" s="2" t="s">
        <x:v>25</x:v>
      </x:c>
      <x:c r="B16" s="26">
        <x:f>B45</x:f>
      </x:c>
      <x:c r="C16" s="26">
        <x:f>C45</x:f>
      </x:c>
      <x:c r="D16" s="26">
        <x:f>D45</x:f>
      </x:c>
      <x:c r="E16" s="26">
        <x:f>E45</x:f>
      </x:c>
      <x:c r="F16" s="26">
        <x:f>F45</x:f>
      </x:c>
      <x:c r="G16" s="26">
        <x:f>G45</x:f>
      </x:c>
      <x:c r="H16" s="26">
        <x:f>H45</x:f>
      </x:c>
      <x:c r="I16" s="26">
        <x:f>I45</x:f>
      </x:c>
      <x:c r="J16" s="26">
        <x:f>J45</x:f>
      </x:c>
      <x:c r="K16" s="26">
        <x:f>K45</x:f>
      </x:c>
      <x:c r="L16" s="26">
        <x:f>L45</x:f>
      </x:c>
      <x:c r="M16" s="18" t="s"/>
      <x:c r="N16" s="11" t="s"/>
      <x:c r="O16" s="16">
        <x:f>O45</x:f>
      </x:c>
      <x:c r="R16" s="1">
        <x:f>A16</x:f>
      </x:c>
      <x:c r="S16" s="21">
        <x:f>S45</x:f>
      </x:c>
      <x:c r="T16" s="21">
        <x:f>T45</x:f>
      </x:c>
      <x:c r="U16" s="0" t="s"/>
      <x:c r="V16" s="0" t="s"/>
      <x:c r="W16" s="0" t="n">
        <x:v>11</x:v>
      </x:c>
      <x:c r="X16" s="29">
        <x:f>IF(HLOOKUP($L$65,$B$6:$L$21,$W16,FALSE)&gt;HLOOKUP($L$65,$B$6:$L$21,$W15,FALSE),"ERROR","OK")</x:f>
      </x:c>
      <x:c r="Y16" s="0" t="s"/>
    </x:row>
    <x:row r="17" spans="1:255" customFormat="1" ht="15" customHeight="1" x14ac:dyDescent="0.35">
      <x:c r="A17" s="2" t="s">
        <x:v>111</x:v>
      </x:c>
      <x:c r="B17" s="26">
        <x:f>B46</x:f>
      </x:c>
      <x:c r="C17" s="26">
        <x:f>C46</x:f>
      </x:c>
      <x:c r="D17" s="26">
        <x:f>D46</x:f>
      </x:c>
      <x:c r="E17" s="26">
        <x:f>E46</x:f>
      </x:c>
      <x:c r="F17" s="26">
        <x:f>F46</x:f>
      </x:c>
      <x:c r="G17" s="26">
        <x:f>G46</x:f>
      </x:c>
      <x:c r="H17" s="26">
        <x:f>H46</x:f>
      </x:c>
      <x:c r="I17" s="26">
        <x:f>I46</x:f>
      </x:c>
      <x:c r="J17" s="26">
        <x:f>J46</x:f>
      </x:c>
      <x:c r="K17" s="26">
        <x:f>K46</x:f>
      </x:c>
      <x:c r="L17" s="26">
        <x:f>L46</x:f>
      </x:c>
      <x:c r="M17" s="18" t="s"/>
      <x:c r="N17" s="11" t="s"/>
      <x:c r="O17" s="16">
        <x:f>O46</x:f>
      </x:c>
      <x:c r="U17" s="0" t="s"/>
      <x:c r="V17" s="0" t="s"/>
      <x:c r="W17" s="0" t="n">
        <x:v>12</x:v>
      </x:c>
      <x:c r="X17" s="29">
        <x:f>IF(HLOOKUP($L$65,$B$6:$L$21,$W17,FALSE)&gt;HLOOKUP($L$65,$B$6:$L$21,$W16,FALSE),"ERROR","OK")</x:f>
      </x:c>
      <x:c r="Y17" s="0" t="s"/>
    </x:row>
    <x:row r="18" spans="1:255" customFormat="1" ht="15" customHeight="1" x14ac:dyDescent="0.35">
      <x:c r="A18" s="2" t="s">
        <x:v>172</x:v>
      </x:c>
      <x:c r="B18" s="26">
        <x:f>B47</x:f>
      </x:c>
      <x:c r="C18" s="26">
        <x:f>C47</x:f>
      </x:c>
      <x:c r="D18" s="26">
        <x:f>D47</x:f>
      </x:c>
      <x:c r="E18" s="26">
        <x:f>E47</x:f>
      </x:c>
      <x:c r="F18" s="26">
        <x:f>F47</x:f>
      </x:c>
      <x:c r="G18" s="26">
        <x:f>G47</x:f>
      </x:c>
      <x:c r="H18" s="26">
        <x:f>H47</x:f>
      </x:c>
      <x:c r="I18" s="26">
        <x:f>I47</x:f>
      </x:c>
      <x:c r="J18" s="26">
        <x:f>J47</x:f>
      </x:c>
      <x:c r="K18" s="26">
        <x:f>K47</x:f>
      </x:c>
      <x:c r="L18" s="26">
        <x:f>L47</x:f>
      </x:c>
      <x:c r="M18" s="18" t="s"/>
      <x:c r="N18" s="11" t="s"/>
      <x:c r="O18" s="16">
        <x:f>O47</x:f>
      </x:c>
      <x:c r="U18" s="0" t="s"/>
      <x:c r="V18" s="0" t="s"/>
      <x:c r="W18" s="0" t="n">
        <x:v>13</x:v>
      </x:c>
      <x:c r="X18" s="29">
        <x:f>IF(HLOOKUP($L$65,$B$6:$L$21,$W18,FALSE)&gt;HLOOKUP($L$65,$B$6:$L$21,$W17,FALSE),"ERROR","OK")</x:f>
      </x:c>
      <x:c r="Y18" s="0" t="s"/>
    </x:row>
    <x:row r="19" spans="1:255" customFormat="1" ht="15" customHeight="1" x14ac:dyDescent="0.35">
      <x:c r="A19" s="2" t="s">
        <x:v>59</x:v>
      </x:c>
      <x:c r="B19" s="26">
        <x:f>B48</x:f>
      </x:c>
      <x:c r="C19" s="26">
        <x:f>C48</x:f>
      </x:c>
      <x:c r="D19" s="26">
        <x:f>D48</x:f>
      </x:c>
      <x:c r="E19" s="26">
        <x:f>E48</x:f>
      </x:c>
      <x:c r="F19" s="26">
        <x:f>F48</x:f>
      </x:c>
      <x:c r="G19" s="26">
        <x:f>G48</x:f>
      </x:c>
      <x:c r="H19" s="26">
        <x:f>H48</x:f>
      </x:c>
      <x:c r="I19" s="26">
        <x:f>I48</x:f>
      </x:c>
      <x:c r="J19" s="26">
        <x:f>J48</x:f>
      </x:c>
      <x:c r="K19" s="26">
        <x:f>K48</x:f>
      </x:c>
      <x:c r="L19" s="26">
        <x:f>L48</x:f>
      </x:c>
      <x:c r="M19" s="18" t="s"/>
      <x:c r="N19" s="11" t="s"/>
      <x:c r="O19" s="16">
        <x:f>O48</x:f>
      </x:c>
      <x:c r="U19" s="0" t="s"/>
      <x:c r="V19" s="0" t="s"/>
      <x:c r="W19" s="0" t="n">
        <x:v>14</x:v>
      </x:c>
      <x:c r="X19" s="29">
        <x:f>IF(HLOOKUP($L$65,$B$6:$L$21,$W19,FALSE)&gt;HLOOKUP($L$65,$B$6:$L$21,$W18,FALSE),"ERROR","OK")</x:f>
      </x:c>
      <x:c r="Y19" s="0" t="s"/>
    </x:row>
    <x:row r="20" spans="1:255" customFormat="1" ht="15" customHeight="1" x14ac:dyDescent="0.35">
      <x:c r="A20" s="2" t="s">
        <x:v>21</x:v>
      </x:c>
      <x:c r="B20" s="26">
        <x:f>B49</x:f>
      </x:c>
      <x:c r="C20" s="26">
        <x:f>C49</x:f>
      </x:c>
      <x:c r="D20" s="26">
        <x:f>D49</x:f>
      </x:c>
      <x:c r="E20" s="26">
        <x:f>E49</x:f>
      </x:c>
      <x:c r="F20" s="26">
        <x:f>F49</x:f>
      </x:c>
      <x:c r="G20" s="26">
        <x:f>G49</x:f>
      </x:c>
      <x:c r="H20" s="26">
        <x:f>H49</x:f>
      </x:c>
      <x:c r="I20" s="26">
        <x:f>I49</x:f>
      </x:c>
      <x:c r="J20" s="26">
        <x:f>J49</x:f>
      </x:c>
      <x:c r="K20" s="26">
        <x:f>K49</x:f>
      </x:c>
      <x:c r="L20" s="26">
        <x:f>L49</x:f>
      </x:c>
      <x:c r="M20" s="18" t="s"/>
      <x:c r="N20" s="11" t="s"/>
      <x:c r="O20" s="16">
        <x:f>O49</x:f>
      </x:c>
      <x:c r="U20" s="0" t="s"/>
      <x:c r="V20" s="0" t="s"/>
      <x:c r="W20" s="0" t="n">
        <x:v>15</x:v>
      </x:c>
      <x:c r="X20" s="29">
        <x:f>IF(HLOOKUP($L$65,$B$6:$L$21,$W20,FALSE)&gt;HLOOKUP($L$65,$B$6:$L$21,$W19,FALSE),"ERROR","OK")</x:f>
      </x:c>
      <x:c r="Y20" s="0" t="s"/>
    </x:row>
    <x:row r="21" spans="1:255" customFormat="1" ht="15" customHeight="1" x14ac:dyDescent="0.35">
      <x:c r="A21" s="2" t="s">
        <x:v>118</x:v>
      </x:c>
      <x:c r="B21" s="26">
        <x:f>B50</x:f>
      </x:c>
      <x:c r="C21" s="26">
        <x:f>C50</x:f>
      </x:c>
      <x:c r="D21" s="26">
        <x:f>D50</x:f>
      </x:c>
      <x:c r="E21" s="26">
        <x:f>E50</x:f>
      </x:c>
      <x:c r="F21" s="26">
        <x:f>F50</x:f>
      </x:c>
      <x:c r="G21" s="26">
        <x:f>G50</x:f>
      </x:c>
      <x:c r="H21" s="26">
        <x:f>H50</x:f>
      </x:c>
      <x:c r="I21" s="26">
        <x:f>I50</x:f>
      </x:c>
      <x:c r="J21" s="26">
        <x:f>J50</x:f>
      </x:c>
      <x:c r="K21" s="26">
        <x:f>K50</x:f>
      </x:c>
      <x:c r="L21" s="26">
        <x:f>L50</x:f>
      </x:c>
      <x:c r="M21" s="18" t="s"/>
      <x:c r="N21" s="11" t="s"/>
      <x:c r="O21" s="16">
        <x:f>O50</x:f>
      </x:c>
      <x:c r="U21" s="0" t="s"/>
      <x:c r="V21" s="0" t="s"/>
      <x:c r="X21" s="0">
        <x:f>MATCH("ERROR",X7:X20,0)</x:f>
      </x:c>
      <x:c r="Y21" s="0" t="s"/>
    </x:row>
    <x:row r="22" spans="1:255" customFormat="1" ht="15" customHeight="1" x14ac:dyDescent="0.35">
      <x:c r="A22" s="2" t="s">
        <x:v>34</x:v>
      </x:c>
      <x:c r="B22" s="26">
        <x:f>B51</x:f>
      </x:c>
      <x:c r="C22" s="26">
        <x:f>C51</x:f>
      </x:c>
      <x:c r="D22" s="26">
        <x:f>D51</x:f>
      </x:c>
      <x:c r="E22" s="26">
        <x:f>E51</x:f>
      </x:c>
      <x:c r="F22" s="26">
        <x:f>F51</x:f>
      </x:c>
      <x:c r="G22" s="26">
        <x:f>G51</x:f>
      </x:c>
      <x:c r="H22" s="26">
        <x:f>H51</x:f>
      </x:c>
      <x:c r="I22" s="26">
        <x:f>I51</x:f>
      </x:c>
      <x:c r="J22" s="26">
        <x:f>J51</x:f>
      </x:c>
      <x:c r="K22" s="26">
        <x:f>K51</x:f>
      </x:c>
      <x:c r="L22" s="26">
        <x:f>L51</x:f>
      </x:c>
      <x:c r="M22" s="18" t="s"/>
      <x:c r="N22" s="11" t="s"/>
      <x:c r="O22" s="16" t="s"/>
      <x:c r="P22" s="8" t="s"/>
      <x:c r="U22" s="0" t="s"/>
      <x:c r="V22" s="0" t="s"/>
      <x:c r="Y22" s="0" t="s"/>
    </x:row>
    <x:row r="23" spans="1:255" customFormat="1" ht="15" customHeight="1" x14ac:dyDescent="0.35">
      <x:c r="A23" s="35" t="s">
        <x:v>35</x:v>
      </x:c>
      <x:c r="B23" s="32">
        <x:f>B52</x:f>
      </x:c>
      <x:c r="C23" s="32">
        <x:f>C52</x:f>
      </x:c>
      <x:c r="D23" s="32">
        <x:f>D52</x:f>
      </x:c>
      <x:c r="E23" s="32">
        <x:f>E52</x:f>
      </x:c>
      <x:c r="F23" s="32">
        <x:f>F52</x:f>
      </x:c>
      <x:c r="G23" s="32">
        <x:f>G52</x:f>
      </x:c>
      <x:c r="H23" s="32">
        <x:f>H52</x:f>
      </x:c>
      <x:c r="I23" s="32">
        <x:f>I52</x:f>
      </x:c>
      <x:c r="J23" s="32">
        <x:f>J52</x:f>
      </x:c>
      <x:c r="K23" s="32">
        <x:f>K52</x:f>
      </x:c>
      <x:c r="L23" s="32">
        <x:f>L52</x:f>
      </x:c>
      <x:c r="M23" s="19" t="s"/>
      <x:c r="N23" s="12" t="s"/>
      <x:c r="O23" s="17">
        <x:f>O52</x:f>
      </x:c>
      <x:c r="U23" s="0" t="s"/>
      <x:c r="V23" s="0" t="s"/>
      <x:c r="Y23" s="0" t="s"/>
    </x:row>
    <x:row r="24" spans="1:255" customFormat="1" ht="15" customHeight="1" x14ac:dyDescent="0.35">
      <x:c r="A24" s="2" t="s">
        <x:v>36</x:v>
      </x:c>
      <x:c r="B24" s="7" t="s"/>
      <x:c r="C24" s="2" t="s"/>
      <x:c r="D24" s="2" t="s"/>
      <x:c r="E24" s="2" t="s"/>
      <x:c r="F24" s="2" t="s"/>
      <x:c r="G24" s="2" t="s"/>
      <x:c r="H24" s="2" t="s"/>
      <x:c r="I24" s="2" t="s"/>
      <x:c r="J24" s="2" t="s"/>
      <x:c r="K24" s="2" t="s"/>
      <x:c r="L24" s="2" t="s"/>
      <x:c r="M24" s="2" t="s"/>
      <x:c r="N24" s="8" t="s"/>
      <x:c r="U24" s="0" t="s"/>
      <x:c r="V24" s="0" t="s"/>
      <x:c r="Y24" s="0" t="s"/>
    </x:row>
    <x:row r="25" spans="1:255" x14ac:dyDescent="0.35">
      <x:c r="U25" s="0" t="s"/>
      <x:c r="V25" s="0" t="s"/>
      <x:c r="Y25" s="0" t="s"/>
    </x:row>
    <x:row r="26" spans="1:255" x14ac:dyDescent="0.35">
      <x:c r="J26" s="0" t="s"/>
      <x:c r="K26" s="0" t="s"/>
      <x:c r="L26" s="0" t="s"/>
      <x:c r="M26" s="0" t="s"/>
      <x:c r="N26" s="0" t="s"/>
    </x:row>
    <x:row r="27" spans="1:255" x14ac:dyDescent="0.35">
      <x:c r="J27" s="0" t="s"/>
      <x:c r="K27" s="0" t="s"/>
      <x:c r="L27" s="0" t="s"/>
      <x:c r="M27" s="0" t="s"/>
      <x:c r="N27" s="0" t="s"/>
    </x:row>
    <x:row r="28" spans="1:255" x14ac:dyDescent="0.35">
      <x:c r="I28" s="0" t="s"/>
      <x:c r="J28" s="0" t="s"/>
      <x:c r="K28" s="0" t="s"/>
      <x:c r="L28" s="0" t="s"/>
      <x:c r="M28" s="0" t="s"/>
    </x:row>
    <x:row r="29" spans="1:255" x14ac:dyDescent="0.35">
      <x:c r="I29" s="0" t="s"/>
      <x:c r="J29" s="0" t="s"/>
      <x:c r="K29" s="0" t="s"/>
      <x:c r="L29" s="0" t="s"/>
      <x:c r="M29" s="0" t="s"/>
    </x:row>
    <x:row r="30" spans="1:255" customFormat="1" ht="15" customHeight="1" x14ac:dyDescent="0.35">
      <x:c r="A30" s="3">
        <x:f>"Table B.6.  "&amp;B66</x:f>
      </x:c>
      <x:c r="B30" s="3" t="s"/>
      <x:c r="C30" s="2" t="s"/>
      <x:c r="D30" s="2" t="s"/>
      <x:c r="E30" s="2" t="s"/>
      <x:c r="F30" s="2" t="s"/>
      <x:c r="G30" s="2" t="s"/>
      <x:c r="H30" s="2" t="s"/>
      <x:c r="I30" s="2" t="s"/>
      <x:c r="J30" s="2" t="s"/>
      <x:c r="K30" s="2" t="s"/>
      <x:c r="L30" s="2" t="s"/>
      <x:c r="M30" s="2" t="s"/>
      <x:c r="U30" s="0" t="s"/>
      <x:c r="V30" s="0" t="s"/>
      <x:c r="Y30" s="0" t="s"/>
    </x:row>
    <x:row r="31" spans="1:255" customFormat="1" ht="15" customHeight="1" x14ac:dyDescent="0.35">
      <x:c r="A31" s="2" t="s"/>
      <x:c r="B31" s="2" t="s"/>
      <x:c r="C31" s="2" t="s"/>
      <x:c r="D31" s="2" t="s"/>
      <x:c r="E31" s="2" t="s"/>
      <x:c r="F31" s="2" t="s"/>
      <x:c r="G31" s="2" t="s"/>
      <x:c r="H31" s="2" t="s"/>
      <x:c r="I31" s="2" t="s"/>
      <x:c r="J31" s="2" t="s"/>
      <x:c r="K31" s="2" t="s"/>
      <x:c r="L31" s="2" t="s"/>
      <x:c r="M31" s="2" t="s"/>
      <x:c r="U31" s="0" t="s"/>
      <x:c r="V31" s="0" t="s"/>
      <x:c r="Y31" s="0" t="s"/>
    </x:row>
    <x:row r="32" spans="1:255" customFormat="1" ht="15" customHeight="1" x14ac:dyDescent="0.35">
      <x:c r="A32" s="3" t="s">
        <x:v>93</x:v>
      </x:c>
      <x:c r="B32" s="3" t="s"/>
      <x:c r="C32" s="2" t="s"/>
      <x:c r="D32" s="2" t="s"/>
      <x:c r="E32" s="2" t="s"/>
      <x:c r="F32" s="2" t="s"/>
      <x:c r="G32" s="2" t="s"/>
      <x:c r="H32" s="2" t="s"/>
      <x:c r="I32" s="2" t="s"/>
      <x:c r="J32" s="2" t="s"/>
      <x:c r="K32" s="2" t="s"/>
      <x:c r="L32" s="2" t="s"/>
      <x:c r="M32" s="2" t="s"/>
      <x:c r="U32" s="0" t="s"/>
      <x:c r="V32" s="0" t="s"/>
      <x:c r="Y32" s="0" t="s"/>
    </x:row>
    <x:row r="33" spans="1:255" customFormat="1" ht="15" customHeight="1" thickBot="1" x14ac:dyDescent="0.4">
      <x:c r="A33" s="4" t="s"/>
      <x:c r="B33" s="4" t="s"/>
      <x:c r="C33" s="5" t="s"/>
      <x:c r="D33" s="5" t="s"/>
      <x:c r="E33" s="5" t="s"/>
      <x:c r="F33" s="5" t="s"/>
      <x:c r="G33" s="5" t="s"/>
      <x:c r="H33" s="5" t="s"/>
      <x:c r="I33" s="5" t="s"/>
      <x:c r="J33" s="5" t="s"/>
      <x:c r="K33" s="5" t="s"/>
      <x:c r="L33" s="5" t="s"/>
      <x:c r="M33" s="5" t="s"/>
      <x:c r="U33" s="0" t="s"/>
      <x:c r="V33" s="0" t="s"/>
      <x:c r="Y33" s="0" t="s"/>
    </x:row>
    <x:row r="34" spans="1:255" x14ac:dyDescent="0.35">
      <x:c r="A34" s="2" t="s"/>
      <x:c r="B34" s="2" t="s"/>
      <x:c r="C34" s="2" t="s"/>
      <x:c r="D34" s="2" t="s"/>
      <x:c r="E34" s="2" t="s"/>
      <x:c r="F34" s="2" t="s"/>
      <x:c r="G34" s="2" t="s"/>
      <x:c r="H34" s="2" t="s"/>
      <x:c r="I34" s="2" t="s"/>
      <x:c r="J34" s="2" t="s"/>
      <x:c r="K34" s="2" t="s"/>
      <x:c r="L34" s="2" t="s"/>
      <x:c r="M34" s="14" t="s"/>
      <x:c r="N34" s="10" t="s">
        <x:v>38</x:v>
      </x:c>
      <x:c r="O34" s="10" t="s"/>
      <x:c r="P34" s="36" t="s"/>
    </x:row>
    <x:row r="35" spans="1:255" s="0" customFormat="1" x14ac:dyDescent="0.35">
      <x:c r="A35" s="2" t="s"/>
      <x:c r="B35" s="6" t="s">
        <x:v>6</x:v>
      </x:c>
      <x:c r="C35" s="6" t="s">
        <x:v>7</x:v>
      </x:c>
      <x:c r="D35" s="6" t="s">
        <x:v>8</x:v>
      </x:c>
      <x:c r="E35" s="6" t="s">
        <x:v>9</x:v>
      </x:c>
      <x:c r="F35" s="6" t="s">
        <x:v>10</x:v>
      </x:c>
      <x:c r="G35" s="6" t="s">
        <x:v>11</x:v>
      </x:c>
      <x:c r="H35" s="6" t="s">
        <x:v>12</x:v>
      </x:c>
      <x:c r="I35" s="6" t="s">
        <x:v>13</x:v>
      </x:c>
      <x:c r="J35" s="6" t="s">
        <x:v>14</x:v>
      </x:c>
      <x:c r="K35" s="6" t="s">
        <x:v>15</x:v>
      </x:c>
      <x:c r="L35" s="6" t="s">
        <x:v>16</x:v>
      </x:c>
      <x:c r="M35" s="15" t="s">
        <x:v>17</x:v>
      </x:c>
      <x:c r="N35" s="13" t="s"/>
      <x:c r="O35" s="13">
        <x:f>L65&amp;" (%)"</x:f>
      </x:c>
      <x:c r="P35" s="36" t="s"/>
      <x:c r="Q35" s="0" t="s"/>
      <x:c r="R35" s="0" t="s"/>
      <x:c r="S35" s="22">
        <x:f>L35</x:f>
      </x:c>
      <x:c r="T35" s="22">
        <x:f>B35&amp;"-"&amp;RIGHT(K35,2)</x:f>
      </x:c>
      <x:c r="U35" s="0" t="s"/>
      <x:c r="V35" s="0" t="s"/>
      <x:c r="W35" s="0" t="s"/>
      <x:c r="X35" s="0" t="s"/>
      <x:c r="Y35" s="0" t="s"/>
      <x:c r="Z35" s="0" t="s"/>
      <x:c r="AA35" s="0" t="s"/>
      <x:c r="AB35" s="0" t="s"/>
      <x:c r="AC35" s="0" t="s"/>
      <x:c r="AD35" s="0" t="s"/>
      <x:c r="AE35" s="0" t="s"/>
      <x:c r="AF35" s="0" t="s"/>
      <x:c r="AG35" s="0" t="s"/>
      <x:c r="AH35" s="0" t="s"/>
      <x:c r="AI35" s="0" t="s"/>
      <x:c r="AJ35" s="0" t="s"/>
      <x:c r="AK35" s="0" t="s"/>
      <x:c r="AL35" s="0" t="s"/>
      <x:c r="AM35" s="0" t="s"/>
      <x:c r="AN35" s="0" t="s"/>
      <x:c r="AO35" s="0" t="s"/>
      <x:c r="AP35" s="0" t="s"/>
      <x:c r="AQ35" s="0" t="s"/>
      <x:c r="AR35" s="0" t="s"/>
      <x:c r="AS35" s="0" t="s"/>
      <x:c r="AT35" s="0" t="s"/>
      <x:c r="AU35" s="0" t="s"/>
      <x:c r="AV35" s="0" t="s"/>
      <x:c r="AW35" s="0" t="s"/>
      <x:c r="AX35" s="0" t="s"/>
      <x:c r="AY35" s="0" t="s"/>
      <x:c r="AZ35" s="0" t="s"/>
      <x:c r="BA35" s="0" t="s"/>
      <x:c r="BB35" s="0" t="s"/>
      <x:c r="BC35" s="0" t="s"/>
      <x:c r="BD35" s="0" t="s"/>
      <x:c r="BE35" s="0" t="s"/>
      <x:c r="BF35" s="0" t="s"/>
      <x:c r="BG35" s="0" t="s"/>
      <x:c r="BH35" s="0" t="s"/>
      <x:c r="BI35" s="0" t="s"/>
      <x:c r="BJ35" s="0" t="s"/>
      <x:c r="BK35" s="0" t="s"/>
      <x:c r="BL35" s="0" t="s"/>
      <x:c r="BM35" s="0" t="s"/>
      <x:c r="BN35" s="0" t="s"/>
      <x:c r="BO35" s="0" t="s"/>
      <x:c r="BP35" s="0" t="s"/>
      <x:c r="BQ35" s="0" t="s"/>
      <x:c r="BR35" s="0" t="s"/>
      <x:c r="BS35" s="0" t="s"/>
      <x:c r="BT35" s="0" t="s"/>
      <x:c r="BU35" s="0" t="s"/>
      <x:c r="BV35" s="0" t="s"/>
      <x:c r="BW35" s="0" t="s"/>
      <x:c r="BX35" s="0" t="s"/>
      <x:c r="BY35" s="0" t="s"/>
      <x:c r="BZ35" s="0" t="s"/>
      <x:c r="CA35" s="0" t="s"/>
      <x:c r="CB35" s="0" t="s"/>
      <x:c r="CC35" s="0" t="s"/>
      <x:c r="CD35" s="0" t="s"/>
      <x:c r="CE35" s="0" t="s"/>
      <x:c r="CF35" s="0" t="s"/>
      <x:c r="CG35" s="0" t="s"/>
      <x:c r="CH35" s="0" t="s"/>
      <x:c r="CI35" s="0" t="s"/>
      <x:c r="CJ35" s="0" t="s"/>
      <x:c r="CK35" s="0" t="s"/>
      <x:c r="CL35" s="0" t="s"/>
      <x:c r="CM35" s="0" t="s"/>
      <x:c r="CN35" s="0" t="s"/>
      <x:c r="CO35" s="0" t="s"/>
      <x:c r="CP35" s="0" t="s"/>
      <x:c r="CQ35" s="0" t="s"/>
      <x:c r="CR35" s="0" t="s"/>
      <x:c r="CS35" s="0" t="s"/>
      <x:c r="CT35" s="0" t="s"/>
      <x:c r="CU35" s="0" t="s"/>
      <x:c r="CV35" s="0" t="s"/>
      <x:c r="CW35" s="0" t="s"/>
      <x:c r="CX35" s="0" t="s"/>
      <x:c r="CY35" s="0" t="s"/>
      <x:c r="CZ35" s="0" t="s"/>
      <x:c r="DA35" s="0" t="s"/>
      <x:c r="DB35" s="0" t="s"/>
      <x:c r="DC35" s="0" t="s"/>
      <x:c r="DD35" s="0" t="s"/>
      <x:c r="DE35" s="0" t="s"/>
      <x:c r="DF35" s="0" t="s"/>
      <x:c r="DG35" s="0" t="s"/>
      <x:c r="DH35" s="0" t="s"/>
      <x:c r="DI35" s="0" t="s"/>
      <x:c r="DJ35" s="0" t="s"/>
      <x:c r="DK35" s="0" t="s"/>
      <x:c r="DL35" s="0" t="s"/>
      <x:c r="DM35" s="0" t="s"/>
      <x:c r="DN35" s="0" t="s"/>
      <x:c r="DO35" s="0" t="s"/>
      <x:c r="DP35" s="0" t="s"/>
      <x:c r="DQ35" s="0" t="s"/>
      <x:c r="DR35" s="0" t="s"/>
      <x:c r="DS35" s="0" t="s"/>
      <x:c r="DT35" s="0" t="s"/>
      <x:c r="DU35" s="0" t="s"/>
      <x:c r="DV35" s="0" t="s"/>
      <x:c r="DW35" s="0" t="s"/>
      <x:c r="DX35" s="0" t="s"/>
      <x:c r="DY35" s="0" t="s"/>
      <x:c r="DZ35" s="0" t="s"/>
      <x:c r="EA35" s="0" t="s"/>
      <x:c r="EB35" s="0" t="s"/>
      <x:c r="EC35" s="0" t="s"/>
      <x:c r="ED35" s="0" t="s"/>
      <x:c r="EE35" s="0" t="s"/>
      <x:c r="EF35" s="0" t="s"/>
      <x:c r="EG35" s="0" t="s"/>
      <x:c r="EH35" s="0" t="s"/>
      <x:c r="EI35" s="0" t="s"/>
      <x:c r="EJ35" s="0" t="s"/>
      <x:c r="EK35" s="0" t="s"/>
      <x:c r="EL35" s="0" t="s"/>
      <x:c r="EM35" s="0" t="s"/>
      <x:c r="EN35" s="0" t="s"/>
      <x:c r="EO35" s="0" t="s"/>
      <x:c r="EP35" s="0" t="s"/>
      <x:c r="EQ35" s="0" t="s"/>
      <x:c r="ER35" s="0" t="s"/>
      <x:c r="ES35" s="0" t="s"/>
      <x:c r="ET35" s="0" t="s"/>
      <x:c r="EU35" s="0" t="s"/>
      <x:c r="EV35" s="0" t="s"/>
      <x:c r="EW35" s="0" t="s"/>
      <x:c r="EX35" s="0" t="s"/>
      <x:c r="EY35" s="0" t="s"/>
      <x:c r="EZ35" s="0" t="s"/>
      <x:c r="FA35" s="0" t="s"/>
      <x:c r="FB35" s="0" t="s"/>
      <x:c r="FC35" s="0" t="s"/>
      <x:c r="FD35" s="0" t="s"/>
      <x:c r="FE35" s="0" t="s"/>
      <x:c r="FF35" s="0" t="s"/>
      <x:c r="FG35" s="0" t="s"/>
      <x:c r="FH35" s="0" t="s"/>
      <x:c r="FI35" s="0" t="s"/>
      <x:c r="FJ35" s="0" t="s"/>
      <x:c r="FK35" s="0" t="s"/>
      <x:c r="FL35" s="0" t="s"/>
      <x:c r="FM35" s="0" t="s"/>
      <x:c r="FN35" s="0" t="s"/>
      <x:c r="FO35" s="0" t="s"/>
      <x:c r="FP35" s="0" t="s"/>
      <x:c r="FQ35" s="0" t="s"/>
      <x:c r="FR35" s="0" t="s"/>
      <x:c r="FS35" s="0" t="s"/>
      <x:c r="FT35" s="0" t="s"/>
      <x:c r="FU35" s="0" t="s"/>
      <x:c r="FV35" s="0" t="s"/>
      <x:c r="FW35" s="0" t="s"/>
      <x:c r="FX35" s="0" t="s"/>
      <x:c r="FY35" s="0" t="s"/>
      <x:c r="FZ35" s="0" t="s"/>
      <x:c r="GA35" s="0" t="s"/>
      <x:c r="GB35" s="0" t="s"/>
      <x:c r="GC35" s="0" t="s"/>
      <x:c r="GD35" s="0" t="s"/>
      <x:c r="GE35" s="0" t="s"/>
      <x:c r="GF35" s="0" t="s"/>
      <x:c r="GG35" s="0" t="s"/>
      <x:c r="GH35" s="0" t="s"/>
      <x:c r="GI35" s="0" t="s"/>
      <x:c r="GJ35" s="0" t="s"/>
      <x:c r="GK35" s="0" t="s"/>
      <x:c r="GL35" s="0" t="s"/>
      <x:c r="GM35" s="0" t="s"/>
      <x:c r="GN35" s="0" t="s"/>
      <x:c r="GO35" s="0" t="s"/>
      <x:c r="GP35" s="0" t="s"/>
      <x:c r="GQ35" s="0" t="s"/>
      <x:c r="GR35" s="0" t="s"/>
      <x:c r="GS35" s="0" t="s"/>
      <x:c r="GT35" s="0" t="s"/>
      <x:c r="GU35" s="0" t="s"/>
      <x:c r="GV35" s="0" t="s"/>
      <x:c r="GW35" s="0" t="s"/>
      <x:c r="GX35" s="0" t="s"/>
      <x:c r="GY35" s="0" t="s"/>
      <x:c r="GZ35" s="0" t="s"/>
      <x:c r="HA35" s="0" t="s"/>
      <x:c r="HB35" s="0" t="s"/>
      <x:c r="HC35" s="0" t="s"/>
      <x:c r="HD35" s="0" t="s"/>
      <x:c r="HE35" s="0" t="s"/>
      <x:c r="HF35" s="0" t="s"/>
      <x:c r="HG35" s="0" t="s"/>
      <x:c r="HH35" s="0" t="s"/>
      <x:c r="HI35" s="0" t="s"/>
      <x:c r="HJ35" s="0" t="s"/>
      <x:c r="HK35" s="0" t="s"/>
      <x:c r="HL35" s="0" t="s"/>
      <x:c r="HM35" s="0" t="s"/>
      <x:c r="HN35" s="0" t="s"/>
      <x:c r="HO35" s="0" t="s"/>
      <x:c r="HP35" s="0" t="s"/>
      <x:c r="HQ35" s="0" t="s"/>
      <x:c r="HR35" s="0" t="s"/>
      <x:c r="HS35" s="0" t="s"/>
      <x:c r="HT35" s="0" t="s"/>
      <x:c r="HU35" s="0" t="s"/>
      <x:c r="HV35" s="0" t="s"/>
      <x:c r="HW35" s="0" t="s"/>
      <x:c r="HX35" s="0" t="s"/>
      <x:c r="HY35" s="0" t="s"/>
      <x:c r="HZ35" s="0" t="s"/>
      <x:c r="IA35" s="0" t="s"/>
      <x:c r="IB35" s="0" t="s"/>
      <x:c r="IC35" s="0" t="s"/>
      <x:c r="ID35" s="0" t="s"/>
      <x:c r="IE35" s="0" t="s"/>
      <x:c r="IF35" s="0" t="s"/>
      <x:c r="IG35" s="0" t="s"/>
      <x:c r="IH35" s="0" t="s"/>
      <x:c r="II35" s="0" t="s"/>
      <x:c r="IJ35" s="0" t="s"/>
      <x:c r="IK35" s="0" t="s"/>
      <x:c r="IL35" s="0" t="s"/>
      <x:c r="IM35" s="0" t="s"/>
      <x:c r="IN35" s="0" t="s"/>
      <x:c r="IO35" s="0" t="s"/>
      <x:c r="IP35" s="0" t="s"/>
      <x:c r="IQ35" s="0" t="s"/>
      <x:c r="IR35" s="0" t="s"/>
      <x:c r="IS35" s="0" t="s"/>
      <x:c r="IT35" s="0" t="s"/>
      <x:c r="IU35" s="0" t="s"/>
    </x:row>
    <x:row r="36" spans="1:255" x14ac:dyDescent="0.35">
      <x:c r="A36" s="2" t="s">
        <x:v>191</x:v>
      </x:c>
      <x:c r="B36" s="26" t="n">
        <x:v>9523.00002</x:v>
      </x:c>
      <x:c r="C36" s="26" t="n">
        <x:v>9129.00002</x:v>
      </x:c>
      <x:c r="D36" s="26" t="n">
        <x:v>8101.00002</x:v>
      </x:c>
      <x:c r="E36" s="26" t="n">
        <x:v>9493.00002</x:v>
      </x:c>
      <x:c r="F36" s="26" t="n">
        <x:v>13671.00002</x:v>
      </x:c>
      <x:c r="G36" s="26" t="n">
        <x:v>21148.00002</x:v>
      </x:c>
      <x:c r="H36" s="26" t="n">
        <x:v>35134.00002</x:v>
      </x:c>
      <x:c r="I36" s="26" t="n">
        <x:v>36920.00002</x:v>
      </x:c>
      <x:c r="J36" s="26" t="n">
        <x:v>27112.00002</x:v>
      </x:c>
      <x:c r="K36" s="26" t="n">
        <x:v>21841.00002</x:v>
      </x:c>
      <x:c r="L36" s="26" t="n">
        <x:v>26033.00002</x:v>
      </x:c>
      <x:c r="M36" s="18" t="s"/>
      <x:c r="N36" s="11" t="s"/>
      <x:c r="O36" s="16" t="n">
        <x:v>50.2592862518655</x:v>
      </x:c>
      <x:c r="P36" s="0" t="n">
        <x:v>1</x:v>
      </x:c>
      <x:c r="Q36" s="33">
        <x:f>O36</x:f>
      </x:c>
      <x:c r="R36" s="1">
        <x:f>A36</x:f>
      </x:c>
      <x:c r="S36" s="21">
        <x:f>L36/L$52*100</x:f>
      </x:c>
      <x:c r="T36" s="21">
        <x:f>AVERAGE(B36:K36)/AVERAGE(B$52:K$52)*100</x:f>
      </x:c>
    </x:row>
    <x:row r="37" spans="1:255" x14ac:dyDescent="0.35">
      <x:c r="A37" s="2" t="s">
        <x:v>91</x:v>
      </x:c>
      <x:c r="B37" s="26" t="n">
        <x:v>9096.00142</x:v>
      </x:c>
      <x:c r="C37" s="26" t="n">
        <x:v>11350.00142</x:v>
      </x:c>
      <x:c r="D37" s="26" t="n">
        <x:v>10732.00142</x:v>
      </x:c>
      <x:c r="E37" s="26" t="n">
        <x:v>14728.00142</x:v>
      </x:c>
      <x:c r="F37" s="26" t="n">
        <x:v>25421.00142</x:v>
      </x:c>
      <x:c r="G37" s="26" t="n">
        <x:v>29025.00142</x:v>
      </x:c>
      <x:c r="H37" s="26" t="n">
        <x:v>32448.00142</x:v>
      </x:c>
      <x:c r="I37" s="26" t="n">
        <x:v>35212.00142</x:v>
      </x:c>
      <x:c r="J37" s="26" t="n">
        <x:v>22645.00142</x:v>
      </x:c>
      <x:c r="K37" s="26" t="n">
        <x:v>15496.00142</x:v>
      </x:c>
      <x:c r="L37" s="26" t="n">
        <x:v>15812.00142</x:v>
      </x:c>
      <x:c r="M37" s="18" t="s"/>
      <x:c r="N37" s="11" t="s"/>
      <x:c r="O37" s="16" t="n">
        <x:v>52.7447460854073</x:v>
      </x:c>
      <x:c r="P37" s="0" t="n">
        <x:v>2</x:v>
      </x:c>
      <x:c r="Q37" s="33">
        <x:f>O37</x:f>
      </x:c>
      <x:c r="R37" s="1">
        <x:f>A37</x:f>
      </x:c>
      <x:c r="S37" s="21">
        <x:f>L37/L$52*100</x:f>
      </x:c>
      <x:c r="T37" s="21">
        <x:f>AVERAGE(B37:K37)/AVERAGE(B$52:K$52)*100</x:f>
      </x:c>
    </x:row>
    <x:row r="38" spans="1:255" x14ac:dyDescent="0.35">
      <x:c r="A38" s="2" t="s">
        <x:v>130</x:v>
      </x:c>
      <x:c r="B38" s="26" t="n">
        <x:v>1579.00027</x:v>
      </x:c>
      <x:c r="C38" s="26" t="n">
        <x:v>2099.00027</x:v>
      </x:c>
      <x:c r="D38" s="26" t="n">
        <x:v>1960.00027</x:v>
      </x:c>
      <x:c r="E38" s="26" t="n">
        <x:v>1442.00027</x:v>
      </x:c>
      <x:c r="F38" s="26" t="n">
        <x:v>1786.00027</x:v>
      </x:c>
      <x:c r="G38" s="26" t="n">
        <x:v>1579.00027</x:v>
      </x:c>
      <x:c r="H38" s="26" t="n">
        <x:v>1458.00027</x:v>
      </x:c>
      <x:c r="I38" s="26" t="n">
        <x:v>5799.00027</x:v>
      </x:c>
      <x:c r="J38" s="26" t="n">
        <x:v>9936.00027</x:v>
      </x:c>
      <x:c r="K38" s="26" t="n">
        <x:v>10660.00027</x:v>
      </x:c>
      <x:c r="L38" s="26" t="n">
        <x:v>10762.00027</x:v>
      </x:c>
      <x:c r="M38" s="18" t="s"/>
      <x:c r="N38" s="11" t="s"/>
      <x:c r="O38" s="16" t="n">
        <x:v>50.4274285806165</x:v>
      </x:c>
      <x:c r="P38" s="0" t="n">
        <x:v>3</x:v>
      </x:c>
      <x:c r="Q38" s="33">
        <x:f>O38</x:f>
      </x:c>
      <x:c r="R38" s="1">
        <x:f>A38</x:f>
      </x:c>
      <x:c r="S38" s="21">
        <x:f>L38/L$52*100</x:f>
      </x:c>
      <x:c r="T38" s="21">
        <x:f>AVERAGE(B38:K38)/AVERAGE(B$52:K$52)*100</x:f>
      </x:c>
    </x:row>
    <x:row r="39" spans="1:255" x14ac:dyDescent="0.35">
      <x:c r="A39" s="2" t="s">
        <x:v>71</x:v>
      </x:c>
      <x:c r="B39" s="26" t="n">
        <x:v>2735.00174</x:v>
      </x:c>
      <x:c r="C39" s="26" t="n">
        <x:v>4707.00174</x:v>
      </x:c>
      <x:c r="D39" s="26" t="n">
        <x:v>3921.00174</x:v>
      </x:c>
      <x:c r="E39" s="26" t="n">
        <x:v>3272.00174</x:v>
      </x:c>
      <x:c r="F39" s="26" t="n">
        <x:v>4386.00174</x:v>
      </x:c>
      <x:c r="G39" s="26" t="n">
        <x:v>6442.00174</x:v>
      </x:c>
      <x:c r="H39" s="26" t="n">
        <x:v>14403.00174</x:v>
      </x:c>
      <x:c r="I39" s="26" t="n">
        <x:v>12967.00174</x:v>
      </x:c>
      <x:c r="J39" s="26" t="n">
        <x:v>8042.00174</x:v>
      </x:c>
      <x:c r="K39" s="26" t="n">
        <x:v>6542.00174</x:v>
      </x:c>
      <x:c r="L39" s="26" t="n">
        <x:v>10201.00174</x:v>
      </x:c>
      <x:c r="M39" s="18" t="s"/>
      <x:c r="N39" s="11" t="s"/>
      <x:c r="O39" s="16" t="n">
        <x:v>58.2393783612863</x:v>
      </x:c>
      <x:c r="P39" s="0" t="n">
        <x:v>4</x:v>
      </x:c>
      <x:c r="Q39" s="33">
        <x:f>O39</x:f>
      </x:c>
      <x:c r="R39" s="1">
        <x:f>A39</x:f>
      </x:c>
      <x:c r="S39" s="21">
        <x:f>L39/L$52*100</x:f>
      </x:c>
      <x:c r="T39" s="21">
        <x:f>AVERAGE(B39:K39)/AVERAGE(B$52:K$52)*100</x:f>
      </x:c>
    </x:row>
    <x:row r="40" spans="1:255" x14ac:dyDescent="0.35">
      <x:c r="A40" s="2" t="s">
        <x:v>72</x:v>
      </x:c>
      <x:c r="B40" s="26" t="n">
        <x:v>954.00123</x:v>
      </x:c>
      <x:c r="C40" s="26" t="n">
        <x:v>923.00123</x:v>
      </x:c>
      <x:c r="D40" s="26" t="n">
        <x:v>1141.00123</x:v>
      </x:c>
      <x:c r="E40" s="26" t="n">
        <x:v>1219.00123</x:v>
      </x:c>
      <x:c r="F40" s="26" t="n">
        <x:v>2089.00123</x:v>
      </x:c>
      <x:c r="G40" s="26" t="n">
        <x:v>2847.00123</x:v>
      </x:c>
      <x:c r="H40" s="26" t="n">
        <x:v>5455.00123</x:v>
      </x:c>
      <x:c r="I40" s="26" t="n">
        <x:v>6771.00123</x:v>
      </x:c>
      <x:c r="J40" s="26" t="n">
        <x:v>3845.00123</x:v>
      </x:c>
      <x:c r="K40" s="26" t="n">
        <x:v>3487.00123</x:v>
      </x:c>
      <x:c r="L40" s="26" t="n">
        <x:v>4966.00123</x:v>
      </x:c>
      <x:c r="M40" s="18" t="s"/>
      <x:c r="N40" s="11" t="s"/>
      <x:c r="O40" s="16" t="n">
        <x:v>46.8989009895996</x:v>
      </x:c>
      <x:c r="P40" s="0" t="n">
        <x:v>5</x:v>
      </x:c>
      <x:c r="Q40" s="33">
        <x:f>O40</x:f>
      </x:c>
      <x:c r="R40" s="1">
        <x:f>A40</x:f>
      </x:c>
      <x:c r="S40" s="21">
        <x:f>L40/L$52*100</x:f>
      </x:c>
      <x:c r="T40" s="21">
        <x:f>AVERAGE(B40:K40)/AVERAGE(B$52:K$52)*100</x:f>
      </x:c>
    </x:row>
    <x:row r="41" spans="1:255" x14ac:dyDescent="0.35">
      <x:c r="A41" s="2" t="s">
        <x:v>39</x:v>
      </x:c>
      <x:c r="B41" s="26" t="n">
        <x:v>894.00096</x:v>
      </x:c>
      <x:c r="C41" s="26" t="n">
        <x:v>1261.00096</x:v>
      </x:c>
      <x:c r="D41" s="26" t="n">
        <x:v>1051.00096</x:v>
      </x:c>
      <x:c r="E41" s="26" t="n">
        <x:v>2366.00096</x:v>
      </x:c>
      <x:c r="F41" s="26" t="n">
        <x:v>4863.00096</x:v>
      </x:c>
      <x:c r="G41" s="26" t="n">
        <x:v>5015.00096</x:v>
      </x:c>
      <x:c r="H41" s="26" t="n">
        <x:v>6176.00096</x:v>
      </x:c>
      <x:c r="I41" s="26" t="n">
        <x:v>9527.00096</x:v>
      </x:c>
      <x:c r="J41" s="26" t="n">
        <x:v>8200.00096</x:v>
      </x:c>
      <x:c r="K41" s="26" t="n">
        <x:v>5425.00096</x:v>
      </x:c>
      <x:c r="L41" s="26" t="n">
        <x:v>4683.00096</x:v>
      </x:c>
      <x:c r="M41" s="18" t="s"/>
      <x:c r="N41" s="11" t="s"/>
      <x:c r="O41" s="16" t="n">
        <x:v>44.7362709914969</x:v>
      </x:c>
      <x:c r="P41" s="0" t="n">
        <x:v>6</x:v>
      </x:c>
      <x:c r="Q41" s="33">
        <x:f>O41</x:f>
      </x:c>
      <x:c r="R41" s="1">
        <x:f>A41</x:f>
      </x:c>
      <x:c r="S41" s="21">
        <x:f>L41/L$52*100</x:f>
      </x:c>
      <x:c r="T41" s="21">
        <x:f>AVERAGE(B41:K41)/AVERAGE(B$52:K$52)*100</x:f>
      </x:c>
    </x:row>
    <x:row r="42" spans="1:255" x14ac:dyDescent="0.35">
      <x:c r="A42" s="2" t="s">
        <x:v>135</x:v>
      </x:c>
      <x:c r="B42" s="26" t="n">
        <x:v>580.00137</x:v>
      </x:c>
      <x:c r="C42" s="26" t="n">
        <x:v>1060.00137</x:v>
      </x:c>
      <x:c r="D42" s="26" t="n">
        <x:v>846.00137</x:v>
      </x:c>
      <x:c r="E42" s="26" t="n">
        <x:v>1222.00137</x:v>
      </x:c>
      <x:c r="F42" s="26" t="n">
        <x:v>1430.00137</x:v>
      </x:c>
      <x:c r="G42" s="26" t="n">
        <x:v>1475.00137</x:v>
      </x:c>
      <x:c r="H42" s="26" t="n">
        <x:v>2464.00137</x:v>
      </x:c>
      <x:c r="I42" s="26" t="n">
        <x:v>5605.00137</x:v>
      </x:c>
      <x:c r="J42" s="26" t="n">
        <x:v>3827.00137</x:v>
      </x:c>
      <x:c r="K42" s="26" t="n">
        <x:v>3068.00137</x:v>
      </x:c>
      <x:c r="L42" s="26" t="n">
        <x:v>3788.00137</x:v>
      </x:c>
      <x:c r="M42" s="18" t="s"/>
      <x:c r="N42" s="11" t="s"/>
      <x:c r="O42" s="16" t="n">
        <x:v>62.5395761142505</x:v>
      </x:c>
      <x:c r="P42" s="0" t="n">
        <x:v>7</x:v>
      </x:c>
      <x:c r="Q42" s="33">
        <x:f>O42</x:f>
      </x:c>
      <x:c r="R42" s="1">
        <x:f>A42</x:f>
      </x:c>
      <x:c r="S42" s="21">
        <x:f>L42/L$52*100</x:f>
      </x:c>
      <x:c r="T42" s="21">
        <x:f>AVERAGE(B42:K42)/AVERAGE(B$52:K$52)*100</x:f>
      </x:c>
    </x:row>
    <x:row r="43" spans="1:255" x14ac:dyDescent="0.35">
      <x:c r="A43" s="2" t="s">
        <x:v>125</x:v>
      </x:c>
      <x:c r="B43" s="26" t="n">
        <x:v>746.00058</x:v>
      </x:c>
      <x:c r="C43" s="26" t="n">
        <x:v>951.00058</x:v>
      </x:c>
      <x:c r="D43" s="26" t="n">
        <x:v>599.00058</x:v>
      </x:c>
      <x:c r="E43" s="26" t="n">
        <x:v>677.00058</x:v>
      </x:c>
      <x:c r="F43" s="26" t="n">
        <x:v>854.00058</x:v>
      </x:c>
      <x:c r="G43" s="26" t="n">
        <x:v>1182.00058</x:v>
      </x:c>
      <x:c r="H43" s="26" t="n">
        <x:v>2660.00058</x:v>
      </x:c>
      <x:c r="I43" s="26" t="n">
        <x:v>4604.00058</x:v>
      </x:c>
      <x:c r="J43" s="26" t="n">
        <x:v>3426.00058</x:v>
      </x:c>
      <x:c r="K43" s="26" t="n">
        <x:v>2306.00058</x:v>
      </x:c>
      <x:c r="L43" s="26" t="n">
        <x:v>3041.00058</x:v>
      </x:c>
      <x:c r="M43" s="18" t="s"/>
      <x:c r="N43" s="11" t="s"/>
      <x:c r="O43" s="16" t="n">
        <x:v>61.6573377963644</x:v>
      </x:c>
      <x:c r="P43" s="0" t="n">
        <x:v>8</x:v>
      </x:c>
      <x:c r="Q43" s="33">
        <x:f>O43</x:f>
      </x:c>
      <x:c r="R43" s="1">
        <x:f>A43</x:f>
      </x:c>
      <x:c r="S43" s="21">
        <x:f>L43/L$52*100</x:f>
      </x:c>
      <x:c r="T43" s="21">
        <x:f>AVERAGE(B43:K43)/AVERAGE(B$52:K$52)*100</x:f>
      </x:c>
    </x:row>
    <x:row r="44" spans="1:255" x14ac:dyDescent="0.35">
      <x:c r="A44" s="2" t="s">
        <x:v>179</x:v>
      </x:c>
      <x:c r="B44" s="26" t="n">
        <x:v>592.00186</x:v>
      </x:c>
      <x:c r="C44" s="26" t="n">
        <x:v>689.00186</x:v>
      </x:c>
      <x:c r="D44" s="26" t="n">
        <x:v>797.00186</x:v>
      </x:c>
      <x:c r="E44" s="26" t="n">
        <x:v>1070.00186</x:v>
      </x:c>
      <x:c r="F44" s="26" t="n">
        <x:v>2263.00186</x:v>
      </x:c>
      <x:c r="G44" s="26" t="n">
        <x:v>4037.00186</x:v>
      </x:c>
      <x:c r="H44" s="26" t="n">
        <x:v>4144.00186</x:v>
      </x:c>
      <x:c r="I44" s="26" t="n">
        <x:v>5091.00186</x:v>
      </x:c>
      <x:c r="J44" s="26" t="n">
        <x:v>4489.00186</x:v>
      </x:c>
      <x:c r="K44" s="26" t="n">
        <x:v>2918.00186</x:v>
      </x:c>
      <x:c r="L44" s="26" t="n">
        <x:v>2869.00186</x:v>
      </x:c>
      <x:c r="M44" s="18" t="s"/>
      <x:c r="N44" s="11" t="s"/>
      <x:c r="O44" s="16" t="n">
        <x:v>37.9225965367621</x:v>
      </x:c>
      <x:c r="P44" s="0" t="n">
        <x:v>9</x:v>
      </x:c>
      <x:c r="Q44" s="33">
        <x:f>O44</x:f>
      </x:c>
      <x:c r="R44" s="1">
        <x:f>A44</x:f>
      </x:c>
      <x:c r="S44" s="21">
        <x:f>L44/L$52*100</x:f>
      </x:c>
      <x:c r="T44" s="21">
        <x:f>AVERAGE(B44:K44)/AVERAGE(B$52:K$52)*100</x:f>
      </x:c>
    </x:row>
    <x:row r="45" spans="1:255" x14ac:dyDescent="0.35">
      <x:c r="A45" s="2" t="s">
        <x:v>25</x:v>
      </x:c>
      <x:c r="B45" s="26" t="n">
        <x:v>349.0016</x:v>
      </x:c>
      <x:c r="C45" s="26" t="n">
        <x:v>535.0016</x:v>
      </x:c>
      <x:c r="D45" s="26" t="n">
        <x:v>601.0016</x:v>
      </x:c>
      <x:c r="E45" s="26" t="n">
        <x:v>1522.0016</x:v>
      </x:c>
      <x:c r="F45" s="26" t="n">
        <x:v>3532.0016</x:v>
      </x:c>
      <x:c r="G45" s="26" t="n">
        <x:v>4216.0016</x:v>
      </x:c>
      <x:c r="H45" s="26" t="n">
        <x:v>5617.0016</x:v>
      </x:c>
      <x:c r="I45" s="26" t="n">
        <x:v>7678.0016</x:v>
      </x:c>
      <x:c r="J45" s="26" t="n">
        <x:v>6170.0016</x:v>
      </x:c>
      <x:c r="K45" s="26" t="n">
        <x:v>1974.0016</x:v>
      </x:c>
      <x:c r="L45" s="26" t="n">
        <x:v>2722.0016</x:v>
      </x:c>
      <x:c r="M45" s="18" t="s"/>
      <x:c r="N45" s="11" t="s"/>
      <x:c r="O45" s="16" t="n">
        <x:v>39.5664719668056</x:v>
      </x:c>
      <x:c r="P45" s="0" t="n">
        <x:v>10</x:v>
      </x:c>
      <x:c r="Q45" s="33">
        <x:f>O45</x:f>
      </x:c>
      <x:c r="R45" s="1">
        <x:f>A45</x:f>
      </x:c>
      <x:c r="S45" s="21">
        <x:f>L45/L$52*100</x:f>
      </x:c>
      <x:c r="T45" s="21">
        <x:f>AVERAGE(B45:K45)/AVERAGE(B$52:K$52)*100</x:f>
      </x:c>
    </x:row>
    <x:row r="46" spans="1:255" x14ac:dyDescent="0.35">
      <x:c r="A46" s="2" t="s">
        <x:v>122</x:v>
      </x:c>
      <x:c r="B46" s="26" t="n">
        <x:v>1947.00166</x:v>
      </x:c>
      <x:c r="C46" s="26" t="n">
        <x:v>2235.00166</x:v>
      </x:c>
      <x:c r="D46" s="26" t="n">
        <x:v>1726.00166</x:v>
      </x:c>
      <x:c r="E46" s="26" t="n">
        <x:v>1589.00166</x:v>
      </x:c>
      <x:c r="F46" s="26" t="n">
        <x:v>2055.00166</x:v>
      </x:c>
      <x:c r="G46" s="26" t="n">
        <x:v>3136.00166</x:v>
      </x:c>
      <x:c r="H46" s="26" t="n">
        <x:v>5503.00166</x:v>
      </x:c>
      <x:c r="I46" s="26" t="n">
        <x:v>5783.00166</x:v>
      </x:c>
      <x:c r="J46" s="26" t="n">
        <x:v>3689.00166</x:v>
      </x:c>
      <x:c r="K46" s="26" t="n">
        <x:v>2421.00166</x:v>
      </x:c>
      <x:c r="L46" s="26" t="n">
        <x:v>2685.00166</x:v>
      </x:c>
      <x:c r="M46" s="18" t="s"/>
      <x:c r="N46" s="11" t="s"/>
      <x:c r="O46" s="16" t="n">
        <x:v>61.9366469963374</x:v>
      </x:c>
      <x:c r="P46" s="0" t="n">
        <x:v>11</x:v>
      </x:c>
      <x:c r="Q46" s="33">
        <x:f>O46</x:f>
      </x:c>
    </x:row>
    <x:row r="47" spans="1:255" x14ac:dyDescent="0.35">
      <x:c r="A47" s="2" t="s">
        <x:v>178</x:v>
      </x:c>
      <x:c r="B47" s="26" t="n">
        <x:v>2066.00216</x:v>
      </x:c>
      <x:c r="C47" s="26" t="n">
        <x:v>2003.00216</x:v>
      </x:c>
      <x:c r="D47" s="26" t="n">
        <x:v>2067.00216</x:v>
      </x:c>
      <x:c r="E47" s="26" t="n">
        <x:v>2555.00216</x:v>
      </x:c>
      <x:c r="F47" s="26" t="n">
        <x:v>3521.00216</x:v>
      </x:c>
      <x:c r="G47" s="26" t="n">
        <x:v>4411.00216</x:v>
      </x:c>
      <x:c r="H47" s="26" t="n">
        <x:v>5585.00216</x:v>
      </x:c>
      <x:c r="I47" s="26" t="n">
        <x:v>4882.00216</x:v>
      </x:c>
      <x:c r="J47" s="26" t="n">
        <x:v>3187.00216</x:v>
      </x:c>
      <x:c r="K47" s="26" t="n">
        <x:v>2484.00216</x:v>
      </x:c>
      <x:c r="L47" s="26" t="n">
        <x:v>2471.00216</x:v>
      </x:c>
      <x:c r="M47" s="18" t="s"/>
      <x:c r="N47" s="11" t="s"/>
      <x:c r="O47" s="16" t="n">
        <x:v>48.1585981292708</x:v>
      </x:c>
      <x:c r="P47" s="0" t="n">
        <x:v>12</x:v>
      </x:c>
      <x:c r="Q47" s="33">
        <x:f>O47</x:f>
      </x:c>
    </x:row>
    <x:row r="48" spans="1:255" x14ac:dyDescent="0.35">
      <x:c r="A48" s="2" t="s">
        <x:v>59</x:v>
      </x:c>
      <x:c r="B48" s="26" t="n">
        <x:v>1131.00222</x:v>
      </x:c>
      <x:c r="C48" s="26" t="n">
        <x:v>1820.00222</x:v>
      </x:c>
      <x:c r="D48" s="26" t="n">
        <x:v>1199.00222</x:v>
      </x:c>
      <x:c r="E48" s="26" t="n">
        <x:v>1580.00222</x:v>
      </x:c>
      <x:c r="F48" s="26" t="n">
        <x:v>1806.00222</x:v>
      </x:c>
      <x:c r="G48" s="26" t="n">
        <x:v>1443.00222</x:v>
      </x:c>
      <x:c r="H48" s="26" t="n">
        <x:v>1822.00222</x:v>
      </x:c>
      <x:c r="I48" s="26" t="n">
        <x:v>2890.00222</x:v>
      </x:c>
      <x:c r="J48" s="26" t="n">
        <x:v>2698.00222</x:v>
      </x:c>
      <x:c r="K48" s="26" t="n">
        <x:v>2423.00222</x:v>
      </x:c>
      <x:c r="L48" s="26" t="n">
        <x:v>2400.00222</x:v>
      </x:c>
      <x:c r="M48" s="18" t="s"/>
      <x:c r="N48" s="11" t="s"/>
      <x:c r="O48" s="16" t="n">
        <x:v>72.7499327063123</x:v>
      </x:c>
      <x:c r="P48" s="0" t="n">
        <x:v>13</x:v>
      </x:c>
      <x:c r="Q48" s="33">
        <x:f>O48</x:f>
      </x:c>
    </x:row>
    <x:row r="49" spans="1:255" x14ac:dyDescent="0.35">
      <x:c r="A49" s="2" t="s">
        <x:v>21</x:v>
      </x:c>
      <x:c r="B49" s="26" t="n">
        <x:v>584.00167</x:v>
      </x:c>
      <x:c r="C49" s="26" t="n">
        <x:v>842.00167</x:v>
      </x:c>
      <x:c r="D49" s="26" t="n">
        <x:v>1039.00167</x:v>
      </x:c>
      <x:c r="E49" s="26" t="n">
        <x:v>894.00167</x:v>
      </x:c>
      <x:c r="F49" s="26" t="n">
        <x:v>1048.00167</x:v>
      </x:c>
      <x:c r="G49" s="26" t="n">
        <x:v>1937.00167</x:v>
      </x:c>
      <x:c r="H49" s="26" t="n">
        <x:v>3050.00167</x:v>
      </x:c>
      <x:c r="I49" s="26" t="n">
        <x:v>2737.00167</x:v>
      </x:c>
      <x:c r="J49" s="26" t="n">
        <x:v>1964.00167</x:v>
      </x:c>
      <x:c r="K49" s="26" t="n">
        <x:v>1856.00167</x:v>
      </x:c>
      <x:c r="L49" s="26" t="n">
        <x:v>2338.00167</x:v>
      </x:c>
      <x:c r="M49" s="18" t="s"/>
      <x:c r="N49" s="11" t="s"/>
      <x:c r="O49" s="16" t="n">
        <x:v>53.7210907980233</x:v>
      </x:c>
      <x:c r="P49" s="0" t="n">
        <x:v>14</x:v>
      </x:c>
      <x:c r="Q49" s="33">
        <x:f>O49</x:f>
      </x:c>
    </x:row>
    <x:row r="50" spans="1:255" x14ac:dyDescent="0.35">
      <x:c r="A50" s="2" t="s">
        <x:v>128</x:v>
      </x:c>
      <x:c r="B50" s="26" t="n">
        <x:v>1613.00008</x:v>
      </x:c>
      <x:c r="C50" s="26" t="n">
        <x:v>1007.00008</x:v>
      </x:c>
      <x:c r="D50" s="26" t="n">
        <x:v>569.00008</x:v>
      </x:c>
      <x:c r="E50" s="26" t="n">
        <x:v>332.00008</x:v>
      </x:c>
      <x:c r="F50" s="26" t="n">
        <x:v>362.00008</x:v>
      </x:c>
      <x:c r="G50" s="26" t="n">
        <x:v>331.00008</x:v>
      </x:c>
      <x:c r="H50" s="26" t="n">
        <x:v>404.00008</x:v>
      </x:c>
      <x:c r="I50" s="26" t="n">
        <x:v>753.00008</x:v>
      </x:c>
      <x:c r="J50" s="26" t="n">
        <x:v>956.00008</x:v>
      </x:c>
      <x:c r="K50" s="26" t="n">
        <x:v>1348.00008</x:v>
      </x:c>
      <x:c r="L50" s="26" t="n">
        <x:v>2304.00008</x:v>
      </x:c>
      <x:c r="M50" s="18" t="s"/>
      <x:c r="N50" s="11" t="s"/>
      <x:c r="O50" s="16" t="n">
        <x:v>49.6093732774523</x:v>
      </x:c>
      <x:c r="P50" s="0" t="n">
        <x:v>15</x:v>
      </x:c>
      <x:c r="Q50" s="33">
        <x:f>O50</x:f>
      </x:c>
    </x:row>
    <x:row r="51" spans="1:255" x14ac:dyDescent="0.35">
      <x:c r="A51" s="2" t="s">
        <x:v>48</x:v>
      </x:c>
      <x:c r="B51" s="26">
        <x:f>IF(B36="..","..",B52-SUM(B36:B50))</x:f>
      </x:c>
      <x:c r="C51" s="26">
        <x:f>IF(C36="..","..",C52-SUM(C36:C50))</x:f>
      </x:c>
      <x:c r="D51" s="26">
        <x:f>IF(D36="..","..",D52-SUM(D36:D50))</x:f>
      </x:c>
      <x:c r="E51" s="26">
        <x:f>IF(E36="..","..",E52-SUM(E36:E50))</x:f>
      </x:c>
      <x:c r="F51" s="26">
        <x:f>IF(F36="..","..",F52-SUM(F36:F50))</x:f>
      </x:c>
      <x:c r="G51" s="26">
        <x:f>IF(G36="..","..",G52-SUM(G36:G50))</x:f>
      </x:c>
      <x:c r="H51" s="26">
        <x:f>IF(H36="..","..",H52-SUM(H36:H50))</x:f>
      </x:c>
      <x:c r="I51" s="26">
        <x:f>IF(I36="..","..",I52-SUM(I36:I50))</x:f>
      </x:c>
      <x:c r="J51" s="26">
        <x:f>IF(J36="..","..",J52-SUM(J36:J50))</x:f>
      </x:c>
      <x:c r="K51" s="26">
        <x:f>IF(K36="..","..",K52-SUM(K36:K50))</x:f>
      </x:c>
      <x:c r="L51" s="26">
        <x:f>IF(L36="..","..",L52-SUM(L36:L50))</x:f>
      </x:c>
      <x:c r="M51" s="18" t="s"/>
      <x:c r="N51" s="11" t="s"/>
      <x:c r="O51" s="16" t="s"/>
      <x:c r="Q51" s="33" t="s"/>
    </x:row>
    <x:row r="52" spans="1:255" x14ac:dyDescent="0.35">
      <x:c r="A52" s="9" t="s">
        <x:v>35</x:v>
      </x:c>
      <x:c r="B52" s="27" t="n">
        <x:v>59369</x:v>
      </x:c>
      <x:c r="C52" s="27" t="n">
        <x:v>65938</x:v>
      </x:c>
      <x:c r="D52" s="27" t="n">
        <x:v>56153</x:v>
      </x:c>
      <x:c r="E52" s="27" t="n">
        <x:v>65383</x:v>
      </x:c>
      <x:c r="F52" s="27" t="n">
        <x:v>100712</x:v>
      </x:c>
      <x:c r="G52" s="27" t="n">
        <x:v>129887</x:v>
      </x:c>
      <x:c r="H52" s="27" t="n">
        <x:v>178035</x:v>
      </x:c>
      <x:c r="I52" s="27" t="n">
        <x:v>201591</x:v>
      </x:c>
      <x:c r="J52" s="27" t="n">
        <x:v>146605</x:v>
      </x:c>
      <x:c r="K52" s="27" t="n">
        <x:v>112523</x:v>
      </x:c>
      <x:c r="L52" s="27" t="n">
        <x:v>127001</x:v>
      </x:c>
      <x:c r="M52" s="19" t="s"/>
      <x:c r="N52" s="12" t="s"/>
      <x:c r="O52" s="17" t="n">
        <x:v>52.6688766230187</x:v>
      </x:c>
      <x:c r="Q52" s="33">
        <x:f>O52</x:f>
      </x:c>
    </x:row>
    <x:row r="53" spans="1:255" x14ac:dyDescent="0.35">
      <x:c r="A53" s="7" t="s">
        <x:v>204</x:v>
      </x:c>
      <x:c r="B53" s="7" t="s"/>
      <x:c r="C53" s="2" t="s"/>
      <x:c r="D53" s="2" t="s"/>
      <x:c r="E53" s="2" t="s"/>
      <x:c r="F53" s="2" t="s"/>
      <x:c r="G53" s="2" t="s"/>
      <x:c r="H53" s="2" t="s"/>
      <x:c r="I53" s="2" t="s"/>
      <x:c r="J53" s="2" t="s"/>
      <x:c r="K53" s="2" t="s"/>
      <x:c r="L53" s="2" t="s"/>
      <x:c r="M53" s="2" t="s"/>
      <x:c r="N53" s="8" t="s"/>
    </x:row>
    <x:row r="54" spans="1:255" x14ac:dyDescent="0.35"/>
    <x:row r="55" spans="1:255" x14ac:dyDescent="0.35"/>
    <x:row r="56" spans="1:255" x14ac:dyDescent="0.35"/>
    <x:row r="57" spans="1:255" x14ac:dyDescent="0.35"/>
    <x:row r="58" spans="1:255" x14ac:dyDescent="0.35"/>
    <x:row r="59" spans="1:255" x14ac:dyDescent="0.35"/>
    <x:row r="60" spans="1:255" x14ac:dyDescent="0.35"/>
    <x:row r="61" spans="1:255" x14ac:dyDescent="0.35"/>
    <x:row r="62" spans="1:255" x14ac:dyDescent="0.35"/>
    <x:row r="63" spans="1:255" x14ac:dyDescent="0.35"/>
    <x:row r="64" spans="1:255" x14ac:dyDescent="0.35">
      <x:c r="L64" s="34" t="s"/>
      <x:c r="M64" s="0" t="s">
        <x:v>50</x:v>
      </x:c>
    </x:row>
    <x:row r="65" spans="1:255" x14ac:dyDescent="0.35">
      <x:c r="B65" s="1">
        <x:f>C65</x:f>
      </x:c>
      <x:c r="C65" s="1">
        <x:f>D65</x:f>
      </x:c>
      <x:c r="D65" s="1">
        <x:f>E65</x:f>
      </x:c>
      <x:c r="E65" s="1">
        <x:f>F65</x:f>
      </x:c>
      <x:c r="F65" s="1">
        <x:f>G65</x:f>
      </x:c>
      <x:c r="G65" s="1">
        <x:f>H65</x:f>
      </x:c>
      <x:c r="H65" s="1">
        <x:f>I65</x:f>
      </x:c>
      <x:c r="I65" s="0">
        <x:f>J65</x:f>
      </x:c>
      <x:c r="J65" s="0">
        <x:f>K65</x:f>
      </x:c>
      <x:c r="K65" s="0">
        <x:f>L65</x:f>
      </x:c>
      <x:c r="L65" s="0">
        <x:f>IF(ISBLANK(L64),INDEX(B6:L6,1,MATCH(1,$B$68:$L$68,0)),L64)</x:f>
      </x:c>
      <x:c r="P65" s="36" t="s"/>
    </x:row>
    <x:row r="66" spans="1:255" x14ac:dyDescent="0.35">
      <x:c r="B66" s="1" t="s">
        <x:v>51</x:v>
      </x:c>
      <x:c r="C66" s="1">
        <x:f>B66</x:f>
      </x:c>
      <x:c r="D66" s="1">
        <x:f>C66</x:f>
      </x:c>
      <x:c r="E66" s="1">
        <x:f>D66</x:f>
      </x:c>
      <x:c r="F66" s="1">
        <x:f>E66</x:f>
      </x:c>
      <x:c r="G66" s="1">
        <x:f>F66</x:f>
      </x:c>
      <x:c r="H66" s="1">
        <x:f>G66</x:f>
      </x:c>
      <x:c r="I66" s="0">
        <x:f>H66</x:f>
      </x:c>
      <x:c r="J66" s="0">
        <x:f>I66</x:f>
      </x:c>
      <x:c r="K66" s="0">
        <x:f>J66</x:f>
      </x:c>
      <x:c r="L66" s="0">
        <x:f>K66</x:f>
      </x:c>
      <x:c r="P66" s="36" t="s"/>
    </x:row>
    <x:row r="67" spans="1:255" x14ac:dyDescent="0.35">
      <x:c r="B67" s="1">
        <x:f>A32</x:f>
      </x:c>
      <x:c r="C67" s="1">
        <x:f>B67</x:f>
      </x:c>
      <x:c r="D67" s="1">
        <x:f>C67</x:f>
      </x:c>
      <x:c r="E67" s="1">
        <x:f>D67</x:f>
      </x:c>
      <x:c r="F67" s="1">
        <x:f>E67</x:f>
      </x:c>
      <x:c r="G67" s="1">
        <x:f>F67</x:f>
      </x:c>
      <x:c r="H67" s="1">
        <x:f>G67</x:f>
      </x:c>
      <x:c r="I67" s="0">
        <x:f>H67</x:f>
      </x:c>
      <x:c r="J67" s="0">
        <x:f>I67</x:f>
      </x:c>
      <x:c r="K67" s="0">
        <x:f>J67</x:f>
      </x:c>
      <x:c r="L67" s="0">
        <x:f>K67</x:f>
      </x:c>
    </x:row>
    <x:row r="68" spans="1:255" x14ac:dyDescent="0.35">
      <x:c r="B68" s="0">
        <x:f>IF(C68&gt;0,2,IF(ISNUMBER(B52),1,0))</x:f>
      </x:c>
      <x:c r="C68" s="0">
        <x:f>IF(D68&gt;0,2,IF(ISNUMBER(C52),1,0))</x:f>
      </x:c>
      <x:c r="D68" s="0">
        <x:f>IF(E68&gt;0,2,IF(ISNUMBER(D52),1,0))</x:f>
      </x:c>
      <x:c r="E68" s="0">
        <x:f>IF(F68&gt;0,2,IF(ISNUMBER(E52),1,0))</x:f>
      </x:c>
      <x:c r="F68" s="0">
        <x:f>IF(G68&gt;0,2,IF(ISNUMBER(F52),1,0))</x:f>
      </x:c>
      <x:c r="G68" s="0">
        <x:f>IF(H68&gt;0,2,IF(ISNUMBER(G52),1,0))</x:f>
      </x:c>
      <x:c r="H68" s="0">
        <x:f>IF(I68&gt;0,2,IF(ISNUMBER(H52),1,0))</x:f>
      </x:c>
      <x:c r="I68" s="0">
        <x:f>IF(J68&gt;0,2,IF(ISNUMBER(I52),1,0))</x:f>
      </x:c>
      <x:c r="J68" s="0">
        <x:f>IF(K68&gt;0,2,IF(ISNUMBER(J52),1,0))</x:f>
      </x:c>
      <x:c r="K68" s="0">
        <x:f>IF(L68&gt;0,2,IF(ISNUMBER(K52),1,0))</x:f>
      </x:c>
      <x:c r="L68" s="0">
        <x:f>IF(M68&gt;0,2,IF(ISNUMBER(L52),1,0))</x:f>
      </x:c>
      <x:c r="M68" s="0" t="s"/>
    </x:row>
    <x:row r="69" spans="1:255" x14ac:dyDescent="0.35">
      <x:c r="I69" s="0" t="s"/>
      <x:c r="J69" s="0" t="s"/>
      <x:c r="K69" s="0" t="s"/>
      <x:c r="L69" s="0" t="s"/>
      <x:c r="M69" s="0" t="s"/>
    </x:row>
    <x:row r="70" spans="1:255" x14ac:dyDescent="0.35">
      <x:c r="B70" s="1">
        <x:f>INDEX(B6:L6,1,MATCH(1,$B$68:$L$68,0))</x:f>
      </x:c>
      <x:c r="C70" s="1" t="s">
        <x:v>52</x:v>
      </x:c>
      <x:c r="I70" s="0" t="s"/>
      <x:c r="J70" s="0" t="s"/>
      <x:c r="K70" s="0" t="s"/>
      <x:c r="L70" s="0" t="s"/>
      <x:c r="M70" s="0" t="s"/>
    </x:row>
    <x:row r="71" spans="1:255" x14ac:dyDescent="0.35">
      <x:c r="I71" s="0" t="s"/>
      <x:c r="J71" s="0" t="s"/>
      <x:c r="K71" s="0" t="s"/>
      <x:c r="L71" s="0" t="s"/>
      <x:c r="M71" s="0" t="s"/>
    </x:row>
    <x:row r="72" spans="1:255" x14ac:dyDescent="0.35">
      <x:c r="I72" s="0" t="s"/>
      <x:c r="J72" s="0" t="s"/>
      <x:c r="K72" s="0" t="s"/>
      <x:c r="L72" s="0" t="s"/>
      <x:c r="M72" s="0" t="s"/>
    </x:row>
    <x:row r="73" spans="1:255" x14ac:dyDescent="0.35">
      <x:c r="I73" s="0" t="s"/>
      <x:c r="J73" s="0" t="s"/>
      <x:c r="K73" s="0" t="s"/>
      <x:c r="L73" s="0" t="s"/>
      <x:c r="M73" s="0" t="s"/>
    </x:row>
    <x:row r="74" spans="1:255" x14ac:dyDescent="0.35">
      <x:c r="I74" s="0" t="s"/>
      <x:c r="J74" s="0" t="s"/>
      <x:c r="K74" s="0" t="s"/>
      <x:c r="L74" s="0" t="s"/>
      <x:c r="M74" s="0" t="s"/>
    </x:row>
    <x:row r="75" spans="1:255" x14ac:dyDescent="0.35">
      <x:c r="I75" s="0" t="s"/>
      <x:c r="J75" s="0" t="s"/>
      <x:c r="K75" s="0" t="s"/>
      <x:c r="L75" s="0" t="s"/>
      <x:c r="M75" s="0" t="s"/>
    </x:row>
    <x:row r="76" spans="1:255" x14ac:dyDescent="0.35">
      <x:c r="I76" s="0" t="s"/>
      <x:c r="J76" s="0" t="s"/>
      <x:c r="K76" s="0" t="s"/>
      <x:c r="L76" s="0" t="s"/>
      <x:c r="M76" s="0" t="s"/>
    </x:row>
    <x:row r="77" spans="1:255" x14ac:dyDescent="0.35">
      <x:c r="I77" s="0" t="s"/>
      <x:c r="J77" s="0" t="s"/>
      <x:c r="K77" s="0" t="s"/>
      <x:c r="L77" s="0" t="s"/>
      <x:c r="M77" s="0" t="s"/>
    </x:row>
    <x:row r="78" spans="1:255" x14ac:dyDescent="0.35">
      <x:c r="I78" s="0" t="s"/>
      <x:c r="J78" s="0" t="s"/>
      <x:c r="K78" s="0" t="s"/>
      <x:c r="L78" s="0" t="s"/>
      <x:c r="M78" s="0" t="s"/>
    </x:row>
    <x:row r="79" spans="1:255" x14ac:dyDescent="0.35">
      <x:c r="I79" s="0" t="s"/>
      <x:c r="J79" s="0" t="s"/>
      <x:c r="K79" s="0" t="s"/>
      <x:c r="L79" s="0" t="s"/>
      <x:c r="M79" s="0" t="s"/>
    </x:row>
    <x:row r="80" spans="1:255" x14ac:dyDescent="0.35">
      <x:c r="I80" s="0" t="s"/>
      <x:c r="J80" s="0" t="s"/>
      <x:c r="K80" s="0" t="s"/>
      <x:c r="L80" s="0" t="s"/>
      <x:c r="M80" s="0" t="s"/>
    </x:row>
    <x:row r="81" spans="1:255" x14ac:dyDescent="0.35">
      <x:c r="I81" s="0" t="s"/>
      <x:c r="J81" s="0" t="s"/>
      <x:c r="K81" s="0" t="s"/>
      <x:c r="L81" s="0" t="s"/>
      <x:c r="M81" s="0" t="s"/>
    </x:row>
    <x:row r="82" spans="1:255" x14ac:dyDescent="0.35">
      <x:c r="I82" s="0" t="s"/>
      <x:c r="J82" s="0" t="s"/>
      <x:c r="K82" s="0" t="s"/>
      <x:c r="L82" s="0" t="s"/>
      <x:c r="M82" s="0" t="s"/>
    </x:row>
    <x:row r="83" spans="1:255" x14ac:dyDescent="0.35">
      <x:c r="I83" s="0" t="s"/>
      <x:c r="J83" s="0" t="s"/>
      <x:c r="K83" s="0" t="s"/>
      <x:c r="L83" s="0" t="s"/>
      <x:c r="M83" s="0" t="s"/>
    </x:row>
    <x:row r="84" spans="1:255" x14ac:dyDescent="0.35">
      <x:c r="I84" s="0" t="s"/>
      <x:c r="J84" s="0" t="s"/>
      <x:c r="K84" s="0" t="s"/>
      <x:c r="L84" s="0" t="s"/>
      <x:c r="M84" s="0" t="s"/>
    </x:row>
    <x:row r="85" spans="1:255" x14ac:dyDescent="0.35">
      <x:c r="I85" s="0" t="s"/>
      <x:c r="J85" s="0" t="s"/>
      <x:c r="K85" s="0" t="s"/>
      <x:c r="L85" s="0" t="s"/>
      <x:c r="M85" s="0" t="s"/>
    </x:row>
    <x:row r="86" spans="1:255" x14ac:dyDescent="0.35">
      <x:c r="I86" s="0" t="s"/>
      <x:c r="J86" s="0" t="s"/>
      <x:c r="K86" s="0" t="s"/>
      <x:c r="L86" s="0" t="s"/>
      <x:c r="M86" s="0" t="s"/>
    </x:row>
    <x:row r="87" spans="1:255" x14ac:dyDescent="0.35">
      <x:c r="I87" s="0" t="s"/>
      <x:c r="J87" s="0" t="s"/>
      <x:c r="K87" s="0" t="s"/>
      <x:c r="L87" s="0" t="s"/>
      <x:c r="M87" s="0" t="s"/>
    </x:row>
    <x:row r="88" spans="1:255" x14ac:dyDescent="0.35">
      <x:c r="I88" s="0" t="s"/>
      <x:c r="J88" s="0" t="s"/>
      <x:c r="K88" s="0" t="s"/>
      <x:c r="L88" s="0" t="s"/>
      <x:c r="M88" s="0" t="s"/>
    </x:row>
    <x:row r="89" spans="1:255" x14ac:dyDescent="0.35">
      <x:c r="I89" s="0" t="s"/>
      <x:c r="J89" s="0" t="s"/>
      <x:c r="K89" s="0" t="s"/>
      <x:c r="L89" s="0" t="s"/>
      <x:c r="M89" s="0" t="s"/>
    </x:row>
    <x:row r="90" spans="1:255" x14ac:dyDescent="0.35">
      <x:c r="I90" s="0" t="s"/>
      <x:c r="J90" s="0" t="s"/>
      <x:c r="K90" s="0" t="s"/>
      <x:c r="L90" s="0" t="s"/>
      <x:c r="M90" s="0" t="s"/>
    </x:row>
    <x:row r="91" spans="1:255" x14ac:dyDescent="0.35">
      <x:c r="I91" s="0" t="s"/>
      <x:c r="J91" s="0" t="s"/>
      <x:c r="K91" s="0" t="s"/>
      <x:c r="L91" s="0" t="s"/>
      <x:c r="M91" s="0" t="s"/>
    </x:row>
    <x:row r="92" spans="1:255" x14ac:dyDescent="0.35">
      <x:c r="I92" s="0" t="s"/>
      <x:c r="J92" s="0" t="s"/>
      <x:c r="K92" s="0" t="s"/>
      <x:c r="L92" s="0" t="s"/>
      <x:c r="M92" s="0" t="s"/>
    </x:row>
    <x:row r="93" spans="1:255" x14ac:dyDescent="0.35">
      <x:c r="I93" s="0" t="s"/>
      <x:c r="J93" s="0" t="s"/>
      <x:c r="K93" s="0" t="s"/>
      <x:c r="L93" s="0" t="s"/>
      <x:c r="M93" s="0" t="s"/>
    </x:row>
    <x:row r="94" spans="1:255" x14ac:dyDescent="0.35">
      <x:c r="I94" s="0" t="s"/>
      <x:c r="J94" s="0" t="s"/>
      <x:c r="K94" s="0" t="s"/>
      <x:c r="L94" s="0" t="s"/>
      <x:c r="M94" s="0" t="s"/>
    </x:row>
    <x:row r="95" spans="1:255" x14ac:dyDescent="0.35">
      <x:c r="I95" s="0" t="s"/>
      <x:c r="J95" s="0" t="s"/>
      <x:c r="K95" s="0" t="s"/>
      <x:c r="L95" s="0" t="s"/>
      <x:c r="M95" s="0" t="s"/>
    </x:row>
    <x:row r="96" spans="1:255" x14ac:dyDescent="0.35">
      <x:c r="I96" s="0" t="s"/>
      <x:c r="J96" s="0" t="s"/>
      <x:c r="K96" s="0" t="s"/>
      <x:c r="L96" s="0" t="s"/>
      <x:c r="M96" s="0" t="s"/>
    </x:row>
    <x:row r="97" spans="1:255" x14ac:dyDescent="0.35">
      <x:c r="I97" s="0" t="s"/>
      <x:c r="J97" s="0" t="s"/>
      <x:c r="K97" s="0" t="s"/>
      <x:c r="L97" s="0" t="s"/>
      <x:c r="M97" s="0" t="s"/>
    </x:row>
    <x:row r="98" spans="1:255" x14ac:dyDescent="0.35">
      <x:c r="I98" s="0" t="s"/>
      <x:c r="J98" s="0" t="s"/>
      <x:c r="K98" s="0" t="s"/>
      <x:c r="L98" s="0" t="s"/>
      <x:c r="M98" s="0" t="s"/>
    </x:row>
    <x:row r="99" spans="1:255" x14ac:dyDescent="0.35">
      <x:c r="I99" s="0" t="s"/>
      <x:c r="J99" s="0" t="s"/>
      <x:c r="K99" s="0" t="s"/>
      <x:c r="L99" s="0" t="s"/>
      <x:c r="M99" s="0" t="s"/>
    </x:row>
    <x:row r="100" spans="1:255" x14ac:dyDescent="0.35">
      <x:c r="I100" s="0" t="s"/>
      <x:c r="J100" s="0" t="s"/>
      <x:c r="K100" s="0" t="s"/>
      <x:c r="L100" s="0" t="s"/>
      <x:c r="M100" s="0" t="s"/>
    </x:row>
    <x:row r="101" spans="1:255" x14ac:dyDescent="0.35">
      <x:c r="I101" s="0" t="s"/>
      <x:c r="J101" s="0" t="s"/>
      <x:c r="K101" s="0" t="s"/>
      <x:c r="L101" s="0" t="s"/>
      <x:c r="M101" s="0" t="s"/>
    </x:row>
    <x:row r="102" spans="1:255" x14ac:dyDescent="0.35">
      <x:c r="I102" s="0" t="s"/>
      <x:c r="J102" s="0" t="s"/>
      <x:c r="K102" s="0" t="s"/>
      <x:c r="L102" s="0" t="s"/>
      <x:c r="M102" s="0" t="s"/>
    </x:row>
    <x:row r="103" spans="1:255" x14ac:dyDescent="0.35">
      <x:c r="I103" s="0" t="s"/>
      <x:c r="J103" s="0" t="s"/>
      <x:c r="K103" s="0" t="s"/>
      <x:c r="L103" s="0" t="s"/>
      <x:c r="M103" s="0" t="s"/>
    </x:row>
    <x:row r="104" spans="1:255" x14ac:dyDescent="0.35">
      <x:c r="I104" s="0" t="s"/>
      <x:c r="J104" s="0" t="s"/>
      <x:c r="K104" s="0" t="s"/>
      <x:c r="L104" s="0" t="s"/>
      <x:c r="M104" s="0" t="s"/>
    </x:row>
    <x:row r="105" spans="1:255" x14ac:dyDescent="0.35">
      <x:c r="I105" s="0" t="s"/>
      <x:c r="J105" s="0" t="s"/>
      <x:c r="K105" s="0" t="s"/>
      <x:c r="L105" s="0" t="s"/>
      <x:c r="M105" s="0" t="s"/>
    </x:row>
    <x:row r="106" spans="1:255" x14ac:dyDescent="0.35">
      <x:c r="I106" s="0" t="s"/>
      <x:c r="J106" s="0" t="s"/>
      <x:c r="K106" s="0" t="s"/>
      <x:c r="L106" s="0" t="s"/>
      <x:c r="M106" s="0" t="s"/>
    </x:row>
    <x:row r="107" spans="1:255" x14ac:dyDescent="0.35">
      <x:c r="I107" s="0" t="s"/>
      <x:c r="J107" s="0" t="s"/>
      <x:c r="K107" s="0" t="s"/>
      <x:c r="L107" s="0" t="s"/>
      <x:c r="M107" s="0" t="s"/>
    </x:row>
    <x:row r="108" spans="1:255" x14ac:dyDescent="0.35">
      <x:c r="I108" s="0" t="s"/>
      <x:c r="J108" s="0" t="s"/>
      <x:c r="K108" s="0" t="s"/>
      <x:c r="L108" s="0" t="s"/>
      <x:c r="M108" s="0" t="s"/>
    </x:row>
    <x:row r="109" spans="1:255" x14ac:dyDescent="0.35">
      <x:c r="I109" s="0" t="s"/>
      <x:c r="J109" s="0" t="s"/>
      <x:c r="K109" s="0" t="s"/>
      <x:c r="L109" s="0" t="s"/>
      <x:c r="M109" s="0" t="s"/>
    </x:row>
    <x:row r="110" spans="1:255" x14ac:dyDescent="0.35">
      <x:c r="I110" s="0" t="s"/>
      <x:c r="J110" s="0" t="s"/>
      <x:c r="K110" s="0" t="s"/>
      <x:c r="L110" s="0" t="s"/>
      <x:c r="M110" s="0" t="s"/>
    </x:row>
    <x:row r="111" spans="1:255" x14ac:dyDescent="0.35">
      <x:c r="I111" s="0" t="s"/>
      <x:c r="J111" s="0" t="s"/>
      <x:c r="K111" s="0" t="s"/>
      <x:c r="L111" s="0" t="s"/>
      <x:c r="M111" s="0" t="s"/>
    </x:row>
    <x:row r="112" spans="1:255" x14ac:dyDescent="0.35">
      <x:c r="I112" s="0" t="s"/>
      <x:c r="J112" s="0" t="s"/>
      <x:c r="K112" s="0" t="s"/>
      <x:c r="L112" s="0" t="s"/>
      <x:c r="M112" s="0" t="s"/>
    </x:row>
    <x:row r="113" spans="1:255" x14ac:dyDescent="0.35">
      <x:c r="I113" s="0" t="s"/>
      <x:c r="J113" s="0" t="s"/>
      <x:c r="K113" s="0" t="s"/>
      <x:c r="L113" s="0" t="s"/>
      <x:c r="M113" s="0" t="s"/>
    </x:row>
    <x:row r="114" spans="1:255" x14ac:dyDescent="0.35">
      <x:c r="I114" s="0" t="s"/>
      <x:c r="J114" s="0" t="s"/>
      <x:c r="K114" s="0" t="s"/>
      <x:c r="L114" s="0" t="s"/>
      <x:c r="M114" s="0" t="s"/>
    </x:row>
    <x:row r="115" spans="1:255" x14ac:dyDescent="0.35">
      <x:c r="I115" s="0" t="s"/>
      <x:c r="J115" s="0" t="s"/>
      <x:c r="K115" s="0" t="s"/>
      <x:c r="L115" s="0" t="s"/>
      <x:c r="M115" s="0" t="s"/>
    </x:row>
    <x:row r="116" spans="1:255" x14ac:dyDescent="0.35">
      <x:c r="I116" s="0" t="s"/>
      <x:c r="J116" s="0" t="s"/>
      <x:c r="K116" s="0" t="s"/>
      <x:c r="L116" s="0" t="s"/>
      <x:c r="M116" s="0" t="s"/>
    </x:row>
    <x:row r="117" spans="1:255" x14ac:dyDescent="0.35">
      <x:c r="I117" s="0" t="s"/>
      <x:c r="J117" s="0" t="s"/>
      <x:c r="K117" s="0" t="s"/>
      <x:c r="L117" s="0" t="s"/>
      <x:c r="M117" s="0" t="s"/>
    </x:row>
    <x:row r="118" spans="1:255" x14ac:dyDescent="0.35">
      <x:c r="I118" s="0" t="s"/>
      <x:c r="J118" s="0" t="s"/>
      <x:c r="K118" s="0" t="s"/>
      <x:c r="L118" s="0" t="s"/>
      <x:c r="M118" s="0" t="s"/>
    </x:row>
    <x:row r="119" spans="1:255" x14ac:dyDescent="0.35">
      <x:c r="I119" s="0" t="s"/>
      <x:c r="J119" s="0" t="s"/>
      <x:c r="K119" s="0" t="s"/>
      <x:c r="L119" s="0" t="s"/>
      <x:c r="M119" s="0" t="s"/>
    </x:row>
  </x:sheetData>
  <x:conditionalFormatting sqref="Q36:Q52">
    <x:cfRule type="colorScale" priority="1">
      <x:colorScale>
        <x:cfvo type="num" val="0"/>
        <x:cfvo type="num" val="50"/>
        <x:cfvo type="num" val="120"/>
        <x:color rgb="FFF8696B"/>
        <x:color rgb="FFFCFCFF"/>
        <x:color rgb="FF63BE7B"/>
      </x:colorScale>
    </x:cfRule>
  </x:conditionalFormatting>
  <x:conditionalFormatting sqref="B23:L23">
    <x:cfRule type="expression" dxfId="0" priority="2" operator="equal">
      <x:formula>P$4=0</x:formula>
    </x:cfRule>
  </x:conditionalFormatting>
  <x:conditionalFormatting sqref="P4:Z4">
    <x:cfRule type="cellIs" dxfId="1" priority="3" operator="notEqual">
      <x:formula>0</x:formula>
    </x:cfRule>
  </x:conditionalFormatting>
  <x:conditionalFormatting sqref="O1:O1">
    <x:cfRule type="expression" dxfId="2" priority="4" operator="equal">
      <x:formula>$X$21&gt;0.5</x:formula>
    </x:cfRule>
  </x:conditionalFormatting>
  <x:conditionalFormatting sqref="L7:L20">
    <x:cfRule type="cellIs" dxfId="1" priority="5" stopIfTrue="1" operator="lessThan">
      <x:formula>$L8</x:formula>
    </x:cfRule>
  </x:conditionalFormatting>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&amp;L&amp;A&amp;C&amp;F</x:oddHeader>
    <x:oddFooter>&amp;L&amp;8&amp;Z&amp;F&amp;R&amp;8&amp;D - &amp;T</x:oddFooter>
    <x:evenHeader/>
    <x:evenFooter/>
    <x:firstHeader/>
    <x:firstFooter/>
  </x:headerFooter>
  <x:tableParts count="0"/>
</x:worksheet>
</file>

<file path=xl/worksheets/sheet19.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18">
    <x:outlinePr summaryBelow="1" summaryRight="1"/>
    <x:pageSetUpPr fitToPage="1"/>
  </x:sheetPr>
  <x:dimension ref="A1:Z119"/>
  <x:sheetViews>
    <x:sheetView zoomScale="90" zoomScaleNormal="90" workbookViewId="0">
      <x:pane xSplit="1" ySplit="6" topLeftCell="B7" activePane="bottomRight" state="frozenSplit"/>
      <x:selection activeCell="B35" sqref="B35 B35:L35"/>
      <x:selection pane="bottomRight" activeCell="B35" sqref="B35 B35:L35"/>
    </x:sheetView>
  </x:sheetViews>
  <x:sheetFormatPr defaultColWidth="7.453125" defaultRowHeight="14.5" x14ac:dyDescent="0.35"/>
  <x:cols>
    <x:col min="1" max="1" width="30.632812" style="1" customWidth="1"/>
    <x:col min="2" max="5" width="9" style="1" customWidth="1"/>
    <x:col min="6" max="7" width="9.089844" style="1" customWidth="1"/>
    <x:col min="8" max="9" width="8.363281" style="1" bestFit="1" customWidth="1"/>
    <x:col min="10" max="10" width="9.363281" style="1" bestFit="1" customWidth="1"/>
    <x:col min="11" max="12" width="8" style="1" customWidth="1"/>
    <x:col min="13" max="13" width="1.632812" style="1" customWidth="1"/>
    <x:col min="14" max="16" width="8" style="1" customWidth="1"/>
    <x:col min="17" max="17" width="9" style="1" customWidth="1"/>
    <x:col min="18" max="18" width="8" style="1" customWidth="1"/>
    <x:col min="19" max="19" width="9" style="1" customWidth="1"/>
    <x:col min="20" max="20" width="9.089844" style="1" customWidth="1"/>
    <x:col min="21" max="21" width="11.363281" style="1" customWidth="1"/>
    <x:col min="22" max="22" width="8.542969" style="1" bestFit="1" customWidth="1"/>
    <x:col min="23" max="24" width="9.089844" style="1" customWidth="1"/>
    <x:col min="25" max="25" width="11.453125" style="1" bestFit="1" customWidth="1"/>
    <x:col min="26" max="26" width="7" style="1" customWidth="1"/>
    <x:col min="27" max="27" width="15.542969" style="1" bestFit="1" customWidth="1"/>
    <x:col min="28" max="28" width="13.089844" style="1" bestFit="1" customWidth="1"/>
    <x:col min="29" max="29" width="11.363281" style="1" customWidth="1"/>
    <x:col min="30" max="30" width="8" style="1" bestFit="1" customWidth="1"/>
    <x:col min="31" max="31" width="8.90625" style="1" bestFit="1" customWidth="1"/>
    <x:col min="32" max="32" width="7" style="1" bestFit="1" customWidth="1"/>
    <x:col min="33" max="33" width="17.453125" style="1" bestFit="1" customWidth="1"/>
    <x:col min="34" max="34" width="5" style="1" bestFit="1" customWidth="1"/>
    <x:col min="35" max="35" width="15" style="1" bestFit="1" customWidth="1"/>
    <x:col min="36" max="36" width="9" style="1" bestFit="1" customWidth="1"/>
    <x:col min="37" max="37" width="11.363281" style="1" bestFit="1" customWidth="1"/>
    <x:col min="38" max="38" width="8" style="1" bestFit="1" customWidth="1"/>
    <x:col min="39" max="39" width="12.632812" style="1" bestFit="1" customWidth="1"/>
    <x:col min="40" max="40" width="9" style="1" bestFit="1" customWidth="1"/>
    <x:col min="41" max="41" width="7" style="1" customWidth="1"/>
    <x:col min="42" max="42" width="12" style="1" bestFit="1" customWidth="1"/>
    <x:col min="43" max="43" width="10.363281" style="1" bestFit="1" customWidth="1"/>
    <x:col min="44" max="44" width="7" style="1" bestFit="1" customWidth="1"/>
    <x:col min="45" max="45" width="13.453125" style="1" bestFit="1" customWidth="1"/>
    <x:col min="46" max="46" width="16.90625" style="1" bestFit="1" customWidth="1"/>
    <x:col min="47" max="47" width="7" style="1" bestFit="1" customWidth="1"/>
    <x:col min="48" max="48" width="20" style="1" bestFit="1" customWidth="1"/>
    <x:col min="49" max="49" width="10.453125" style="1" bestFit="1" customWidth="1"/>
    <x:col min="50" max="50" width="7" style="1" bestFit="1" customWidth="1"/>
    <x:col min="51" max="51" width="13.542969" style="1" bestFit="1" customWidth="1"/>
    <x:col min="52" max="53" width="8" style="1" bestFit="1" customWidth="1"/>
    <x:col min="54" max="54" width="10.632812" style="1" bestFit="1" customWidth="1"/>
    <x:col min="55" max="55" width="10" style="1" bestFit="1" customWidth="1"/>
    <x:col min="56" max="56" width="8" style="1" customWidth="1"/>
    <x:col min="57" max="57" width="13.089844" style="1" bestFit="1" customWidth="1"/>
    <x:col min="58" max="58" width="13.363281" style="1" bestFit="1" customWidth="1"/>
    <x:col min="59" max="59" width="8" style="1" bestFit="1" customWidth="1"/>
    <x:col min="60" max="60" width="16.453125" style="1" bestFit="1" customWidth="1"/>
    <x:col min="61" max="61" width="8.90625" style="1" bestFit="1" customWidth="1"/>
    <x:col min="62" max="62" width="7" style="1" bestFit="1" customWidth="1"/>
    <x:col min="63" max="63" width="11.90625" style="1" bestFit="1" customWidth="1"/>
    <x:col min="64" max="64" width="17.453125" style="1" bestFit="1" customWidth="1"/>
    <x:col min="65" max="65" width="5" style="1" bestFit="1" customWidth="1"/>
    <x:col min="66" max="66" width="20.542969" style="1" bestFit="1" customWidth="1"/>
    <x:col min="67" max="67" width="15" style="1" bestFit="1" customWidth="1"/>
    <x:col min="68" max="68" width="9" style="1" bestFit="1" customWidth="1"/>
    <x:col min="69" max="69" width="18.089844" style="1" bestFit="1" customWidth="1"/>
    <x:col min="70" max="70" width="11.363281" style="1" bestFit="1" customWidth="1"/>
    <x:col min="71" max="71" width="7" style="1" customWidth="1"/>
    <x:col min="72" max="72" width="8.089844" style="1" customWidth="1"/>
    <x:col min="73" max="73" width="11.453125" style="1" customWidth="1"/>
    <x:col min="74" max="74" width="15.542969" style="1" customWidth="1"/>
    <x:col min="75" max="75" width="13.089844" style="1" customWidth="1"/>
    <x:col min="76" max="76" width="9.90625" style="1" customWidth="1"/>
    <x:col min="77" max="77" width="8.90625" style="1" customWidth="1"/>
    <x:col min="78" max="78" width="8.363281" style="1" customWidth="1"/>
    <x:col min="79" max="79" width="8" style="1" customWidth="1"/>
    <x:col min="80" max="80" width="14.453125" style="1" customWidth="1"/>
    <x:col min="81" max="81" width="9" style="1" customWidth="1"/>
    <x:col min="82" max="82" width="7.542969" style="1" customWidth="1"/>
    <x:col min="83" max="83" width="8" style="1" bestFit="1" customWidth="1"/>
    <x:col min="84" max="84" width="9.089844" style="1" customWidth="1"/>
    <x:col min="85" max="85" width="8.363281" style="1" customWidth="1"/>
    <x:col min="86" max="86" width="7.363281" style="1" customWidth="1"/>
    <x:col min="87" max="87" width="7" style="1" customWidth="1"/>
    <x:col min="88" max="88" width="8" style="1" customWidth="1"/>
    <x:col min="89" max="90" width="12" style="1" customWidth="1"/>
    <x:col min="91" max="91" width="12.542969" style="1" customWidth="1"/>
    <x:col min="92" max="92" width="7.90625" style="1" customWidth="1"/>
    <x:col min="93" max="93" width="8.453125" style="1" customWidth="1"/>
    <x:col min="94" max="94" width="15" style="1" customWidth="1"/>
    <x:col min="95" max="95" width="7" style="1" customWidth="1"/>
    <x:col min="96" max="96" width="8.089844" style="1" customWidth="1"/>
    <x:col min="97" max="97" width="11.453125" style="1" customWidth="1"/>
    <x:col min="98" max="98" width="8" style="1" bestFit="1" customWidth="1"/>
    <x:col min="99" max="99" width="15.542969" style="1" customWidth="1"/>
    <x:col min="100" max="100" width="13.089844" style="1" customWidth="1"/>
    <x:col min="101" max="101" width="9.90625" style="1" customWidth="1"/>
    <x:col min="102" max="102" width="8.90625" style="1" customWidth="1"/>
    <x:col min="103" max="103" width="8" style="1" bestFit="1" customWidth="1"/>
    <x:col min="104" max="104" width="8.363281" style="1" customWidth="1"/>
    <x:col min="105" max="105" width="8" style="1" customWidth="1"/>
    <x:col min="106" max="106" width="14.453125" style="1" customWidth="1"/>
    <x:col min="107" max="107" width="9" style="1" customWidth="1"/>
    <x:col min="108" max="108" width="7.542969" style="1" customWidth="1"/>
    <x:col min="109" max="109" width="8" style="1" bestFit="1" customWidth="1"/>
    <x:col min="110" max="110" width="9.089844" style="1" customWidth="1"/>
    <x:col min="111" max="111" width="8.363281" style="1" customWidth="1"/>
    <x:col min="112" max="112" width="7.363281" style="1" customWidth="1"/>
    <x:col min="113" max="113" width="8" style="1" customWidth="1"/>
    <x:col min="114" max="115" width="12" style="1" customWidth="1"/>
    <x:col min="116" max="116" width="12.542969" style="1" customWidth="1"/>
    <x:col min="117" max="117" width="7.90625" style="1" customWidth="1"/>
    <x:col min="118" max="118" width="8.453125" style="1" customWidth="1"/>
    <x:col min="119" max="119" width="15" style="1" customWidth="1"/>
    <x:col min="120" max="120" width="8.089844" style="1" customWidth="1"/>
    <x:col min="121" max="121" width="11.453125" style="1" customWidth="1"/>
    <x:col min="122" max="122" width="8" style="1" customWidth="1"/>
    <x:col min="123" max="123" width="15.542969" style="1" customWidth="1"/>
    <x:col min="124" max="124" width="13.089844" style="1" customWidth="1"/>
    <x:col min="125" max="125" width="9.90625" style="1" customWidth="1"/>
    <x:col min="126" max="126" width="8.90625" style="1" customWidth="1"/>
    <x:col min="127" max="127" width="7.363281" style="1" customWidth="1"/>
    <x:col min="128" max="128" width="8.363281" style="1" customWidth="1"/>
    <x:col min="129" max="129" width="8" style="1" customWidth="1"/>
    <x:col min="130" max="130" width="14.453125" style="1" customWidth="1"/>
    <x:col min="131" max="131" width="9" style="1" customWidth="1"/>
    <x:col min="132" max="132" width="7.542969" style="1" customWidth="1"/>
    <x:col min="133" max="133" width="8" style="1" bestFit="1" customWidth="1"/>
    <x:col min="134" max="134" width="9.089844" style="1" customWidth="1"/>
    <x:col min="135" max="135" width="8.363281" style="1" customWidth="1"/>
    <x:col min="136" max="136" width="7.363281" style="1" customWidth="1"/>
    <x:col min="137" max="137" width="8" style="1" customWidth="1"/>
    <x:col min="138" max="138" width="12" style="1" customWidth="1"/>
    <x:col min="139" max="139" width="7.542969" style="1" customWidth="1"/>
    <x:col min="140" max="140" width="12" style="1" customWidth="1"/>
    <x:col min="141" max="141" width="12.542969" style="1" customWidth="1"/>
    <x:col min="142" max="142" width="7.90625" style="1" customWidth="1"/>
    <x:col min="143" max="143" width="8.453125" style="1" customWidth="1"/>
    <x:col min="144" max="144" width="15" style="1" customWidth="1"/>
    <x:col min="145" max="145" width="7" style="1" customWidth="1"/>
    <x:col min="146" max="146" width="8.089844" style="1" customWidth="1"/>
    <x:col min="147" max="147" width="11.453125" style="1" customWidth="1"/>
    <x:col min="148" max="148" width="8" style="1" bestFit="1" customWidth="1"/>
    <x:col min="149" max="149" width="15.542969" style="1" customWidth="1"/>
    <x:col min="150" max="150" width="13.089844" style="1" customWidth="1"/>
    <x:col min="151" max="151" width="9.90625" style="1" customWidth="1"/>
    <x:col min="152" max="152" width="8.90625" style="1" customWidth="1"/>
    <x:col min="153" max="153" width="8" style="1" bestFit="1" customWidth="1"/>
    <x:col min="154" max="154" width="8.363281" style="1" customWidth="1"/>
    <x:col min="155" max="155" width="8" style="1" customWidth="1"/>
    <x:col min="156" max="156" width="14.453125" style="1" customWidth="1"/>
    <x:col min="157" max="157" width="9" style="1" customWidth="1"/>
    <x:col min="158" max="158" width="7.542969" style="1" customWidth="1"/>
    <x:col min="159" max="159" width="8" style="1" customWidth="1"/>
    <x:col min="160" max="160" width="9.089844" style="1" customWidth="1"/>
    <x:col min="161" max="161" width="7.453125" style="1" customWidth="1"/>
    <x:col min="162" max="162" width="8.363281" style="1" customWidth="1"/>
    <x:col min="163" max="163" width="7.363281" style="1" customWidth="1"/>
    <x:col min="164" max="164" width="9" style="1" bestFit="1" customWidth="1"/>
    <x:col min="165" max="166" width="8" style="1" customWidth="1"/>
    <x:col min="167" max="167" width="12" style="1" customWidth="1"/>
    <x:col min="168" max="168" width="7.542969" style="1" customWidth="1"/>
    <x:col min="169" max="169" width="12" style="1" customWidth="1"/>
    <x:col min="170" max="170" width="12.542969" style="1" customWidth="1"/>
    <x:col min="171" max="171" width="7.90625" style="1" customWidth="1"/>
    <x:col min="172" max="172" width="7.089844" style="1" customWidth="1"/>
    <x:col min="173" max="173" width="8.453125" style="1" customWidth="1"/>
    <x:col min="174" max="174" width="15" style="1" customWidth="1"/>
    <x:col min="175" max="175" width="8.542969" style="1" customWidth="1"/>
    <x:col min="176" max="176" width="7" style="1" customWidth="1"/>
    <x:col min="177" max="177" width="8.089844" style="1" customWidth="1"/>
    <x:col min="178" max="178" width="11.453125" style="1" customWidth="1"/>
    <x:col min="179" max="179" width="8" style="1" customWidth="1"/>
    <x:col min="180" max="180" width="15.542969" style="1" customWidth="1"/>
    <x:col min="181" max="181" width="13.089844" style="1" customWidth="1"/>
    <x:col min="182" max="182" width="10" style="1" bestFit="1" customWidth="1"/>
    <x:col min="183" max="183" width="8.90625" style="1" customWidth="1"/>
    <x:col min="184" max="184" width="8" style="1" bestFit="1" customWidth="1"/>
    <x:col min="185" max="185" width="8.363281" style="1" customWidth="1"/>
    <x:col min="186" max="186" width="8" style="1" customWidth="1"/>
    <x:col min="187" max="187" width="14.453125" style="1" customWidth="1"/>
    <x:col min="188" max="188" width="9" style="1" customWidth="1"/>
    <x:col min="189" max="189" width="7.542969" style="1" customWidth="1"/>
    <x:col min="190" max="190" width="8" style="1" bestFit="1" customWidth="1"/>
    <x:col min="191" max="191" width="9.089844" style="1" customWidth="1"/>
    <x:col min="192" max="192" width="8.363281" style="1" customWidth="1"/>
    <x:col min="193" max="193" width="7.453125" style="1" customWidth="1"/>
    <x:col min="194" max="194" width="7.363281" style="1" customWidth="1"/>
    <x:col min="195" max="197" width="8" style="1" customWidth="1"/>
    <x:col min="198" max="198" width="12" style="1" customWidth="1"/>
    <x:col min="199" max="199" width="7.542969" style="1" customWidth="1"/>
    <x:col min="200" max="200" width="12" style="1" customWidth="1"/>
    <x:col min="201" max="201" width="12.542969" style="1" customWidth="1"/>
    <x:col min="202" max="202" width="7.90625" style="1" customWidth="1"/>
    <x:col min="203" max="203" width="7.089844" style="1" customWidth="1"/>
    <x:col min="204" max="204" width="8.453125" style="1" customWidth="1"/>
    <x:col min="205" max="205" width="15" style="1" customWidth="1"/>
    <x:col min="206" max="206" width="8.542969" style="1" customWidth="1"/>
    <x:col min="207" max="207" width="8" style="1" bestFit="1" customWidth="1"/>
    <x:col min="208" max="208" width="8.089844" style="1" customWidth="1"/>
    <x:col min="209" max="209" width="11.453125" style="1" customWidth="1"/>
    <x:col min="210" max="210" width="8" style="1" customWidth="1"/>
    <x:col min="211" max="211" width="15.542969" style="1" customWidth="1"/>
    <x:col min="212" max="212" width="13.089844" style="1" customWidth="1"/>
    <x:col min="213" max="213" width="9.90625" style="1" customWidth="1"/>
    <x:col min="214" max="214" width="8.90625" style="1" customWidth="1"/>
    <x:col min="215" max="215" width="8" style="1" bestFit="1" customWidth="1"/>
    <x:col min="216" max="216" width="8.363281" style="1" customWidth="1"/>
    <x:col min="217" max="217" width="8" style="1" customWidth="1"/>
    <x:col min="218" max="218" width="14.453125" style="1" customWidth="1"/>
    <x:col min="219" max="219" width="9" style="1" customWidth="1"/>
    <x:col min="220" max="220" width="7.542969" style="1" customWidth="1"/>
    <x:col min="221" max="221" width="8" style="1" bestFit="1" customWidth="1"/>
    <x:col min="222" max="222" width="9.089844" style="1" customWidth="1"/>
    <x:col min="223" max="223" width="8.363281" style="1" customWidth="1"/>
    <x:col min="224" max="224" width="7.453125" style="1" customWidth="1"/>
    <x:col min="225" max="225" width="7.363281" style="1" customWidth="1"/>
    <x:col min="226" max="229" width="8" style="1" customWidth="1"/>
    <x:col min="230" max="230" width="12" style="1" customWidth="1"/>
    <x:col min="231" max="231" width="7.542969" style="1" customWidth="1"/>
    <x:col min="232" max="232" width="12" style="1" customWidth="1"/>
    <x:col min="233" max="233" width="12.542969" style="1" customWidth="1"/>
    <x:col min="234" max="234" width="7.90625" style="1" customWidth="1"/>
    <x:col min="235" max="235" width="7.089844" style="1" customWidth="1"/>
    <x:col min="236" max="236" width="8.453125" style="1" customWidth="1"/>
    <x:col min="237" max="237" width="15" style="1" customWidth="1"/>
    <x:col min="238" max="238" width="8.542969" style="1" customWidth="1"/>
    <x:col min="239" max="239" width="8" style="1" customWidth="1"/>
    <x:col min="240" max="240" width="8.089844" style="1" customWidth="1"/>
    <x:col min="241" max="241" width="11.453125" style="1" customWidth="1"/>
    <x:col min="242" max="242" width="8" style="1" customWidth="1"/>
    <x:col min="243" max="243" width="15.542969" style="1" customWidth="1"/>
    <x:col min="244" max="244" width="13.089844" style="1" customWidth="1"/>
    <x:col min="245" max="245" width="10" style="1" bestFit="1" customWidth="1"/>
    <x:col min="246" max="246" width="8.90625" style="1" customWidth="1"/>
    <x:col min="247" max="247" width="8" style="1" bestFit="1" customWidth="1"/>
    <x:col min="248" max="248" width="8.363281" style="1" customWidth="1"/>
    <x:col min="249" max="249" width="8" style="1" bestFit="1" customWidth="1"/>
    <x:col min="250" max="250" width="14.453125" style="1" customWidth="1"/>
    <x:col min="251" max="251" width="9" style="1" customWidth="1"/>
    <x:col min="252" max="252" width="7.542969" style="1" customWidth="1"/>
    <x:col min="253" max="253" width="8" style="1" customWidth="1"/>
    <x:col min="254" max="254" width="9.089844" style="1" customWidth="1"/>
    <x:col min="255" max="255" width="8.363281" style="1" customWidth="1"/>
    <x:col min="256" max="16384" width="7.453125" style="1" customWidth="1"/>
  </x:cols>
  <x:sheetData>
    <x:row r="1" spans="1:255" customFormat="1" ht="15" customHeight="1" x14ac:dyDescent="0.35">
      <x:c r="A1" s="3" t="s">
        <x:v>2</x:v>
      </x:c>
      <x:c r="B1" s="3" t="s"/>
      <x:c r="C1" s="2" t="s"/>
      <x:c r="D1" s="2" t="s"/>
      <x:c r="E1" s="2" t="s"/>
      <x:c r="F1" s="2" t="s"/>
      <x:c r="G1" s="2" t="s"/>
      <x:c r="H1" s="2" t="s"/>
      <x:c r="I1" s="2" t="s"/>
      <x:c r="J1" s="2" t="s"/>
      <x:c r="K1" s="2" t="s"/>
      <x:c r="L1" s="2" t="s"/>
      <x:c r="M1" s="2" t="s"/>
      <x:c r="O1" s="2">
        <x:f>IF(ISERROR(X21),"","ORDER")</x:f>
      </x:c>
      <x:c r="P1" s="28" t="s">
        <x:v>3</x:v>
      </x:c>
      <x:c r="Q1" s="1">
        <x:f>RIGHT(CELL("filename",A1),3)</x:f>
      </x:c>
      <x:c r="R1" s="1">
        <x:f>CELL("filename",A2)</x:f>
      </x:c>
      <x:c r="U1" s="0" t="s"/>
      <x:c r="V1" s="0" t="s"/>
      <x:c r="Y1" s="0" t="s"/>
    </x:row>
    <x:row r="2" spans="1:255" customFormat="1" ht="15" customHeight="1" x14ac:dyDescent="0.3">
      <x:c r="A2" s="2" t="s"/>
      <x:c r="B2" s="2" t="s"/>
      <x:c r="C2" s="2" t="s"/>
      <x:c r="D2" s="2" t="s"/>
      <x:c r="E2" s="2" t="s"/>
      <x:c r="F2" s="2" t="s"/>
      <x:c r="G2" s="2" t="s"/>
      <x:c r="H2" s="2" t="s"/>
      <x:c r="I2" s="2" t="s"/>
      <x:c r="J2" s="2" t="s"/>
      <x:c r="K2" s="2" t="s"/>
      <x:c r="L2" s="2" t="s"/>
      <x:c r="M2" s="2" t="s"/>
      <x:c r="P2" s="1">
        <x:f>Year-12</x:f>
      </x:c>
      <x:c r="Q2" s="1">
        <x:f>P2+1</x:f>
      </x:c>
      <x:c r="R2" s="1">
        <x:f>Q2+1</x:f>
      </x:c>
      <x:c r="S2" s="1">
        <x:f>R2+1</x:f>
      </x:c>
      <x:c r="T2" s="1">
        <x:f>S2+1</x:f>
      </x:c>
      <x:c r="U2" s="1">
        <x:f>T2+1</x:f>
      </x:c>
      <x:c r="V2" s="1">
        <x:f>U2+1</x:f>
      </x:c>
      <x:c r="W2" s="1">
        <x:f>V2+1</x:f>
      </x:c>
      <x:c r="X2" s="1">
        <x:f>W2+1</x:f>
      </x:c>
      <x:c r="Y2" s="1">
        <x:f>X2+1</x:f>
      </x:c>
      <x:c r="Z2" s="1">
        <x:f>Y2+1</x:f>
      </x:c>
    </x:row>
    <x:row r="3" spans="1:255" customFormat="1" ht="15" customHeight="1" x14ac:dyDescent="0.3">
      <x:c r="A3" s="3" t="s">
        <x:v>205</x:v>
      </x:c>
      <x:c r="B3" s="3" t="s"/>
      <x:c r="C3" s="2" t="s"/>
      <x:c r="D3" s="2" t="s"/>
      <x:c r="E3" s="2" t="s"/>
      <x:c r="F3" s="2" t="s"/>
      <x:c r="G3" s="2" t="s"/>
      <x:c r="H3" s="2" t="s"/>
      <x:c r="I3" s="2" t="s"/>
      <x:c r="J3" s="2" t="s"/>
      <x:c r="K3" s="2" t="s"/>
      <x:c r="L3" s="2" t="s"/>
      <x:c r="M3" s="2" t="s"/>
      <x:c r="P3" s="30" t="n">
        <x:v>14785</x:v>
      </x:c>
      <x:c r="Q3" s="30" t="n">
        <x:v>13072</x:v>
      </x:c>
      <x:c r="R3" s="30" t="n">
        <x:v>10359</x:v>
      </x:c>
      <x:c r="S3" s="30" t="n">
        <x:v>10622</x:v>
      </x:c>
      <x:c r="T3" s="30" t="n">
        <x:v>8646</x:v>
      </x:c>
      <x:c r="U3" s="30" t="n">
        <x:v>9277</x:v>
      </x:c>
      <x:c r="V3" s="30" t="n">
        <x:v>9469</x:v>
      </x:c>
      <x:c r="W3" s="30" t="n">
        <x:v>9554</x:v>
      </x:c>
      <x:c r="X3" s="30" t="n">
        <x:v>10315</x:v>
      </x:c>
      <x:c r="Y3" s="30" t="n">
        <x:v>9074</x:v>
      </x:c>
      <x:c r="Z3" s="30" t="n">
        <x:v>8453</x:v>
      </x:c>
    </x:row>
    <x:row r="4" spans="1:255" customFormat="1" ht="15" customHeight="1" thickBot="1" x14ac:dyDescent="0.35">
      <x:c r="A4" s="4" t="s"/>
      <x:c r="B4" s="4" t="s"/>
      <x:c r="C4" s="5" t="s"/>
      <x:c r="D4" s="5" t="s"/>
      <x:c r="E4" s="5" t="s"/>
      <x:c r="F4" s="5" t="s"/>
      <x:c r="G4" s="5" t="s"/>
      <x:c r="H4" s="5" t="s"/>
      <x:c r="I4" s="5" t="s"/>
      <x:c r="J4" s="5" t="s"/>
      <x:c r="K4" s="5" t="s"/>
      <x:c r="L4" s="5" t="s"/>
      <x:c r="M4" s="5" t="s"/>
      <x:c r="P4" s="21" t="n">
        <x:v>0</x:v>
      </x:c>
      <x:c r="Q4" s="21" t="n">
        <x:v>0</x:v>
      </x:c>
      <x:c r="R4" s="21" t="n">
        <x:v>0</x:v>
      </x:c>
      <x:c r="S4" s="21" t="n">
        <x:v>0</x:v>
      </x:c>
      <x:c r="T4" s="21" t="n">
        <x:v>0</x:v>
      </x:c>
      <x:c r="U4" s="21" t="n">
        <x:v>0</x:v>
      </x:c>
      <x:c r="V4" s="21" t="n">
        <x:v>0</x:v>
      </x:c>
      <x:c r="W4" s="21" t="n">
        <x:v>0</x:v>
      </x:c>
      <x:c r="X4" s="21" t="n">
        <x:v>0</x:v>
      </x:c>
      <x:c r="Y4" s="21" t="n">
        <x:v>0</x:v>
      </x:c>
      <x:c r="Z4" s="21" t="n">
        <x:v>0</x:v>
      </x:c>
    </x:row>
    <x:row r="5" spans="1:255" customFormat="1" ht="15" customHeight="1" x14ac:dyDescent="0.35">
      <x:c r="A5" s="2" t="s"/>
      <x:c r="B5" s="2" t="s"/>
      <x:c r="C5" s="2" t="s"/>
      <x:c r="D5" s="2" t="s"/>
      <x:c r="E5" s="2" t="s"/>
      <x:c r="F5" s="2" t="s"/>
      <x:c r="G5" s="2" t="s"/>
      <x:c r="H5" s="2" t="s"/>
      <x:c r="I5" s="2" t="s"/>
      <x:c r="J5" s="2" t="s"/>
      <x:c r="K5" s="2" t="s"/>
      <x:c r="L5" s="2" t="s"/>
      <x:c r="M5" s="14" t="s"/>
      <x:c r="N5" s="10" t="s">
        <x:v>5</x:v>
      </x:c>
      <x:c r="O5" s="10" t="s"/>
      <x:c r="U5" s="0" t="s"/>
      <x:c r="V5" s="0" t="s"/>
      <x:c r="Y5" s="0" t="s"/>
    </x:row>
    <x:row r="6" spans="1:255" customFormat="1" ht="15" customHeight="1" x14ac:dyDescent="0.35">
      <x:c r="A6" s="2" t="s"/>
      <x:c r="B6" s="6">
        <x:f>B35</x:f>
      </x:c>
      <x:c r="C6" s="6">
        <x:f>C35</x:f>
      </x:c>
      <x:c r="D6" s="6">
        <x:f>D35</x:f>
      </x:c>
      <x:c r="E6" s="6">
        <x:f>E35</x:f>
      </x:c>
      <x:c r="F6" s="6">
        <x:f>F35</x:f>
      </x:c>
      <x:c r="G6" s="6">
        <x:f>G35</x:f>
      </x:c>
      <x:c r="H6" s="6">
        <x:f>H35</x:f>
      </x:c>
      <x:c r="I6" s="6">
        <x:f>I35</x:f>
      </x:c>
      <x:c r="J6" s="6">
        <x:f>J35</x:f>
      </x:c>
      <x:c r="K6" s="6">
        <x:f>K35</x:f>
      </x:c>
      <x:c r="L6" s="6">
        <x:f>L35</x:f>
      </x:c>
      <x:c r="M6" s="15" t="s">
        <x:v>17</x:v>
      </x:c>
      <x:c r="N6" s="13" t="s"/>
      <x:c r="O6" s="13">
        <x:f>O35</x:f>
      </x:c>
      <x:c r="S6" s="1">
        <x:f>S35</x:f>
      </x:c>
      <x:c r="T6" s="1">
        <x:f>T35</x:f>
      </x:c>
      <x:c r="U6" s="0" t="s"/>
      <x:c r="V6" s="0" t="s"/>
      <x:c r="W6" s="34" t="s">
        <x:v>18</x:v>
      </x:c>
      <x:c r="X6" s="34" t="s"/>
      <x:c r="Y6" s="0" t="s"/>
    </x:row>
    <x:row r="7" spans="1:255" customFormat="1" ht="15" customHeight="1" x14ac:dyDescent="0.35">
      <x:c r="A7" s="2" t="s">
        <x:v>28</x:v>
      </x:c>
      <x:c r="B7" s="26">
        <x:f>B36</x:f>
      </x:c>
      <x:c r="C7" s="26">
        <x:f>C36</x:f>
      </x:c>
      <x:c r="D7" s="26">
        <x:f>D36</x:f>
      </x:c>
      <x:c r="E7" s="26">
        <x:f>E36</x:f>
      </x:c>
      <x:c r="F7" s="26">
        <x:f>F36</x:f>
      </x:c>
      <x:c r="G7" s="26">
        <x:f>G36</x:f>
      </x:c>
      <x:c r="H7" s="26">
        <x:f>H36</x:f>
      </x:c>
      <x:c r="I7" s="26">
        <x:f>I36</x:f>
      </x:c>
      <x:c r="J7" s="26">
        <x:f>J36</x:f>
      </x:c>
      <x:c r="K7" s="26">
        <x:f>K36</x:f>
      </x:c>
      <x:c r="L7" s="26">
        <x:f>L36</x:f>
      </x:c>
      <x:c r="M7" s="18" t="s"/>
      <x:c r="N7" s="11" t="s"/>
      <x:c r="O7" s="16">
        <x:f>O36</x:f>
      </x:c>
      <x:c r="R7" s="1">
        <x:f>A7</x:f>
      </x:c>
      <x:c r="S7" s="21">
        <x:f>S36</x:f>
      </x:c>
      <x:c r="T7" s="21">
        <x:f>T36</x:f>
      </x:c>
      <x:c r="U7" s="0" t="s"/>
      <x:c r="V7" s="0" t="s"/>
      <x:c r="W7" s="0" t="n">
        <x:v>2</x:v>
      </x:c>
      <x:c r="Y7" s="0" t="s"/>
    </x:row>
    <x:row r="8" spans="1:255" customFormat="1" ht="15" customHeight="1" x14ac:dyDescent="0.35">
      <x:c r="A8" s="2" t="s">
        <x:v>22</x:v>
      </x:c>
      <x:c r="B8" s="26">
        <x:f>B37</x:f>
      </x:c>
      <x:c r="C8" s="26">
        <x:f>C37</x:f>
      </x:c>
      <x:c r="D8" s="26">
        <x:f>D37</x:f>
      </x:c>
      <x:c r="E8" s="26">
        <x:f>E37</x:f>
      </x:c>
      <x:c r="F8" s="26">
        <x:f>F37</x:f>
      </x:c>
      <x:c r="G8" s="26">
        <x:f>G37</x:f>
      </x:c>
      <x:c r="H8" s="26">
        <x:f>H37</x:f>
      </x:c>
      <x:c r="I8" s="26">
        <x:f>I37</x:f>
      </x:c>
      <x:c r="J8" s="26">
        <x:f>J37</x:f>
      </x:c>
      <x:c r="K8" s="26">
        <x:f>K37</x:f>
      </x:c>
      <x:c r="L8" s="26">
        <x:f>L37</x:f>
      </x:c>
      <x:c r="M8" s="18" t="s"/>
      <x:c r="N8" s="11" t="s"/>
      <x:c r="O8" s="16">
        <x:f>O37</x:f>
      </x:c>
      <x:c r="R8" s="1">
        <x:f>A8</x:f>
      </x:c>
      <x:c r="S8" s="21">
        <x:f>S37</x:f>
      </x:c>
      <x:c r="T8" s="21">
        <x:f>T37</x:f>
      </x:c>
      <x:c r="U8" s="0" t="s"/>
      <x:c r="V8" s="0" t="s"/>
      <x:c r="W8" s="0" t="n">
        <x:v>3</x:v>
      </x:c>
      <x:c r="X8" s="29">
        <x:f>IF(HLOOKUP($L$65,$B$6:$L$21,$W8,FALSE)&gt;HLOOKUP($L$65,$B$6:$L$21,$W7,FALSE),"ERROR","OK")</x:f>
      </x:c>
      <x:c r="Y8" s="0" t="s"/>
    </x:row>
    <x:row r="9" spans="1:255" customFormat="1" ht="15" customHeight="1" x14ac:dyDescent="0.35">
      <x:c r="A9" s="2" t="s">
        <x:v>123</x:v>
      </x:c>
      <x:c r="B9" s="26">
        <x:f>B38</x:f>
      </x:c>
      <x:c r="C9" s="26">
        <x:f>C38</x:f>
      </x:c>
      <x:c r="D9" s="26">
        <x:f>D38</x:f>
      </x:c>
      <x:c r="E9" s="26">
        <x:f>E38</x:f>
      </x:c>
      <x:c r="F9" s="26">
        <x:f>F38</x:f>
      </x:c>
      <x:c r="G9" s="26">
        <x:f>G38</x:f>
      </x:c>
      <x:c r="H9" s="26">
        <x:f>H38</x:f>
      </x:c>
      <x:c r="I9" s="26">
        <x:f>I38</x:f>
      </x:c>
      <x:c r="J9" s="26">
        <x:f>J38</x:f>
      </x:c>
      <x:c r="K9" s="26">
        <x:f>K38</x:f>
      </x:c>
      <x:c r="L9" s="26">
        <x:f>L38</x:f>
      </x:c>
      <x:c r="M9" s="18" t="s"/>
      <x:c r="N9" s="11" t="s"/>
      <x:c r="O9" s="16">
        <x:f>O38</x:f>
      </x:c>
      <x:c r="R9" s="1">
        <x:f>A9</x:f>
      </x:c>
      <x:c r="S9" s="21">
        <x:f>S38</x:f>
      </x:c>
      <x:c r="T9" s="21">
        <x:f>T38</x:f>
      </x:c>
      <x:c r="U9" s="0" t="s"/>
      <x:c r="V9" s="0" t="s"/>
      <x:c r="W9" s="0" t="n">
        <x:v>4</x:v>
      </x:c>
      <x:c r="X9" s="29">
        <x:f>IF(HLOOKUP($L$65,$B$6:$L$21,$W9,FALSE)&gt;HLOOKUP($L$65,$B$6:$L$21,$W8,FALSE),"ERROR","OK")</x:f>
      </x:c>
      <x:c r="Y9" s="0" t="s"/>
    </x:row>
    <x:row r="10" spans="1:255" customFormat="1" ht="15" customHeight="1" x14ac:dyDescent="0.35">
      <x:c r="A10" s="2" t="s">
        <x:v>123</x:v>
      </x:c>
      <x:c r="B10" s="26">
        <x:f>B39</x:f>
      </x:c>
      <x:c r="C10" s="26">
        <x:f>C39</x:f>
      </x:c>
      <x:c r="D10" s="26">
        <x:f>D39</x:f>
      </x:c>
      <x:c r="E10" s="26">
        <x:f>E39</x:f>
      </x:c>
      <x:c r="F10" s="26">
        <x:f>F39</x:f>
      </x:c>
      <x:c r="G10" s="26">
        <x:f>G39</x:f>
      </x:c>
      <x:c r="H10" s="26">
        <x:f>H39</x:f>
      </x:c>
      <x:c r="I10" s="26">
        <x:f>I39</x:f>
      </x:c>
      <x:c r="J10" s="26">
        <x:f>J39</x:f>
      </x:c>
      <x:c r="K10" s="26">
        <x:f>K39</x:f>
      </x:c>
      <x:c r="L10" s="26">
        <x:f>L39</x:f>
      </x:c>
      <x:c r="M10" s="18" t="s"/>
      <x:c r="N10" s="11" t="s"/>
      <x:c r="O10" s="16">
        <x:f>O39</x:f>
      </x:c>
      <x:c r="R10" s="1">
        <x:f>A10</x:f>
      </x:c>
      <x:c r="S10" s="21">
        <x:f>S39</x:f>
      </x:c>
      <x:c r="T10" s="21">
        <x:f>T39</x:f>
      </x:c>
      <x:c r="U10" s="0" t="s"/>
      <x:c r="V10" s="0" t="s"/>
      <x:c r="W10" s="0" t="n">
        <x:v>5</x:v>
      </x:c>
      <x:c r="X10" s="29">
        <x:f>IF(HLOOKUP($L$65,$B$6:$L$21,$W10,FALSE)&gt;HLOOKUP($L$65,$B$6:$L$21,$W9,FALSE),"ERROR","OK")</x:f>
      </x:c>
      <x:c r="Y10" s="0" t="s"/>
    </x:row>
    <x:row r="11" spans="1:255" customFormat="1" ht="15" customHeight="1" x14ac:dyDescent="0.35">
      <x:c r="A11" s="2" t="s">
        <x:v>123</x:v>
      </x:c>
      <x:c r="B11" s="26">
        <x:f>B40</x:f>
      </x:c>
      <x:c r="C11" s="26">
        <x:f>C40</x:f>
      </x:c>
      <x:c r="D11" s="26">
        <x:f>D40</x:f>
      </x:c>
      <x:c r="E11" s="26">
        <x:f>E40</x:f>
      </x:c>
      <x:c r="F11" s="26">
        <x:f>F40</x:f>
      </x:c>
      <x:c r="G11" s="26">
        <x:f>G40</x:f>
      </x:c>
      <x:c r="H11" s="26">
        <x:f>H40</x:f>
      </x:c>
      <x:c r="I11" s="26">
        <x:f>I40</x:f>
      </x:c>
      <x:c r="J11" s="26">
        <x:f>J40</x:f>
      </x:c>
      <x:c r="K11" s="26">
        <x:f>K40</x:f>
      </x:c>
      <x:c r="L11" s="26">
        <x:f>L40</x:f>
      </x:c>
      <x:c r="M11" s="18" t="s"/>
      <x:c r="N11" s="11" t="s"/>
      <x:c r="O11" s="16">
        <x:f>O40</x:f>
      </x:c>
      <x:c r="R11" s="1">
        <x:f>A11</x:f>
      </x:c>
      <x:c r="S11" s="21">
        <x:f>S40</x:f>
      </x:c>
      <x:c r="T11" s="21">
        <x:f>T40</x:f>
      </x:c>
      <x:c r="U11" s="0" t="s"/>
      <x:c r="V11" s="0" t="s"/>
      <x:c r="W11" s="0" t="n">
        <x:v>6</x:v>
      </x:c>
      <x:c r="X11" s="29">
        <x:f>IF(HLOOKUP($L$65,$B$6:$L$21,$W11,FALSE)&gt;HLOOKUP($L$65,$B$6:$L$21,$W10,FALSE),"ERROR","OK")</x:f>
      </x:c>
      <x:c r="Y11" s="0" t="s"/>
    </x:row>
    <x:row r="12" spans="1:255" customFormat="1" ht="15" customHeight="1" x14ac:dyDescent="0.35">
      <x:c r="A12" s="2" t="s">
        <x:v>123</x:v>
      </x:c>
      <x:c r="B12" s="26">
        <x:f>B41</x:f>
      </x:c>
      <x:c r="C12" s="26">
        <x:f>C41</x:f>
      </x:c>
      <x:c r="D12" s="26">
        <x:f>D41</x:f>
      </x:c>
      <x:c r="E12" s="26">
        <x:f>E41</x:f>
      </x:c>
      <x:c r="F12" s="26">
        <x:f>F41</x:f>
      </x:c>
      <x:c r="G12" s="26">
        <x:f>G41</x:f>
      </x:c>
      <x:c r="H12" s="26">
        <x:f>H41</x:f>
      </x:c>
      <x:c r="I12" s="26">
        <x:f>I41</x:f>
      </x:c>
      <x:c r="J12" s="26">
        <x:f>J41</x:f>
      </x:c>
      <x:c r="K12" s="26">
        <x:f>K41</x:f>
      </x:c>
      <x:c r="L12" s="26">
        <x:f>L41</x:f>
      </x:c>
      <x:c r="M12" s="18" t="s"/>
      <x:c r="N12" s="11" t="s"/>
      <x:c r="O12" s="16">
        <x:f>O41</x:f>
      </x:c>
      <x:c r="R12" s="1">
        <x:f>A12</x:f>
      </x:c>
      <x:c r="S12" s="21">
        <x:f>S41</x:f>
      </x:c>
      <x:c r="T12" s="21">
        <x:f>T41</x:f>
      </x:c>
      <x:c r="U12" s="0" t="s"/>
      <x:c r="V12" s="0" t="s"/>
      <x:c r="W12" s="0" t="n">
        <x:v>7</x:v>
      </x:c>
      <x:c r="X12" s="29">
        <x:f>IF(HLOOKUP($L$65,$B$6:$L$21,$W12,FALSE)&gt;HLOOKUP($L$65,$B$6:$L$21,$W11,FALSE),"ERROR","OK")</x:f>
      </x:c>
      <x:c r="Y12" s="0" t="s"/>
    </x:row>
    <x:row r="13" spans="1:255" customFormat="1" ht="15" customHeight="1" x14ac:dyDescent="0.35">
      <x:c r="A13" s="2" t="s">
        <x:v>123</x:v>
      </x:c>
      <x:c r="B13" s="26">
        <x:f>B42</x:f>
      </x:c>
      <x:c r="C13" s="26">
        <x:f>C42</x:f>
      </x:c>
      <x:c r="D13" s="26">
        <x:f>D42</x:f>
      </x:c>
      <x:c r="E13" s="26">
        <x:f>E42</x:f>
      </x:c>
      <x:c r="F13" s="26">
        <x:f>F42</x:f>
      </x:c>
      <x:c r="G13" s="26">
        <x:f>G42</x:f>
      </x:c>
      <x:c r="H13" s="26">
        <x:f>H42</x:f>
      </x:c>
      <x:c r="I13" s="26">
        <x:f>I42</x:f>
      </x:c>
      <x:c r="J13" s="26">
        <x:f>J42</x:f>
      </x:c>
      <x:c r="K13" s="26">
        <x:f>K42</x:f>
      </x:c>
      <x:c r="L13" s="26">
        <x:f>L42</x:f>
      </x:c>
      <x:c r="M13" s="18" t="s"/>
      <x:c r="N13" s="11" t="s"/>
      <x:c r="O13" s="16">
        <x:f>O42</x:f>
      </x:c>
      <x:c r="R13" s="1">
        <x:f>A13</x:f>
      </x:c>
      <x:c r="S13" s="21">
        <x:f>S42</x:f>
      </x:c>
      <x:c r="T13" s="21">
        <x:f>T42</x:f>
      </x:c>
      <x:c r="U13" s="0" t="s"/>
      <x:c r="V13" s="0" t="s"/>
      <x:c r="W13" s="0" t="n">
        <x:v>8</x:v>
      </x:c>
      <x:c r="X13" s="29">
        <x:f>IF(HLOOKUP($L$65,$B$6:$L$21,$W13,FALSE)&gt;HLOOKUP($L$65,$B$6:$L$21,$W12,FALSE),"ERROR","OK")</x:f>
      </x:c>
      <x:c r="Y13" s="0" t="s"/>
    </x:row>
    <x:row r="14" spans="1:255" customFormat="1" ht="15" customHeight="1" x14ac:dyDescent="0.35">
      <x:c r="A14" s="2" t="s">
        <x:v>123</x:v>
      </x:c>
      <x:c r="B14" s="26">
        <x:f>B43</x:f>
      </x:c>
      <x:c r="C14" s="26">
        <x:f>C43</x:f>
      </x:c>
      <x:c r="D14" s="26">
        <x:f>D43</x:f>
      </x:c>
      <x:c r="E14" s="26">
        <x:f>E43</x:f>
      </x:c>
      <x:c r="F14" s="26">
        <x:f>F43</x:f>
      </x:c>
      <x:c r="G14" s="26">
        <x:f>G43</x:f>
      </x:c>
      <x:c r="H14" s="26">
        <x:f>H43</x:f>
      </x:c>
      <x:c r="I14" s="26">
        <x:f>I43</x:f>
      </x:c>
      <x:c r="J14" s="26">
        <x:f>J43</x:f>
      </x:c>
      <x:c r="K14" s="26">
        <x:f>K43</x:f>
      </x:c>
      <x:c r="L14" s="26">
        <x:f>L43</x:f>
      </x:c>
      <x:c r="M14" s="18" t="s"/>
      <x:c r="N14" s="11" t="s"/>
      <x:c r="O14" s="16">
        <x:f>O43</x:f>
      </x:c>
      <x:c r="R14" s="1">
        <x:f>A14</x:f>
      </x:c>
      <x:c r="S14" s="21">
        <x:f>S43</x:f>
      </x:c>
      <x:c r="T14" s="21">
        <x:f>T43</x:f>
      </x:c>
      <x:c r="U14" s="0" t="s"/>
      <x:c r="V14" s="0" t="s"/>
      <x:c r="W14" s="0" t="n">
        <x:v>9</x:v>
      </x:c>
      <x:c r="X14" s="29">
        <x:f>IF(HLOOKUP($L$65,$B$6:$L$21,$W14,FALSE)&gt;HLOOKUP($L$65,$B$6:$L$21,$W13,FALSE),"ERROR","OK")</x:f>
      </x:c>
      <x:c r="Y14" s="0" t="s"/>
    </x:row>
    <x:row r="15" spans="1:255" customFormat="1" ht="15" customHeight="1" x14ac:dyDescent="0.35">
      <x:c r="A15" s="2" t="s">
        <x:v>123</x:v>
      </x:c>
      <x:c r="B15" s="26">
        <x:f>B44</x:f>
      </x:c>
      <x:c r="C15" s="26">
        <x:f>C44</x:f>
      </x:c>
      <x:c r="D15" s="26">
        <x:f>D44</x:f>
      </x:c>
      <x:c r="E15" s="26">
        <x:f>E44</x:f>
      </x:c>
      <x:c r="F15" s="26">
        <x:f>F44</x:f>
      </x:c>
      <x:c r="G15" s="26">
        <x:f>G44</x:f>
      </x:c>
      <x:c r="H15" s="26">
        <x:f>H44</x:f>
      </x:c>
      <x:c r="I15" s="26">
        <x:f>I44</x:f>
      </x:c>
      <x:c r="J15" s="26">
        <x:f>J44</x:f>
      </x:c>
      <x:c r="K15" s="26">
        <x:f>K44</x:f>
      </x:c>
      <x:c r="L15" s="26">
        <x:f>L44</x:f>
      </x:c>
      <x:c r="M15" s="18" t="s"/>
      <x:c r="N15" s="11" t="s"/>
      <x:c r="O15" s="16">
        <x:f>O44</x:f>
      </x:c>
      <x:c r="R15" s="1">
        <x:f>A15</x:f>
      </x:c>
      <x:c r="S15" s="21">
        <x:f>S44</x:f>
      </x:c>
      <x:c r="T15" s="21">
        <x:f>T44</x:f>
      </x:c>
      <x:c r="U15" s="0" t="s"/>
      <x:c r="V15" s="0" t="s"/>
      <x:c r="W15" s="0" t="n">
        <x:v>10</x:v>
      </x:c>
      <x:c r="X15" s="29">
        <x:f>IF(HLOOKUP($L$65,$B$6:$L$21,$W15,FALSE)&gt;HLOOKUP($L$65,$B$6:$L$21,$W14,FALSE),"ERROR","OK")</x:f>
      </x:c>
      <x:c r="Y15" s="0" t="s"/>
    </x:row>
    <x:row r="16" spans="1:255" customFormat="1" ht="15" customHeight="1" x14ac:dyDescent="0.35">
      <x:c r="A16" s="2" t="s">
        <x:v>123</x:v>
      </x:c>
      <x:c r="B16" s="26">
        <x:f>B45</x:f>
      </x:c>
      <x:c r="C16" s="26">
        <x:f>C45</x:f>
      </x:c>
      <x:c r="D16" s="26">
        <x:f>D45</x:f>
      </x:c>
      <x:c r="E16" s="26">
        <x:f>E45</x:f>
      </x:c>
      <x:c r="F16" s="26">
        <x:f>F45</x:f>
      </x:c>
      <x:c r="G16" s="26">
        <x:f>G45</x:f>
      </x:c>
      <x:c r="H16" s="26">
        <x:f>H45</x:f>
      </x:c>
      <x:c r="I16" s="26">
        <x:f>I45</x:f>
      </x:c>
      <x:c r="J16" s="26">
        <x:f>J45</x:f>
      </x:c>
      <x:c r="K16" s="26">
        <x:f>K45</x:f>
      </x:c>
      <x:c r="L16" s="26">
        <x:f>L45</x:f>
      </x:c>
      <x:c r="M16" s="18" t="s"/>
      <x:c r="N16" s="11" t="s"/>
      <x:c r="O16" s="16">
        <x:f>O45</x:f>
      </x:c>
      <x:c r="R16" s="1">
        <x:f>A16</x:f>
      </x:c>
      <x:c r="S16" s="21">
        <x:f>S45</x:f>
      </x:c>
      <x:c r="T16" s="21">
        <x:f>T45</x:f>
      </x:c>
      <x:c r="U16" s="0" t="s"/>
      <x:c r="V16" s="0" t="s"/>
      <x:c r="W16" s="0" t="n">
        <x:v>11</x:v>
      </x:c>
      <x:c r="X16" s="29">
        <x:f>IF(HLOOKUP($L$65,$B$6:$L$21,$W16,FALSE)&gt;HLOOKUP($L$65,$B$6:$L$21,$W15,FALSE),"ERROR","OK")</x:f>
      </x:c>
      <x:c r="Y16" s="0" t="s"/>
    </x:row>
    <x:row r="17" spans="1:255" customFormat="1" ht="15" customHeight="1" x14ac:dyDescent="0.35">
      <x:c r="A17" s="2" t="s">
        <x:v>123</x:v>
      </x:c>
      <x:c r="B17" s="26">
        <x:f>B46</x:f>
      </x:c>
      <x:c r="C17" s="26">
        <x:f>C46</x:f>
      </x:c>
      <x:c r="D17" s="26">
        <x:f>D46</x:f>
      </x:c>
      <x:c r="E17" s="26">
        <x:f>E46</x:f>
      </x:c>
      <x:c r="F17" s="26">
        <x:f>F46</x:f>
      </x:c>
      <x:c r="G17" s="26">
        <x:f>G46</x:f>
      </x:c>
      <x:c r="H17" s="26">
        <x:f>H46</x:f>
      </x:c>
      <x:c r="I17" s="26">
        <x:f>I46</x:f>
      </x:c>
      <x:c r="J17" s="26">
        <x:f>J46</x:f>
      </x:c>
      <x:c r="K17" s="26">
        <x:f>K46</x:f>
      </x:c>
      <x:c r="L17" s="26">
        <x:f>L46</x:f>
      </x:c>
      <x:c r="M17" s="18" t="s"/>
      <x:c r="N17" s="11" t="s"/>
      <x:c r="O17" s="16">
        <x:f>O46</x:f>
      </x:c>
      <x:c r="U17" s="0" t="s"/>
      <x:c r="V17" s="0" t="s"/>
      <x:c r="W17" s="0" t="n">
        <x:v>12</x:v>
      </x:c>
      <x:c r="X17" s="29">
        <x:f>IF(HLOOKUP($L$65,$B$6:$L$21,$W17,FALSE)&gt;HLOOKUP($L$65,$B$6:$L$21,$W16,FALSE),"ERROR","OK")</x:f>
      </x:c>
      <x:c r="Y17" s="0" t="s"/>
    </x:row>
    <x:row r="18" spans="1:255" customFormat="1" ht="15" customHeight="1" x14ac:dyDescent="0.35">
      <x:c r="A18" s="2" t="s">
        <x:v>123</x:v>
      </x:c>
      <x:c r="B18" s="26">
        <x:f>B47</x:f>
      </x:c>
      <x:c r="C18" s="26">
        <x:f>C47</x:f>
      </x:c>
      <x:c r="D18" s="26">
        <x:f>D47</x:f>
      </x:c>
      <x:c r="E18" s="26">
        <x:f>E47</x:f>
      </x:c>
      <x:c r="F18" s="26">
        <x:f>F47</x:f>
      </x:c>
      <x:c r="G18" s="26">
        <x:f>G47</x:f>
      </x:c>
      <x:c r="H18" s="26">
        <x:f>H47</x:f>
      </x:c>
      <x:c r="I18" s="26">
        <x:f>I47</x:f>
      </x:c>
      <x:c r="J18" s="26">
        <x:f>J47</x:f>
      </x:c>
      <x:c r="K18" s="26">
        <x:f>K47</x:f>
      </x:c>
      <x:c r="L18" s="26">
        <x:f>L47</x:f>
      </x:c>
      <x:c r="M18" s="18" t="s"/>
      <x:c r="N18" s="11" t="s"/>
      <x:c r="O18" s="16">
        <x:f>O47</x:f>
      </x:c>
      <x:c r="U18" s="0" t="s"/>
      <x:c r="V18" s="0" t="s"/>
      <x:c r="W18" s="0" t="n">
        <x:v>13</x:v>
      </x:c>
      <x:c r="X18" s="29">
        <x:f>IF(HLOOKUP($L$65,$B$6:$L$21,$W18,FALSE)&gt;HLOOKUP($L$65,$B$6:$L$21,$W17,FALSE),"ERROR","OK")</x:f>
      </x:c>
      <x:c r="Y18" s="0" t="s"/>
    </x:row>
    <x:row r="19" spans="1:255" customFormat="1" ht="15" customHeight="1" x14ac:dyDescent="0.35">
      <x:c r="A19" s="2" t="s">
        <x:v>123</x:v>
      </x:c>
      <x:c r="B19" s="26">
        <x:f>B48</x:f>
      </x:c>
      <x:c r="C19" s="26">
        <x:f>C48</x:f>
      </x:c>
      <x:c r="D19" s="26">
        <x:f>D48</x:f>
      </x:c>
      <x:c r="E19" s="26">
        <x:f>E48</x:f>
      </x:c>
      <x:c r="F19" s="26">
        <x:f>F48</x:f>
      </x:c>
      <x:c r="G19" s="26">
        <x:f>G48</x:f>
      </x:c>
      <x:c r="H19" s="26">
        <x:f>H48</x:f>
      </x:c>
      <x:c r="I19" s="26">
        <x:f>I48</x:f>
      </x:c>
      <x:c r="J19" s="26">
        <x:f>J48</x:f>
      </x:c>
      <x:c r="K19" s="26">
        <x:f>K48</x:f>
      </x:c>
      <x:c r="L19" s="26">
        <x:f>L48</x:f>
      </x:c>
      <x:c r="M19" s="18" t="s"/>
      <x:c r="N19" s="11" t="s"/>
      <x:c r="O19" s="16">
        <x:f>O48</x:f>
      </x:c>
      <x:c r="U19" s="0" t="s"/>
      <x:c r="V19" s="0" t="s"/>
      <x:c r="W19" s="0" t="n">
        <x:v>14</x:v>
      </x:c>
      <x:c r="X19" s="29">
        <x:f>IF(HLOOKUP($L$65,$B$6:$L$21,$W19,FALSE)&gt;HLOOKUP($L$65,$B$6:$L$21,$W18,FALSE),"ERROR","OK")</x:f>
      </x:c>
      <x:c r="Y19" s="0" t="s"/>
    </x:row>
    <x:row r="20" spans="1:255" customFormat="1" ht="15" customHeight="1" x14ac:dyDescent="0.35">
      <x:c r="A20" s="2" t="s">
        <x:v>123</x:v>
      </x:c>
      <x:c r="B20" s="26">
        <x:f>B49</x:f>
      </x:c>
      <x:c r="C20" s="26">
        <x:f>C49</x:f>
      </x:c>
      <x:c r="D20" s="26">
        <x:f>D49</x:f>
      </x:c>
      <x:c r="E20" s="26">
        <x:f>E49</x:f>
      </x:c>
      <x:c r="F20" s="26">
        <x:f>F49</x:f>
      </x:c>
      <x:c r="G20" s="26">
        <x:f>G49</x:f>
      </x:c>
      <x:c r="H20" s="26">
        <x:f>H49</x:f>
      </x:c>
      <x:c r="I20" s="26">
        <x:f>I49</x:f>
      </x:c>
      <x:c r="J20" s="26">
        <x:f>J49</x:f>
      </x:c>
      <x:c r="K20" s="26">
        <x:f>K49</x:f>
      </x:c>
      <x:c r="L20" s="26">
        <x:f>L49</x:f>
      </x:c>
      <x:c r="M20" s="18" t="s"/>
      <x:c r="N20" s="11" t="s"/>
      <x:c r="O20" s="16">
        <x:f>O49</x:f>
      </x:c>
      <x:c r="U20" s="0" t="s"/>
      <x:c r="V20" s="0" t="s"/>
      <x:c r="W20" s="0" t="n">
        <x:v>15</x:v>
      </x:c>
      <x:c r="X20" s="29">
        <x:f>IF(HLOOKUP($L$65,$B$6:$L$21,$W20,FALSE)&gt;HLOOKUP($L$65,$B$6:$L$21,$W19,FALSE),"ERROR","OK")</x:f>
      </x:c>
      <x:c r="Y20" s="0" t="s"/>
    </x:row>
    <x:row r="21" spans="1:255" customFormat="1" ht="15" customHeight="1" x14ac:dyDescent="0.35">
      <x:c r="A21" s="2" t="s">
        <x:v>123</x:v>
      </x:c>
      <x:c r="B21" s="26">
        <x:f>B50</x:f>
      </x:c>
      <x:c r="C21" s="26">
        <x:f>C50</x:f>
      </x:c>
      <x:c r="D21" s="26">
        <x:f>D50</x:f>
      </x:c>
      <x:c r="E21" s="26">
        <x:f>E50</x:f>
      </x:c>
      <x:c r="F21" s="26">
        <x:f>F50</x:f>
      </x:c>
      <x:c r="G21" s="26">
        <x:f>G50</x:f>
      </x:c>
      <x:c r="H21" s="26">
        <x:f>H50</x:f>
      </x:c>
      <x:c r="I21" s="26">
        <x:f>I50</x:f>
      </x:c>
      <x:c r="J21" s="26">
        <x:f>J50</x:f>
      </x:c>
      <x:c r="K21" s="26">
        <x:f>K50</x:f>
      </x:c>
      <x:c r="L21" s="26">
        <x:f>L50</x:f>
      </x:c>
      <x:c r="M21" s="18" t="s"/>
      <x:c r="N21" s="11" t="s"/>
      <x:c r="O21" s="16">
        <x:f>O50</x:f>
      </x:c>
      <x:c r="U21" s="0" t="s"/>
      <x:c r="V21" s="0" t="s"/>
      <x:c r="X21" s="0">
        <x:f>MATCH("ERROR",X7:X20,0)</x:f>
      </x:c>
      <x:c r="Y21" s="0" t="s"/>
    </x:row>
    <x:row r="22" spans="1:255" customFormat="1" ht="15" customHeight="1" x14ac:dyDescent="0.35">
      <x:c r="A22" s="2" t="s">
        <x:v>34</x:v>
      </x:c>
      <x:c r="B22" s="26">
        <x:f>B51</x:f>
      </x:c>
      <x:c r="C22" s="26">
        <x:f>C51</x:f>
      </x:c>
      <x:c r="D22" s="26">
        <x:f>D51</x:f>
      </x:c>
      <x:c r="E22" s="26">
        <x:f>E51</x:f>
      </x:c>
      <x:c r="F22" s="26">
        <x:f>F51</x:f>
      </x:c>
      <x:c r="G22" s="26">
        <x:f>G51</x:f>
      </x:c>
      <x:c r="H22" s="26">
        <x:f>H51</x:f>
      </x:c>
      <x:c r="I22" s="26">
        <x:f>I51</x:f>
      </x:c>
      <x:c r="J22" s="26">
        <x:f>J51</x:f>
      </x:c>
      <x:c r="K22" s="26">
        <x:f>K51</x:f>
      </x:c>
      <x:c r="L22" s="26">
        <x:f>L51</x:f>
      </x:c>
      <x:c r="M22" s="18" t="s"/>
      <x:c r="N22" s="11" t="s"/>
      <x:c r="O22" s="16" t="s"/>
      <x:c r="P22" s="8" t="s"/>
      <x:c r="U22" s="0" t="s"/>
      <x:c r="V22" s="0" t="s"/>
      <x:c r="Y22" s="0" t="s"/>
    </x:row>
    <x:row r="23" spans="1:255" customFormat="1" ht="15" customHeight="1" x14ac:dyDescent="0.35">
      <x:c r="A23" s="35" t="s">
        <x:v>35</x:v>
      </x:c>
      <x:c r="B23" s="32">
        <x:f>B52</x:f>
      </x:c>
      <x:c r="C23" s="32">
        <x:f>C52</x:f>
      </x:c>
      <x:c r="D23" s="32">
        <x:f>D52</x:f>
      </x:c>
      <x:c r="E23" s="32">
        <x:f>E52</x:f>
      </x:c>
      <x:c r="F23" s="32">
        <x:f>F52</x:f>
      </x:c>
      <x:c r="G23" s="32">
        <x:f>G52</x:f>
      </x:c>
      <x:c r="H23" s="32">
        <x:f>H52</x:f>
      </x:c>
      <x:c r="I23" s="32">
        <x:f>I52</x:f>
      </x:c>
      <x:c r="J23" s="32">
        <x:f>J52</x:f>
      </x:c>
      <x:c r="K23" s="32">
        <x:f>K52</x:f>
      </x:c>
      <x:c r="L23" s="32">
        <x:f>L52</x:f>
      </x:c>
      <x:c r="M23" s="19" t="s"/>
      <x:c r="N23" s="12" t="s"/>
      <x:c r="O23" s="17">
        <x:f>O52</x:f>
      </x:c>
      <x:c r="U23" s="0" t="s"/>
      <x:c r="V23" s="0" t="s"/>
      <x:c r="Y23" s="0" t="s"/>
    </x:row>
    <x:row r="24" spans="1:255" customFormat="1" ht="15" customHeight="1" x14ac:dyDescent="0.35">
      <x:c r="A24" s="2" t="s">
        <x:v>36</x:v>
      </x:c>
      <x:c r="B24" s="7" t="s"/>
      <x:c r="C24" s="2" t="s"/>
      <x:c r="D24" s="2" t="s"/>
      <x:c r="E24" s="2" t="s"/>
      <x:c r="F24" s="2" t="s"/>
      <x:c r="G24" s="2" t="s"/>
      <x:c r="H24" s="2" t="s"/>
      <x:c r="I24" s="2" t="s"/>
      <x:c r="J24" s="2" t="s"/>
      <x:c r="K24" s="2" t="s"/>
      <x:c r="L24" s="2" t="s"/>
      <x:c r="M24" s="2" t="s"/>
      <x:c r="N24" s="8" t="s"/>
      <x:c r="U24" s="0" t="s"/>
      <x:c r="V24" s="0" t="s"/>
      <x:c r="Y24" s="0" t="s"/>
    </x:row>
    <x:row r="25" spans="1:255" x14ac:dyDescent="0.35">
      <x:c r="U25" s="0" t="s"/>
      <x:c r="V25" s="0" t="s"/>
      <x:c r="Y25" s="0" t="s"/>
    </x:row>
    <x:row r="26" spans="1:255" x14ac:dyDescent="0.35">
      <x:c r="J26" s="0" t="s"/>
      <x:c r="K26" s="0" t="s"/>
      <x:c r="L26" s="0" t="s"/>
      <x:c r="M26" s="0" t="s"/>
      <x:c r="N26" s="0" t="s"/>
    </x:row>
    <x:row r="27" spans="1:255" x14ac:dyDescent="0.35">
      <x:c r="J27" s="0" t="s"/>
      <x:c r="K27" s="0" t="s"/>
      <x:c r="L27" s="0" t="s"/>
      <x:c r="M27" s="0" t="s"/>
      <x:c r="N27" s="0" t="s"/>
    </x:row>
    <x:row r="28" spans="1:255" x14ac:dyDescent="0.35">
      <x:c r="I28" s="0" t="s"/>
      <x:c r="J28" s="0" t="s"/>
      <x:c r="K28" s="0" t="s"/>
      <x:c r="L28" s="0" t="s"/>
      <x:c r="M28" s="0" t="s"/>
    </x:row>
    <x:row r="29" spans="1:255" x14ac:dyDescent="0.35">
      <x:c r="I29" s="0" t="s"/>
      <x:c r="J29" s="0" t="s"/>
      <x:c r="K29" s="0" t="s"/>
      <x:c r="L29" s="0" t="s"/>
      <x:c r="M29" s="0" t="s"/>
    </x:row>
    <x:row r="30" spans="1:255" customFormat="1" ht="15" customHeight="1" x14ac:dyDescent="0.35">
      <x:c r="A30" s="3">
        <x:f>"Table B.6.  "&amp;B66</x:f>
      </x:c>
      <x:c r="B30" s="3" t="s"/>
      <x:c r="C30" s="2" t="s"/>
      <x:c r="D30" s="2" t="s"/>
      <x:c r="E30" s="2" t="s"/>
      <x:c r="F30" s="2" t="s"/>
      <x:c r="G30" s="2" t="s"/>
      <x:c r="H30" s="2" t="s"/>
      <x:c r="I30" s="2" t="s"/>
      <x:c r="J30" s="2" t="s"/>
      <x:c r="K30" s="2" t="s"/>
      <x:c r="L30" s="2" t="s"/>
      <x:c r="M30" s="2" t="s"/>
      <x:c r="U30" s="0" t="s"/>
      <x:c r="V30" s="0" t="s"/>
      <x:c r="Y30" s="0" t="s"/>
    </x:row>
    <x:row r="31" spans="1:255" customFormat="1" ht="15" customHeight="1" x14ac:dyDescent="0.35">
      <x:c r="A31" s="2" t="s"/>
      <x:c r="B31" s="2" t="s"/>
      <x:c r="C31" s="2" t="s"/>
      <x:c r="D31" s="2" t="s"/>
      <x:c r="E31" s="2" t="s"/>
      <x:c r="F31" s="2" t="s"/>
      <x:c r="G31" s="2" t="s"/>
      <x:c r="H31" s="2" t="s"/>
      <x:c r="I31" s="2" t="s"/>
      <x:c r="J31" s="2" t="s"/>
      <x:c r="K31" s="2" t="s"/>
      <x:c r="L31" s="2" t="s"/>
      <x:c r="M31" s="2" t="s"/>
      <x:c r="U31" s="0" t="s"/>
      <x:c r="V31" s="0" t="s"/>
      <x:c r="Y31" s="0" t="s"/>
    </x:row>
    <x:row r="32" spans="1:255" customFormat="1" ht="15" customHeight="1" x14ac:dyDescent="0.35">
      <x:c r="A32" s="3" t="s">
        <x:v>206</x:v>
      </x:c>
      <x:c r="B32" s="3" t="s"/>
      <x:c r="C32" s="2" t="s"/>
      <x:c r="D32" s="2" t="s"/>
      <x:c r="E32" s="2" t="s"/>
      <x:c r="F32" s="2" t="s"/>
      <x:c r="G32" s="2" t="s"/>
      <x:c r="H32" s="2" t="s"/>
      <x:c r="I32" s="2" t="s"/>
      <x:c r="J32" s="2" t="s"/>
      <x:c r="K32" s="2" t="s"/>
      <x:c r="L32" s="2" t="s"/>
      <x:c r="M32" s="2" t="s"/>
      <x:c r="U32" s="0" t="s"/>
      <x:c r="V32" s="0" t="s"/>
      <x:c r="Y32" s="0" t="s"/>
    </x:row>
    <x:row r="33" spans="1:255" customFormat="1" ht="15" customHeight="1" thickBot="1" x14ac:dyDescent="0.4">
      <x:c r="A33" s="4" t="s"/>
      <x:c r="B33" s="4" t="s"/>
      <x:c r="C33" s="5" t="s"/>
      <x:c r="D33" s="5" t="s"/>
      <x:c r="E33" s="5" t="s"/>
      <x:c r="F33" s="5" t="s"/>
      <x:c r="G33" s="5" t="s"/>
      <x:c r="H33" s="5" t="s"/>
      <x:c r="I33" s="5" t="s"/>
      <x:c r="J33" s="5" t="s"/>
      <x:c r="K33" s="5" t="s"/>
      <x:c r="L33" s="5" t="s"/>
      <x:c r="M33" s="5" t="s"/>
      <x:c r="U33" s="0" t="s"/>
      <x:c r="V33" s="0" t="s"/>
      <x:c r="Y33" s="0" t="s"/>
    </x:row>
    <x:row r="34" spans="1:255" x14ac:dyDescent="0.35">
      <x:c r="A34" s="2" t="s"/>
      <x:c r="B34" s="2" t="s"/>
      <x:c r="C34" s="2" t="s"/>
      <x:c r="D34" s="2" t="s"/>
      <x:c r="E34" s="2" t="s"/>
      <x:c r="F34" s="2" t="s"/>
      <x:c r="G34" s="2" t="s"/>
      <x:c r="H34" s="2" t="s"/>
      <x:c r="I34" s="2" t="s"/>
      <x:c r="J34" s="2" t="s"/>
      <x:c r="K34" s="2" t="s"/>
      <x:c r="L34" s="2" t="s"/>
      <x:c r="M34" s="14" t="s"/>
      <x:c r="N34" s="10" t="s">
        <x:v>38</x:v>
      </x:c>
      <x:c r="O34" s="10" t="s"/>
      <x:c r="P34" s="36" t="s"/>
    </x:row>
    <x:row r="35" spans="1:255" s="0" customFormat="1" x14ac:dyDescent="0.35">
      <x:c r="A35" s="2" t="s"/>
      <x:c r="B35" s="6" t="s">
        <x:v>6</x:v>
      </x:c>
      <x:c r="C35" s="6" t="s">
        <x:v>7</x:v>
      </x:c>
      <x:c r="D35" s="6" t="s">
        <x:v>8</x:v>
      </x:c>
      <x:c r="E35" s="6" t="s">
        <x:v>9</x:v>
      </x:c>
      <x:c r="F35" s="6" t="s">
        <x:v>10</x:v>
      </x:c>
      <x:c r="G35" s="6" t="s">
        <x:v>11</x:v>
      </x:c>
      <x:c r="H35" s="6" t="s">
        <x:v>12</x:v>
      </x:c>
      <x:c r="I35" s="6" t="s">
        <x:v>13</x:v>
      </x:c>
      <x:c r="J35" s="6" t="s">
        <x:v>14</x:v>
      </x:c>
      <x:c r="K35" s="6" t="s">
        <x:v>15</x:v>
      </x:c>
      <x:c r="L35" s="6" t="s">
        <x:v>16</x:v>
      </x:c>
      <x:c r="M35" s="15" t="s">
        <x:v>17</x:v>
      </x:c>
      <x:c r="N35" s="13" t="s"/>
      <x:c r="O35" s="13">
        <x:f>L65&amp;" (%)"</x:f>
      </x:c>
      <x:c r="P35" s="36" t="s"/>
      <x:c r="Q35" s="0" t="s"/>
      <x:c r="R35" s="0" t="s"/>
      <x:c r="S35" s="22">
        <x:f>L35</x:f>
      </x:c>
      <x:c r="T35" s="22">
        <x:f>B35&amp;"-"&amp;RIGHT(K35,2)</x:f>
      </x:c>
      <x:c r="U35" s="0" t="s"/>
      <x:c r="V35" s="0" t="s"/>
      <x:c r="W35" s="0" t="s"/>
      <x:c r="X35" s="0" t="s"/>
      <x:c r="Y35" s="0" t="s"/>
      <x:c r="Z35" s="0" t="s"/>
      <x:c r="AA35" s="0" t="s"/>
      <x:c r="AB35" s="0" t="s"/>
      <x:c r="AC35" s="0" t="s"/>
      <x:c r="AD35" s="0" t="s"/>
      <x:c r="AE35" s="0" t="s"/>
      <x:c r="AF35" s="0" t="s"/>
      <x:c r="AG35" s="0" t="s"/>
      <x:c r="AH35" s="0" t="s"/>
      <x:c r="AI35" s="0" t="s"/>
      <x:c r="AJ35" s="0" t="s"/>
      <x:c r="AK35" s="0" t="s"/>
      <x:c r="AL35" s="0" t="s"/>
      <x:c r="AM35" s="0" t="s"/>
      <x:c r="AN35" s="0" t="s"/>
      <x:c r="AO35" s="0" t="s"/>
      <x:c r="AP35" s="0" t="s"/>
      <x:c r="AQ35" s="0" t="s"/>
      <x:c r="AR35" s="0" t="s"/>
      <x:c r="AS35" s="0" t="s"/>
      <x:c r="AT35" s="0" t="s"/>
      <x:c r="AU35" s="0" t="s"/>
      <x:c r="AV35" s="0" t="s"/>
      <x:c r="AW35" s="0" t="s"/>
      <x:c r="AX35" s="0" t="s"/>
      <x:c r="AY35" s="0" t="s"/>
      <x:c r="AZ35" s="0" t="s"/>
      <x:c r="BA35" s="0" t="s"/>
      <x:c r="BB35" s="0" t="s"/>
      <x:c r="BC35" s="0" t="s"/>
      <x:c r="BD35" s="0" t="s"/>
      <x:c r="BE35" s="0" t="s"/>
      <x:c r="BF35" s="0" t="s"/>
      <x:c r="BG35" s="0" t="s"/>
      <x:c r="BH35" s="0" t="s"/>
      <x:c r="BI35" s="0" t="s"/>
      <x:c r="BJ35" s="0" t="s"/>
      <x:c r="BK35" s="0" t="s"/>
      <x:c r="BL35" s="0" t="s"/>
      <x:c r="BM35" s="0" t="s"/>
      <x:c r="BN35" s="0" t="s"/>
      <x:c r="BO35" s="0" t="s"/>
      <x:c r="BP35" s="0" t="s"/>
      <x:c r="BQ35" s="0" t="s"/>
      <x:c r="BR35" s="0" t="s"/>
      <x:c r="BS35" s="0" t="s"/>
      <x:c r="BT35" s="0" t="s"/>
      <x:c r="BU35" s="0" t="s"/>
      <x:c r="BV35" s="0" t="s"/>
      <x:c r="BW35" s="0" t="s"/>
      <x:c r="BX35" s="0" t="s"/>
      <x:c r="BY35" s="0" t="s"/>
      <x:c r="BZ35" s="0" t="s"/>
      <x:c r="CA35" s="0" t="s"/>
      <x:c r="CB35" s="0" t="s"/>
      <x:c r="CC35" s="0" t="s"/>
      <x:c r="CD35" s="0" t="s"/>
      <x:c r="CE35" s="0" t="s"/>
      <x:c r="CF35" s="0" t="s"/>
      <x:c r="CG35" s="0" t="s"/>
      <x:c r="CH35" s="0" t="s"/>
      <x:c r="CI35" s="0" t="s"/>
      <x:c r="CJ35" s="0" t="s"/>
      <x:c r="CK35" s="0" t="s"/>
      <x:c r="CL35" s="0" t="s"/>
      <x:c r="CM35" s="0" t="s"/>
      <x:c r="CN35" s="0" t="s"/>
      <x:c r="CO35" s="0" t="s"/>
      <x:c r="CP35" s="0" t="s"/>
      <x:c r="CQ35" s="0" t="s"/>
      <x:c r="CR35" s="0" t="s"/>
      <x:c r="CS35" s="0" t="s"/>
      <x:c r="CT35" s="0" t="s"/>
      <x:c r="CU35" s="0" t="s"/>
      <x:c r="CV35" s="0" t="s"/>
      <x:c r="CW35" s="0" t="s"/>
      <x:c r="CX35" s="0" t="s"/>
      <x:c r="CY35" s="0" t="s"/>
      <x:c r="CZ35" s="0" t="s"/>
      <x:c r="DA35" s="0" t="s"/>
      <x:c r="DB35" s="0" t="s"/>
      <x:c r="DC35" s="0" t="s"/>
      <x:c r="DD35" s="0" t="s"/>
      <x:c r="DE35" s="0" t="s"/>
      <x:c r="DF35" s="0" t="s"/>
      <x:c r="DG35" s="0" t="s"/>
      <x:c r="DH35" s="0" t="s"/>
      <x:c r="DI35" s="0" t="s"/>
      <x:c r="DJ35" s="0" t="s"/>
      <x:c r="DK35" s="0" t="s"/>
      <x:c r="DL35" s="0" t="s"/>
      <x:c r="DM35" s="0" t="s"/>
      <x:c r="DN35" s="0" t="s"/>
      <x:c r="DO35" s="0" t="s"/>
      <x:c r="DP35" s="0" t="s"/>
      <x:c r="DQ35" s="0" t="s"/>
      <x:c r="DR35" s="0" t="s"/>
      <x:c r="DS35" s="0" t="s"/>
      <x:c r="DT35" s="0" t="s"/>
      <x:c r="DU35" s="0" t="s"/>
      <x:c r="DV35" s="0" t="s"/>
      <x:c r="DW35" s="0" t="s"/>
      <x:c r="DX35" s="0" t="s"/>
      <x:c r="DY35" s="0" t="s"/>
      <x:c r="DZ35" s="0" t="s"/>
      <x:c r="EA35" s="0" t="s"/>
      <x:c r="EB35" s="0" t="s"/>
      <x:c r="EC35" s="0" t="s"/>
      <x:c r="ED35" s="0" t="s"/>
      <x:c r="EE35" s="0" t="s"/>
      <x:c r="EF35" s="0" t="s"/>
      <x:c r="EG35" s="0" t="s"/>
      <x:c r="EH35" s="0" t="s"/>
      <x:c r="EI35" s="0" t="s"/>
      <x:c r="EJ35" s="0" t="s"/>
      <x:c r="EK35" s="0" t="s"/>
      <x:c r="EL35" s="0" t="s"/>
      <x:c r="EM35" s="0" t="s"/>
      <x:c r="EN35" s="0" t="s"/>
      <x:c r="EO35" s="0" t="s"/>
      <x:c r="EP35" s="0" t="s"/>
      <x:c r="EQ35" s="0" t="s"/>
      <x:c r="ER35" s="0" t="s"/>
      <x:c r="ES35" s="0" t="s"/>
      <x:c r="ET35" s="0" t="s"/>
      <x:c r="EU35" s="0" t="s"/>
      <x:c r="EV35" s="0" t="s"/>
      <x:c r="EW35" s="0" t="s"/>
      <x:c r="EX35" s="0" t="s"/>
      <x:c r="EY35" s="0" t="s"/>
      <x:c r="EZ35" s="0" t="s"/>
      <x:c r="FA35" s="0" t="s"/>
      <x:c r="FB35" s="0" t="s"/>
      <x:c r="FC35" s="0" t="s"/>
      <x:c r="FD35" s="0" t="s"/>
      <x:c r="FE35" s="0" t="s"/>
      <x:c r="FF35" s="0" t="s"/>
      <x:c r="FG35" s="0" t="s"/>
      <x:c r="FH35" s="0" t="s"/>
      <x:c r="FI35" s="0" t="s"/>
      <x:c r="FJ35" s="0" t="s"/>
      <x:c r="FK35" s="0" t="s"/>
      <x:c r="FL35" s="0" t="s"/>
      <x:c r="FM35" s="0" t="s"/>
      <x:c r="FN35" s="0" t="s"/>
      <x:c r="FO35" s="0" t="s"/>
      <x:c r="FP35" s="0" t="s"/>
      <x:c r="FQ35" s="0" t="s"/>
      <x:c r="FR35" s="0" t="s"/>
      <x:c r="FS35" s="0" t="s"/>
      <x:c r="FT35" s="0" t="s"/>
      <x:c r="FU35" s="0" t="s"/>
      <x:c r="FV35" s="0" t="s"/>
      <x:c r="FW35" s="0" t="s"/>
      <x:c r="FX35" s="0" t="s"/>
      <x:c r="FY35" s="0" t="s"/>
      <x:c r="FZ35" s="0" t="s"/>
      <x:c r="GA35" s="0" t="s"/>
      <x:c r="GB35" s="0" t="s"/>
      <x:c r="GC35" s="0" t="s"/>
      <x:c r="GD35" s="0" t="s"/>
      <x:c r="GE35" s="0" t="s"/>
      <x:c r="GF35" s="0" t="s"/>
      <x:c r="GG35" s="0" t="s"/>
      <x:c r="GH35" s="0" t="s"/>
      <x:c r="GI35" s="0" t="s"/>
      <x:c r="GJ35" s="0" t="s"/>
      <x:c r="GK35" s="0" t="s"/>
      <x:c r="GL35" s="0" t="s"/>
      <x:c r="GM35" s="0" t="s"/>
      <x:c r="GN35" s="0" t="s"/>
      <x:c r="GO35" s="0" t="s"/>
      <x:c r="GP35" s="0" t="s"/>
      <x:c r="GQ35" s="0" t="s"/>
      <x:c r="GR35" s="0" t="s"/>
      <x:c r="GS35" s="0" t="s"/>
      <x:c r="GT35" s="0" t="s"/>
      <x:c r="GU35" s="0" t="s"/>
      <x:c r="GV35" s="0" t="s"/>
      <x:c r="GW35" s="0" t="s"/>
      <x:c r="GX35" s="0" t="s"/>
      <x:c r="GY35" s="0" t="s"/>
      <x:c r="GZ35" s="0" t="s"/>
      <x:c r="HA35" s="0" t="s"/>
      <x:c r="HB35" s="0" t="s"/>
      <x:c r="HC35" s="0" t="s"/>
      <x:c r="HD35" s="0" t="s"/>
      <x:c r="HE35" s="0" t="s"/>
      <x:c r="HF35" s="0" t="s"/>
      <x:c r="HG35" s="0" t="s"/>
      <x:c r="HH35" s="0" t="s"/>
      <x:c r="HI35" s="0" t="s"/>
      <x:c r="HJ35" s="0" t="s"/>
      <x:c r="HK35" s="0" t="s"/>
      <x:c r="HL35" s="0" t="s"/>
      <x:c r="HM35" s="0" t="s"/>
      <x:c r="HN35" s="0" t="s"/>
      <x:c r="HO35" s="0" t="s"/>
      <x:c r="HP35" s="0" t="s"/>
      <x:c r="HQ35" s="0" t="s"/>
      <x:c r="HR35" s="0" t="s"/>
      <x:c r="HS35" s="0" t="s"/>
      <x:c r="HT35" s="0" t="s"/>
      <x:c r="HU35" s="0" t="s"/>
      <x:c r="HV35" s="0" t="s"/>
      <x:c r="HW35" s="0" t="s"/>
      <x:c r="HX35" s="0" t="s"/>
      <x:c r="HY35" s="0" t="s"/>
      <x:c r="HZ35" s="0" t="s"/>
      <x:c r="IA35" s="0" t="s"/>
      <x:c r="IB35" s="0" t="s"/>
      <x:c r="IC35" s="0" t="s"/>
      <x:c r="ID35" s="0" t="s"/>
      <x:c r="IE35" s="0" t="s"/>
      <x:c r="IF35" s="0" t="s"/>
      <x:c r="IG35" s="0" t="s"/>
      <x:c r="IH35" s="0" t="s"/>
      <x:c r="II35" s="0" t="s"/>
      <x:c r="IJ35" s="0" t="s"/>
      <x:c r="IK35" s="0" t="s"/>
      <x:c r="IL35" s="0" t="s"/>
      <x:c r="IM35" s="0" t="s"/>
      <x:c r="IN35" s="0" t="s"/>
      <x:c r="IO35" s="0" t="s"/>
      <x:c r="IP35" s="0" t="s"/>
      <x:c r="IQ35" s="0" t="s"/>
      <x:c r="IR35" s="0" t="s"/>
      <x:c r="IS35" s="0" t="s"/>
      <x:c r="IT35" s="0" t="s"/>
      <x:c r="IU35" s="0" t="s"/>
    </x:row>
    <x:row r="36" spans="1:255" x14ac:dyDescent="0.35">
      <x:c r="A36" s="2" t="s">
        <x:v>43</x:v>
      </x:c>
      <x:c r="B36" s="26" t="n">
        <x:v>7637.00109</x:v>
      </x:c>
      <x:c r="C36" s="26" t="n">
        <x:v>6668.00109</x:v>
      </x:c>
      <x:c r="D36" s="26" t="n">
        <x:v>5656.00109</x:v>
      </x:c>
      <x:c r="E36" s="26" t="n">
        <x:v>5581.00109</x:v>
      </x:c>
      <x:c r="F36" s="26" t="n">
        <x:v>4331.00109</x:v>
      </x:c>
      <x:c r="G36" s="26" t="n">
        <x:v>4744.00109</x:v>
      </x:c>
      <x:c r="H36" s="26" t="n">
        <x:v>5247.00109</x:v>
      </x:c>
      <x:c r="I36" s="26" t="n">
        <x:v>5434.00109</x:v>
      </x:c>
      <x:c r="J36" s="26" t="n">
        <x:v>5631.00109</x:v>
      </x:c>
      <x:c r="K36" s="26" t="n">
        <x:v>4357.00109</x:v>
      </x:c>
      <x:c r="L36" s="26" t="n">
        <x:v>4360.00109</x:v>
      </x:c>
      <x:c r="M36" s="18" t="s"/>
      <x:c r="N36" s="11" t="s"/>
      <x:c r="O36" s="16" t="s">
        <x:v>123</x:v>
      </x:c>
      <x:c r="P36" s="0" t="n">
        <x:v>1</x:v>
      </x:c>
      <x:c r="Q36" s="33">
        <x:f>O36</x:f>
      </x:c>
      <x:c r="R36" s="1">
        <x:f>A36</x:f>
      </x:c>
      <x:c r="S36" s="21">
        <x:f>L36/L$52*100</x:f>
      </x:c>
      <x:c r="T36" s="21">
        <x:f>AVERAGE(B36:K36)/AVERAGE(B$52:K$52)*100</x:f>
      </x:c>
    </x:row>
    <x:row r="37" spans="1:255" x14ac:dyDescent="0.35">
      <x:c r="A37" s="2" t="s">
        <x:v>41</x:v>
      </x:c>
      <x:c r="B37" s="26" t="n">
        <x:v>5392.00041</x:v>
      </x:c>
      <x:c r="C37" s="26" t="n">
        <x:v>4816.00041</x:v>
      </x:c>
      <x:c r="D37" s="26" t="n">
        <x:v>3259.00041</x:v>
      </x:c>
      <x:c r="E37" s="26" t="n">
        <x:v>3598.00041</x:v>
      </x:c>
      <x:c r="F37" s="26" t="n">
        <x:v>2845.00041</x:v>
      </x:c>
      <x:c r="G37" s="26" t="n">
        <x:v>3060.00041</x:v>
      </x:c>
      <x:c r="H37" s="26" t="n">
        <x:v>2813.00041</x:v>
      </x:c>
      <x:c r="I37" s="26" t="n">
        <x:v>2626.00041</x:v>
      </x:c>
      <x:c r="J37" s="26" t="n">
        <x:v>3088.00041</x:v>
      </x:c>
      <x:c r="K37" s="26" t="n">
        <x:v>3025.00041</x:v>
      </x:c>
      <x:c r="L37" s="26" t="n">
        <x:v>2374.00041</x:v>
      </x:c>
      <x:c r="M37" s="18" t="s"/>
      <x:c r="N37" s="11" t="s"/>
      <x:c r="O37" s="16" t="s">
        <x:v>123</x:v>
      </x:c>
      <x:c r="P37" s="0" t="n">
        <x:v>2</x:v>
      </x:c>
      <x:c r="Q37" s="33">
        <x:f>O37</x:f>
      </x:c>
      <x:c r="R37" s="1">
        <x:f>A37</x:f>
      </x:c>
      <x:c r="S37" s="21">
        <x:f>L37/L$52*100</x:f>
      </x:c>
      <x:c r="T37" s="21">
        <x:f>AVERAGE(B37:K37)/AVERAGE(B$52:K$52)*100</x:f>
      </x:c>
    </x:row>
    <x:row r="38" spans="1:255" x14ac:dyDescent="0.35">
      <x:c r="A38" s="2" t="s">
        <x:v>123</x:v>
      </x:c>
      <x:c r="B38" s="26" t="s">
        <x:v>123</x:v>
      </x:c>
      <x:c r="C38" s="26" t="s">
        <x:v>123</x:v>
      </x:c>
      <x:c r="D38" s="26" t="s">
        <x:v>123</x:v>
      </x:c>
      <x:c r="E38" s="26" t="s">
        <x:v>123</x:v>
      </x:c>
      <x:c r="F38" s="26" t="s">
        <x:v>123</x:v>
      </x:c>
      <x:c r="G38" s="26" t="s">
        <x:v>123</x:v>
      </x:c>
      <x:c r="H38" s="26" t="s">
        <x:v>123</x:v>
      </x:c>
      <x:c r="I38" s="26" t="s">
        <x:v>123</x:v>
      </x:c>
      <x:c r="J38" s="26" t="s">
        <x:v>123</x:v>
      </x:c>
      <x:c r="K38" s="26" t="s">
        <x:v>123</x:v>
      </x:c>
      <x:c r="L38" s="26" t="s">
        <x:v>123</x:v>
      </x:c>
      <x:c r="M38" s="18" t="s"/>
      <x:c r="N38" s="11" t="s"/>
      <x:c r="O38" s="16" t="s">
        <x:v>123</x:v>
      </x:c>
      <x:c r="P38" s="0" t="n">
        <x:v>3</x:v>
      </x:c>
      <x:c r="Q38" s="33">
        <x:f>O38</x:f>
      </x:c>
      <x:c r="R38" s="1">
        <x:f>A38</x:f>
      </x:c>
      <x:c r="S38" s="21">
        <x:f>L38/L$52*100</x:f>
      </x:c>
      <x:c r="T38" s="21">
        <x:f>AVERAGE(B38:K38)/AVERAGE(B$52:K$52)*100</x:f>
      </x:c>
    </x:row>
    <x:row r="39" spans="1:255" x14ac:dyDescent="0.35">
      <x:c r="A39" s="2" t="s">
        <x:v>123</x:v>
      </x:c>
      <x:c r="B39" s="26" t="s">
        <x:v>123</x:v>
      </x:c>
      <x:c r="C39" s="26" t="s">
        <x:v>123</x:v>
      </x:c>
      <x:c r="D39" s="26" t="s">
        <x:v>123</x:v>
      </x:c>
      <x:c r="E39" s="26" t="s">
        <x:v>123</x:v>
      </x:c>
      <x:c r="F39" s="26" t="s">
        <x:v>123</x:v>
      </x:c>
      <x:c r="G39" s="26" t="s">
        <x:v>123</x:v>
      </x:c>
      <x:c r="H39" s="26" t="s">
        <x:v>123</x:v>
      </x:c>
      <x:c r="I39" s="26" t="s">
        <x:v>123</x:v>
      </x:c>
      <x:c r="J39" s="26" t="s">
        <x:v>123</x:v>
      </x:c>
      <x:c r="K39" s="26" t="s">
        <x:v>123</x:v>
      </x:c>
      <x:c r="L39" s="26" t="s">
        <x:v>123</x:v>
      </x:c>
      <x:c r="M39" s="18" t="s"/>
      <x:c r="N39" s="11" t="s"/>
      <x:c r="O39" s="16" t="s">
        <x:v>123</x:v>
      </x:c>
      <x:c r="P39" s="0" t="n">
        <x:v>4</x:v>
      </x:c>
      <x:c r="Q39" s="33">
        <x:f>O39</x:f>
      </x:c>
      <x:c r="R39" s="1">
        <x:f>A39</x:f>
      </x:c>
      <x:c r="S39" s="21">
        <x:f>L39/L$52*100</x:f>
      </x:c>
      <x:c r="T39" s="21">
        <x:f>AVERAGE(B39:K39)/AVERAGE(B$52:K$52)*100</x:f>
      </x:c>
    </x:row>
    <x:row r="40" spans="1:255" x14ac:dyDescent="0.35">
      <x:c r="A40" s="2" t="s">
        <x:v>123</x:v>
      </x:c>
      <x:c r="B40" s="26" t="s">
        <x:v>123</x:v>
      </x:c>
      <x:c r="C40" s="26" t="s">
        <x:v>123</x:v>
      </x:c>
      <x:c r="D40" s="26" t="s">
        <x:v>123</x:v>
      </x:c>
      <x:c r="E40" s="26" t="s">
        <x:v>123</x:v>
      </x:c>
      <x:c r="F40" s="26" t="s">
        <x:v>123</x:v>
      </x:c>
      <x:c r="G40" s="26" t="s">
        <x:v>123</x:v>
      </x:c>
      <x:c r="H40" s="26" t="s">
        <x:v>123</x:v>
      </x:c>
      <x:c r="I40" s="26" t="s">
        <x:v>123</x:v>
      </x:c>
      <x:c r="J40" s="26" t="s">
        <x:v>123</x:v>
      </x:c>
      <x:c r="K40" s="26" t="s">
        <x:v>123</x:v>
      </x:c>
      <x:c r="L40" s="26" t="s">
        <x:v>123</x:v>
      </x:c>
      <x:c r="M40" s="18" t="s"/>
      <x:c r="N40" s="11" t="s"/>
      <x:c r="O40" s="16" t="s">
        <x:v>123</x:v>
      </x:c>
      <x:c r="P40" s="0" t="n">
        <x:v>5</x:v>
      </x:c>
      <x:c r="Q40" s="33">
        <x:f>O40</x:f>
      </x:c>
      <x:c r="R40" s="1">
        <x:f>A40</x:f>
      </x:c>
      <x:c r="S40" s="21">
        <x:f>L40/L$52*100</x:f>
      </x:c>
      <x:c r="T40" s="21">
        <x:f>AVERAGE(B40:K40)/AVERAGE(B$52:K$52)*100</x:f>
      </x:c>
    </x:row>
    <x:row r="41" spans="1:255" x14ac:dyDescent="0.35">
      <x:c r="A41" s="2" t="s">
        <x:v>123</x:v>
      </x:c>
      <x:c r="B41" s="26" t="s">
        <x:v>123</x:v>
      </x:c>
      <x:c r="C41" s="26" t="s">
        <x:v>123</x:v>
      </x:c>
      <x:c r="D41" s="26" t="s">
        <x:v>123</x:v>
      </x:c>
      <x:c r="E41" s="26" t="s">
        <x:v>123</x:v>
      </x:c>
      <x:c r="F41" s="26" t="s">
        <x:v>123</x:v>
      </x:c>
      <x:c r="G41" s="26" t="s">
        <x:v>123</x:v>
      </x:c>
      <x:c r="H41" s="26" t="s">
        <x:v>123</x:v>
      </x:c>
      <x:c r="I41" s="26" t="s">
        <x:v>123</x:v>
      </x:c>
      <x:c r="J41" s="26" t="s">
        <x:v>123</x:v>
      </x:c>
      <x:c r="K41" s="26" t="s">
        <x:v>123</x:v>
      </x:c>
      <x:c r="L41" s="26" t="s">
        <x:v>123</x:v>
      </x:c>
      <x:c r="M41" s="18" t="s"/>
      <x:c r="N41" s="11" t="s"/>
      <x:c r="O41" s="16" t="s">
        <x:v>123</x:v>
      </x:c>
      <x:c r="P41" s="0" t="n">
        <x:v>6</x:v>
      </x:c>
      <x:c r="Q41" s="33">
        <x:f>O41</x:f>
      </x:c>
      <x:c r="R41" s="1">
        <x:f>A41</x:f>
      </x:c>
      <x:c r="S41" s="21">
        <x:f>L41/L$52*100</x:f>
      </x:c>
      <x:c r="T41" s="21">
        <x:f>AVERAGE(B41:K41)/AVERAGE(B$52:K$52)*100</x:f>
      </x:c>
    </x:row>
    <x:row r="42" spans="1:255" x14ac:dyDescent="0.35">
      <x:c r="A42" s="2" t="s">
        <x:v>123</x:v>
      </x:c>
      <x:c r="B42" s="26" t="s">
        <x:v>123</x:v>
      </x:c>
      <x:c r="C42" s="26" t="s">
        <x:v>123</x:v>
      </x:c>
      <x:c r="D42" s="26" t="s">
        <x:v>123</x:v>
      </x:c>
      <x:c r="E42" s="26" t="s">
        <x:v>123</x:v>
      </x:c>
      <x:c r="F42" s="26" t="s">
        <x:v>123</x:v>
      </x:c>
      <x:c r="G42" s="26" t="s">
        <x:v>123</x:v>
      </x:c>
      <x:c r="H42" s="26" t="s">
        <x:v>123</x:v>
      </x:c>
      <x:c r="I42" s="26" t="s">
        <x:v>123</x:v>
      </x:c>
      <x:c r="J42" s="26" t="s">
        <x:v>123</x:v>
      </x:c>
      <x:c r="K42" s="26" t="s">
        <x:v>123</x:v>
      </x:c>
      <x:c r="L42" s="26" t="s">
        <x:v>123</x:v>
      </x:c>
      <x:c r="M42" s="18" t="s"/>
      <x:c r="N42" s="11" t="s"/>
      <x:c r="O42" s="16" t="s">
        <x:v>123</x:v>
      </x:c>
      <x:c r="P42" s="0" t="n">
        <x:v>7</x:v>
      </x:c>
      <x:c r="Q42" s="33">
        <x:f>O42</x:f>
      </x:c>
      <x:c r="R42" s="1">
        <x:f>A42</x:f>
      </x:c>
      <x:c r="S42" s="21">
        <x:f>L42/L$52*100</x:f>
      </x:c>
      <x:c r="T42" s="21">
        <x:f>AVERAGE(B42:K42)/AVERAGE(B$52:K$52)*100</x:f>
      </x:c>
    </x:row>
    <x:row r="43" spans="1:255" x14ac:dyDescent="0.35">
      <x:c r="A43" s="2" t="s">
        <x:v>123</x:v>
      </x:c>
      <x:c r="B43" s="26" t="s">
        <x:v>123</x:v>
      </x:c>
      <x:c r="C43" s="26" t="s">
        <x:v>123</x:v>
      </x:c>
      <x:c r="D43" s="26" t="s">
        <x:v>123</x:v>
      </x:c>
      <x:c r="E43" s="26" t="s">
        <x:v>123</x:v>
      </x:c>
      <x:c r="F43" s="26" t="s">
        <x:v>123</x:v>
      </x:c>
      <x:c r="G43" s="26" t="s">
        <x:v>123</x:v>
      </x:c>
      <x:c r="H43" s="26" t="s">
        <x:v>123</x:v>
      </x:c>
      <x:c r="I43" s="26" t="s">
        <x:v>123</x:v>
      </x:c>
      <x:c r="J43" s="26" t="s">
        <x:v>123</x:v>
      </x:c>
      <x:c r="K43" s="26" t="s">
        <x:v>123</x:v>
      </x:c>
      <x:c r="L43" s="26" t="s">
        <x:v>123</x:v>
      </x:c>
      <x:c r="M43" s="18" t="s"/>
      <x:c r="N43" s="11" t="s"/>
      <x:c r="O43" s="16" t="s">
        <x:v>123</x:v>
      </x:c>
      <x:c r="P43" s="0" t="n">
        <x:v>8</x:v>
      </x:c>
      <x:c r="Q43" s="33">
        <x:f>O43</x:f>
      </x:c>
      <x:c r="R43" s="1">
        <x:f>A43</x:f>
      </x:c>
      <x:c r="S43" s="21">
        <x:f>L43/L$52*100</x:f>
      </x:c>
      <x:c r="T43" s="21">
        <x:f>AVERAGE(B43:K43)/AVERAGE(B$52:K$52)*100</x:f>
      </x:c>
    </x:row>
    <x:row r="44" spans="1:255" x14ac:dyDescent="0.35">
      <x:c r="A44" s="2" t="s">
        <x:v>123</x:v>
      </x:c>
      <x:c r="B44" s="26" t="s">
        <x:v>123</x:v>
      </x:c>
      <x:c r="C44" s="26" t="s">
        <x:v>123</x:v>
      </x:c>
      <x:c r="D44" s="26" t="s">
        <x:v>123</x:v>
      </x:c>
      <x:c r="E44" s="26" t="s">
        <x:v>123</x:v>
      </x:c>
      <x:c r="F44" s="26" t="s">
        <x:v>123</x:v>
      </x:c>
      <x:c r="G44" s="26" t="s">
        <x:v>123</x:v>
      </x:c>
      <x:c r="H44" s="26" t="s">
        <x:v>123</x:v>
      </x:c>
      <x:c r="I44" s="26" t="s">
        <x:v>123</x:v>
      </x:c>
      <x:c r="J44" s="26" t="s">
        <x:v>123</x:v>
      </x:c>
      <x:c r="K44" s="26" t="s">
        <x:v>123</x:v>
      </x:c>
      <x:c r="L44" s="26" t="s">
        <x:v>123</x:v>
      </x:c>
      <x:c r="M44" s="18" t="s"/>
      <x:c r="N44" s="11" t="s"/>
      <x:c r="O44" s="16" t="s">
        <x:v>123</x:v>
      </x:c>
      <x:c r="P44" s="0" t="n">
        <x:v>9</x:v>
      </x:c>
      <x:c r="Q44" s="33">
        <x:f>O44</x:f>
      </x:c>
      <x:c r="R44" s="1">
        <x:f>A44</x:f>
      </x:c>
      <x:c r="S44" s="21">
        <x:f>L44/L$52*100</x:f>
      </x:c>
      <x:c r="T44" s="21">
        <x:f>AVERAGE(B44:K44)/AVERAGE(B$52:K$52)*100</x:f>
      </x:c>
    </x:row>
    <x:row r="45" spans="1:255" x14ac:dyDescent="0.35">
      <x:c r="A45" s="2" t="s">
        <x:v>123</x:v>
      </x:c>
      <x:c r="B45" s="26" t="s">
        <x:v>123</x:v>
      </x:c>
      <x:c r="C45" s="26" t="s">
        <x:v>123</x:v>
      </x:c>
      <x:c r="D45" s="26" t="s">
        <x:v>123</x:v>
      </x:c>
      <x:c r="E45" s="26" t="s">
        <x:v>123</x:v>
      </x:c>
      <x:c r="F45" s="26" t="s">
        <x:v>123</x:v>
      </x:c>
      <x:c r="G45" s="26" t="s">
        <x:v>123</x:v>
      </x:c>
      <x:c r="H45" s="26" t="s">
        <x:v>123</x:v>
      </x:c>
      <x:c r="I45" s="26" t="s">
        <x:v>123</x:v>
      </x:c>
      <x:c r="J45" s="26" t="s">
        <x:v>123</x:v>
      </x:c>
      <x:c r="K45" s="26" t="s">
        <x:v>123</x:v>
      </x:c>
      <x:c r="L45" s="26" t="s">
        <x:v>123</x:v>
      </x:c>
      <x:c r="M45" s="18" t="s"/>
      <x:c r="N45" s="11" t="s"/>
      <x:c r="O45" s="16" t="s">
        <x:v>123</x:v>
      </x:c>
      <x:c r="P45" s="0" t="n">
        <x:v>10</x:v>
      </x:c>
      <x:c r="Q45" s="33">
        <x:f>O45</x:f>
      </x:c>
      <x:c r="R45" s="1">
        <x:f>A45</x:f>
      </x:c>
      <x:c r="S45" s="21">
        <x:f>L45/L$52*100</x:f>
      </x:c>
      <x:c r="T45" s="21">
        <x:f>AVERAGE(B45:K45)/AVERAGE(B$52:K$52)*100</x:f>
      </x:c>
    </x:row>
    <x:row r="46" spans="1:255" x14ac:dyDescent="0.35">
      <x:c r="A46" s="2" t="s">
        <x:v>123</x:v>
      </x:c>
      <x:c r="B46" s="26" t="s">
        <x:v>123</x:v>
      </x:c>
      <x:c r="C46" s="26" t="s">
        <x:v>123</x:v>
      </x:c>
      <x:c r="D46" s="26" t="s">
        <x:v>123</x:v>
      </x:c>
      <x:c r="E46" s="26" t="s">
        <x:v>123</x:v>
      </x:c>
      <x:c r="F46" s="26" t="s">
        <x:v>123</x:v>
      </x:c>
      <x:c r="G46" s="26" t="s">
        <x:v>123</x:v>
      </x:c>
      <x:c r="H46" s="26" t="s">
        <x:v>123</x:v>
      </x:c>
      <x:c r="I46" s="26" t="s">
        <x:v>123</x:v>
      </x:c>
      <x:c r="J46" s="26" t="s">
        <x:v>123</x:v>
      </x:c>
      <x:c r="K46" s="26" t="s">
        <x:v>123</x:v>
      </x:c>
      <x:c r="L46" s="26" t="s">
        <x:v>123</x:v>
      </x:c>
      <x:c r="M46" s="18" t="s"/>
      <x:c r="N46" s="11" t="s"/>
      <x:c r="O46" s="16" t="s">
        <x:v>123</x:v>
      </x:c>
      <x:c r="P46" s="0" t="n">
        <x:v>11</x:v>
      </x:c>
      <x:c r="Q46" s="33">
        <x:f>O46</x:f>
      </x:c>
    </x:row>
    <x:row r="47" spans="1:255" x14ac:dyDescent="0.35">
      <x:c r="A47" s="2" t="s">
        <x:v>123</x:v>
      </x:c>
      <x:c r="B47" s="26" t="s">
        <x:v>123</x:v>
      </x:c>
      <x:c r="C47" s="26" t="s">
        <x:v>123</x:v>
      </x:c>
      <x:c r="D47" s="26" t="s">
        <x:v>123</x:v>
      </x:c>
      <x:c r="E47" s="26" t="s">
        <x:v>123</x:v>
      </x:c>
      <x:c r="F47" s="26" t="s">
        <x:v>123</x:v>
      </x:c>
      <x:c r="G47" s="26" t="s">
        <x:v>123</x:v>
      </x:c>
      <x:c r="H47" s="26" t="s">
        <x:v>123</x:v>
      </x:c>
      <x:c r="I47" s="26" t="s">
        <x:v>123</x:v>
      </x:c>
      <x:c r="J47" s="26" t="s">
        <x:v>123</x:v>
      </x:c>
      <x:c r="K47" s="26" t="s">
        <x:v>123</x:v>
      </x:c>
      <x:c r="L47" s="26" t="s">
        <x:v>123</x:v>
      </x:c>
      <x:c r="M47" s="18" t="s"/>
      <x:c r="N47" s="11" t="s"/>
      <x:c r="O47" s="16" t="s">
        <x:v>123</x:v>
      </x:c>
      <x:c r="P47" s="0" t="n">
        <x:v>12</x:v>
      </x:c>
      <x:c r="Q47" s="33">
        <x:f>O47</x:f>
      </x:c>
    </x:row>
    <x:row r="48" spans="1:255" x14ac:dyDescent="0.35">
      <x:c r="A48" s="2" t="s">
        <x:v>123</x:v>
      </x:c>
      <x:c r="B48" s="26" t="s">
        <x:v>123</x:v>
      </x:c>
      <x:c r="C48" s="26" t="s">
        <x:v>123</x:v>
      </x:c>
      <x:c r="D48" s="26" t="s">
        <x:v>123</x:v>
      </x:c>
      <x:c r="E48" s="26" t="s">
        <x:v>123</x:v>
      </x:c>
      <x:c r="F48" s="26" t="s">
        <x:v>123</x:v>
      </x:c>
      <x:c r="G48" s="26" t="s">
        <x:v>123</x:v>
      </x:c>
      <x:c r="H48" s="26" t="s">
        <x:v>123</x:v>
      </x:c>
      <x:c r="I48" s="26" t="s">
        <x:v>123</x:v>
      </x:c>
      <x:c r="J48" s="26" t="s">
        <x:v>123</x:v>
      </x:c>
      <x:c r="K48" s="26" t="s">
        <x:v>123</x:v>
      </x:c>
      <x:c r="L48" s="26" t="s">
        <x:v>123</x:v>
      </x:c>
      <x:c r="M48" s="18" t="s"/>
      <x:c r="N48" s="11" t="s"/>
      <x:c r="O48" s="16" t="s">
        <x:v>123</x:v>
      </x:c>
      <x:c r="P48" s="0" t="n">
        <x:v>13</x:v>
      </x:c>
      <x:c r="Q48" s="33">
        <x:f>O48</x:f>
      </x:c>
    </x:row>
    <x:row r="49" spans="1:255" x14ac:dyDescent="0.35">
      <x:c r="A49" s="2" t="s">
        <x:v>123</x:v>
      </x:c>
      <x:c r="B49" s="26" t="s">
        <x:v>123</x:v>
      </x:c>
      <x:c r="C49" s="26" t="s">
        <x:v>123</x:v>
      </x:c>
      <x:c r="D49" s="26" t="s">
        <x:v>123</x:v>
      </x:c>
      <x:c r="E49" s="26" t="s">
        <x:v>123</x:v>
      </x:c>
      <x:c r="F49" s="26" t="s">
        <x:v>123</x:v>
      </x:c>
      <x:c r="G49" s="26" t="s">
        <x:v>123</x:v>
      </x:c>
      <x:c r="H49" s="26" t="s">
        <x:v>123</x:v>
      </x:c>
      <x:c r="I49" s="26" t="s">
        <x:v>123</x:v>
      </x:c>
      <x:c r="J49" s="26" t="s">
        <x:v>123</x:v>
      </x:c>
      <x:c r="K49" s="26" t="s">
        <x:v>123</x:v>
      </x:c>
      <x:c r="L49" s="26" t="s">
        <x:v>123</x:v>
      </x:c>
      <x:c r="M49" s="18" t="s"/>
      <x:c r="N49" s="11" t="s"/>
      <x:c r="O49" s="16" t="s">
        <x:v>123</x:v>
      </x:c>
      <x:c r="P49" s="0" t="n">
        <x:v>14</x:v>
      </x:c>
      <x:c r="Q49" s="33">
        <x:f>O49</x:f>
      </x:c>
    </x:row>
    <x:row r="50" spans="1:255" x14ac:dyDescent="0.35">
      <x:c r="A50" s="2" t="s">
        <x:v>123</x:v>
      </x:c>
      <x:c r="B50" s="26" t="s">
        <x:v>123</x:v>
      </x:c>
      <x:c r="C50" s="26" t="s">
        <x:v>123</x:v>
      </x:c>
      <x:c r="D50" s="26" t="s">
        <x:v>123</x:v>
      </x:c>
      <x:c r="E50" s="26" t="s">
        <x:v>123</x:v>
      </x:c>
      <x:c r="F50" s="26" t="s">
        <x:v>123</x:v>
      </x:c>
      <x:c r="G50" s="26" t="s">
        <x:v>123</x:v>
      </x:c>
      <x:c r="H50" s="26" t="s">
        <x:v>123</x:v>
      </x:c>
      <x:c r="I50" s="26" t="s">
        <x:v>123</x:v>
      </x:c>
      <x:c r="J50" s="26" t="s">
        <x:v>123</x:v>
      </x:c>
      <x:c r="K50" s="26" t="s">
        <x:v>123</x:v>
      </x:c>
      <x:c r="L50" s="26" t="s">
        <x:v>123</x:v>
      </x:c>
      <x:c r="M50" s="18" t="s"/>
      <x:c r="N50" s="11" t="s"/>
      <x:c r="O50" s="16" t="s">
        <x:v>123</x:v>
      </x:c>
      <x:c r="P50" s="0" t="n">
        <x:v>15</x:v>
      </x:c>
      <x:c r="Q50" s="33">
        <x:f>O50</x:f>
      </x:c>
    </x:row>
    <x:row r="51" spans="1:255" x14ac:dyDescent="0.35">
      <x:c r="A51" s="2" t="s">
        <x:v>48</x:v>
      </x:c>
      <x:c r="B51" s="26">
        <x:f>IF(B36="..","..",B52-SUM(B36:B50))</x:f>
      </x:c>
      <x:c r="C51" s="26">
        <x:f>IF(C36="..","..",C52-SUM(C36:C50))</x:f>
      </x:c>
      <x:c r="D51" s="26">
        <x:f>IF(D36="..","..",D52-SUM(D36:D50))</x:f>
      </x:c>
      <x:c r="E51" s="26">
        <x:f>IF(E36="..","..",E52-SUM(E36:E50))</x:f>
      </x:c>
      <x:c r="F51" s="26">
        <x:f>IF(F36="..","..",F52-SUM(F36:F50))</x:f>
      </x:c>
      <x:c r="G51" s="26">
        <x:f>IF(G36="..","..",G52-SUM(G36:G50))</x:f>
      </x:c>
      <x:c r="H51" s="26">
        <x:f>IF(H36="..","..",H52-SUM(H36:H50))</x:f>
      </x:c>
      <x:c r="I51" s="26">
        <x:f>IF(I36="..","..",I52-SUM(I36:I50))</x:f>
      </x:c>
      <x:c r="J51" s="26">
        <x:f>IF(J36="..","..",J52-SUM(J36:J50))</x:f>
      </x:c>
      <x:c r="K51" s="26">
        <x:f>IF(K36="..","..",K52-SUM(K36:K50))</x:f>
      </x:c>
      <x:c r="L51" s="26">
        <x:f>IF(L36="..","..",L52-SUM(L36:L50))</x:f>
      </x:c>
      <x:c r="M51" s="18" t="s"/>
      <x:c r="N51" s="11" t="s"/>
      <x:c r="O51" s="16" t="s"/>
      <x:c r="Q51" s="33" t="s"/>
    </x:row>
    <x:row r="52" spans="1:255" x14ac:dyDescent="0.35">
      <x:c r="A52" s="9" t="s">
        <x:v>35</x:v>
      </x:c>
      <x:c r="B52" s="27" t="n">
        <x:v>14785</x:v>
      </x:c>
      <x:c r="C52" s="27" t="n">
        <x:v>13072</x:v>
      </x:c>
      <x:c r="D52" s="27" t="n">
        <x:v>10359</x:v>
      </x:c>
      <x:c r="E52" s="27" t="n">
        <x:v>10622</x:v>
      </x:c>
      <x:c r="F52" s="27" t="n">
        <x:v>8646</x:v>
      </x:c>
      <x:c r="G52" s="27" t="n">
        <x:v>9277</x:v>
      </x:c>
      <x:c r="H52" s="27" t="n">
        <x:v>9469</x:v>
      </x:c>
      <x:c r="I52" s="27" t="n">
        <x:v>9554</x:v>
      </x:c>
      <x:c r="J52" s="27" t="n">
        <x:v>10315</x:v>
      </x:c>
      <x:c r="K52" s="27" t="n">
        <x:v>9074</x:v>
      </x:c>
      <x:c r="L52" s="27" t="n">
        <x:v>8453</x:v>
      </x:c>
      <x:c r="M52" s="19" t="s"/>
      <x:c r="N52" s="12" t="s"/>
      <x:c r="O52" s="17" t="s">
        <x:v>123</x:v>
      </x:c>
      <x:c r="Q52" s="33">
        <x:f>O52</x:f>
      </x:c>
    </x:row>
    <x:row r="53" spans="1:255" x14ac:dyDescent="0.35">
      <x:c r="A53" s="7" t="s">
        <x:v>207</x:v>
      </x:c>
      <x:c r="B53" s="7" t="s"/>
      <x:c r="C53" s="2" t="s"/>
      <x:c r="D53" s="2" t="s"/>
      <x:c r="E53" s="2" t="s"/>
      <x:c r="F53" s="2" t="s"/>
      <x:c r="G53" s="2" t="s"/>
      <x:c r="H53" s="2" t="s"/>
      <x:c r="I53" s="2" t="s"/>
      <x:c r="J53" s="2" t="s"/>
      <x:c r="K53" s="2" t="s"/>
      <x:c r="L53" s="2" t="s"/>
      <x:c r="M53" s="2" t="s"/>
      <x:c r="N53" s="8" t="s"/>
    </x:row>
    <x:row r="54" spans="1:255" x14ac:dyDescent="0.35"/>
    <x:row r="55" spans="1:255" x14ac:dyDescent="0.35"/>
    <x:row r="56" spans="1:255" x14ac:dyDescent="0.35"/>
    <x:row r="57" spans="1:255" x14ac:dyDescent="0.35"/>
    <x:row r="58" spans="1:255" x14ac:dyDescent="0.35"/>
    <x:row r="59" spans="1:255" x14ac:dyDescent="0.35"/>
    <x:row r="60" spans="1:255" x14ac:dyDescent="0.35"/>
    <x:row r="61" spans="1:255" x14ac:dyDescent="0.35"/>
    <x:row r="62" spans="1:255" x14ac:dyDescent="0.35"/>
    <x:row r="63" spans="1:255" x14ac:dyDescent="0.35"/>
    <x:row r="64" spans="1:255" x14ac:dyDescent="0.35">
      <x:c r="L64" s="34" t="n">
        <x:v>2015</x:v>
      </x:c>
      <x:c r="M64" s="0" t="s">
        <x:v>50</x:v>
      </x:c>
    </x:row>
    <x:row r="65" spans="1:255" x14ac:dyDescent="0.35">
      <x:c r="B65" s="1">
        <x:f>C65</x:f>
      </x:c>
      <x:c r="C65" s="1">
        <x:f>D65</x:f>
      </x:c>
      <x:c r="D65" s="1">
        <x:f>E65</x:f>
      </x:c>
      <x:c r="E65" s="1">
        <x:f>F65</x:f>
      </x:c>
      <x:c r="F65" s="1">
        <x:f>G65</x:f>
      </x:c>
      <x:c r="G65" s="1">
        <x:f>H65</x:f>
      </x:c>
      <x:c r="H65" s="1">
        <x:f>I65</x:f>
      </x:c>
      <x:c r="I65" s="0">
        <x:f>J65</x:f>
      </x:c>
      <x:c r="J65" s="0">
        <x:f>K65</x:f>
      </x:c>
      <x:c r="K65" s="0">
        <x:f>L65</x:f>
      </x:c>
      <x:c r="L65" s="0">
        <x:f>IF(ISBLANK(L64),INDEX(B6:L6,1,MATCH(1,$B$68:$L$68,0)),L64)</x:f>
      </x:c>
      <x:c r="P65" s="36" t="s"/>
    </x:row>
    <x:row r="66" spans="1:255" x14ac:dyDescent="0.35">
      <x:c r="B66" s="1" t="s">
        <x:v>51</x:v>
      </x:c>
      <x:c r="C66" s="1">
        <x:f>B66</x:f>
      </x:c>
      <x:c r="D66" s="1">
        <x:f>C66</x:f>
      </x:c>
      <x:c r="E66" s="1">
        <x:f>D66</x:f>
      </x:c>
      <x:c r="F66" s="1">
        <x:f>E66</x:f>
      </x:c>
      <x:c r="G66" s="1">
        <x:f>F66</x:f>
      </x:c>
      <x:c r="H66" s="1">
        <x:f>G66</x:f>
      </x:c>
      <x:c r="I66" s="0">
        <x:f>H66</x:f>
      </x:c>
      <x:c r="J66" s="0">
        <x:f>I66</x:f>
      </x:c>
      <x:c r="K66" s="0">
        <x:f>J66</x:f>
      </x:c>
      <x:c r="L66" s="0">
        <x:f>K66</x:f>
      </x:c>
      <x:c r="P66" s="36" t="s"/>
    </x:row>
    <x:row r="67" spans="1:255" x14ac:dyDescent="0.35">
      <x:c r="B67" s="1">
        <x:f>A32</x:f>
      </x:c>
      <x:c r="C67" s="1">
        <x:f>B67</x:f>
      </x:c>
      <x:c r="D67" s="1">
        <x:f>C67</x:f>
      </x:c>
      <x:c r="E67" s="1">
        <x:f>D67</x:f>
      </x:c>
      <x:c r="F67" s="1">
        <x:f>E67</x:f>
      </x:c>
      <x:c r="G67" s="1">
        <x:f>F67</x:f>
      </x:c>
      <x:c r="H67" s="1">
        <x:f>G67</x:f>
      </x:c>
      <x:c r="I67" s="0">
        <x:f>H67</x:f>
      </x:c>
      <x:c r="J67" s="0">
        <x:f>I67</x:f>
      </x:c>
      <x:c r="K67" s="0">
        <x:f>J67</x:f>
      </x:c>
      <x:c r="L67" s="0">
        <x:f>K67</x:f>
      </x:c>
    </x:row>
    <x:row r="68" spans="1:255" x14ac:dyDescent="0.35">
      <x:c r="B68" s="0">
        <x:f>IF(C68&gt;0,2,IF(ISNUMBER(B52),1,0))</x:f>
      </x:c>
      <x:c r="C68" s="0">
        <x:f>IF(D68&gt;0,2,IF(ISNUMBER(C52),1,0))</x:f>
      </x:c>
      <x:c r="D68" s="0">
        <x:f>IF(E68&gt;0,2,IF(ISNUMBER(D52),1,0))</x:f>
      </x:c>
      <x:c r="E68" s="0">
        <x:f>IF(F68&gt;0,2,IF(ISNUMBER(E52),1,0))</x:f>
      </x:c>
      <x:c r="F68" s="0">
        <x:f>IF(G68&gt;0,2,IF(ISNUMBER(F52),1,0))</x:f>
      </x:c>
      <x:c r="G68" s="0">
        <x:f>IF(H68&gt;0,2,IF(ISNUMBER(G52),1,0))</x:f>
      </x:c>
      <x:c r="H68" s="0">
        <x:f>IF(I68&gt;0,2,IF(ISNUMBER(H52),1,0))</x:f>
      </x:c>
      <x:c r="I68" s="0">
        <x:f>IF(J68&gt;0,2,IF(ISNUMBER(I52),1,0))</x:f>
      </x:c>
      <x:c r="J68" s="0">
        <x:f>IF(K68&gt;0,2,IF(ISNUMBER(J52),1,0))</x:f>
      </x:c>
      <x:c r="K68" s="0">
        <x:f>IF(L68&gt;0,2,IF(ISNUMBER(K52),1,0))</x:f>
      </x:c>
      <x:c r="L68" s="0">
        <x:f>IF(M68&gt;0,2,IF(ISNUMBER(L52),1,0))</x:f>
      </x:c>
      <x:c r="M68" s="0" t="s"/>
    </x:row>
    <x:row r="69" spans="1:255" x14ac:dyDescent="0.35">
      <x:c r="I69" s="0" t="s"/>
      <x:c r="J69" s="0" t="s"/>
      <x:c r="K69" s="0" t="s"/>
      <x:c r="L69" s="0" t="s"/>
      <x:c r="M69" s="0" t="s"/>
    </x:row>
    <x:row r="70" spans="1:255" x14ac:dyDescent="0.35">
      <x:c r="B70" s="1">
        <x:f>INDEX(B6:L6,1,MATCH(1,$B$68:$L$68,0))</x:f>
      </x:c>
      <x:c r="C70" s="1" t="s">
        <x:v>52</x:v>
      </x:c>
      <x:c r="I70" s="0" t="s"/>
      <x:c r="J70" s="0" t="s"/>
      <x:c r="K70" s="0" t="s"/>
      <x:c r="L70" s="0" t="s"/>
      <x:c r="M70" s="0" t="s"/>
    </x:row>
    <x:row r="71" spans="1:255" x14ac:dyDescent="0.35">
      <x:c r="I71" s="0" t="s"/>
      <x:c r="J71" s="0" t="s"/>
      <x:c r="K71" s="0" t="s"/>
      <x:c r="L71" s="0" t="s"/>
      <x:c r="M71" s="0" t="s"/>
    </x:row>
    <x:row r="72" spans="1:255" x14ac:dyDescent="0.35">
      <x:c r="I72" s="0" t="s"/>
      <x:c r="J72" s="0" t="s"/>
      <x:c r="K72" s="0" t="s"/>
      <x:c r="L72" s="0" t="s"/>
      <x:c r="M72" s="0" t="s"/>
    </x:row>
    <x:row r="73" spans="1:255" x14ac:dyDescent="0.35">
      <x:c r="I73" s="0" t="s"/>
      <x:c r="J73" s="0" t="s"/>
      <x:c r="K73" s="0" t="s"/>
      <x:c r="L73" s="0" t="s"/>
      <x:c r="M73" s="0" t="s"/>
    </x:row>
    <x:row r="74" spans="1:255" x14ac:dyDescent="0.35">
      <x:c r="I74" s="0" t="s"/>
      <x:c r="J74" s="0" t="s"/>
      <x:c r="K74" s="0" t="s"/>
      <x:c r="L74" s="0" t="s"/>
      <x:c r="M74" s="0" t="s"/>
    </x:row>
    <x:row r="75" spans="1:255" x14ac:dyDescent="0.35">
      <x:c r="I75" s="0" t="s"/>
      <x:c r="J75" s="0" t="s"/>
      <x:c r="K75" s="0" t="s"/>
      <x:c r="L75" s="0" t="s"/>
      <x:c r="M75" s="0" t="s"/>
    </x:row>
    <x:row r="76" spans="1:255" x14ac:dyDescent="0.35">
      <x:c r="I76" s="0" t="s"/>
      <x:c r="J76" s="0" t="s"/>
      <x:c r="K76" s="0" t="s"/>
      <x:c r="L76" s="0" t="s"/>
      <x:c r="M76" s="0" t="s"/>
    </x:row>
    <x:row r="77" spans="1:255" x14ac:dyDescent="0.35">
      <x:c r="I77" s="0" t="s"/>
      <x:c r="J77" s="0" t="s"/>
      <x:c r="K77" s="0" t="s"/>
      <x:c r="L77" s="0" t="s"/>
      <x:c r="M77" s="0" t="s"/>
    </x:row>
    <x:row r="78" spans="1:255" x14ac:dyDescent="0.35">
      <x:c r="I78" s="0" t="s"/>
      <x:c r="J78" s="0" t="s"/>
      <x:c r="K78" s="0" t="s"/>
      <x:c r="L78" s="0" t="s"/>
      <x:c r="M78" s="0" t="s"/>
    </x:row>
    <x:row r="79" spans="1:255" x14ac:dyDescent="0.35">
      <x:c r="I79" s="0" t="s"/>
      <x:c r="J79" s="0" t="s"/>
      <x:c r="K79" s="0" t="s"/>
      <x:c r="L79" s="0" t="s"/>
      <x:c r="M79" s="0" t="s"/>
    </x:row>
    <x:row r="80" spans="1:255" x14ac:dyDescent="0.35">
      <x:c r="I80" s="0" t="s"/>
      <x:c r="J80" s="0" t="s"/>
      <x:c r="K80" s="0" t="s"/>
      <x:c r="L80" s="0" t="s"/>
      <x:c r="M80" s="0" t="s"/>
    </x:row>
    <x:row r="81" spans="1:255" x14ac:dyDescent="0.35">
      <x:c r="I81" s="0" t="s"/>
      <x:c r="J81" s="0" t="s"/>
      <x:c r="K81" s="0" t="s"/>
      <x:c r="L81" s="0" t="s"/>
      <x:c r="M81" s="0" t="s"/>
    </x:row>
    <x:row r="82" spans="1:255" x14ac:dyDescent="0.35">
      <x:c r="I82" s="0" t="s"/>
      <x:c r="J82" s="0" t="s"/>
      <x:c r="K82" s="0" t="s"/>
      <x:c r="L82" s="0" t="s"/>
      <x:c r="M82" s="0" t="s"/>
    </x:row>
    <x:row r="83" spans="1:255" x14ac:dyDescent="0.35">
      <x:c r="I83" s="0" t="s"/>
      <x:c r="J83" s="0" t="s"/>
      <x:c r="K83" s="0" t="s"/>
      <x:c r="L83" s="0" t="s"/>
      <x:c r="M83" s="0" t="s"/>
    </x:row>
    <x:row r="84" spans="1:255" x14ac:dyDescent="0.35">
      <x:c r="I84" s="0" t="s"/>
      <x:c r="J84" s="0" t="s"/>
      <x:c r="K84" s="0" t="s"/>
      <x:c r="L84" s="0" t="s"/>
      <x:c r="M84" s="0" t="s"/>
    </x:row>
    <x:row r="85" spans="1:255" x14ac:dyDescent="0.35">
      <x:c r="I85" s="0" t="s"/>
      <x:c r="J85" s="0" t="s"/>
      <x:c r="K85" s="0" t="s"/>
      <x:c r="L85" s="0" t="s"/>
      <x:c r="M85" s="0" t="s"/>
    </x:row>
    <x:row r="86" spans="1:255" x14ac:dyDescent="0.35">
      <x:c r="I86" s="0" t="s"/>
      <x:c r="J86" s="0" t="s"/>
      <x:c r="K86" s="0" t="s"/>
      <x:c r="L86" s="0" t="s"/>
      <x:c r="M86" s="0" t="s"/>
    </x:row>
    <x:row r="87" spans="1:255" x14ac:dyDescent="0.35">
      <x:c r="I87" s="0" t="s"/>
      <x:c r="J87" s="0" t="s"/>
      <x:c r="K87" s="0" t="s"/>
      <x:c r="L87" s="0" t="s"/>
      <x:c r="M87" s="0" t="s"/>
    </x:row>
    <x:row r="88" spans="1:255" x14ac:dyDescent="0.35">
      <x:c r="I88" s="0" t="s"/>
      <x:c r="J88" s="0" t="s"/>
      <x:c r="K88" s="0" t="s"/>
      <x:c r="L88" s="0" t="s"/>
      <x:c r="M88" s="0" t="s"/>
    </x:row>
    <x:row r="89" spans="1:255" x14ac:dyDescent="0.35">
      <x:c r="I89" s="0" t="s"/>
      <x:c r="J89" s="0" t="s"/>
      <x:c r="K89" s="0" t="s"/>
      <x:c r="L89" s="0" t="s"/>
      <x:c r="M89" s="0" t="s"/>
    </x:row>
    <x:row r="90" spans="1:255" x14ac:dyDescent="0.35">
      <x:c r="I90" s="0" t="s"/>
      <x:c r="J90" s="0" t="s"/>
      <x:c r="K90" s="0" t="s"/>
      <x:c r="L90" s="0" t="s"/>
      <x:c r="M90" s="0" t="s"/>
    </x:row>
    <x:row r="91" spans="1:255" x14ac:dyDescent="0.35">
      <x:c r="I91" s="0" t="s"/>
      <x:c r="J91" s="0" t="s"/>
      <x:c r="K91" s="0" t="s"/>
      <x:c r="L91" s="0" t="s"/>
      <x:c r="M91" s="0" t="s"/>
    </x:row>
    <x:row r="92" spans="1:255" x14ac:dyDescent="0.35">
      <x:c r="I92" s="0" t="s"/>
      <x:c r="J92" s="0" t="s"/>
      <x:c r="K92" s="0" t="s"/>
      <x:c r="L92" s="0" t="s"/>
      <x:c r="M92" s="0" t="s"/>
    </x:row>
    <x:row r="93" spans="1:255" x14ac:dyDescent="0.35">
      <x:c r="I93" s="0" t="s"/>
      <x:c r="J93" s="0" t="s"/>
      <x:c r="K93" s="0" t="s"/>
      <x:c r="L93" s="0" t="s"/>
      <x:c r="M93" s="0" t="s"/>
    </x:row>
    <x:row r="94" spans="1:255" x14ac:dyDescent="0.35">
      <x:c r="I94" s="0" t="s"/>
      <x:c r="J94" s="0" t="s"/>
      <x:c r="K94" s="0" t="s"/>
      <x:c r="L94" s="0" t="s"/>
      <x:c r="M94" s="0" t="s"/>
    </x:row>
    <x:row r="95" spans="1:255" x14ac:dyDescent="0.35">
      <x:c r="I95" s="0" t="s"/>
      <x:c r="J95" s="0" t="s"/>
      <x:c r="K95" s="0" t="s"/>
      <x:c r="L95" s="0" t="s"/>
      <x:c r="M95" s="0" t="s"/>
    </x:row>
    <x:row r="96" spans="1:255" x14ac:dyDescent="0.35">
      <x:c r="I96" s="0" t="s"/>
      <x:c r="J96" s="0" t="s"/>
      <x:c r="K96" s="0" t="s"/>
      <x:c r="L96" s="0" t="s"/>
      <x:c r="M96" s="0" t="s"/>
    </x:row>
    <x:row r="97" spans="1:255" x14ac:dyDescent="0.35">
      <x:c r="I97" s="0" t="s"/>
      <x:c r="J97" s="0" t="s"/>
      <x:c r="K97" s="0" t="s"/>
      <x:c r="L97" s="0" t="s"/>
      <x:c r="M97" s="0" t="s"/>
    </x:row>
    <x:row r="98" spans="1:255" x14ac:dyDescent="0.35">
      <x:c r="I98" s="0" t="s"/>
      <x:c r="J98" s="0" t="s"/>
      <x:c r="K98" s="0" t="s"/>
      <x:c r="L98" s="0" t="s"/>
      <x:c r="M98" s="0" t="s"/>
    </x:row>
    <x:row r="99" spans="1:255" x14ac:dyDescent="0.35">
      <x:c r="I99" s="0" t="s"/>
      <x:c r="J99" s="0" t="s"/>
      <x:c r="K99" s="0" t="s"/>
      <x:c r="L99" s="0" t="s"/>
      <x:c r="M99" s="0" t="s"/>
    </x:row>
    <x:row r="100" spans="1:255" x14ac:dyDescent="0.35">
      <x:c r="I100" s="0" t="s"/>
      <x:c r="J100" s="0" t="s"/>
      <x:c r="K100" s="0" t="s"/>
      <x:c r="L100" s="0" t="s"/>
      <x:c r="M100" s="0" t="s"/>
    </x:row>
    <x:row r="101" spans="1:255" x14ac:dyDescent="0.35">
      <x:c r="I101" s="0" t="s"/>
      <x:c r="J101" s="0" t="s"/>
      <x:c r="K101" s="0" t="s"/>
      <x:c r="L101" s="0" t="s"/>
      <x:c r="M101" s="0" t="s"/>
    </x:row>
    <x:row r="102" spans="1:255" x14ac:dyDescent="0.35">
      <x:c r="I102" s="0" t="s"/>
      <x:c r="J102" s="0" t="s"/>
      <x:c r="K102" s="0" t="s"/>
      <x:c r="L102" s="0" t="s"/>
      <x:c r="M102" s="0" t="s"/>
    </x:row>
    <x:row r="103" spans="1:255" x14ac:dyDescent="0.35">
      <x:c r="I103" s="0" t="s"/>
      <x:c r="J103" s="0" t="s"/>
      <x:c r="K103" s="0" t="s"/>
      <x:c r="L103" s="0" t="s"/>
      <x:c r="M103" s="0" t="s"/>
    </x:row>
    <x:row r="104" spans="1:255" x14ac:dyDescent="0.35">
      <x:c r="I104" s="0" t="s"/>
      <x:c r="J104" s="0" t="s"/>
      <x:c r="K104" s="0" t="s"/>
      <x:c r="L104" s="0" t="s"/>
      <x:c r="M104" s="0" t="s"/>
    </x:row>
    <x:row r="105" spans="1:255" x14ac:dyDescent="0.35">
      <x:c r="I105" s="0" t="s"/>
      <x:c r="J105" s="0" t="s"/>
      <x:c r="K105" s="0" t="s"/>
      <x:c r="L105" s="0" t="s"/>
      <x:c r="M105" s="0" t="s"/>
    </x:row>
    <x:row r="106" spans="1:255" x14ac:dyDescent="0.35">
      <x:c r="I106" s="0" t="s"/>
      <x:c r="J106" s="0" t="s"/>
      <x:c r="K106" s="0" t="s"/>
      <x:c r="L106" s="0" t="s"/>
      <x:c r="M106" s="0" t="s"/>
    </x:row>
    <x:row r="107" spans="1:255" x14ac:dyDescent="0.35">
      <x:c r="I107" s="0" t="s"/>
      <x:c r="J107" s="0" t="s"/>
      <x:c r="K107" s="0" t="s"/>
      <x:c r="L107" s="0" t="s"/>
      <x:c r="M107" s="0" t="s"/>
    </x:row>
    <x:row r="108" spans="1:255" x14ac:dyDescent="0.35">
      <x:c r="I108" s="0" t="s"/>
      <x:c r="J108" s="0" t="s"/>
      <x:c r="K108" s="0" t="s"/>
      <x:c r="L108" s="0" t="s"/>
      <x:c r="M108" s="0" t="s"/>
    </x:row>
    <x:row r="109" spans="1:255" x14ac:dyDescent="0.35">
      <x:c r="I109" s="0" t="s"/>
      <x:c r="J109" s="0" t="s"/>
      <x:c r="K109" s="0" t="s"/>
      <x:c r="L109" s="0" t="s"/>
      <x:c r="M109" s="0" t="s"/>
    </x:row>
    <x:row r="110" spans="1:255" x14ac:dyDescent="0.35">
      <x:c r="I110" s="0" t="s"/>
      <x:c r="J110" s="0" t="s"/>
      <x:c r="K110" s="0" t="s"/>
      <x:c r="L110" s="0" t="s"/>
      <x:c r="M110" s="0" t="s"/>
    </x:row>
    <x:row r="111" spans="1:255" x14ac:dyDescent="0.35">
      <x:c r="I111" s="0" t="s"/>
      <x:c r="J111" s="0" t="s"/>
      <x:c r="K111" s="0" t="s"/>
      <x:c r="L111" s="0" t="s"/>
      <x:c r="M111" s="0" t="s"/>
    </x:row>
    <x:row r="112" spans="1:255" x14ac:dyDescent="0.35">
      <x:c r="I112" s="0" t="s"/>
      <x:c r="J112" s="0" t="s"/>
      <x:c r="K112" s="0" t="s"/>
      <x:c r="L112" s="0" t="s"/>
      <x:c r="M112" s="0" t="s"/>
    </x:row>
    <x:row r="113" spans="1:255" x14ac:dyDescent="0.35">
      <x:c r="I113" s="0" t="s"/>
      <x:c r="J113" s="0" t="s"/>
      <x:c r="K113" s="0" t="s"/>
      <x:c r="L113" s="0" t="s"/>
      <x:c r="M113" s="0" t="s"/>
    </x:row>
    <x:row r="114" spans="1:255" x14ac:dyDescent="0.35">
      <x:c r="I114" s="0" t="s"/>
      <x:c r="J114" s="0" t="s"/>
      <x:c r="K114" s="0" t="s"/>
      <x:c r="L114" s="0" t="s"/>
      <x:c r="M114" s="0" t="s"/>
    </x:row>
    <x:row r="115" spans="1:255" x14ac:dyDescent="0.35">
      <x:c r="I115" s="0" t="s"/>
      <x:c r="J115" s="0" t="s"/>
      <x:c r="K115" s="0" t="s"/>
      <x:c r="L115" s="0" t="s"/>
      <x:c r="M115" s="0" t="s"/>
    </x:row>
    <x:row r="116" spans="1:255" x14ac:dyDescent="0.35">
      <x:c r="I116" s="0" t="s"/>
      <x:c r="J116" s="0" t="s"/>
      <x:c r="K116" s="0" t="s"/>
      <x:c r="L116" s="0" t="s"/>
      <x:c r="M116" s="0" t="s"/>
    </x:row>
    <x:row r="117" spans="1:255" x14ac:dyDescent="0.35">
      <x:c r="I117" s="0" t="s"/>
      <x:c r="J117" s="0" t="s"/>
      <x:c r="K117" s="0" t="s"/>
      <x:c r="L117" s="0" t="s"/>
      <x:c r="M117" s="0" t="s"/>
    </x:row>
    <x:row r="118" spans="1:255" x14ac:dyDescent="0.35">
      <x:c r="I118" s="0" t="s"/>
      <x:c r="J118" s="0" t="s"/>
      <x:c r="K118" s="0" t="s"/>
      <x:c r="L118" s="0" t="s"/>
      <x:c r="M118" s="0" t="s"/>
    </x:row>
    <x:row r="119" spans="1:255" x14ac:dyDescent="0.35">
      <x:c r="I119" s="0" t="s"/>
      <x:c r="J119" s="0" t="s"/>
      <x:c r="K119" s="0" t="s"/>
      <x:c r="L119" s="0" t="s"/>
      <x:c r="M119" s="0" t="s"/>
    </x:row>
  </x:sheetData>
  <x:conditionalFormatting sqref="Q36:Q52">
    <x:cfRule type="colorScale" priority="1">
      <x:colorScale>
        <x:cfvo type="num" val="0"/>
        <x:cfvo type="num" val="50"/>
        <x:cfvo type="num" val="120"/>
        <x:color rgb="FFF8696B"/>
        <x:color rgb="FFFCFCFF"/>
        <x:color rgb="FF63BE7B"/>
      </x:colorScale>
    </x:cfRule>
  </x:conditionalFormatting>
  <x:conditionalFormatting sqref="B23:L23">
    <x:cfRule type="expression" dxfId="0" priority="2" operator="equal">
      <x:formula>P$4=0</x:formula>
    </x:cfRule>
  </x:conditionalFormatting>
  <x:conditionalFormatting sqref="P4:Z4">
    <x:cfRule type="cellIs" dxfId="1" priority="3" operator="notEqual">
      <x:formula>0</x:formula>
    </x:cfRule>
  </x:conditionalFormatting>
  <x:conditionalFormatting sqref="O1:O1">
    <x:cfRule type="expression" dxfId="2" priority="4" operator="equal">
      <x:formula>$X$21&gt;0.5</x:formula>
    </x:cfRule>
  </x:conditionalFormatting>
  <x:conditionalFormatting sqref="L7:L20">
    <x:cfRule type="cellIs" dxfId="1" priority="5" stopIfTrue="1" operator="lessThan">
      <x:formula>$L8</x:formula>
    </x:cfRule>
  </x:conditionalFormatting>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&amp;L&amp;A&amp;C&amp;F</x:oddHeader>
    <x:oddFooter>&amp;L&amp;8&amp;Z&amp;F&amp;R&amp;8&amp;D - &amp;T</x:oddFooter>
    <x:evenHeader/>
    <x:evenFooter/>
    <x:firstHeader/>
    <x:firstFooter/>
  </x:headerFooter>
  <x:tableParts count="0"/>
</x:worksheet>
</file>

<file path=xl/worksheets/sheet20.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19">
    <x:outlinePr summaryBelow="1" summaryRight="1"/>
    <x:pageSetUpPr fitToPage="1"/>
  </x:sheetPr>
  <x:dimension ref="A1:Z119"/>
  <x:sheetViews>
    <x:sheetView zoomScale="90" zoomScaleNormal="90" workbookViewId="0">
      <x:pane xSplit="1" ySplit="6" topLeftCell="B7" activePane="bottomRight" state="frozenSplit"/>
      <x:selection activeCell="B35" sqref="B35 B35:L35"/>
      <x:selection pane="bottomRight" activeCell="B35" sqref="B35 B35:L35"/>
    </x:sheetView>
  </x:sheetViews>
  <x:sheetFormatPr defaultColWidth="7.453125" defaultRowHeight="14.5" x14ac:dyDescent="0.35"/>
  <x:cols>
    <x:col min="1" max="1" width="30.632812" style="1" customWidth="1"/>
    <x:col min="2" max="5" width="9" style="1" customWidth="1"/>
    <x:col min="6" max="7" width="9.089844" style="1" customWidth="1"/>
    <x:col min="8" max="9" width="8.363281" style="1" bestFit="1" customWidth="1"/>
    <x:col min="10" max="10" width="9.363281" style="1" bestFit="1" customWidth="1"/>
    <x:col min="11" max="12" width="8" style="1" customWidth="1"/>
    <x:col min="13" max="13" width="1.632812" style="1" customWidth="1"/>
    <x:col min="14" max="16" width="8" style="1" customWidth="1"/>
    <x:col min="17" max="17" width="9" style="1" customWidth="1"/>
    <x:col min="18" max="18" width="8" style="1" customWidth="1"/>
    <x:col min="19" max="19" width="9" style="1" customWidth="1"/>
    <x:col min="20" max="20" width="9.089844" style="1" customWidth="1"/>
    <x:col min="21" max="21" width="11.363281" style="1" customWidth="1"/>
    <x:col min="22" max="22" width="8.542969" style="1" bestFit="1" customWidth="1"/>
    <x:col min="23" max="24" width="9.089844" style="1" customWidth="1"/>
    <x:col min="25" max="25" width="11.453125" style="1" bestFit="1" customWidth="1"/>
    <x:col min="26" max="26" width="7" style="1" customWidth="1"/>
    <x:col min="27" max="27" width="15.542969" style="1" bestFit="1" customWidth="1"/>
    <x:col min="28" max="28" width="13.089844" style="1" bestFit="1" customWidth="1"/>
    <x:col min="29" max="29" width="11.363281" style="1" customWidth="1"/>
    <x:col min="30" max="30" width="8" style="1" bestFit="1" customWidth="1"/>
    <x:col min="31" max="31" width="8.90625" style="1" bestFit="1" customWidth="1"/>
    <x:col min="32" max="32" width="7" style="1" bestFit="1" customWidth="1"/>
    <x:col min="33" max="33" width="17.453125" style="1" bestFit="1" customWidth="1"/>
    <x:col min="34" max="34" width="5" style="1" bestFit="1" customWidth="1"/>
    <x:col min="35" max="35" width="15" style="1" bestFit="1" customWidth="1"/>
    <x:col min="36" max="36" width="9" style="1" bestFit="1" customWidth="1"/>
    <x:col min="37" max="37" width="11.363281" style="1" bestFit="1" customWidth="1"/>
    <x:col min="38" max="38" width="8" style="1" bestFit="1" customWidth="1"/>
    <x:col min="39" max="39" width="12.632812" style="1" bestFit="1" customWidth="1"/>
    <x:col min="40" max="40" width="9" style="1" bestFit="1" customWidth="1"/>
    <x:col min="41" max="41" width="7" style="1" customWidth="1"/>
    <x:col min="42" max="42" width="12" style="1" bestFit="1" customWidth="1"/>
    <x:col min="43" max="43" width="10.363281" style="1" bestFit="1" customWidth="1"/>
    <x:col min="44" max="44" width="7" style="1" bestFit="1" customWidth="1"/>
    <x:col min="45" max="45" width="13.453125" style="1" bestFit="1" customWidth="1"/>
    <x:col min="46" max="46" width="16.90625" style="1" bestFit="1" customWidth="1"/>
    <x:col min="47" max="47" width="7" style="1" bestFit="1" customWidth="1"/>
    <x:col min="48" max="48" width="20" style="1" bestFit="1" customWidth="1"/>
    <x:col min="49" max="49" width="10.453125" style="1" bestFit="1" customWidth="1"/>
    <x:col min="50" max="50" width="7" style="1" bestFit="1" customWidth="1"/>
    <x:col min="51" max="51" width="13.542969" style="1" bestFit="1" customWidth="1"/>
    <x:col min="52" max="53" width="8" style="1" bestFit="1" customWidth="1"/>
    <x:col min="54" max="54" width="10.632812" style="1" bestFit="1" customWidth="1"/>
    <x:col min="55" max="55" width="10" style="1" bestFit="1" customWidth="1"/>
    <x:col min="56" max="56" width="8" style="1" customWidth="1"/>
    <x:col min="57" max="57" width="13.089844" style="1" bestFit="1" customWidth="1"/>
    <x:col min="58" max="58" width="13.363281" style="1" bestFit="1" customWidth="1"/>
    <x:col min="59" max="59" width="8" style="1" bestFit="1" customWidth="1"/>
    <x:col min="60" max="60" width="16.453125" style="1" bestFit="1" customWidth="1"/>
    <x:col min="61" max="61" width="8.90625" style="1" bestFit="1" customWidth="1"/>
    <x:col min="62" max="62" width="7" style="1" bestFit="1" customWidth="1"/>
    <x:col min="63" max="63" width="11.90625" style="1" bestFit="1" customWidth="1"/>
    <x:col min="64" max="64" width="17.453125" style="1" bestFit="1" customWidth="1"/>
    <x:col min="65" max="65" width="5" style="1" bestFit="1" customWidth="1"/>
    <x:col min="66" max="66" width="20.542969" style="1" bestFit="1" customWidth="1"/>
    <x:col min="67" max="67" width="15" style="1" bestFit="1" customWidth="1"/>
    <x:col min="68" max="68" width="9" style="1" bestFit="1" customWidth="1"/>
    <x:col min="69" max="69" width="18.089844" style="1" bestFit="1" customWidth="1"/>
    <x:col min="70" max="70" width="11.363281" style="1" bestFit="1" customWidth="1"/>
    <x:col min="71" max="71" width="7" style="1" customWidth="1"/>
    <x:col min="72" max="72" width="8.089844" style="1" customWidth="1"/>
    <x:col min="73" max="73" width="11.453125" style="1" customWidth="1"/>
    <x:col min="74" max="74" width="15.542969" style="1" customWidth="1"/>
    <x:col min="75" max="75" width="13.089844" style="1" customWidth="1"/>
    <x:col min="76" max="76" width="9.90625" style="1" customWidth="1"/>
    <x:col min="77" max="77" width="8.90625" style="1" customWidth="1"/>
    <x:col min="78" max="78" width="8.363281" style="1" customWidth="1"/>
    <x:col min="79" max="79" width="8" style="1" customWidth="1"/>
    <x:col min="80" max="80" width="14.453125" style="1" customWidth="1"/>
    <x:col min="81" max="81" width="9" style="1" customWidth="1"/>
    <x:col min="82" max="82" width="7.542969" style="1" customWidth="1"/>
    <x:col min="83" max="83" width="8" style="1" bestFit="1" customWidth="1"/>
    <x:col min="84" max="84" width="9.089844" style="1" customWidth="1"/>
    <x:col min="85" max="85" width="8.363281" style="1" customWidth="1"/>
    <x:col min="86" max="86" width="7.363281" style="1" customWidth="1"/>
    <x:col min="87" max="87" width="7" style="1" customWidth="1"/>
    <x:col min="88" max="88" width="8" style="1" customWidth="1"/>
    <x:col min="89" max="90" width="12" style="1" customWidth="1"/>
    <x:col min="91" max="91" width="12.542969" style="1" customWidth="1"/>
    <x:col min="92" max="92" width="7.90625" style="1" customWidth="1"/>
    <x:col min="93" max="93" width="8.453125" style="1" customWidth="1"/>
    <x:col min="94" max="94" width="15" style="1" customWidth="1"/>
    <x:col min="95" max="95" width="7" style="1" customWidth="1"/>
    <x:col min="96" max="96" width="8.089844" style="1" customWidth="1"/>
    <x:col min="97" max="97" width="11.453125" style="1" customWidth="1"/>
    <x:col min="98" max="98" width="8" style="1" bestFit="1" customWidth="1"/>
    <x:col min="99" max="99" width="15.542969" style="1" customWidth="1"/>
    <x:col min="100" max="100" width="13.089844" style="1" customWidth="1"/>
    <x:col min="101" max="101" width="9.90625" style="1" customWidth="1"/>
    <x:col min="102" max="102" width="8.90625" style="1" customWidth="1"/>
    <x:col min="103" max="103" width="8" style="1" bestFit="1" customWidth="1"/>
    <x:col min="104" max="104" width="8.363281" style="1" customWidth="1"/>
    <x:col min="105" max="105" width="8" style="1" customWidth="1"/>
    <x:col min="106" max="106" width="14.453125" style="1" customWidth="1"/>
    <x:col min="107" max="107" width="9" style="1" customWidth="1"/>
    <x:col min="108" max="108" width="7.542969" style="1" customWidth="1"/>
    <x:col min="109" max="109" width="8" style="1" bestFit="1" customWidth="1"/>
    <x:col min="110" max="110" width="9.089844" style="1" customWidth="1"/>
    <x:col min="111" max="111" width="8.363281" style="1" customWidth="1"/>
    <x:col min="112" max="112" width="7.363281" style="1" customWidth="1"/>
    <x:col min="113" max="113" width="8" style="1" customWidth="1"/>
    <x:col min="114" max="115" width="12" style="1" customWidth="1"/>
    <x:col min="116" max="116" width="12.542969" style="1" customWidth="1"/>
    <x:col min="117" max="117" width="7.90625" style="1" customWidth="1"/>
    <x:col min="118" max="118" width="8.453125" style="1" customWidth="1"/>
    <x:col min="119" max="119" width="15" style="1" customWidth="1"/>
    <x:col min="120" max="120" width="8.089844" style="1" customWidth="1"/>
    <x:col min="121" max="121" width="11.453125" style="1" customWidth="1"/>
    <x:col min="122" max="122" width="8" style="1" customWidth="1"/>
    <x:col min="123" max="123" width="15.542969" style="1" customWidth="1"/>
    <x:col min="124" max="124" width="13.089844" style="1" customWidth="1"/>
    <x:col min="125" max="125" width="9.90625" style="1" customWidth="1"/>
    <x:col min="126" max="126" width="8.90625" style="1" customWidth="1"/>
    <x:col min="127" max="127" width="7.363281" style="1" customWidth="1"/>
    <x:col min="128" max="128" width="8.363281" style="1" customWidth="1"/>
    <x:col min="129" max="129" width="8" style="1" customWidth="1"/>
    <x:col min="130" max="130" width="14.453125" style="1" customWidth="1"/>
    <x:col min="131" max="131" width="9" style="1" customWidth="1"/>
    <x:col min="132" max="132" width="7.542969" style="1" customWidth="1"/>
    <x:col min="133" max="133" width="8" style="1" bestFit="1" customWidth="1"/>
    <x:col min="134" max="134" width="9.089844" style="1" customWidth="1"/>
    <x:col min="135" max="135" width="8.363281" style="1" customWidth="1"/>
    <x:col min="136" max="136" width="7.363281" style="1" customWidth="1"/>
    <x:col min="137" max="137" width="8" style="1" customWidth="1"/>
    <x:col min="138" max="138" width="12" style="1" customWidth="1"/>
    <x:col min="139" max="139" width="7.542969" style="1" customWidth="1"/>
    <x:col min="140" max="140" width="12" style="1" customWidth="1"/>
    <x:col min="141" max="141" width="12.542969" style="1" customWidth="1"/>
    <x:col min="142" max="142" width="7.90625" style="1" customWidth="1"/>
    <x:col min="143" max="143" width="8.453125" style="1" customWidth="1"/>
    <x:col min="144" max="144" width="15" style="1" customWidth="1"/>
    <x:col min="145" max="145" width="7" style="1" customWidth="1"/>
    <x:col min="146" max="146" width="8.089844" style="1" customWidth="1"/>
    <x:col min="147" max="147" width="11.453125" style="1" customWidth="1"/>
    <x:col min="148" max="148" width="8" style="1" bestFit="1" customWidth="1"/>
    <x:col min="149" max="149" width="15.542969" style="1" customWidth="1"/>
    <x:col min="150" max="150" width="13.089844" style="1" customWidth="1"/>
    <x:col min="151" max="151" width="9.90625" style="1" customWidth="1"/>
    <x:col min="152" max="152" width="8.90625" style="1" customWidth="1"/>
    <x:col min="153" max="153" width="8" style="1" bestFit="1" customWidth="1"/>
    <x:col min="154" max="154" width="8.363281" style="1" customWidth="1"/>
    <x:col min="155" max="155" width="8" style="1" customWidth="1"/>
    <x:col min="156" max="156" width="14.453125" style="1" customWidth="1"/>
    <x:col min="157" max="157" width="9" style="1" customWidth="1"/>
    <x:col min="158" max="158" width="7.542969" style="1" customWidth="1"/>
    <x:col min="159" max="159" width="8" style="1" customWidth="1"/>
    <x:col min="160" max="160" width="9.089844" style="1" customWidth="1"/>
    <x:col min="161" max="161" width="7.453125" style="1" customWidth="1"/>
    <x:col min="162" max="162" width="8.363281" style="1" customWidth="1"/>
    <x:col min="163" max="163" width="7.363281" style="1" customWidth="1"/>
    <x:col min="164" max="164" width="9" style="1" bestFit="1" customWidth="1"/>
    <x:col min="165" max="166" width="8" style="1" customWidth="1"/>
    <x:col min="167" max="167" width="12" style="1" customWidth="1"/>
    <x:col min="168" max="168" width="7.542969" style="1" customWidth="1"/>
    <x:col min="169" max="169" width="12" style="1" customWidth="1"/>
    <x:col min="170" max="170" width="12.542969" style="1" customWidth="1"/>
    <x:col min="171" max="171" width="7.90625" style="1" customWidth="1"/>
    <x:col min="172" max="172" width="7.089844" style="1" customWidth="1"/>
    <x:col min="173" max="173" width="8.453125" style="1" customWidth="1"/>
    <x:col min="174" max="174" width="15" style="1" customWidth="1"/>
    <x:col min="175" max="175" width="8.542969" style="1" customWidth="1"/>
    <x:col min="176" max="176" width="7" style="1" customWidth="1"/>
    <x:col min="177" max="177" width="8.089844" style="1" customWidth="1"/>
    <x:col min="178" max="178" width="11.453125" style="1" customWidth="1"/>
    <x:col min="179" max="179" width="8" style="1" customWidth="1"/>
    <x:col min="180" max="180" width="15.542969" style="1" customWidth="1"/>
    <x:col min="181" max="181" width="13.089844" style="1" customWidth="1"/>
    <x:col min="182" max="182" width="10" style="1" bestFit="1" customWidth="1"/>
    <x:col min="183" max="183" width="8.90625" style="1" customWidth="1"/>
    <x:col min="184" max="184" width="8" style="1" bestFit="1" customWidth="1"/>
    <x:col min="185" max="185" width="8.363281" style="1" customWidth="1"/>
    <x:col min="186" max="186" width="8" style="1" customWidth="1"/>
    <x:col min="187" max="187" width="14.453125" style="1" customWidth="1"/>
    <x:col min="188" max="188" width="9" style="1" customWidth="1"/>
    <x:col min="189" max="189" width="7.542969" style="1" customWidth="1"/>
    <x:col min="190" max="190" width="8" style="1" bestFit="1" customWidth="1"/>
    <x:col min="191" max="191" width="9.089844" style="1" customWidth="1"/>
    <x:col min="192" max="192" width="8.363281" style="1" customWidth="1"/>
    <x:col min="193" max="193" width="7.453125" style="1" customWidth="1"/>
    <x:col min="194" max="194" width="7.363281" style="1" customWidth="1"/>
    <x:col min="195" max="197" width="8" style="1" customWidth="1"/>
    <x:col min="198" max="198" width="12" style="1" customWidth="1"/>
    <x:col min="199" max="199" width="7.542969" style="1" customWidth="1"/>
    <x:col min="200" max="200" width="12" style="1" customWidth="1"/>
    <x:col min="201" max="201" width="12.542969" style="1" customWidth="1"/>
    <x:col min="202" max="202" width="7.90625" style="1" customWidth="1"/>
    <x:col min="203" max="203" width="7.089844" style="1" customWidth="1"/>
    <x:col min="204" max="204" width="8.453125" style="1" customWidth="1"/>
    <x:col min="205" max="205" width="15" style="1" customWidth="1"/>
    <x:col min="206" max="206" width="8.542969" style="1" customWidth="1"/>
    <x:col min="207" max="207" width="8" style="1" bestFit="1" customWidth="1"/>
    <x:col min="208" max="208" width="8.089844" style="1" customWidth="1"/>
    <x:col min="209" max="209" width="11.453125" style="1" customWidth="1"/>
    <x:col min="210" max="210" width="8" style="1" customWidth="1"/>
    <x:col min="211" max="211" width="15.542969" style="1" customWidth="1"/>
    <x:col min="212" max="212" width="13.089844" style="1" customWidth="1"/>
    <x:col min="213" max="213" width="9.90625" style="1" customWidth="1"/>
    <x:col min="214" max="214" width="8.90625" style="1" customWidth="1"/>
    <x:col min="215" max="215" width="8" style="1" bestFit="1" customWidth="1"/>
    <x:col min="216" max="216" width="8.363281" style="1" customWidth="1"/>
    <x:col min="217" max="217" width="8" style="1" customWidth="1"/>
    <x:col min="218" max="218" width="14.453125" style="1" customWidth="1"/>
    <x:col min="219" max="219" width="9" style="1" customWidth="1"/>
    <x:col min="220" max="220" width="7.542969" style="1" customWidth="1"/>
    <x:col min="221" max="221" width="8" style="1" bestFit="1" customWidth="1"/>
    <x:col min="222" max="222" width="9.089844" style="1" customWidth="1"/>
    <x:col min="223" max="223" width="8.363281" style="1" customWidth="1"/>
    <x:col min="224" max="224" width="7.453125" style="1" customWidth="1"/>
    <x:col min="225" max="225" width="7.363281" style="1" customWidth="1"/>
    <x:col min="226" max="229" width="8" style="1" customWidth="1"/>
    <x:col min="230" max="230" width="12" style="1" customWidth="1"/>
    <x:col min="231" max="231" width="7.542969" style="1" customWidth="1"/>
    <x:col min="232" max="232" width="12" style="1" customWidth="1"/>
    <x:col min="233" max="233" width="12.542969" style="1" customWidth="1"/>
    <x:col min="234" max="234" width="7.90625" style="1" customWidth="1"/>
    <x:col min="235" max="235" width="7.089844" style="1" customWidth="1"/>
    <x:col min="236" max="236" width="8.453125" style="1" customWidth="1"/>
    <x:col min="237" max="237" width="15" style="1" customWidth="1"/>
    <x:col min="238" max="238" width="8.542969" style="1" customWidth="1"/>
    <x:col min="239" max="239" width="8" style="1" customWidth="1"/>
    <x:col min="240" max="240" width="8.089844" style="1" customWidth="1"/>
    <x:col min="241" max="241" width="11.453125" style="1" customWidth="1"/>
    <x:col min="242" max="242" width="8" style="1" customWidth="1"/>
    <x:col min="243" max="243" width="15.542969" style="1" customWidth="1"/>
    <x:col min="244" max="244" width="13.089844" style="1" customWidth="1"/>
    <x:col min="245" max="245" width="10" style="1" bestFit="1" customWidth="1"/>
    <x:col min="246" max="246" width="8.90625" style="1" customWidth="1"/>
    <x:col min="247" max="247" width="8" style="1" bestFit="1" customWidth="1"/>
    <x:col min="248" max="248" width="8.363281" style="1" customWidth="1"/>
    <x:col min="249" max="249" width="8" style="1" bestFit="1" customWidth="1"/>
    <x:col min="250" max="250" width="14.453125" style="1" customWidth="1"/>
    <x:col min="251" max="251" width="9" style="1" customWidth="1"/>
    <x:col min="252" max="252" width="7.542969" style="1" customWidth="1"/>
    <x:col min="253" max="253" width="8" style="1" customWidth="1"/>
    <x:col min="254" max="254" width="9.089844" style="1" customWidth="1"/>
    <x:col min="255" max="255" width="8.363281" style="1" customWidth="1"/>
    <x:col min="256" max="16384" width="7.453125" style="1" customWidth="1"/>
  </x:cols>
  <x:sheetData>
    <x:row r="1" spans="1:255" customFormat="1" ht="15" customHeight="1" x14ac:dyDescent="0.35">
      <x:c r="A1" s="3" t="s">
        <x:v>2</x:v>
      </x:c>
      <x:c r="B1" s="3" t="s"/>
      <x:c r="C1" s="2" t="s"/>
      <x:c r="D1" s="2" t="s"/>
      <x:c r="E1" s="2" t="s"/>
      <x:c r="F1" s="2" t="s"/>
      <x:c r="G1" s="2" t="s"/>
      <x:c r="H1" s="2" t="s"/>
      <x:c r="I1" s="2" t="s"/>
      <x:c r="J1" s="2" t="s"/>
      <x:c r="K1" s="2" t="s"/>
      <x:c r="L1" s="2" t="s"/>
      <x:c r="M1" s="2" t="s"/>
      <x:c r="O1" s="2">
        <x:f>IF(ISERROR(X21),"","ORDER")</x:f>
      </x:c>
      <x:c r="P1" s="28" t="s">
        <x:v>3</x:v>
      </x:c>
      <x:c r="Q1" s="1">
        <x:f>RIGHT(CELL("filename",A1),3)</x:f>
      </x:c>
      <x:c r="R1" s="1">
        <x:f>CELL("filename",A2)</x:f>
      </x:c>
      <x:c r="U1" s="0" t="s"/>
      <x:c r="V1" s="0" t="s"/>
      <x:c r="Y1" s="0" t="s"/>
    </x:row>
    <x:row r="2" spans="1:255" customFormat="1" ht="15" customHeight="1" x14ac:dyDescent="0.3">
      <x:c r="A2" s="2" t="s"/>
      <x:c r="B2" s="2" t="s"/>
      <x:c r="C2" s="2" t="s"/>
      <x:c r="D2" s="2" t="s"/>
      <x:c r="E2" s="2" t="s"/>
      <x:c r="F2" s="2" t="s"/>
      <x:c r="G2" s="2" t="s"/>
      <x:c r="H2" s="2" t="s"/>
      <x:c r="I2" s="2" t="s"/>
      <x:c r="J2" s="2" t="s"/>
      <x:c r="K2" s="2" t="s"/>
      <x:c r="L2" s="2" t="s"/>
      <x:c r="M2" s="2" t="s"/>
      <x:c r="P2" s="1">
        <x:f>Year-12</x:f>
      </x:c>
      <x:c r="Q2" s="1">
        <x:f>P2+1</x:f>
      </x:c>
      <x:c r="R2" s="1">
        <x:f>Q2+1</x:f>
      </x:c>
      <x:c r="S2" s="1">
        <x:f>R2+1</x:f>
      </x:c>
      <x:c r="T2" s="1">
        <x:f>S2+1</x:f>
      </x:c>
      <x:c r="U2" s="1">
        <x:f>T2+1</x:f>
      </x:c>
      <x:c r="V2" s="1">
        <x:f>U2+1</x:f>
      </x:c>
      <x:c r="W2" s="1">
        <x:f>V2+1</x:f>
      </x:c>
      <x:c r="X2" s="1">
        <x:f>W2+1</x:f>
      </x:c>
      <x:c r="Y2" s="1">
        <x:f>X2+1</x:f>
      </x:c>
      <x:c r="Z2" s="1">
        <x:f>Y2+1</x:f>
      </x:c>
    </x:row>
    <x:row r="3" spans="1:255" customFormat="1" ht="15" customHeight="1" x14ac:dyDescent="0.3">
      <x:c r="A3" s="3" t="s">
        <x:v>28</x:v>
      </x:c>
      <x:c r="B3" s="3" t="s"/>
      <x:c r="C3" s="2" t="s"/>
      <x:c r="D3" s="2" t="s"/>
      <x:c r="E3" s="2" t="s"/>
      <x:c r="F3" s="2" t="s"/>
      <x:c r="G3" s="2" t="s"/>
      <x:c r="H3" s="2" t="s"/>
      <x:c r="I3" s="2" t="s"/>
      <x:c r="J3" s="2" t="s"/>
      <x:c r="K3" s="2" t="s"/>
      <x:c r="L3" s="2" t="s"/>
      <x:c r="M3" s="2" t="s"/>
      <x:c r="P3" s="30" t="n">
        <x:v>26756</x:v>
      </x:c>
      <x:c r="Q3" s="30" t="n">
        <x:v>17323</x:v>
      </x:c>
      <x:c r="R3" s="30" t="n">
        <x:v>18400</x:v>
      </x:c>
      <x:c r="S3" s="30" t="n">
        <x:v>12527</x:v>
      </x:c>
      <x:c r="T3" s="30" t="n">
        <x:v>13956</x:v>
      </x:c>
      <x:c r="U3" s="30" t="n">
        <x:v>14200</x:v>
      </x:c>
      <x:c r="V3" s="30" t="n">
        <x:v>13934</x:v>
      </x:c>
      <x:c r="W3" s="30" t="n">
        <x:v>12854</x:v>
      </x:c>
      <x:c r="X3" s="30" t="n">
        <x:v>13293</x:v>
      </x:c>
      <x:c r="Y3" s="30" t="n">
        <x:v>14758</x:v>
      </x:c>
      <x:c r="Z3" s="30" t="n">
        <x:v>12875</x:v>
      </x:c>
    </x:row>
    <x:row r="4" spans="1:255" customFormat="1" ht="15" customHeight="1" thickBot="1" x14ac:dyDescent="0.35">
      <x:c r="A4" s="4" t="s"/>
      <x:c r="B4" s="4" t="s"/>
      <x:c r="C4" s="5" t="s"/>
      <x:c r="D4" s="5" t="s"/>
      <x:c r="E4" s="5" t="s"/>
      <x:c r="F4" s="5" t="s"/>
      <x:c r="G4" s="5" t="s"/>
      <x:c r="H4" s="5" t="s"/>
      <x:c r="I4" s="5" t="s"/>
      <x:c r="J4" s="5" t="s"/>
      <x:c r="K4" s="5" t="s"/>
      <x:c r="L4" s="5" t="s"/>
      <x:c r="M4" s="5" t="s"/>
      <x:c r="P4" s="21" t="n">
        <x:v>0</x:v>
      </x:c>
      <x:c r="Q4" s="21" t="n">
        <x:v>0</x:v>
      </x:c>
      <x:c r="R4" s="21" t="n">
        <x:v>0</x:v>
      </x:c>
      <x:c r="S4" s="21" t="n">
        <x:v>0</x:v>
      </x:c>
      <x:c r="T4" s="21" t="n">
        <x:v>0</x:v>
      </x:c>
      <x:c r="U4" s="21" t="n">
        <x:v>0</x:v>
      </x:c>
      <x:c r="V4" s="21" t="n">
        <x:v>0</x:v>
      </x:c>
      <x:c r="W4" s="21" t="n">
        <x:v>0</x:v>
      </x:c>
      <x:c r="X4" s="21" t="n">
        <x:v>0</x:v>
      </x:c>
      <x:c r="Y4" s="21" t="n">
        <x:v>0</x:v>
      </x:c>
      <x:c r="Z4" s="21" t="n">
        <x:v>0</x:v>
      </x:c>
    </x:row>
    <x:row r="5" spans="1:255" customFormat="1" ht="15" customHeight="1" x14ac:dyDescent="0.35">
      <x:c r="A5" s="2" t="s"/>
      <x:c r="B5" s="2" t="s"/>
      <x:c r="C5" s="2" t="s"/>
      <x:c r="D5" s="2" t="s"/>
      <x:c r="E5" s="2" t="s"/>
      <x:c r="F5" s="2" t="s"/>
      <x:c r="G5" s="2" t="s"/>
      <x:c r="H5" s="2" t="s"/>
      <x:c r="I5" s="2" t="s"/>
      <x:c r="J5" s="2" t="s"/>
      <x:c r="K5" s="2" t="s"/>
      <x:c r="L5" s="2" t="s"/>
      <x:c r="M5" s="14" t="s"/>
      <x:c r="N5" s="10" t="s">
        <x:v>5</x:v>
      </x:c>
      <x:c r="O5" s="10" t="s"/>
      <x:c r="U5" s="0" t="s"/>
      <x:c r="V5" s="0" t="s"/>
      <x:c r="Y5" s="0" t="s"/>
    </x:row>
    <x:row r="6" spans="1:255" customFormat="1" ht="15" customHeight="1" x14ac:dyDescent="0.35">
      <x:c r="A6" s="2" t="s"/>
      <x:c r="B6" s="6">
        <x:f>B35</x:f>
      </x:c>
      <x:c r="C6" s="6">
        <x:f>C35</x:f>
      </x:c>
      <x:c r="D6" s="6">
        <x:f>D35</x:f>
      </x:c>
      <x:c r="E6" s="6">
        <x:f>E35</x:f>
      </x:c>
      <x:c r="F6" s="6">
        <x:f>F35</x:f>
      </x:c>
      <x:c r="G6" s="6">
        <x:f>G35</x:f>
      </x:c>
      <x:c r="H6" s="6">
        <x:f>H35</x:f>
      </x:c>
      <x:c r="I6" s="6">
        <x:f>I35</x:f>
      </x:c>
      <x:c r="J6" s="6">
        <x:f>J35</x:f>
      </x:c>
      <x:c r="K6" s="6">
        <x:f>K35</x:f>
      </x:c>
      <x:c r="L6" s="6">
        <x:f>L35</x:f>
      </x:c>
      <x:c r="M6" s="15" t="s">
        <x:v>17</x:v>
      </x:c>
      <x:c r="N6" s="13" t="s"/>
      <x:c r="O6" s="13">
        <x:f>O35</x:f>
      </x:c>
      <x:c r="S6" s="1">
        <x:f>S35</x:f>
      </x:c>
      <x:c r="T6" s="1">
        <x:f>T35</x:f>
      </x:c>
      <x:c r="U6" s="0" t="s"/>
      <x:c r="V6" s="0" t="s"/>
      <x:c r="W6" s="34" t="s">
        <x:v>18</x:v>
      </x:c>
      <x:c r="X6" s="34" t="s"/>
      <x:c r="Y6" s="0" t="s"/>
    </x:row>
    <x:row r="7" spans="1:255" customFormat="1" ht="15" customHeight="1" x14ac:dyDescent="0.35">
      <x:c r="A7" s="2" t="s">
        <x:v>22</x:v>
      </x:c>
      <x:c r="B7" s="26">
        <x:f>B36</x:f>
      </x:c>
      <x:c r="C7" s="26">
        <x:f>C36</x:f>
      </x:c>
      <x:c r="D7" s="26">
        <x:f>D36</x:f>
      </x:c>
      <x:c r="E7" s="26">
        <x:f>E36</x:f>
      </x:c>
      <x:c r="F7" s="26">
        <x:f>F36</x:f>
      </x:c>
      <x:c r="G7" s="26">
        <x:f>G36</x:f>
      </x:c>
      <x:c r="H7" s="26">
        <x:f>H36</x:f>
      </x:c>
      <x:c r="I7" s="26">
        <x:f>I36</x:f>
      </x:c>
      <x:c r="J7" s="26">
        <x:f>J36</x:f>
      </x:c>
      <x:c r="K7" s="26">
        <x:f>K36</x:f>
      </x:c>
      <x:c r="L7" s="26">
        <x:f>L36</x:f>
      </x:c>
      <x:c r="M7" s="18" t="s"/>
      <x:c r="N7" s="11" t="s"/>
      <x:c r="O7" s="16">
        <x:f>O36</x:f>
      </x:c>
      <x:c r="R7" s="1">
        <x:f>A7</x:f>
      </x:c>
      <x:c r="S7" s="21">
        <x:f>S36</x:f>
      </x:c>
      <x:c r="T7" s="21">
        <x:f>T36</x:f>
      </x:c>
      <x:c r="U7" s="0" t="s"/>
      <x:c r="V7" s="0" t="s"/>
      <x:c r="W7" s="0" t="n">
        <x:v>2</x:v>
      </x:c>
      <x:c r="Y7" s="0" t="s"/>
    </x:row>
    <x:row r="8" spans="1:255" customFormat="1" ht="15" customHeight="1" x14ac:dyDescent="0.35">
      <x:c r="A8" s="2" t="s">
        <x:v>24</x:v>
      </x:c>
      <x:c r="B8" s="26">
        <x:f>B37</x:f>
      </x:c>
      <x:c r="C8" s="26">
        <x:f>C37</x:f>
      </x:c>
      <x:c r="D8" s="26">
        <x:f>D37</x:f>
      </x:c>
      <x:c r="E8" s="26">
        <x:f>E37</x:f>
      </x:c>
      <x:c r="F8" s="26">
        <x:f>F37</x:f>
      </x:c>
      <x:c r="G8" s="26">
        <x:f>G37</x:f>
      </x:c>
      <x:c r="H8" s="26">
        <x:f>H37</x:f>
      </x:c>
      <x:c r="I8" s="26">
        <x:f>I37</x:f>
      </x:c>
      <x:c r="J8" s="26">
        <x:f>J37</x:f>
      </x:c>
      <x:c r="K8" s="26">
        <x:f>K37</x:f>
      </x:c>
      <x:c r="L8" s="26">
        <x:f>L37</x:f>
      </x:c>
      <x:c r="M8" s="18" t="s"/>
      <x:c r="N8" s="11" t="s"/>
      <x:c r="O8" s="16">
        <x:f>O37</x:f>
      </x:c>
      <x:c r="R8" s="1">
        <x:f>A8</x:f>
      </x:c>
      <x:c r="S8" s="21">
        <x:f>S37</x:f>
      </x:c>
      <x:c r="T8" s="21">
        <x:f>T37</x:f>
      </x:c>
      <x:c r="U8" s="0" t="s"/>
      <x:c r="V8" s="0" t="s"/>
      <x:c r="W8" s="0" t="n">
        <x:v>3</x:v>
      </x:c>
      <x:c r="X8" s="29">
        <x:f>IF(HLOOKUP($L$65,$B$6:$L$21,$W8,FALSE)&gt;HLOOKUP($L$65,$B$6:$L$21,$W7,FALSE),"ERROR","OK")</x:f>
      </x:c>
      <x:c r="Y8" s="0" t="s"/>
    </x:row>
    <x:row r="9" spans="1:255" customFormat="1" ht="15" customHeight="1" x14ac:dyDescent="0.35">
      <x:c r="A9" s="2" t="s">
        <x:v>101</x:v>
      </x:c>
      <x:c r="B9" s="26">
        <x:f>B38</x:f>
      </x:c>
      <x:c r="C9" s="26">
        <x:f>C38</x:f>
      </x:c>
      <x:c r="D9" s="26">
        <x:f>D38</x:f>
      </x:c>
      <x:c r="E9" s="26">
        <x:f>E38</x:f>
      </x:c>
      <x:c r="F9" s="26">
        <x:f>F38</x:f>
      </x:c>
      <x:c r="G9" s="26">
        <x:f>G38</x:f>
      </x:c>
      <x:c r="H9" s="26">
        <x:f>H38</x:f>
      </x:c>
      <x:c r="I9" s="26">
        <x:f>I38</x:f>
      </x:c>
      <x:c r="J9" s="26">
        <x:f>J38</x:f>
      </x:c>
      <x:c r="K9" s="26">
        <x:f>K38</x:f>
      </x:c>
      <x:c r="L9" s="26">
        <x:f>L38</x:f>
      </x:c>
      <x:c r="M9" s="18" t="s"/>
      <x:c r="N9" s="11" t="s"/>
      <x:c r="O9" s="16">
        <x:f>O38</x:f>
      </x:c>
      <x:c r="R9" s="1">
        <x:f>A9</x:f>
      </x:c>
      <x:c r="S9" s="21">
        <x:f>S38</x:f>
      </x:c>
      <x:c r="T9" s="21">
        <x:f>T38</x:f>
      </x:c>
      <x:c r="U9" s="0" t="s"/>
      <x:c r="V9" s="0" t="s"/>
      <x:c r="W9" s="0" t="n">
        <x:v>4</x:v>
      </x:c>
      <x:c r="X9" s="29">
        <x:f>IF(HLOOKUP($L$65,$B$6:$L$21,$W9,FALSE)&gt;HLOOKUP($L$65,$B$6:$L$21,$W8,FALSE),"ERROR","OK")</x:f>
      </x:c>
      <x:c r="Y9" s="0" t="s"/>
    </x:row>
    <x:row r="10" spans="1:255" customFormat="1" ht="15" customHeight="1" x14ac:dyDescent="0.35">
      <x:c r="A10" s="2" t="s">
        <x:v>21</x:v>
      </x:c>
      <x:c r="B10" s="26">
        <x:f>B39</x:f>
      </x:c>
      <x:c r="C10" s="26">
        <x:f>C39</x:f>
      </x:c>
      <x:c r="D10" s="26">
        <x:f>D39</x:f>
      </x:c>
      <x:c r="E10" s="26">
        <x:f>E39</x:f>
      </x:c>
      <x:c r="F10" s="26">
        <x:f>F39</x:f>
      </x:c>
      <x:c r="G10" s="26">
        <x:f>G39</x:f>
      </x:c>
      <x:c r="H10" s="26">
        <x:f>H39</x:f>
      </x:c>
      <x:c r="I10" s="26">
        <x:f>I39</x:f>
      </x:c>
      <x:c r="J10" s="26">
        <x:f>J39</x:f>
      </x:c>
      <x:c r="K10" s="26">
        <x:f>K39</x:f>
      </x:c>
      <x:c r="L10" s="26">
        <x:f>L39</x:f>
      </x:c>
      <x:c r="M10" s="18" t="s"/>
      <x:c r="N10" s="11" t="s"/>
      <x:c r="O10" s="16">
        <x:f>O39</x:f>
      </x:c>
      <x:c r="R10" s="1">
        <x:f>A10</x:f>
      </x:c>
      <x:c r="S10" s="21">
        <x:f>S39</x:f>
      </x:c>
      <x:c r="T10" s="21">
        <x:f>T39</x:f>
      </x:c>
      <x:c r="U10" s="0" t="s"/>
      <x:c r="V10" s="0" t="s"/>
      <x:c r="W10" s="0" t="n">
        <x:v>5</x:v>
      </x:c>
      <x:c r="X10" s="29">
        <x:f>IF(HLOOKUP($L$65,$B$6:$L$21,$W10,FALSE)&gt;HLOOKUP($L$65,$B$6:$L$21,$W9,FALSE),"ERROR","OK")</x:f>
      </x:c>
      <x:c r="Y10" s="0" t="s"/>
    </x:row>
    <x:row r="11" spans="1:255" customFormat="1" ht="15" customHeight="1" x14ac:dyDescent="0.35">
      <x:c r="A11" s="2" t="s">
        <x:v>208</x:v>
      </x:c>
      <x:c r="B11" s="26">
        <x:f>B40</x:f>
      </x:c>
      <x:c r="C11" s="26">
        <x:f>C40</x:f>
      </x:c>
      <x:c r="D11" s="26">
        <x:f>D40</x:f>
      </x:c>
      <x:c r="E11" s="26">
        <x:f>E40</x:f>
      </x:c>
      <x:c r="F11" s="26">
        <x:f>F40</x:f>
      </x:c>
      <x:c r="G11" s="26">
        <x:f>G40</x:f>
      </x:c>
      <x:c r="H11" s="26">
        <x:f>H40</x:f>
      </x:c>
      <x:c r="I11" s="26">
        <x:f>I40</x:f>
      </x:c>
      <x:c r="J11" s="26">
        <x:f>J40</x:f>
      </x:c>
      <x:c r="K11" s="26">
        <x:f>K40</x:f>
      </x:c>
      <x:c r="L11" s="26">
        <x:f>L40</x:f>
      </x:c>
      <x:c r="M11" s="18" t="s"/>
      <x:c r="N11" s="11" t="s"/>
      <x:c r="O11" s="16">
        <x:f>O40</x:f>
      </x:c>
      <x:c r="R11" s="1">
        <x:f>A11</x:f>
      </x:c>
      <x:c r="S11" s="21">
        <x:f>S40</x:f>
      </x:c>
      <x:c r="T11" s="21">
        <x:f>T40</x:f>
      </x:c>
      <x:c r="U11" s="0" t="s"/>
      <x:c r="V11" s="0" t="s"/>
      <x:c r="W11" s="0" t="n">
        <x:v>6</x:v>
      </x:c>
      <x:c r="X11" s="29">
        <x:f>IF(HLOOKUP($L$65,$B$6:$L$21,$W11,FALSE)&gt;HLOOKUP($L$65,$B$6:$L$21,$W10,FALSE),"ERROR","OK")</x:f>
      </x:c>
      <x:c r="Y11" s="0" t="s"/>
    </x:row>
    <x:row r="12" spans="1:255" customFormat="1" ht="15" customHeight="1" x14ac:dyDescent="0.35">
      <x:c r="A12" s="2" t="s">
        <x:v>209</x:v>
      </x:c>
      <x:c r="B12" s="26">
        <x:f>B41</x:f>
      </x:c>
      <x:c r="C12" s="26">
        <x:f>C41</x:f>
      </x:c>
      <x:c r="D12" s="26">
        <x:f>D41</x:f>
      </x:c>
      <x:c r="E12" s="26">
        <x:f>E41</x:f>
      </x:c>
      <x:c r="F12" s="26">
        <x:f>F41</x:f>
      </x:c>
      <x:c r="G12" s="26">
        <x:f>G41</x:f>
      </x:c>
      <x:c r="H12" s="26">
        <x:f>H41</x:f>
      </x:c>
      <x:c r="I12" s="26">
        <x:f>I41</x:f>
      </x:c>
      <x:c r="J12" s="26">
        <x:f>J41</x:f>
      </x:c>
      <x:c r="K12" s="26">
        <x:f>K41</x:f>
      </x:c>
      <x:c r="L12" s="26">
        <x:f>L41</x:f>
      </x:c>
      <x:c r="M12" s="18" t="s"/>
      <x:c r="N12" s="11" t="s"/>
      <x:c r="O12" s="16">
        <x:f>O41</x:f>
      </x:c>
      <x:c r="R12" s="1">
        <x:f>A12</x:f>
      </x:c>
      <x:c r="S12" s="21">
        <x:f>S41</x:f>
      </x:c>
      <x:c r="T12" s="21">
        <x:f>T41</x:f>
      </x:c>
      <x:c r="U12" s="0" t="s"/>
      <x:c r="V12" s="0" t="s"/>
      <x:c r="W12" s="0" t="n">
        <x:v>7</x:v>
      </x:c>
      <x:c r="X12" s="29">
        <x:f>IF(HLOOKUP($L$65,$B$6:$L$21,$W12,FALSE)&gt;HLOOKUP($L$65,$B$6:$L$21,$W11,FALSE),"ERROR","OK")</x:f>
      </x:c>
      <x:c r="Y12" s="0" t="s"/>
    </x:row>
    <x:row r="13" spans="1:255" customFormat="1" ht="15" customHeight="1" x14ac:dyDescent="0.35">
      <x:c r="A13" s="2" t="s">
        <x:v>100</x:v>
      </x:c>
      <x:c r="B13" s="26">
        <x:f>B42</x:f>
      </x:c>
      <x:c r="C13" s="26">
        <x:f>C42</x:f>
      </x:c>
      <x:c r="D13" s="26">
        <x:f>D42</x:f>
      </x:c>
      <x:c r="E13" s="26">
        <x:f>E42</x:f>
      </x:c>
      <x:c r="F13" s="26">
        <x:f>F42</x:f>
      </x:c>
      <x:c r="G13" s="26">
        <x:f>G42</x:f>
      </x:c>
      <x:c r="H13" s="26">
        <x:f>H42</x:f>
      </x:c>
      <x:c r="I13" s="26">
        <x:f>I42</x:f>
      </x:c>
      <x:c r="J13" s="26">
        <x:f>J42</x:f>
      </x:c>
      <x:c r="K13" s="26">
        <x:f>K42</x:f>
      </x:c>
      <x:c r="L13" s="26">
        <x:f>L42</x:f>
      </x:c>
      <x:c r="M13" s="18" t="s"/>
      <x:c r="N13" s="11" t="s"/>
      <x:c r="O13" s="16">
        <x:f>O42</x:f>
      </x:c>
      <x:c r="R13" s="1">
        <x:f>A13</x:f>
      </x:c>
      <x:c r="S13" s="21">
        <x:f>S42</x:f>
      </x:c>
      <x:c r="T13" s="21">
        <x:f>T42</x:f>
      </x:c>
      <x:c r="U13" s="0" t="s"/>
      <x:c r="V13" s="0" t="s"/>
      <x:c r="W13" s="0" t="n">
        <x:v>8</x:v>
      </x:c>
      <x:c r="X13" s="29">
        <x:f>IF(HLOOKUP($L$65,$B$6:$L$21,$W13,FALSE)&gt;HLOOKUP($L$65,$B$6:$L$21,$W12,FALSE),"ERROR","OK")</x:f>
      </x:c>
      <x:c r="Y13" s="0" t="s"/>
    </x:row>
    <x:row r="14" spans="1:255" customFormat="1" ht="15" customHeight="1" x14ac:dyDescent="0.35">
      <x:c r="A14" s="2" t="s">
        <x:v>4</x:v>
      </x:c>
      <x:c r="B14" s="26">
        <x:f>B43</x:f>
      </x:c>
      <x:c r="C14" s="26">
        <x:f>C43</x:f>
      </x:c>
      <x:c r="D14" s="26">
        <x:f>D43</x:f>
      </x:c>
      <x:c r="E14" s="26">
        <x:f>E43</x:f>
      </x:c>
      <x:c r="F14" s="26">
        <x:f>F43</x:f>
      </x:c>
      <x:c r="G14" s="26">
        <x:f>G43</x:f>
      </x:c>
      <x:c r="H14" s="26">
        <x:f>H43</x:f>
      </x:c>
      <x:c r="I14" s="26">
        <x:f>I43</x:f>
      </x:c>
      <x:c r="J14" s="26">
        <x:f>J43</x:f>
      </x:c>
      <x:c r="K14" s="26">
        <x:f>K43</x:f>
      </x:c>
      <x:c r="L14" s="26">
        <x:f>L43</x:f>
      </x:c>
      <x:c r="M14" s="18" t="s"/>
      <x:c r="N14" s="11" t="s"/>
      <x:c r="O14" s="16">
        <x:f>O43</x:f>
      </x:c>
      <x:c r="R14" s="1">
        <x:f>A14</x:f>
      </x:c>
      <x:c r="S14" s="21">
        <x:f>S43</x:f>
      </x:c>
      <x:c r="T14" s="21">
        <x:f>T43</x:f>
      </x:c>
      <x:c r="U14" s="0" t="s"/>
      <x:c r="V14" s="0" t="s"/>
      <x:c r="W14" s="0" t="n">
        <x:v>9</x:v>
      </x:c>
      <x:c r="X14" s="29">
        <x:f>IF(HLOOKUP($L$65,$B$6:$L$21,$W14,FALSE)&gt;HLOOKUP($L$65,$B$6:$L$21,$W13,FALSE),"ERROR","OK")</x:f>
      </x:c>
      <x:c r="Y14" s="0" t="s"/>
    </x:row>
    <x:row r="15" spans="1:255" customFormat="1" ht="15" customHeight="1" x14ac:dyDescent="0.35">
      <x:c r="A15" s="2" t="s">
        <x:v>56</x:v>
      </x:c>
      <x:c r="B15" s="26">
        <x:f>B44</x:f>
      </x:c>
      <x:c r="C15" s="26">
        <x:f>C44</x:f>
      </x:c>
      <x:c r="D15" s="26">
        <x:f>D44</x:f>
      </x:c>
      <x:c r="E15" s="26">
        <x:f>E44</x:f>
      </x:c>
      <x:c r="F15" s="26">
        <x:f>F44</x:f>
      </x:c>
      <x:c r="G15" s="26">
        <x:f>G44</x:f>
      </x:c>
      <x:c r="H15" s="26">
        <x:f>H44</x:f>
      </x:c>
      <x:c r="I15" s="26">
        <x:f>I44</x:f>
      </x:c>
      <x:c r="J15" s="26">
        <x:f>J44</x:f>
      </x:c>
      <x:c r="K15" s="26">
        <x:f>K44</x:f>
      </x:c>
      <x:c r="L15" s="26">
        <x:f>L44</x:f>
      </x:c>
      <x:c r="M15" s="18" t="s"/>
      <x:c r="N15" s="11" t="s"/>
      <x:c r="O15" s="16">
        <x:f>O44</x:f>
      </x:c>
      <x:c r="R15" s="1">
        <x:f>A15</x:f>
      </x:c>
      <x:c r="S15" s="21">
        <x:f>S44</x:f>
      </x:c>
      <x:c r="T15" s="21">
        <x:f>T44</x:f>
      </x:c>
      <x:c r="U15" s="0" t="s"/>
      <x:c r="V15" s="0" t="s"/>
      <x:c r="W15" s="0" t="n">
        <x:v>10</x:v>
      </x:c>
      <x:c r="X15" s="29">
        <x:f>IF(HLOOKUP($L$65,$B$6:$L$21,$W15,FALSE)&gt;HLOOKUP($L$65,$B$6:$L$21,$W14,FALSE),"ERROR","OK")</x:f>
      </x:c>
      <x:c r="Y15" s="0" t="s"/>
    </x:row>
    <x:row r="16" spans="1:255" customFormat="1" ht="15" customHeight="1" x14ac:dyDescent="0.35">
      <x:c r="A16" s="2" t="s">
        <x:v>210</x:v>
      </x:c>
      <x:c r="B16" s="26">
        <x:f>B45</x:f>
      </x:c>
      <x:c r="C16" s="26">
        <x:f>C45</x:f>
      </x:c>
      <x:c r="D16" s="26">
        <x:f>D45</x:f>
      </x:c>
      <x:c r="E16" s="26">
        <x:f>E45</x:f>
      </x:c>
      <x:c r="F16" s="26">
        <x:f>F45</x:f>
      </x:c>
      <x:c r="G16" s="26">
        <x:f>G45</x:f>
      </x:c>
      <x:c r="H16" s="26">
        <x:f>H45</x:f>
      </x:c>
      <x:c r="I16" s="26">
        <x:f>I45</x:f>
      </x:c>
      <x:c r="J16" s="26">
        <x:f>J45</x:f>
      </x:c>
      <x:c r="K16" s="26">
        <x:f>K45</x:f>
      </x:c>
      <x:c r="L16" s="26">
        <x:f>L45</x:f>
      </x:c>
      <x:c r="M16" s="18" t="s"/>
      <x:c r="N16" s="11" t="s"/>
      <x:c r="O16" s="16">
        <x:f>O45</x:f>
      </x:c>
      <x:c r="R16" s="1">
        <x:f>A16</x:f>
      </x:c>
      <x:c r="S16" s="21">
        <x:f>S45</x:f>
      </x:c>
      <x:c r="T16" s="21">
        <x:f>T45</x:f>
      </x:c>
      <x:c r="U16" s="0" t="s"/>
      <x:c r="V16" s="0" t="s"/>
      <x:c r="W16" s="0" t="n">
        <x:v>11</x:v>
      </x:c>
      <x:c r="X16" s="29">
        <x:f>IF(HLOOKUP($L$65,$B$6:$L$21,$W16,FALSE)&gt;HLOOKUP($L$65,$B$6:$L$21,$W15,FALSE),"ERROR","OK")</x:f>
      </x:c>
      <x:c r="Y16" s="0" t="s"/>
    </x:row>
    <x:row r="17" spans="1:255" customFormat="1" ht="15" customHeight="1" x14ac:dyDescent="0.35">
      <x:c r="A17" s="2" t="s">
        <x:v>167</x:v>
      </x:c>
      <x:c r="B17" s="26">
        <x:f>B46</x:f>
      </x:c>
      <x:c r="C17" s="26">
        <x:f>C46</x:f>
      </x:c>
      <x:c r="D17" s="26">
        <x:f>D46</x:f>
      </x:c>
      <x:c r="E17" s="26">
        <x:f>E46</x:f>
      </x:c>
      <x:c r="F17" s="26">
        <x:f>F46</x:f>
      </x:c>
      <x:c r="G17" s="26">
        <x:f>G46</x:f>
      </x:c>
      <x:c r="H17" s="26">
        <x:f>H46</x:f>
      </x:c>
      <x:c r="I17" s="26">
        <x:f>I46</x:f>
      </x:c>
      <x:c r="J17" s="26">
        <x:f>J46</x:f>
      </x:c>
      <x:c r="K17" s="26">
        <x:f>K46</x:f>
      </x:c>
      <x:c r="L17" s="26">
        <x:f>L46</x:f>
      </x:c>
      <x:c r="M17" s="18" t="s"/>
      <x:c r="N17" s="11" t="s"/>
      <x:c r="O17" s="16">
        <x:f>O46</x:f>
      </x:c>
      <x:c r="U17" s="0" t="s"/>
      <x:c r="V17" s="0" t="s"/>
      <x:c r="W17" s="0" t="n">
        <x:v>12</x:v>
      </x:c>
      <x:c r="X17" s="29">
        <x:f>IF(HLOOKUP($L$65,$B$6:$L$21,$W17,FALSE)&gt;HLOOKUP($L$65,$B$6:$L$21,$W16,FALSE),"ERROR","OK")</x:f>
      </x:c>
      <x:c r="Y17" s="0" t="s"/>
    </x:row>
    <x:row r="18" spans="1:255" customFormat="1" ht="15" customHeight="1" x14ac:dyDescent="0.35">
      <x:c r="A18" s="2" t="s">
        <x:v>211</x:v>
      </x:c>
      <x:c r="B18" s="26">
        <x:f>B47</x:f>
      </x:c>
      <x:c r="C18" s="26">
        <x:f>C47</x:f>
      </x:c>
      <x:c r="D18" s="26">
        <x:f>D47</x:f>
      </x:c>
      <x:c r="E18" s="26">
        <x:f>E47</x:f>
      </x:c>
      <x:c r="F18" s="26">
        <x:f>F47</x:f>
      </x:c>
      <x:c r="G18" s="26">
        <x:f>G47</x:f>
      </x:c>
      <x:c r="H18" s="26">
        <x:f>H47</x:f>
      </x:c>
      <x:c r="I18" s="26">
        <x:f>I47</x:f>
      </x:c>
      <x:c r="J18" s="26">
        <x:f>J47</x:f>
      </x:c>
      <x:c r="K18" s="26">
        <x:f>K47</x:f>
      </x:c>
      <x:c r="L18" s="26">
        <x:f>L47</x:f>
      </x:c>
      <x:c r="M18" s="18" t="s"/>
      <x:c r="N18" s="11" t="s"/>
      <x:c r="O18" s="16">
        <x:f>O47</x:f>
      </x:c>
      <x:c r="U18" s="0" t="s"/>
      <x:c r="V18" s="0" t="s"/>
      <x:c r="W18" s="0" t="n">
        <x:v>13</x:v>
      </x:c>
      <x:c r="X18" s="29">
        <x:f>IF(HLOOKUP($L$65,$B$6:$L$21,$W18,FALSE)&gt;HLOOKUP($L$65,$B$6:$L$21,$W17,FALSE),"ERROR","OK")</x:f>
      </x:c>
      <x:c r="Y18" s="0" t="s"/>
    </x:row>
    <x:row r="19" spans="1:255" customFormat="1" ht="15" customHeight="1" x14ac:dyDescent="0.35">
      <x:c r="A19" s="2" t="s">
        <x:v>205</x:v>
      </x:c>
      <x:c r="B19" s="26">
        <x:f>B48</x:f>
      </x:c>
      <x:c r="C19" s="26">
        <x:f>C48</x:f>
      </x:c>
      <x:c r="D19" s="26">
        <x:f>D48</x:f>
      </x:c>
      <x:c r="E19" s="26">
        <x:f>E48</x:f>
      </x:c>
      <x:c r="F19" s="26">
        <x:f>F48</x:f>
      </x:c>
      <x:c r="G19" s="26">
        <x:f>G48</x:f>
      </x:c>
      <x:c r="H19" s="26">
        <x:f>H48</x:f>
      </x:c>
      <x:c r="I19" s="26">
        <x:f>I48</x:f>
      </x:c>
      <x:c r="J19" s="26">
        <x:f>J48</x:f>
      </x:c>
      <x:c r="K19" s="26">
        <x:f>K48</x:f>
      </x:c>
      <x:c r="L19" s="26">
        <x:f>L48</x:f>
      </x:c>
      <x:c r="M19" s="18" t="s"/>
      <x:c r="N19" s="11" t="s"/>
      <x:c r="O19" s="16">
        <x:f>O48</x:f>
      </x:c>
      <x:c r="U19" s="0" t="s"/>
      <x:c r="V19" s="0" t="s"/>
      <x:c r="W19" s="0" t="n">
        <x:v>14</x:v>
      </x:c>
      <x:c r="X19" s="29">
        <x:f>IF(HLOOKUP($L$65,$B$6:$L$21,$W19,FALSE)&gt;HLOOKUP($L$65,$B$6:$L$21,$W18,FALSE),"ERROR","OK")</x:f>
      </x:c>
      <x:c r="Y19" s="0" t="s"/>
    </x:row>
    <x:row r="20" spans="1:255" customFormat="1" ht="15" customHeight="1" x14ac:dyDescent="0.35">
      <x:c r="A20" s="2" t="s">
        <x:v>26</x:v>
      </x:c>
      <x:c r="B20" s="26">
        <x:f>B49</x:f>
      </x:c>
      <x:c r="C20" s="26">
        <x:f>C49</x:f>
      </x:c>
      <x:c r="D20" s="26">
        <x:f>D49</x:f>
      </x:c>
      <x:c r="E20" s="26">
        <x:f>E49</x:f>
      </x:c>
      <x:c r="F20" s="26">
        <x:f>F49</x:f>
      </x:c>
      <x:c r="G20" s="26">
        <x:f>G49</x:f>
      </x:c>
      <x:c r="H20" s="26">
        <x:f>H49</x:f>
      </x:c>
      <x:c r="I20" s="26">
        <x:f>I49</x:f>
      </x:c>
      <x:c r="J20" s="26">
        <x:f>J49</x:f>
      </x:c>
      <x:c r="K20" s="26">
        <x:f>K49</x:f>
      </x:c>
      <x:c r="L20" s="26">
        <x:f>L49</x:f>
      </x:c>
      <x:c r="M20" s="18" t="s"/>
      <x:c r="N20" s="11" t="s"/>
      <x:c r="O20" s="16">
        <x:f>O49</x:f>
      </x:c>
      <x:c r="U20" s="0" t="s"/>
      <x:c r="V20" s="0" t="s"/>
      <x:c r="W20" s="0" t="n">
        <x:v>15</x:v>
      </x:c>
      <x:c r="X20" s="29">
        <x:f>IF(HLOOKUP($L$65,$B$6:$L$21,$W20,FALSE)&gt;HLOOKUP($L$65,$B$6:$L$21,$W19,FALSE),"ERROR","OK")</x:f>
      </x:c>
      <x:c r="Y20" s="0" t="s"/>
    </x:row>
    <x:row r="21" spans="1:255" customFormat="1" ht="15" customHeight="1" x14ac:dyDescent="0.35">
      <x:c r="A21" s="2" t="s">
        <x:v>25</x:v>
      </x:c>
      <x:c r="B21" s="26">
        <x:f>B50</x:f>
      </x:c>
      <x:c r="C21" s="26">
        <x:f>C50</x:f>
      </x:c>
      <x:c r="D21" s="26">
        <x:f>D50</x:f>
      </x:c>
      <x:c r="E21" s="26">
        <x:f>E50</x:f>
      </x:c>
      <x:c r="F21" s="26">
        <x:f>F50</x:f>
      </x:c>
      <x:c r="G21" s="26">
        <x:f>G50</x:f>
      </x:c>
      <x:c r="H21" s="26">
        <x:f>H50</x:f>
      </x:c>
      <x:c r="I21" s="26">
        <x:f>I50</x:f>
      </x:c>
      <x:c r="J21" s="26">
        <x:f>J50</x:f>
      </x:c>
      <x:c r="K21" s="26">
        <x:f>K50</x:f>
      </x:c>
      <x:c r="L21" s="26">
        <x:f>L50</x:f>
      </x:c>
      <x:c r="M21" s="18" t="s"/>
      <x:c r="N21" s="11" t="s"/>
      <x:c r="O21" s="16">
        <x:f>O50</x:f>
      </x:c>
      <x:c r="U21" s="0" t="s"/>
      <x:c r="V21" s="0" t="s"/>
      <x:c r="X21" s="0">
        <x:f>MATCH("ERROR",X7:X20,0)</x:f>
      </x:c>
      <x:c r="Y21" s="0" t="s"/>
    </x:row>
    <x:row r="22" spans="1:255" customFormat="1" ht="15" customHeight="1" x14ac:dyDescent="0.35">
      <x:c r="A22" s="2" t="s">
        <x:v>34</x:v>
      </x:c>
      <x:c r="B22" s="26">
        <x:f>B51</x:f>
      </x:c>
      <x:c r="C22" s="26">
        <x:f>C51</x:f>
      </x:c>
      <x:c r="D22" s="26">
        <x:f>D51</x:f>
      </x:c>
      <x:c r="E22" s="26">
        <x:f>E51</x:f>
      </x:c>
      <x:c r="F22" s="26">
        <x:f>F51</x:f>
      </x:c>
      <x:c r="G22" s="26">
        <x:f>G51</x:f>
      </x:c>
      <x:c r="H22" s="26">
        <x:f>H51</x:f>
      </x:c>
      <x:c r="I22" s="26">
        <x:f>I51</x:f>
      </x:c>
      <x:c r="J22" s="26">
        <x:f>J51</x:f>
      </x:c>
      <x:c r="K22" s="26">
        <x:f>K51</x:f>
      </x:c>
      <x:c r="L22" s="26">
        <x:f>L51</x:f>
      </x:c>
      <x:c r="M22" s="18" t="s"/>
      <x:c r="N22" s="11" t="s"/>
      <x:c r="O22" s="16" t="s"/>
      <x:c r="P22" s="8" t="s"/>
      <x:c r="U22" s="0" t="s"/>
      <x:c r="V22" s="0" t="s"/>
      <x:c r="Y22" s="0" t="s"/>
    </x:row>
    <x:row r="23" spans="1:255" customFormat="1" ht="15" customHeight="1" x14ac:dyDescent="0.35">
      <x:c r="A23" s="35" t="s">
        <x:v>35</x:v>
      </x:c>
      <x:c r="B23" s="32">
        <x:f>B52</x:f>
      </x:c>
      <x:c r="C23" s="32">
        <x:f>C52</x:f>
      </x:c>
      <x:c r="D23" s="32">
        <x:f>D52</x:f>
      </x:c>
      <x:c r="E23" s="32">
        <x:f>E52</x:f>
      </x:c>
      <x:c r="F23" s="32">
        <x:f>F52</x:f>
      </x:c>
      <x:c r="G23" s="32">
        <x:f>G52</x:f>
      </x:c>
      <x:c r="H23" s="32">
        <x:f>H52</x:f>
      </x:c>
      <x:c r="I23" s="32">
        <x:f>I52</x:f>
      </x:c>
      <x:c r="J23" s="32">
        <x:f>J52</x:f>
      </x:c>
      <x:c r="K23" s="32">
        <x:f>K52</x:f>
      </x:c>
      <x:c r="L23" s="32">
        <x:f>L52</x:f>
      </x:c>
      <x:c r="M23" s="19" t="s"/>
      <x:c r="N23" s="12" t="s"/>
      <x:c r="O23" s="17">
        <x:f>O52</x:f>
      </x:c>
      <x:c r="U23" s="0" t="s"/>
      <x:c r="V23" s="0" t="s"/>
      <x:c r="Y23" s="0" t="s"/>
    </x:row>
    <x:row r="24" spans="1:255" customFormat="1" ht="15" customHeight="1" x14ac:dyDescent="0.35">
      <x:c r="A24" s="2" t="s">
        <x:v>36</x:v>
      </x:c>
      <x:c r="B24" s="7" t="s"/>
      <x:c r="C24" s="2" t="s"/>
      <x:c r="D24" s="2" t="s"/>
      <x:c r="E24" s="2" t="s"/>
      <x:c r="F24" s="2" t="s"/>
      <x:c r="G24" s="2" t="s"/>
      <x:c r="H24" s="2" t="s"/>
      <x:c r="I24" s="2" t="s"/>
      <x:c r="J24" s="2" t="s"/>
      <x:c r="K24" s="2" t="s"/>
      <x:c r="L24" s="2" t="s"/>
      <x:c r="M24" s="2" t="s"/>
      <x:c r="N24" s="8" t="s"/>
      <x:c r="U24" s="0" t="s"/>
      <x:c r="V24" s="0" t="s"/>
      <x:c r="Y24" s="0" t="s"/>
    </x:row>
    <x:row r="25" spans="1:255" x14ac:dyDescent="0.35">
      <x:c r="U25" s="0" t="s"/>
      <x:c r="V25" s="0" t="s"/>
      <x:c r="Y25" s="0" t="s"/>
    </x:row>
    <x:row r="26" spans="1:255" x14ac:dyDescent="0.35">
      <x:c r="J26" s="0" t="s"/>
      <x:c r="K26" s="0" t="s"/>
      <x:c r="L26" s="0" t="s"/>
      <x:c r="M26" s="0" t="s"/>
      <x:c r="N26" s="0" t="s"/>
    </x:row>
    <x:row r="27" spans="1:255" x14ac:dyDescent="0.35">
      <x:c r="J27" s="0" t="s"/>
      <x:c r="K27" s="0" t="s"/>
      <x:c r="L27" s="0" t="s"/>
      <x:c r="M27" s="0" t="s"/>
      <x:c r="N27" s="0" t="s"/>
    </x:row>
    <x:row r="28" spans="1:255" x14ac:dyDescent="0.35">
      <x:c r="I28" s="0" t="s"/>
      <x:c r="J28" s="0" t="s"/>
      <x:c r="K28" s="0" t="s"/>
      <x:c r="L28" s="0" t="s"/>
      <x:c r="M28" s="0" t="s"/>
    </x:row>
    <x:row r="29" spans="1:255" x14ac:dyDescent="0.35">
      <x:c r="I29" s="0" t="s"/>
      <x:c r="J29" s="0" t="s"/>
      <x:c r="K29" s="0" t="s"/>
      <x:c r="L29" s="0" t="s"/>
      <x:c r="M29" s="0" t="s"/>
    </x:row>
    <x:row r="30" spans="1:255" customFormat="1" ht="15" customHeight="1" x14ac:dyDescent="0.35">
      <x:c r="A30" s="3">
        <x:f>"Table B.6.  "&amp;B66</x:f>
      </x:c>
      <x:c r="B30" s="3" t="s"/>
      <x:c r="C30" s="2" t="s"/>
      <x:c r="D30" s="2" t="s"/>
      <x:c r="E30" s="2" t="s"/>
      <x:c r="F30" s="2" t="s"/>
      <x:c r="G30" s="2" t="s"/>
      <x:c r="H30" s="2" t="s"/>
      <x:c r="I30" s="2" t="s"/>
      <x:c r="J30" s="2" t="s"/>
      <x:c r="K30" s="2" t="s"/>
      <x:c r="L30" s="2" t="s"/>
      <x:c r="M30" s="2" t="s"/>
      <x:c r="U30" s="0" t="s"/>
      <x:c r="V30" s="0" t="s"/>
      <x:c r="Y30" s="0" t="s"/>
    </x:row>
    <x:row r="31" spans="1:255" customFormat="1" ht="15" customHeight="1" x14ac:dyDescent="0.35">
      <x:c r="A31" s="2" t="s"/>
      <x:c r="B31" s="2" t="s"/>
      <x:c r="C31" s="2" t="s"/>
      <x:c r="D31" s="2" t="s"/>
      <x:c r="E31" s="2" t="s"/>
      <x:c r="F31" s="2" t="s"/>
      <x:c r="G31" s="2" t="s"/>
      <x:c r="H31" s="2" t="s"/>
      <x:c r="I31" s="2" t="s"/>
      <x:c r="J31" s="2" t="s"/>
      <x:c r="K31" s="2" t="s"/>
      <x:c r="L31" s="2" t="s"/>
      <x:c r="M31" s="2" t="s"/>
      <x:c r="U31" s="0" t="s"/>
      <x:c r="V31" s="0" t="s"/>
      <x:c r="Y31" s="0" t="s"/>
    </x:row>
    <x:row r="32" spans="1:255" customFormat="1" ht="15" customHeight="1" x14ac:dyDescent="0.35">
      <x:c r="A32" s="3" t="s">
        <x:v>43</x:v>
      </x:c>
      <x:c r="B32" s="3" t="s"/>
      <x:c r="C32" s="2" t="s"/>
      <x:c r="D32" s="2" t="s"/>
      <x:c r="E32" s="2" t="s"/>
      <x:c r="F32" s="2" t="s"/>
      <x:c r="G32" s="2" t="s"/>
      <x:c r="H32" s="2" t="s"/>
      <x:c r="I32" s="2" t="s"/>
      <x:c r="J32" s="2" t="s"/>
      <x:c r="K32" s="2" t="s"/>
      <x:c r="L32" s="2" t="s"/>
      <x:c r="M32" s="2" t="s"/>
      <x:c r="U32" s="0" t="s"/>
      <x:c r="V32" s="0" t="s"/>
      <x:c r="Y32" s="0" t="s"/>
    </x:row>
    <x:row r="33" spans="1:255" customFormat="1" ht="15" customHeight="1" thickBot="1" x14ac:dyDescent="0.4">
      <x:c r="A33" s="4" t="s"/>
      <x:c r="B33" s="4" t="s"/>
      <x:c r="C33" s="5" t="s"/>
      <x:c r="D33" s="5" t="s"/>
      <x:c r="E33" s="5" t="s"/>
      <x:c r="F33" s="5" t="s"/>
      <x:c r="G33" s="5" t="s"/>
      <x:c r="H33" s="5" t="s"/>
      <x:c r="I33" s="5" t="s"/>
      <x:c r="J33" s="5" t="s"/>
      <x:c r="K33" s="5" t="s"/>
      <x:c r="L33" s="5" t="s"/>
      <x:c r="M33" s="5" t="s"/>
      <x:c r="U33" s="0" t="s"/>
      <x:c r="V33" s="0" t="s"/>
      <x:c r="Y33" s="0" t="s"/>
    </x:row>
    <x:row r="34" spans="1:255" x14ac:dyDescent="0.35">
      <x:c r="A34" s="2" t="s"/>
      <x:c r="B34" s="2" t="s"/>
      <x:c r="C34" s="2" t="s"/>
      <x:c r="D34" s="2" t="s"/>
      <x:c r="E34" s="2" t="s"/>
      <x:c r="F34" s="2" t="s"/>
      <x:c r="G34" s="2" t="s"/>
      <x:c r="H34" s="2" t="s"/>
      <x:c r="I34" s="2" t="s"/>
      <x:c r="J34" s="2" t="s"/>
      <x:c r="K34" s="2" t="s"/>
      <x:c r="L34" s="2" t="s"/>
      <x:c r="M34" s="14" t="s"/>
      <x:c r="N34" s="10" t="s">
        <x:v>38</x:v>
      </x:c>
      <x:c r="O34" s="10" t="s"/>
      <x:c r="P34" s="36" t="s"/>
    </x:row>
    <x:row r="35" spans="1:255" s="0" customFormat="1" x14ac:dyDescent="0.35">
      <x:c r="A35" s="2" t="s"/>
      <x:c r="B35" s="6" t="s">
        <x:v>6</x:v>
      </x:c>
      <x:c r="C35" s="6" t="s">
        <x:v>7</x:v>
      </x:c>
      <x:c r="D35" s="6" t="s">
        <x:v>8</x:v>
      </x:c>
      <x:c r="E35" s="6" t="s">
        <x:v>9</x:v>
      </x:c>
      <x:c r="F35" s="6" t="s">
        <x:v>10</x:v>
      </x:c>
      <x:c r="G35" s="6" t="s">
        <x:v>11</x:v>
      </x:c>
      <x:c r="H35" s="6" t="s">
        <x:v>12</x:v>
      </x:c>
      <x:c r="I35" s="6" t="s">
        <x:v>13</x:v>
      </x:c>
      <x:c r="J35" s="6" t="s">
        <x:v>14</x:v>
      </x:c>
      <x:c r="K35" s="6" t="s">
        <x:v>15</x:v>
      </x:c>
      <x:c r="L35" s="6" t="s">
        <x:v>16</x:v>
      </x:c>
      <x:c r="M35" s="15" t="s">
        <x:v>17</x:v>
      </x:c>
      <x:c r="N35" s="13" t="s"/>
      <x:c r="O35" s="13">
        <x:f>L65&amp;" (%)"</x:f>
      </x:c>
      <x:c r="P35" s="36" t="s"/>
      <x:c r="Q35" s="0" t="s"/>
      <x:c r="R35" s="0" t="s"/>
      <x:c r="S35" s="22">
        <x:f>L35</x:f>
      </x:c>
      <x:c r="T35" s="22">
        <x:f>B35&amp;"-"&amp;RIGHT(K35,2)</x:f>
      </x:c>
      <x:c r="U35" s="0" t="s"/>
      <x:c r="V35" s="0" t="s"/>
      <x:c r="W35" s="0" t="s"/>
      <x:c r="X35" s="0" t="s"/>
      <x:c r="Y35" s="0" t="s"/>
      <x:c r="Z35" s="0" t="s"/>
      <x:c r="AA35" s="0" t="s"/>
      <x:c r="AB35" s="0" t="s"/>
      <x:c r="AC35" s="0" t="s"/>
      <x:c r="AD35" s="0" t="s"/>
      <x:c r="AE35" s="0" t="s"/>
      <x:c r="AF35" s="0" t="s"/>
      <x:c r="AG35" s="0" t="s"/>
      <x:c r="AH35" s="0" t="s"/>
      <x:c r="AI35" s="0" t="s"/>
      <x:c r="AJ35" s="0" t="s"/>
      <x:c r="AK35" s="0" t="s"/>
      <x:c r="AL35" s="0" t="s"/>
      <x:c r="AM35" s="0" t="s"/>
      <x:c r="AN35" s="0" t="s"/>
      <x:c r="AO35" s="0" t="s"/>
      <x:c r="AP35" s="0" t="s"/>
      <x:c r="AQ35" s="0" t="s"/>
      <x:c r="AR35" s="0" t="s"/>
      <x:c r="AS35" s="0" t="s"/>
      <x:c r="AT35" s="0" t="s"/>
      <x:c r="AU35" s="0" t="s"/>
      <x:c r="AV35" s="0" t="s"/>
      <x:c r="AW35" s="0" t="s"/>
      <x:c r="AX35" s="0" t="s"/>
      <x:c r="AY35" s="0" t="s"/>
      <x:c r="AZ35" s="0" t="s"/>
      <x:c r="BA35" s="0" t="s"/>
      <x:c r="BB35" s="0" t="s"/>
      <x:c r="BC35" s="0" t="s"/>
      <x:c r="BD35" s="0" t="s"/>
      <x:c r="BE35" s="0" t="s"/>
      <x:c r="BF35" s="0" t="s"/>
      <x:c r="BG35" s="0" t="s"/>
      <x:c r="BH35" s="0" t="s"/>
      <x:c r="BI35" s="0" t="s"/>
      <x:c r="BJ35" s="0" t="s"/>
      <x:c r="BK35" s="0" t="s"/>
      <x:c r="BL35" s="0" t="s"/>
      <x:c r="BM35" s="0" t="s"/>
      <x:c r="BN35" s="0" t="s"/>
      <x:c r="BO35" s="0" t="s"/>
      <x:c r="BP35" s="0" t="s"/>
      <x:c r="BQ35" s="0" t="s"/>
      <x:c r="BR35" s="0" t="s"/>
      <x:c r="BS35" s="0" t="s"/>
      <x:c r="BT35" s="0" t="s"/>
      <x:c r="BU35" s="0" t="s"/>
      <x:c r="BV35" s="0" t="s"/>
      <x:c r="BW35" s="0" t="s"/>
      <x:c r="BX35" s="0" t="s"/>
      <x:c r="BY35" s="0" t="s"/>
      <x:c r="BZ35" s="0" t="s"/>
      <x:c r="CA35" s="0" t="s"/>
      <x:c r="CB35" s="0" t="s"/>
      <x:c r="CC35" s="0" t="s"/>
      <x:c r="CD35" s="0" t="s"/>
      <x:c r="CE35" s="0" t="s"/>
      <x:c r="CF35" s="0" t="s"/>
      <x:c r="CG35" s="0" t="s"/>
      <x:c r="CH35" s="0" t="s"/>
      <x:c r="CI35" s="0" t="s"/>
      <x:c r="CJ35" s="0" t="s"/>
      <x:c r="CK35" s="0" t="s"/>
      <x:c r="CL35" s="0" t="s"/>
      <x:c r="CM35" s="0" t="s"/>
      <x:c r="CN35" s="0" t="s"/>
      <x:c r="CO35" s="0" t="s"/>
      <x:c r="CP35" s="0" t="s"/>
      <x:c r="CQ35" s="0" t="s"/>
      <x:c r="CR35" s="0" t="s"/>
      <x:c r="CS35" s="0" t="s"/>
      <x:c r="CT35" s="0" t="s"/>
      <x:c r="CU35" s="0" t="s"/>
      <x:c r="CV35" s="0" t="s"/>
      <x:c r="CW35" s="0" t="s"/>
      <x:c r="CX35" s="0" t="s"/>
      <x:c r="CY35" s="0" t="s"/>
      <x:c r="CZ35" s="0" t="s"/>
      <x:c r="DA35" s="0" t="s"/>
      <x:c r="DB35" s="0" t="s"/>
      <x:c r="DC35" s="0" t="s"/>
      <x:c r="DD35" s="0" t="s"/>
      <x:c r="DE35" s="0" t="s"/>
      <x:c r="DF35" s="0" t="s"/>
      <x:c r="DG35" s="0" t="s"/>
      <x:c r="DH35" s="0" t="s"/>
      <x:c r="DI35" s="0" t="s"/>
      <x:c r="DJ35" s="0" t="s"/>
      <x:c r="DK35" s="0" t="s"/>
      <x:c r="DL35" s="0" t="s"/>
      <x:c r="DM35" s="0" t="s"/>
      <x:c r="DN35" s="0" t="s"/>
      <x:c r="DO35" s="0" t="s"/>
      <x:c r="DP35" s="0" t="s"/>
      <x:c r="DQ35" s="0" t="s"/>
      <x:c r="DR35" s="0" t="s"/>
      <x:c r="DS35" s="0" t="s"/>
      <x:c r="DT35" s="0" t="s"/>
      <x:c r="DU35" s="0" t="s"/>
      <x:c r="DV35" s="0" t="s"/>
      <x:c r="DW35" s="0" t="s"/>
      <x:c r="DX35" s="0" t="s"/>
      <x:c r="DY35" s="0" t="s"/>
      <x:c r="DZ35" s="0" t="s"/>
      <x:c r="EA35" s="0" t="s"/>
      <x:c r="EB35" s="0" t="s"/>
      <x:c r="EC35" s="0" t="s"/>
      <x:c r="ED35" s="0" t="s"/>
      <x:c r="EE35" s="0" t="s"/>
      <x:c r="EF35" s="0" t="s"/>
      <x:c r="EG35" s="0" t="s"/>
      <x:c r="EH35" s="0" t="s"/>
      <x:c r="EI35" s="0" t="s"/>
      <x:c r="EJ35" s="0" t="s"/>
      <x:c r="EK35" s="0" t="s"/>
      <x:c r="EL35" s="0" t="s"/>
      <x:c r="EM35" s="0" t="s"/>
      <x:c r="EN35" s="0" t="s"/>
      <x:c r="EO35" s="0" t="s"/>
      <x:c r="EP35" s="0" t="s"/>
      <x:c r="EQ35" s="0" t="s"/>
      <x:c r="ER35" s="0" t="s"/>
      <x:c r="ES35" s="0" t="s"/>
      <x:c r="ET35" s="0" t="s"/>
      <x:c r="EU35" s="0" t="s"/>
      <x:c r="EV35" s="0" t="s"/>
      <x:c r="EW35" s="0" t="s"/>
      <x:c r="EX35" s="0" t="s"/>
      <x:c r="EY35" s="0" t="s"/>
      <x:c r="EZ35" s="0" t="s"/>
      <x:c r="FA35" s="0" t="s"/>
      <x:c r="FB35" s="0" t="s"/>
      <x:c r="FC35" s="0" t="s"/>
      <x:c r="FD35" s="0" t="s"/>
      <x:c r="FE35" s="0" t="s"/>
      <x:c r="FF35" s="0" t="s"/>
      <x:c r="FG35" s="0" t="s"/>
      <x:c r="FH35" s="0" t="s"/>
      <x:c r="FI35" s="0" t="s"/>
      <x:c r="FJ35" s="0" t="s"/>
      <x:c r="FK35" s="0" t="s"/>
      <x:c r="FL35" s="0" t="s"/>
      <x:c r="FM35" s="0" t="s"/>
      <x:c r="FN35" s="0" t="s"/>
      <x:c r="FO35" s="0" t="s"/>
      <x:c r="FP35" s="0" t="s"/>
      <x:c r="FQ35" s="0" t="s"/>
      <x:c r="FR35" s="0" t="s"/>
      <x:c r="FS35" s="0" t="s"/>
      <x:c r="FT35" s="0" t="s"/>
      <x:c r="FU35" s="0" t="s"/>
      <x:c r="FV35" s="0" t="s"/>
      <x:c r="FW35" s="0" t="s"/>
      <x:c r="FX35" s="0" t="s"/>
      <x:c r="FY35" s="0" t="s"/>
      <x:c r="FZ35" s="0" t="s"/>
      <x:c r="GA35" s="0" t="s"/>
      <x:c r="GB35" s="0" t="s"/>
      <x:c r="GC35" s="0" t="s"/>
      <x:c r="GD35" s="0" t="s"/>
      <x:c r="GE35" s="0" t="s"/>
      <x:c r="GF35" s="0" t="s"/>
      <x:c r="GG35" s="0" t="s"/>
      <x:c r="GH35" s="0" t="s"/>
      <x:c r="GI35" s="0" t="s"/>
      <x:c r="GJ35" s="0" t="s"/>
      <x:c r="GK35" s="0" t="s"/>
      <x:c r="GL35" s="0" t="s"/>
      <x:c r="GM35" s="0" t="s"/>
      <x:c r="GN35" s="0" t="s"/>
      <x:c r="GO35" s="0" t="s"/>
      <x:c r="GP35" s="0" t="s"/>
      <x:c r="GQ35" s="0" t="s"/>
      <x:c r="GR35" s="0" t="s"/>
      <x:c r="GS35" s="0" t="s"/>
      <x:c r="GT35" s="0" t="s"/>
      <x:c r="GU35" s="0" t="s"/>
      <x:c r="GV35" s="0" t="s"/>
      <x:c r="GW35" s="0" t="s"/>
      <x:c r="GX35" s="0" t="s"/>
      <x:c r="GY35" s="0" t="s"/>
      <x:c r="GZ35" s="0" t="s"/>
      <x:c r="HA35" s="0" t="s"/>
      <x:c r="HB35" s="0" t="s"/>
      <x:c r="HC35" s="0" t="s"/>
      <x:c r="HD35" s="0" t="s"/>
      <x:c r="HE35" s="0" t="s"/>
      <x:c r="HF35" s="0" t="s"/>
      <x:c r="HG35" s="0" t="s"/>
      <x:c r="HH35" s="0" t="s"/>
      <x:c r="HI35" s="0" t="s"/>
      <x:c r="HJ35" s="0" t="s"/>
      <x:c r="HK35" s="0" t="s"/>
      <x:c r="HL35" s="0" t="s"/>
      <x:c r="HM35" s="0" t="s"/>
      <x:c r="HN35" s="0" t="s"/>
      <x:c r="HO35" s="0" t="s"/>
      <x:c r="HP35" s="0" t="s"/>
      <x:c r="HQ35" s="0" t="s"/>
      <x:c r="HR35" s="0" t="s"/>
      <x:c r="HS35" s="0" t="s"/>
      <x:c r="HT35" s="0" t="s"/>
      <x:c r="HU35" s="0" t="s"/>
      <x:c r="HV35" s="0" t="s"/>
      <x:c r="HW35" s="0" t="s"/>
      <x:c r="HX35" s="0" t="s"/>
      <x:c r="HY35" s="0" t="s"/>
      <x:c r="HZ35" s="0" t="s"/>
      <x:c r="IA35" s="0" t="s"/>
      <x:c r="IB35" s="0" t="s"/>
      <x:c r="IC35" s="0" t="s"/>
      <x:c r="ID35" s="0" t="s"/>
      <x:c r="IE35" s="0" t="s"/>
      <x:c r="IF35" s="0" t="s"/>
      <x:c r="IG35" s="0" t="s"/>
      <x:c r="IH35" s="0" t="s"/>
      <x:c r="II35" s="0" t="s"/>
      <x:c r="IJ35" s="0" t="s"/>
      <x:c r="IK35" s="0" t="s"/>
      <x:c r="IL35" s="0" t="s"/>
      <x:c r="IM35" s="0" t="s"/>
      <x:c r="IN35" s="0" t="s"/>
      <x:c r="IO35" s="0" t="s"/>
      <x:c r="IP35" s="0" t="s"/>
      <x:c r="IQ35" s="0" t="s"/>
      <x:c r="IR35" s="0" t="s"/>
      <x:c r="IS35" s="0" t="s"/>
      <x:c r="IT35" s="0" t="s"/>
      <x:c r="IU35" s="0" t="s"/>
    </x:row>
    <x:row r="36" spans="1:255" x14ac:dyDescent="0.35">
      <x:c r="A36" s="2" t="s">
        <x:v>41</x:v>
      </x:c>
      <x:c r="B36" s="26" t="s">
        <x:v>123</x:v>
      </x:c>
      <x:c r="C36" s="26" t="s">
        <x:v>123</x:v>
      </x:c>
      <x:c r="D36" s="26" t="s">
        <x:v>123</x:v>
      </x:c>
      <x:c r="E36" s="26" t="n">
        <x:v>6282.00041</x:v>
      </x:c>
      <x:c r="F36" s="26" t="n">
        <x:v>5801.00041</x:v>
      </x:c>
      <x:c r="G36" s="26" t="n">
        <x:v>7052.00041</x:v>
      </x:c>
      <x:c r="H36" s="26" t="n">
        <x:v>6753.00041</x:v>
      </x:c>
      <x:c r="I36" s="26" t="n">
        <x:v>5328.00041</x:v>
      </x:c>
      <x:c r="J36" s="26" t="n">
        <x:v>5095.00041</x:v>
      </x:c>
      <x:c r="K36" s="26" t="n">
        <x:v>5089.00041</x:v>
      </x:c>
      <x:c r="L36" s="26" t="n">
        <x:v>4617.00041</x:v>
      </x:c>
      <x:c r="M36" s="18" t="s"/>
      <x:c r="N36" s="11" t="s"/>
      <x:c r="O36" s="16" t="s">
        <x:v>123</x:v>
      </x:c>
      <x:c r="P36" s="0" t="n">
        <x:v>1</x:v>
      </x:c>
      <x:c r="Q36" s="33">
        <x:f>O36</x:f>
      </x:c>
      <x:c r="R36" s="1">
        <x:f>A36</x:f>
      </x:c>
      <x:c r="S36" s="21">
        <x:f>L36/L$52*100</x:f>
      </x:c>
      <x:c r="T36" s="21">
        <x:f>AVERAGE(B36:K36)/AVERAGE(B$52:K$52)*100</x:f>
      </x:c>
    </x:row>
    <x:row r="37" spans="1:255" x14ac:dyDescent="0.35">
      <x:c r="A37" s="2" t="s">
        <x:v>24</x:v>
      </x:c>
      <x:c r="B37" s="26" t="s">
        <x:v>123</x:v>
      </x:c>
      <x:c r="C37" s="26" t="s">
        <x:v>123</x:v>
      </x:c>
      <x:c r="D37" s="26" t="s">
        <x:v>123</x:v>
      </x:c>
      <x:c r="E37" s="26" t="n">
        <x:v>3011.0023</x:v>
      </x:c>
      <x:c r="F37" s="26" t="n">
        <x:v>4034.0023</x:v>
      </x:c>
      <x:c r="G37" s="26" t="n">
        <x:v>3044.0023</x:v>
      </x:c>
      <x:c r="H37" s="26" t="n">
        <x:v>2834.0023</x:v>
      </x:c>
      <x:c r="I37" s="26" t="n">
        <x:v>3429.0023</x:v>
      </x:c>
      <x:c r="J37" s="26" t="n">
        <x:v>3894.0023</x:v>
      </x:c>
      <x:c r="K37" s="26" t="n">
        <x:v>4988.0023</x:v>
      </x:c>
      <x:c r="L37" s="26" t="n">
        <x:v>4008.0023</x:v>
      </x:c>
      <x:c r="M37" s="18" t="s"/>
      <x:c r="N37" s="11" t="s"/>
      <x:c r="O37" s="16" t="s">
        <x:v>123</x:v>
      </x:c>
      <x:c r="P37" s="0" t="n">
        <x:v>2</x:v>
      </x:c>
      <x:c r="Q37" s="33">
        <x:f>O37</x:f>
      </x:c>
      <x:c r="R37" s="1">
        <x:f>A37</x:f>
      </x:c>
      <x:c r="S37" s="21">
        <x:f>L37/L$52*100</x:f>
      </x:c>
      <x:c r="T37" s="21">
        <x:f>AVERAGE(B37:K37)/AVERAGE(B$52:K$52)*100</x:f>
      </x:c>
    </x:row>
    <x:row r="38" spans="1:255" x14ac:dyDescent="0.35">
      <x:c r="A38" s="2" t="s">
        <x:v>105</x:v>
      </x:c>
      <x:c r="B38" s="26" t="s">
        <x:v>123</x:v>
      </x:c>
      <x:c r="C38" s="26" t="s">
        <x:v>123</x:v>
      </x:c>
      <x:c r="D38" s="26" t="s">
        <x:v>123</x:v>
      </x:c>
      <x:c r="E38" s="26" t="n">
        <x:v>1414.00225</x:v>
      </x:c>
      <x:c r="F38" s="26" t="n">
        <x:v>1587.00225</x:v>
      </x:c>
      <x:c r="G38" s="26" t="n">
        <x:v>1764.00225</x:v>
      </x:c>
      <x:c r="H38" s="26" t="n">
        <x:v>1681.00225</x:v>
      </x:c>
      <x:c r="I38" s="26" t="n">
        <x:v>1498.00225</x:v>
      </x:c>
      <x:c r="J38" s="26" t="n">
        <x:v>1667.00225</x:v>
      </x:c>
      <x:c r="K38" s="26" t="n">
        <x:v>1694.00225</x:v>
      </x:c>
      <x:c r="L38" s="26" t="n">
        <x:v>1490.00225</x:v>
      </x:c>
      <x:c r="M38" s="18" t="s"/>
      <x:c r="N38" s="11" t="s"/>
      <x:c r="O38" s="16" t="s">
        <x:v>123</x:v>
      </x:c>
      <x:c r="P38" s="0" t="n">
        <x:v>3</x:v>
      </x:c>
      <x:c r="Q38" s="33">
        <x:f>O38</x:f>
      </x:c>
      <x:c r="R38" s="1">
        <x:f>A38</x:f>
      </x:c>
      <x:c r="S38" s="21">
        <x:f>L38/L$52*100</x:f>
      </x:c>
      <x:c r="T38" s="21">
        <x:f>AVERAGE(B38:K38)/AVERAGE(B$52:K$52)*100</x:f>
      </x:c>
    </x:row>
    <x:row r="39" spans="1:255" x14ac:dyDescent="0.35">
      <x:c r="A39" s="2" t="s">
        <x:v>21</x:v>
      </x:c>
      <x:c r="B39" s="26" t="s">
        <x:v>123</x:v>
      </x:c>
      <x:c r="C39" s="26" t="s">
        <x:v>123</x:v>
      </x:c>
      <x:c r="D39" s="26" t="s">
        <x:v>123</x:v>
      </x:c>
      <x:c r="E39" s="26" t="n">
        <x:v>339.00167</x:v>
      </x:c>
      <x:c r="F39" s="26" t="n">
        <x:v>532.00167</x:v>
      </x:c>
      <x:c r="G39" s="26" t="n">
        <x:v>400.00167</x:v>
      </x:c>
      <x:c r="H39" s="26" t="n">
        <x:v>412.00167</x:v>
      </x:c>
      <x:c r="I39" s="26" t="n">
        <x:v>476.00167</x:v>
      </x:c>
      <x:c r="J39" s="26" t="n">
        <x:v>496.00167</x:v>
      </x:c>
      <x:c r="K39" s="26" t="n">
        <x:v>750.00167</x:v>
      </x:c>
      <x:c r="L39" s="26" t="n">
        <x:v>612.00167</x:v>
      </x:c>
      <x:c r="M39" s="18" t="s"/>
      <x:c r="N39" s="11" t="s"/>
      <x:c r="O39" s="16" t="s">
        <x:v>123</x:v>
      </x:c>
      <x:c r="P39" s="0" t="n">
        <x:v>4</x:v>
      </x:c>
      <x:c r="Q39" s="33">
        <x:f>O39</x:f>
      </x:c>
      <x:c r="R39" s="1">
        <x:f>A39</x:f>
      </x:c>
      <x:c r="S39" s="21">
        <x:f>L39/L$52*100</x:f>
      </x:c>
      <x:c r="T39" s="21">
        <x:f>AVERAGE(B39:K39)/AVERAGE(B$52:K$52)*100</x:f>
      </x:c>
    </x:row>
    <x:row r="40" spans="1:255" x14ac:dyDescent="0.35">
      <x:c r="A40" s="2" t="s">
        <x:v>212</x:v>
      </x:c>
      <x:c r="B40" s="26" t="s">
        <x:v>123</x:v>
      </x:c>
      <x:c r="C40" s="26" t="s">
        <x:v>123</x:v>
      </x:c>
      <x:c r="D40" s="26" t="s">
        <x:v>123</x:v>
      </x:c>
      <x:c r="E40" s="26" t="n">
        <x:v>224.00207</x:v>
      </x:c>
      <x:c r="F40" s="26" t="n">
        <x:v>274.00207</x:v>
      </x:c>
      <x:c r="G40" s="26" t="n">
        <x:v>286.00207</x:v>
      </x:c>
      <x:c r="H40" s="26" t="n">
        <x:v>479.00207</x:v>
      </x:c>
      <x:c r="I40" s="26" t="n">
        <x:v>303.00207</x:v>
      </x:c>
      <x:c r="J40" s="26" t="n">
        <x:v>249.00207</x:v>
      </x:c>
      <x:c r="K40" s="26" t="n">
        <x:v>279.00207</x:v>
      </x:c>
      <x:c r="L40" s="26" t="n">
        <x:v>388.00207</x:v>
      </x:c>
      <x:c r="M40" s="18" t="s"/>
      <x:c r="N40" s="11" t="s"/>
      <x:c r="O40" s="16" t="s">
        <x:v>123</x:v>
      </x:c>
      <x:c r="P40" s="0" t="n">
        <x:v>5</x:v>
      </x:c>
      <x:c r="Q40" s="33">
        <x:f>O40</x:f>
      </x:c>
      <x:c r="R40" s="1">
        <x:f>A40</x:f>
      </x:c>
      <x:c r="S40" s="21">
        <x:f>L40/L$52*100</x:f>
      </x:c>
      <x:c r="T40" s="21">
        <x:f>AVERAGE(B40:K40)/AVERAGE(B$52:K$52)*100</x:f>
      </x:c>
    </x:row>
    <x:row r="41" spans="1:255" x14ac:dyDescent="0.35">
      <x:c r="A41" s="2" t="s">
        <x:v>213</x:v>
      </x:c>
      <x:c r="B41" s="26" t="s">
        <x:v>123</x:v>
      </x:c>
      <x:c r="C41" s="26" t="s">
        <x:v>123</x:v>
      </x:c>
      <x:c r="D41" s="26" t="s">
        <x:v>123</x:v>
      </x:c>
      <x:c r="E41" s="26" t="n">
        <x:v>362.00033</x:v>
      </x:c>
      <x:c r="F41" s="26" t="n">
        <x:v>509.00033</x:v>
      </x:c>
      <x:c r="G41" s="26" t="n">
        <x:v>404.00033</x:v>
      </x:c>
      <x:c r="H41" s="26" t="n">
        <x:v>427.00033</x:v>
      </x:c>
      <x:c r="I41" s="26" t="n">
        <x:v>503.00033</x:v>
      </x:c>
      <x:c r="J41" s="26" t="n">
        <x:v>418.00033</x:v>
      </x:c>
      <x:c r="K41" s="26" t="n">
        <x:v>464.00033</x:v>
      </x:c>
      <x:c r="L41" s="26" t="n">
        <x:v>365.00033</x:v>
      </x:c>
      <x:c r="M41" s="18" t="s"/>
      <x:c r="N41" s="11" t="s"/>
      <x:c r="O41" s="16" t="s">
        <x:v>123</x:v>
      </x:c>
      <x:c r="P41" s="0" t="n">
        <x:v>6</x:v>
      </x:c>
      <x:c r="Q41" s="33">
        <x:f>O41</x:f>
      </x:c>
      <x:c r="R41" s="1">
        <x:f>A41</x:f>
      </x:c>
      <x:c r="S41" s="21">
        <x:f>L41/L$52*100</x:f>
      </x:c>
      <x:c r="T41" s="21">
        <x:f>AVERAGE(B41:K41)/AVERAGE(B$52:K$52)*100</x:f>
      </x:c>
    </x:row>
    <x:row r="42" spans="1:255" x14ac:dyDescent="0.35">
      <x:c r="A42" s="2" t="s">
        <x:v>100</x:v>
      </x:c>
      <x:c r="B42" s="26" t="s">
        <x:v>123</x:v>
      </x:c>
      <x:c r="C42" s="26" t="s">
        <x:v>123</x:v>
      </x:c>
      <x:c r="D42" s="26" t="s">
        <x:v>123</x:v>
      </x:c>
      <x:c r="E42" s="26" t="n">
        <x:v>158.00035</x:v>
      </x:c>
      <x:c r="F42" s="26" t="n">
        <x:v>226.00035</x:v>
      </x:c>
      <x:c r="G42" s="26" t="n">
        <x:v>250.00035</x:v>
      </x:c>
      <x:c r="H42" s="26" t="n">
        <x:v>305.00035</x:v>
      </x:c>
      <x:c r="I42" s="26" t="n">
        <x:v>289.00035</x:v>
      </x:c>
      <x:c r="J42" s="26" t="n">
        <x:v>359.00035</x:v>
      </x:c>
      <x:c r="K42" s="26" t="n">
        <x:v>339.00035</x:v>
      </x:c>
      <x:c r="L42" s="26" t="n">
        <x:v>280.00035</x:v>
      </x:c>
      <x:c r="M42" s="18" t="s"/>
      <x:c r="N42" s="11" t="s"/>
      <x:c r="O42" s="16" t="s">
        <x:v>123</x:v>
      </x:c>
      <x:c r="P42" s="0" t="n">
        <x:v>7</x:v>
      </x:c>
      <x:c r="Q42" s="33">
        <x:f>O42</x:f>
      </x:c>
      <x:c r="R42" s="1">
        <x:f>A42</x:f>
      </x:c>
      <x:c r="S42" s="21">
        <x:f>L42/L$52*100</x:f>
      </x:c>
      <x:c r="T42" s="21">
        <x:f>AVERAGE(B42:K42)/AVERAGE(B$52:K$52)*100</x:f>
      </x:c>
    </x:row>
    <x:row r="43" spans="1:255" x14ac:dyDescent="0.35">
      <x:c r="A43" s="2" t="s">
        <x:v>37</x:v>
      </x:c>
      <x:c r="B43" s="26" t="s">
        <x:v>123</x:v>
      </x:c>
      <x:c r="C43" s="26" t="s">
        <x:v>123</x:v>
      </x:c>
      <x:c r="D43" s="26" t="s">
        <x:v>123</x:v>
      </x:c>
      <x:c r="E43" s="26" t="n">
        <x:v>53.00011</x:v>
      </x:c>
      <x:c r="F43" s="26" t="n">
        <x:v>87.00011</x:v>
      </x:c>
      <x:c r="G43" s="26" t="n">
        <x:v>95.00011</x:v>
      </x:c>
      <x:c r="H43" s="26" t="n">
        <x:v>96.00011</x:v>
      </x:c>
      <x:c r="I43" s="26" t="n">
        <x:v>102.00011</x:v>
      </x:c>
      <x:c r="J43" s="26" t="n">
        <x:v>112.00011</x:v>
      </x:c>
      <x:c r="K43" s="26" t="n">
        <x:v>116.00011</x:v>
      </x:c>
      <x:c r="L43" s="26" t="n">
        <x:v>122.00011</x:v>
      </x:c>
      <x:c r="M43" s="18" t="s"/>
      <x:c r="N43" s="11" t="s"/>
      <x:c r="O43" s="16" t="s">
        <x:v>123</x:v>
      </x:c>
      <x:c r="P43" s="0" t="n">
        <x:v>8</x:v>
      </x:c>
      <x:c r="Q43" s="33">
        <x:f>O43</x:f>
      </x:c>
      <x:c r="R43" s="1">
        <x:f>A43</x:f>
      </x:c>
      <x:c r="S43" s="21">
        <x:f>L43/L$52*100</x:f>
      </x:c>
      <x:c r="T43" s="21">
        <x:f>AVERAGE(B43:K43)/AVERAGE(B$52:K$52)*100</x:f>
      </x:c>
    </x:row>
    <x:row r="44" spans="1:255" x14ac:dyDescent="0.35">
      <x:c r="A44" s="2" t="s">
        <x:v>70</x:v>
      </x:c>
      <x:c r="B44" s="26" t="s">
        <x:v>123</x:v>
      </x:c>
      <x:c r="C44" s="26" t="s">
        <x:v>123</x:v>
      </x:c>
      <x:c r="D44" s="26" t="s">
        <x:v>123</x:v>
      </x:c>
      <x:c r="E44" s="26" t="n">
        <x:v>99.00175</x:v>
      </x:c>
      <x:c r="F44" s="26" t="n">
        <x:v>125.00175</x:v>
      </x:c>
      <x:c r="G44" s="26" t="n">
        <x:v>93.00175</x:v>
      </x:c>
      <x:c r="H44" s="26" t="n">
        <x:v>134.00175</x:v>
      </x:c>
      <x:c r="I44" s="26" t="n">
        <x:v>138.00175</x:v>
      </x:c>
      <x:c r="J44" s="26" t="n">
        <x:v>100.00175</x:v>
      </x:c>
      <x:c r="K44" s="26" t="n">
        <x:v>77.00175</x:v>
      </x:c>
      <x:c r="L44" s="26" t="n">
        <x:v>119.00175</x:v>
      </x:c>
      <x:c r="M44" s="18" t="s"/>
      <x:c r="N44" s="11" t="s"/>
      <x:c r="O44" s="16" t="s">
        <x:v>123</x:v>
      </x:c>
      <x:c r="P44" s="0" t="n">
        <x:v>9</x:v>
      </x:c>
      <x:c r="Q44" s="33">
        <x:f>O44</x:f>
      </x:c>
      <x:c r="R44" s="1">
        <x:f>A44</x:f>
      </x:c>
      <x:c r="S44" s="21">
        <x:f>L44/L$52*100</x:f>
      </x:c>
      <x:c r="T44" s="21">
        <x:f>AVERAGE(B44:K44)/AVERAGE(B$52:K$52)*100</x:f>
      </x:c>
    </x:row>
    <x:row r="45" spans="1:255" x14ac:dyDescent="0.35">
      <x:c r="A45" s="2" t="s">
        <x:v>214</x:v>
      </x:c>
      <x:c r="B45" s="26" t="s">
        <x:v>123</x:v>
      </x:c>
      <x:c r="C45" s="26" t="s">
        <x:v>123</x:v>
      </x:c>
      <x:c r="D45" s="26" t="s">
        <x:v>123</x:v>
      </x:c>
      <x:c r="E45" s="26" t="n">
        <x:v>110.00139</x:v>
      </x:c>
      <x:c r="F45" s="26" t="n">
        <x:v>123.00139</x:v>
      </x:c>
      <x:c r="G45" s="26" t="n">
        <x:v>133.00139</x:v>
      </x:c>
      <x:c r="H45" s="26" t="n">
        <x:v>119.00139</x:v>
      </x:c>
      <x:c r="I45" s="26" t="n">
        <x:v>125.00139</x:v>
      </x:c>
      <x:c r="J45" s="26" t="n">
        <x:v>121.00139</x:v>
      </x:c>
      <x:c r="K45" s="26" t="n">
        <x:v>125.00139</x:v>
      </x:c>
      <x:c r="L45" s="26" t="n">
        <x:v>117.00139</x:v>
      </x:c>
      <x:c r="M45" s="18" t="s"/>
      <x:c r="N45" s="11" t="s"/>
      <x:c r="O45" s="16" t="s">
        <x:v>123</x:v>
      </x:c>
      <x:c r="P45" s="0" t="n">
        <x:v>10</x:v>
      </x:c>
      <x:c r="Q45" s="33">
        <x:f>O45</x:f>
      </x:c>
      <x:c r="R45" s="1">
        <x:f>A45</x:f>
      </x:c>
      <x:c r="S45" s="21">
        <x:f>L45/L$52*100</x:f>
      </x:c>
      <x:c r="T45" s="21">
        <x:f>AVERAGE(B45:K45)/AVERAGE(B$52:K$52)*100</x:f>
      </x:c>
    </x:row>
    <x:row r="46" spans="1:255" x14ac:dyDescent="0.35">
      <x:c r="A46" s="2" t="s">
        <x:v>170</x:v>
      </x:c>
      <x:c r="B46" s="26" t="s">
        <x:v>123</x:v>
      </x:c>
      <x:c r="C46" s="26" t="s">
        <x:v>123</x:v>
      </x:c>
      <x:c r="D46" s="26" t="s">
        <x:v>123</x:v>
      </x:c>
      <x:c r="E46" s="26" t="n">
        <x:v>72.0021</x:v>
      </x:c>
      <x:c r="F46" s="26" t="n">
        <x:v>91.0021</x:v>
      </x:c>
      <x:c r="G46" s="26" t="n">
        <x:v>84.0021</x:v>
      </x:c>
      <x:c r="H46" s="26" t="n">
        <x:v>81.0021</x:v>
      </x:c>
      <x:c r="I46" s="26" t="n">
        <x:v>75.0021</x:v>
      </x:c>
      <x:c r="J46" s="26" t="n">
        <x:v>94.0021</x:v>
      </x:c>
      <x:c r="K46" s="26" t="n">
        <x:v>99.0021</x:v>
      </x:c>
      <x:c r="L46" s="26" t="n">
        <x:v>115.0021</x:v>
      </x:c>
      <x:c r="M46" s="18" t="s"/>
      <x:c r="N46" s="11" t="s"/>
      <x:c r="O46" s="16" t="s">
        <x:v>123</x:v>
      </x:c>
      <x:c r="P46" s="0" t="n">
        <x:v>11</x:v>
      </x:c>
      <x:c r="Q46" s="33">
        <x:f>O46</x:f>
      </x:c>
    </x:row>
    <x:row r="47" spans="1:255" x14ac:dyDescent="0.35">
      <x:c r="A47" s="2" t="s">
        <x:v>215</x:v>
      </x:c>
      <x:c r="B47" s="26" t="s">
        <x:v>123</x:v>
      </x:c>
      <x:c r="C47" s="26" t="s">
        <x:v>123</x:v>
      </x:c>
      <x:c r="D47" s="26" t="s">
        <x:v>123</x:v>
      </x:c>
      <x:c r="E47" s="26" t="n">
        <x:v>75.00227</x:v>
      </x:c>
      <x:c r="F47" s="26" t="n">
        <x:v>110.00227</x:v>
      </x:c>
      <x:c r="G47" s="26" t="n">
        <x:v>96.00227</x:v>
      </x:c>
      <x:c r="H47" s="26" t="n">
        <x:v>120.00227</x:v>
      </x:c>
      <x:c r="I47" s="26" t="n">
        <x:v>87.00227</x:v>
      </x:c>
      <x:c r="J47" s="26" t="n">
        <x:v>82.00227</x:v>
      </x:c>
      <x:c r="K47" s="26" t="n">
        <x:v>86.00227</x:v>
      </x:c>
      <x:c r="L47" s="26" t="n">
        <x:v>93.00227</x:v>
      </x:c>
      <x:c r="M47" s="18" t="s"/>
      <x:c r="N47" s="11" t="s"/>
      <x:c r="O47" s="16" t="s">
        <x:v>123</x:v>
      </x:c>
      <x:c r="P47" s="0" t="n">
        <x:v>12</x:v>
      </x:c>
      <x:c r="Q47" s="33">
        <x:f>O47</x:f>
      </x:c>
    </x:row>
    <x:row r="48" spans="1:255" x14ac:dyDescent="0.35">
      <x:c r="A48" s="2" t="s">
        <x:v>206</x:v>
      </x:c>
      <x:c r="B48" s="26" t="s">
        <x:v>123</x:v>
      </x:c>
      <x:c r="C48" s="26" t="s">
        <x:v>123</x:v>
      </x:c>
      <x:c r="D48" s="26" t="s">
        <x:v>123</x:v>
      </x:c>
      <x:c r="E48" s="26" t="n">
        <x:v>57.00104</x:v>
      </x:c>
      <x:c r="F48" s="26" t="n">
        <x:v>84.00104</x:v>
      </x:c>
      <x:c r="G48" s="26" t="n">
        <x:v>82.00104</x:v>
      </x:c>
      <x:c r="H48" s="26" t="n">
        <x:v>95.00104</x:v>
      </x:c>
      <x:c r="I48" s="26" t="n">
        <x:v>68.00104</x:v>
      </x:c>
      <x:c r="J48" s="26" t="n">
        <x:v>68.00104</x:v>
      </x:c>
      <x:c r="K48" s="26" t="n">
        <x:v>71.00104</x:v>
      </x:c>
      <x:c r="L48" s="26" t="n">
        <x:v>59.00104</x:v>
      </x:c>
      <x:c r="M48" s="18" t="s"/>
      <x:c r="N48" s="11" t="s"/>
      <x:c r="O48" s="16" t="s">
        <x:v>123</x:v>
      </x:c>
      <x:c r="P48" s="0" t="n">
        <x:v>13</x:v>
      </x:c>
      <x:c r="Q48" s="33">
        <x:f>O48</x:f>
      </x:c>
    </x:row>
    <x:row r="49" spans="1:255" x14ac:dyDescent="0.35">
      <x:c r="A49" s="2" t="s">
        <x:v>42</x:v>
      </x:c>
      <x:c r="B49" s="26" t="s">
        <x:v>123</x:v>
      </x:c>
      <x:c r="C49" s="26" t="s">
        <x:v>123</x:v>
      </x:c>
      <x:c r="D49" s="26" t="s">
        <x:v>123</x:v>
      </x:c>
      <x:c r="E49" s="26" t="n">
        <x:v>34.00147</x:v>
      </x:c>
      <x:c r="F49" s="26" t="n">
        <x:v>60.00147</x:v>
      </x:c>
      <x:c r="G49" s="26" t="n">
        <x:v>66.00147</x:v>
      </x:c>
      <x:c r="H49" s="26" t="n">
        <x:v>71.00147</x:v>
      </x:c>
      <x:c r="I49" s="26" t="n">
        <x:v>65.00147</x:v>
      </x:c>
      <x:c r="J49" s="26" t="n">
        <x:v>68.00147</x:v>
      </x:c>
      <x:c r="K49" s="26" t="n">
        <x:v>85.00147</x:v>
      </x:c>
      <x:c r="L49" s="26" t="n">
        <x:v>57.00147</x:v>
      </x:c>
      <x:c r="M49" s="18" t="s"/>
      <x:c r="N49" s="11" t="s"/>
      <x:c r="O49" s="16" t="s">
        <x:v>123</x:v>
      </x:c>
      <x:c r="P49" s="0" t="n">
        <x:v>14</x:v>
      </x:c>
      <x:c r="Q49" s="33">
        <x:f>O49</x:f>
      </x:c>
    </x:row>
    <x:row r="50" spans="1:255" x14ac:dyDescent="0.35">
      <x:c r="A50" s="2" t="s">
        <x:v>25</x:v>
      </x:c>
      <x:c r="B50" s="26" t="s">
        <x:v>123</x:v>
      </x:c>
      <x:c r="C50" s="26" t="s">
        <x:v>123</x:v>
      </x:c>
      <x:c r="D50" s="26" t="s">
        <x:v>123</x:v>
      </x:c>
      <x:c r="E50" s="26" t="n">
        <x:v>17.0016</x:v>
      </x:c>
      <x:c r="F50" s="26" t="n">
        <x:v>33.0016</x:v>
      </x:c>
      <x:c r="G50" s="26" t="n">
        <x:v>40.0016</x:v>
      </x:c>
      <x:c r="H50" s="26" t="n">
        <x:v>25.0016</x:v>
      </x:c>
      <x:c r="I50" s="26" t="n">
        <x:v>34.0016</x:v>
      </x:c>
      <x:c r="J50" s="26" t="n">
        <x:v>51.0016</x:v>
      </x:c>
      <x:c r="K50" s="26" t="n">
        <x:v>44.0016</x:v>
      </x:c>
      <x:c r="L50" s="26" t="n">
        <x:v>48.0016</x:v>
      </x:c>
      <x:c r="M50" s="18" t="s"/>
      <x:c r="N50" s="11" t="s"/>
      <x:c r="O50" s="16" t="s">
        <x:v>123</x:v>
      </x:c>
      <x:c r="P50" s="0" t="n">
        <x:v>15</x:v>
      </x:c>
      <x:c r="Q50" s="33">
        <x:f>O50</x:f>
      </x:c>
    </x:row>
    <x:row r="51" spans="1:255" x14ac:dyDescent="0.35">
      <x:c r="A51" s="2" t="s">
        <x:v>48</x:v>
      </x:c>
      <x:c r="B51" s="26">
        <x:f>IF(B36="..","..",B52-SUM(B36:B50))</x:f>
      </x:c>
      <x:c r="C51" s="26">
        <x:f>IF(C36="..","..",C52-SUM(C36:C50))</x:f>
      </x:c>
      <x:c r="D51" s="26">
        <x:f>IF(D36="..","..",D52-SUM(D36:D50))</x:f>
      </x:c>
      <x:c r="E51" s="26">
        <x:f>IF(E36="..","..",E52-SUM(E36:E50))</x:f>
      </x:c>
      <x:c r="F51" s="26">
        <x:f>IF(F36="..","..",F52-SUM(F36:F50))</x:f>
      </x:c>
      <x:c r="G51" s="26">
        <x:f>IF(G36="..","..",G52-SUM(G36:G50))</x:f>
      </x:c>
      <x:c r="H51" s="26">
        <x:f>IF(H36="..","..",H52-SUM(H36:H50))</x:f>
      </x:c>
      <x:c r="I51" s="26">
        <x:f>IF(I36="..","..",I52-SUM(I36:I50))</x:f>
      </x:c>
      <x:c r="J51" s="26">
        <x:f>IF(J36="..","..",J52-SUM(J36:J50))</x:f>
      </x:c>
      <x:c r="K51" s="26">
        <x:f>IF(K36="..","..",K52-SUM(K36:K50))</x:f>
      </x:c>
      <x:c r="L51" s="26">
        <x:f>IF(L36="..","..",L52-SUM(L36:L50))</x:f>
      </x:c>
      <x:c r="M51" s="18" t="s"/>
      <x:c r="N51" s="11" t="s"/>
      <x:c r="O51" s="16" t="s"/>
      <x:c r="Q51" s="33" t="s"/>
    </x:row>
    <x:row r="52" spans="1:255" x14ac:dyDescent="0.35">
      <x:c r="A52" s="9" t="s">
        <x:v>35</x:v>
      </x:c>
      <x:c r="B52" s="27" t="n">
        <x:v>26756</x:v>
      </x:c>
      <x:c r="C52" s="27" t="n">
        <x:v>17323</x:v>
      </x:c>
      <x:c r="D52" s="27" t="n">
        <x:v>18400</x:v>
      </x:c>
      <x:c r="E52" s="27" t="n">
        <x:v>12527</x:v>
      </x:c>
      <x:c r="F52" s="27" t="n">
        <x:v>13956</x:v>
      </x:c>
      <x:c r="G52" s="27" t="n">
        <x:v>14200</x:v>
      </x:c>
      <x:c r="H52" s="27" t="n">
        <x:v>13934</x:v>
      </x:c>
      <x:c r="I52" s="27" t="n">
        <x:v>12854</x:v>
      </x:c>
      <x:c r="J52" s="27" t="n">
        <x:v>13293</x:v>
      </x:c>
      <x:c r="K52" s="27" t="n">
        <x:v>14758</x:v>
      </x:c>
      <x:c r="L52" s="27" t="n">
        <x:v>12875</x:v>
      </x:c>
      <x:c r="M52" s="19" t="s"/>
      <x:c r="N52" s="12" t="s"/>
      <x:c r="O52" s="17" t="s">
        <x:v>123</x:v>
      </x:c>
      <x:c r="Q52" s="33">
        <x:f>O52</x:f>
      </x:c>
    </x:row>
    <x:row r="53" spans="1:255" x14ac:dyDescent="0.35">
      <x:c r="A53" s="7" t="s">
        <x:v>216</x:v>
      </x:c>
      <x:c r="B53" s="7" t="s"/>
      <x:c r="C53" s="2" t="s"/>
      <x:c r="D53" s="2" t="s"/>
      <x:c r="E53" s="2" t="s"/>
      <x:c r="F53" s="2" t="s"/>
      <x:c r="G53" s="2" t="s"/>
      <x:c r="H53" s="2" t="s"/>
      <x:c r="I53" s="2" t="s"/>
      <x:c r="J53" s="2" t="s"/>
      <x:c r="K53" s="2" t="s"/>
      <x:c r="L53" s="2" t="s"/>
      <x:c r="M53" s="2" t="s"/>
      <x:c r="N53" s="8" t="s"/>
    </x:row>
    <x:row r="54" spans="1:255" x14ac:dyDescent="0.35"/>
    <x:row r="55" spans="1:255" x14ac:dyDescent="0.35"/>
    <x:row r="56" spans="1:255" x14ac:dyDescent="0.35"/>
    <x:row r="57" spans="1:255" x14ac:dyDescent="0.35"/>
    <x:row r="58" spans="1:255" x14ac:dyDescent="0.35"/>
    <x:row r="59" spans="1:255" x14ac:dyDescent="0.35"/>
    <x:row r="60" spans="1:255" x14ac:dyDescent="0.35"/>
    <x:row r="61" spans="1:255" x14ac:dyDescent="0.35"/>
    <x:row r="62" spans="1:255" x14ac:dyDescent="0.35"/>
    <x:row r="63" spans="1:255" x14ac:dyDescent="0.35"/>
    <x:row r="64" spans="1:255" x14ac:dyDescent="0.35">
      <x:c r="L64" s="34" t="s"/>
      <x:c r="M64" s="0" t="s">
        <x:v>50</x:v>
      </x:c>
    </x:row>
    <x:row r="65" spans="1:255" x14ac:dyDescent="0.35">
      <x:c r="B65" s="1">
        <x:f>C65</x:f>
      </x:c>
      <x:c r="C65" s="1">
        <x:f>D65</x:f>
      </x:c>
      <x:c r="D65" s="1">
        <x:f>E65</x:f>
      </x:c>
      <x:c r="E65" s="1">
        <x:f>F65</x:f>
      </x:c>
      <x:c r="F65" s="1">
        <x:f>G65</x:f>
      </x:c>
      <x:c r="G65" s="1">
        <x:f>H65</x:f>
      </x:c>
      <x:c r="H65" s="1">
        <x:f>I65</x:f>
      </x:c>
      <x:c r="I65" s="0">
        <x:f>J65</x:f>
      </x:c>
      <x:c r="J65" s="0">
        <x:f>K65</x:f>
      </x:c>
      <x:c r="K65" s="0">
        <x:f>L65</x:f>
      </x:c>
      <x:c r="L65" s="0">
        <x:f>IF(ISBLANK(L64),INDEX(B6:L6,1,MATCH(1,$B$68:$L$68,0)),L64)</x:f>
      </x:c>
      <x:c r="P65" s="36" t="s"/>
    </x:row>
    <x:row r="66" spans="1:255" x14ac:dyDescent="0.35">
      <x:c r="B66" s="1" t="s">
        <x:v>51</x:v>
      </x:c>
      <x:c r="C66" s="1">
        <x:f>B66</x:f>
      </x:c>
      <x:c r="D66" s="1">
        <x:f>C66</x:f>
      </x:c>
      <x:c r="E66" s="1">
        <x:f>D66</x:f>
      </x:c>
      <x:c r="F66" s="1">
        <x:f>E66</x:f>
      </x:c>
      <x:c r="G66" s="1">
        <x:f>F66</x:f>
      </x:c>
      <x:c r="H66" s="1">
        <x:f>G66</x:f>
      </x:c>
      <x:c r="I66" s="0">
        <x:f>H66</x:f>
      </x:c>
      <x:c r="J66" s="0">
        <x:f>I66</x:f>
      </x:c>
      <x:c r="K66" s="0">
        <x:f>J66</x:f>
      </x:c>
      <x:c r="L66" s="0">
        <x:f>K66</x:f>
      </x:c>
      <x:c r="P66" s="36" t="s"/>
    </x:row>
    <x:row r="67" spans="1:255" x14ac:dyDescent="0.35">
      <x:c r="B67" s="1">
        <x:f>A32</x:f>
      </x:c>
      <x:c r="C67" s="1">
        <x:f>B67</x:f>
      </x:c>
      <x:c r="D67" s="1">
        <x:f>C67</x:f>
      </x:c>
      <x:c r="E67" s="1">
        <x:f>D67</x:f>
      </x:c>
      <x:c r="F67" s="1">
        <x:f>E67</x:f>
      </x:c>
      <x:c r="G67" s="1">
        <x:f>F67</x:f>
      </x:c>
      <x:c r="H67" s="1">
        <x:f>G67</x:f>
      </x:c>
      <x:c r="I67" s="0">
        <x:f>H67</x:f>
      </x:c>
      <x:c r="J67" s="0">
        <x:f>I67</x:f>
      </x:c>
      <x:c r="K67" s="0">
        <x:f>J67</x:f>
      </x:c>
      <x:c r="L67" s="0">
        <x:f>K67</x:f>
      </x:c>
    </x:row>
    <x:row r="68" spans="1:255" x14ac:dyDescent="0.35">
      <x:c r="B68" s="0">
        <x:f>IF(C68&gt;0,2,IF(ISNUMBER(B52),1,0))</x:f>
      </x:c>
      <x:c r="C68" s="0">
        <x:f>IF(D68&gt;0,2,IF(ISNUMBER(C52),1,0))</x:f>
      </x:c>
      <x:c r="D68" s="0">
        <x:f>IF(E68&gt;0,2,IF(ISNUMBER(D52),1,0))</x:f>
      </x:c>
      <x:c r="E68" s="0">
        <x:f>IF(F68&gt;0,2,IF(ISNUMBER(E52),1,0))</x:f>
      </x:c>
      <x:c r="F68" s="0">
        <x:f>IF(G68&gt;0,2,IF(ISNUMBER(F52),1,0))</x:f>
      </x:c>
      <x:c r="G68" s="0">
        <x:f>IF(H68&gt;0,2,IF(ISNUMBER(G52),1,0))</x:f>
      </x:c>
      <x:c r="H68" s="0">
        <x:f>IF(I68&gt;0,2,IF(ISNUMBER(H52),1,0))</x:f>
      </x:c>
      <x:c r="I68" s="0">
        <x:f>IF(J68&gt;0,2,IF(ISNUMBER(I52),1,0))</x:f>
      </x:c>
      <x:c r="J68" s="0">
        <x:f>IF(K68&gt;0,2,IF(ISNUMBER(J52),1,0))</x:f>
      </x:c>
      <x:c r="K68" s="0">
        <x:f>IF(L68&gt;0,2,IF(ISNUMBER(K52),1,0))</x:f>
      </x:c>
      <x:c r="L68" s="0">
        <x:f>IF(M68&gt;0,2,IF(ISNUMBER(L52),1,0))</x:f>
      </x:c>
      <x:c r="M68" s="0" t="s"/>
    </x:row>
    <x:row r="69" spans="1:255" x14ac:dyDescent="0.35">
      <x:c r="I69" s="0" t="s"/>
      <x:c r="J69" s="0" t="s"/>
      <x:c r="K69" s="0" t="s"/>
      <x:c r="L69" s="0" t="s"/>
      <x:c r="M69" s="0" t="s"/>
    </x:row>
    <x:row r="70" spans="1:255" x14ac:dyDescent="0.35">
      <x:c r="B70" s="1">
        <x:f>INDEX(B6:L6,1,MATCH(1,$B$68:$L$68,0))</x:f>
      </x:c>
      <x:c r="C70" s="1" t="s">
        <x:v>52</x:v>
      </x:c>
      <x:c r="I70" s="0" t="s"/>
      <x:c r="J70" s="0" t="s"/>
      <x:c r="K70" s="0" t="s"/>
      <x:c r="L70" s="0" t="s"/>
      <x:c r="M70" s="0" t="s"/>
    </x:row>
    <x:row r="71" spans="1:255" x14ac:dyDescent="0.35">
      <x:c r="I71" s="0" t="s"/>
      <x:c r="J71" s="0" t="s"/>
      <x:c r="K71" s="0" t="s"/>
      <x:c r="L71" s="0" t="s"/>
      <x:c r="M71" s="0" t="s"/>
    </x:row>
    <x:row r="72" spans="1:255" x14ac:dyDescent="0.35">
      <x:c r="I72" s="0" t="s"/>
      <x:c r="J72" s="0" t="s"/>
      <x:c r="K72" s="0" t="s"/>
      <x:c r="L72" s="0" t="s"/>
      <x:c r="M72" s="0" t="s"/>
    </x:row>
    <x:row r="73" spans="1:255" x14ac:dyDescent="0.35">
      <x:c r="I73" s="0" t="s"/>
      <x:c r="J73" s="0" t="s"/>
      <x:c r="K73" s="0" t="s"/>
      <x:c r="L73" s="0" t="s"/>
      <x:c r="M73" s="0" t="s"/>
    </x:row>
    <x:row r="74" spans="1:255" x14ac:dyDescent="0.35">
      <x:c r="I74" s="0" t="s"/>
      <x:c r="J74" s="0" t="s"/>
      <x:c r="K74" s="0" t="s"/>
      <x:c r="L74" s="0" t="s"/>
      <x:c r="M74" s="0" t="s"/>
    </x:row>
    <x:row r="75" spans="1:255" x14ac:dyDescent="0.35">
      <x:c r="I75" s="0" t="s"/>
      <x:c r="J75" s="0" t="s"/>
      <x:c r="K75" s="0" t="s"/>
      <x:c r="L75" s="0" t="s"/>
      <x:c r="M75" s="0" t="s"/>
    </x:row>
    <x:row r="76" spans="1:255" x14ac:dyDescent="0.35">
      <x:c r="I76" s="0" t="s"/>
      <x:c r="J76" s="0" t="s"/>
      <x:c r="K76" s="0" t="s"/>
      <x:c r="L76" s="0" t="s"/>
      <x:c r="M76" s="0" t="s"/>
    </x:row>
    <x:row r="77" spans="1:255" x14ac:dyDescent="0.35">
      <x:c r="I77" s="0" t="s"/>
      <x:c r="J77" s="0" t="s"/>
      <x:c r="K77" s="0" t="s"/>
      <x:c r="L77" s="0" t="s"/>
      <x:c r="M77" s="0" t="s"/>
    </x:row>
    <x:row r="78" spans="1:255" x14ac:dyDescent="0.35">
      <x:c r="I78" s="0" t="s"/>
      <x:c r="J78" s="0" t="s"/>
      <x:c r="K78" s="0" t="s"/>
      <x:c r="L78" s="0" t="s"/>
      <x:c r="M78" s="0" t="s"/>
    </x:row>
    <x:row r="79" spans="1:255" x14ac:dyDescent="0.35">
      <x:c r="I79" s="0" t="s"/>
      <x:c r="J79" s="0" t="s"/>
      <x:c r="K79" s="0" t="s"/>
      <x:c r="L79" s="0" t="s"/>
      <x:c r="M79" s="0" t="s"/>
    </x:row>
    <x:row r="80" spans="1:255" x14ac:dyDescent="0.35">
      <x:c r="I80" s="0" t="s"/>
      <x:c r="J80" s="0" t="s"/>
      <x:c r="K80" s="0" t="s"/>
      <x:c r="L80" s="0" t="s"/>
      <x:c r="M80" s="0" t="s"/>
    </x:row>
    <x:row r="81" spans="1:255" x14ac:dyDescent="0.35">
      <x:c r="I81" s="0" t="s"/>
      <x:c r="J81" s="0" t="s"/>
      <x:c r="K81" s="0" t="s"/>
      <x:c r="L81" s="0" t="s"/>
      <x:c r="M81" s="0" t="s"/>
    </x:row>
    <x:row r="82" spans="1:255" x14ac:dyDescent="0.35">
      <x:c r="I82" s="0" t="s"/>
      <x:c r="J82" s="0" t="s"/>
      <x:c r="K82" s="0" t="s"/>
      <x:c r="L82" s="0" t="s"/>
      <x:c r="M82" s="0" t="s"/>
    </x:row>
    <x:row r="83" spans="1:255" x14ac:dyDescent="0.35">
      <x:c r="I83" s="0" t="s"/>
      <x:c r="J83" s="0" t="s"/>
      <x:c r="K83" s="0" t="s"/>
      <x:c r="L83" s="0" t="s"/>
      <x:c r="M83" s="0" t="s"/>
    </x:row>
    <x:row r="84" spans="1:255" x14ac:dyDescent="0.35">
      <x:c r="I84" s="0" t="s"/>
      <x:c r="J84" s="0" t="s"/>
      <x:c r="K84" s="0" t="s"/>
      <x:c r="L84" s="0" t="s"/>
      <x:c r="M84" s="0" t="s"/>
    </x:row>
    <x:row r="85" spans="1:255" x14ac:dyDescent="0.35">
      <x:c r="I85" s="0" t="s"/>
      <x:c r="J85" s="0" t="s"/>
      <x:c r="K85" s="0" t="s"/>
      <x:c r="L85" s="0" t="s"/>
      <x:c r="M85" s="0" t="s"/>
    </x:row>
    <x:row r="86" spans="1:255" x14ac:dyDescent="0.35">
      <x:c r="I86" s="0" t="s"/>
      <x:c r="J86" s="0" t="s"/>
      <x:c r="K86" s="0" t="s"/>
      <x:c r="L86" s="0" t="s"/>
      <x:c r="M86" s="0" t="s"/>
    </x:row>
    <x:row r="87" spans="1:255" x14ac:dyDescent="0.35">
      <x:c r="I87" s="0" t="s"/>
      <x:c r="J87" s="0" t="s"/>
      <x:c r="K87" s="0" t="s"/>
      <x:c r="L87" s="0" t="s"/>
      <x:c r="M87" s="0" t="s"/>
    </x:row>
    <x:row r="88" spans="1:255" x14ac:dyDescent="0.35">
      <x:c r="I88" s="0" t="s"/>
      <x:c r="J88" s="0" t="s"/>
      <x:c r="K88" s="0" t="s"/>
      <x:c r="L88" s="0" t="s"/>
      <x:c r="M88" s="0" t="s"/>
    </x:row>
    <x:row r="89" spans="1:255" x14ac:dyDescent="0.35">
      <x:c r="I89" s="0" t="s"/>
      <x:c r="J89" s="0" t="s"/>
      <x:c r="K89" s="0" t="s"/>
      <x:c r="L89" s="0" t="s"/>
      <x:c r="M89" s="0" t="s"/>
    </x:row>
    <x:row r="90" spans="1:255" x14ac:dyDescent="0.35">
      <x:c r="I90" s="0" t="s"/>
      <x:c r="J90" s="0" t="s"/>
      <x:c r="K90" s="0" t="s"/>
      <x:c r="L90" s="0" t="s"/>
      <x:c r="M90" s="0" t="s"/>
    </x:row>
    <x:row r="91" spans="1:255" x14ac:dyDescent="0.35">
      <x:c r="I91" s="0" t="s"/>
      <x:c r="J91" s="0" t="s"/>
      <x:c r="K91" s="0" t="s"/>
      <x:c r="L91" s="0" t="s"/>
      <x:c r="M91" s="0" t="s"/>
    </x:row>
    <x:row r="92" spans="1:255" x14ac:dyDescent="0.35">
      <x:c r="I92" s="0" t="s"/>
      <x:c r="J92" s="0" t="s"/>
      <x:c r="K92" s="0" t="s"/>
      <x:c r="L92" s="0" t="s"/>
      <x:c r="M92" s="0" t="s"/>
    </x:row>
    <x:row r="93" spans="1:255" x14ac:dyDescent="0.35">
      <x:c r="I93" s="0" t="s"/>
      <x:c r="J93" s="0" t="s"/>
      <x:c r="K93" s="0" t="s"/>
      <x:c r="L93" s="0" t="s"/>
      <x:c r="M93" s="0" t="s"/>
    </x:row>
    <x:row r="94" spans="1:255" x14ac:dyDescent="0.35">
      <x:c r="I94" s="0" t="s"/>
      <x:c r="J94" s="0" t="s"/>
      <x:c r="K94" s="0" t="s"/>
      <x:c r="L94" s="0" t="s"/>
      <x:c r="M94" s="0" t="s"/>
    </x:row>
    <x:row r="95" spans="1:255" x14ac:dyDescent="0.35">
      <x:c r="I95" s="0" t="s"/>
      <x:c r="J95" s="0" t="s"/>
      <x:c r="K95" s="0" t="s"/>
      <x:c r="L95" s="0" t="s"/>
      <x:c r="M95" s="0" t="s"/>
    </x:row>
    <x:row r="96" spans="1:255" x14ac:dyDescent="0.35">
      <x:c r="I96" s="0" t="s"/>
      <x:c r="J96" s="0" t="s"/>
      <x:c r="K96" s="0" t="s"/>
      <x:c r="L96" s="0" t="s"/>
      <x:c r="M96" s="0" t="s"/>
    </x:row>
    <x:row r="97" spans="1:255" x14ac:dyDescent="0.35">
      <x:c r="I97" s="0" t="s"/>
      <x:c r="J97" s="0" t="s"/>
      <x:c r="K97" s="0" t="s"/>
      <x:c r="L97" s="0" t="s"/>
      <x:c r="M97" s="0" t="s"/>
    </x:row>
    <x:row r="98" spans="1:255" x14ac:dyDescent="0.35">
      <x:c r="I98" s="0" t="s"/>
      <x:c r="J98" s="0" t="s"/>
      <x:c r="K98" s="0" t="s"/>
      <x:c r="L98" s="0" t="s"/>
      <x:c r="M98" s="0" t="s"/>
    </x:row>
    <x:row r="99" spans="1:255" x14ac:dyDescent="0.35">
      <x:c r="I99" s="0" t="s"/>
      <x:c r="J99" s="0" t="s"/>
      <x:c r="K99" s="0" t="s"/>
      <x:c r="L99" s="0" t="s"/>
      <x:c r="M99" s="0" t="s"/>
    </x:row>
    <x:row r="100" spans="1:255" x14ac:dyDescent="0.35">
      <x:c r="I100" s="0" t="s"/>
      <x:c r="J100" s="0" t="s"/>
      <x:c r="K100" s="0" t="s"/>
      <x:c r="L100" s="0" t="s"/>
      <x:c r="M100" s="0" t="s"/>
    </x:row>
    <x:row r="101" spans="1:255" x14ac:dyDescent="0.35">
      <x:c r="I101" s="0" t="s"/>
      <x:c r="J101" s="0" t="s"/>
      <x:c r="K101" s="0" t="s"/>
      <x:c r="L101" s="0" t="s"/>
      <x:c r="M101" s="0" t="s"/>
    </x:row>
    <x:row r="102" spans="1:255" x14ac:dyDescent="0.35">
      <x:c r="I102" s="0" t="s"/>
      <x:c r="J102" s="0" t="s"/>
      <x:c r="K102" s="0" t="s"/>
      <x:c r="L102" s="0" t="s"/>
      <x:c r="M102" s="0" t="s"/>
    </x:row>
    <x:row r="103" spans="1:255" x14ac:dyDescent="0.35">
      <x:c r="I103" s="0" t="s"/>
      <x:c r="J103" s="0" t="s"/>
      <x:c r="K103" s="0" t="s"/>
      <x:c r="L103" s="0" t="s"/>
      <x:c r="M103" s="0" t="s"/>
    </x:row>
    <x:row r="104" spans="1:255" x14ac:dyDescent="0.35">
      <x:c r="I104" s="0" t="s"/>
      <x:c r="J104" s="0" t="s"/>
      <x:c r="K104" s="0" t="s"/>
      <x:c r="L104" s="0" t="s"/>
      <x:c r="M104" s="0" t="s"/>
    </x:row>
    <x:row r="105" spans="1:255" x14ac:dyDescent="0.35">
      <x:c r="I105" s="0" t="s"/>
      <x:c r="J105" s="0" t="s"/>
      <x:c r="K105" s="0" t="s"/>
      <x:c r="L105" s="0" t="s"/>
      <x:c r="M105" s="0" t="s"/>
    </x:row>
    <x:row r="106" spans="1:255" x14ac:dyDescent="0.35">
      <x:c r="I106" s="0" t="s"/>
      <x:c r="J106" s="0" t="s"/>
      <x:c r="K106" s="0" t="s"/>
      <x:c r="L106" s="0" t="s"/>
      <x:c r="M106" s="0" t="s"/>
    </x:row>
    <x:row r="107" spans="1:255" x14ac:dyDescent="0.35">
      <x:c r="I107" s="0" t="s"/>
      <x:c r="J107" s="0" t="s"/>
      <x:c r="K107" s="0" t="s"/>
      <x:c r="L107" s="0" t="s"/>
      <x:c r="M107" s="0" t="s"/>
    </x:row>
    <x:row r="108" spans="1:255" x14ac:dyDescent="0.35">
      <x:c r="I108" s="0" t="s"/>
      <x:c r="J108" s="0" t="s"/>
      <x:c r="K108" s="0" t="s"/>
      <x:c r="L108" s="0" t="s"/>
      <x:c r="M108" s="0" t="s"/>
    </x:row>
    <x:row r="109" spans="1:255" x14ac:dyDescent="0.35">
      <x:c r="I109" s="0" t="s"/>
      <x:c r="J109" s="0" t="s"/>
      <x:c r="K109" s="0" t="s"/>
      <x:c r="L109" s="0" t="s"/>
      <x:c r="M109" s="0" t="s"/>
    </x:row>
    <x:row r="110" spans="1:255" x14ac:dyDescent="0.35">
      <x:c r="I110" s="0" t="s"/>
      <x:c r="J110" s="0" t="s"/>
      <x:c r="K110" s="0" t="s"/>
      <x:c r="L110" s="0" t="s"/>
      <x:c r="M110" s="0" t="s"/>
    </x:row>
    <x:row r="111" spans="1:255" x14ac:dyDescent="0.35">
      <x:c r="I111" s="0" t="s"/>
      <x:c r="J111" s="0" t="s"/>
      <x:c r="K111" s="0" t="s"/>
      <x:c r="L111" s="0" t="s"/>
      <x:c r="M111" s="0" t="s"/>
    </x:row>
    <x:row r="112" spans="1:255" x14ac:dyDescent="0.35">
      <x:c r="I112" s="0" t="s"/>
      <x:c r="J112" s="0" t="s"/>
      <x:c r="K112" s="0" t="s"/>
      <x:c r="L112" s="0" t="s"/>
      <x:c r="M112" s="0" t="s"/>
    </x:row>
    <x:row r="113" spans="1:255" x14ac:dyDescent="0.35">
      <x:c r="I113" s="0" t="s"/>
      <x:c r="J113" s="0" t="s"/>
      <x:c r="K113" s="0" t="s"/>
      <x:c r="L113" s="0" t="s"/>
      <x:c r="M113" s="0" t="s"/>
    </x:row>
    <x:row r="114" spans="1:255" x14ac:dyDescent="0.35">
      <x:c r="I114" s="0" t="s"/>
      <x:c r="J114" s="0" t="s"/>
      <x:c r="K114" s="0" t="s"/>
      <x:c r="L114" s="0" t="s"/>
      <x:c r="M114" s="0" t="s"/>
    </x:row>
    <x:row r="115" spans="1:255" x14ac:dyDescent="0.35">
      <x:c r="I115" s="0" t="s"/>
      <x:c r="J115" s="0" t="s"/>
      <x:c r="K115" s="0" t="s"/>
      <x:c r="L115" s="0" t="s"/>
      <x:c r="M115" s="0" t="s"/>
    </x:row>
    <x:row r="116" spans="1:255" x14ac:dyDescent="0.35">
      <x:c r="I116" s="0" t="s"/>
      <x:c r="J116" s="0" t="s"/>
      <x:c r="K116" s="0" t="s"/>
      <x:c r="L116" s="0" t="s"/>
      <x:c r="M116" s="0" t="s"/>
    </x:row>
    <x:row r="117" spans="1:255" x14ac:dyDescent="0.35">
      <x:c r="I117" s="0" t="s"/>
      <x:c r="J117" s="0" t="s"/>
      <x:c r="K117" s="0" t="s"/>
      <x:c r="L117" s="0" t="s"/>
      <x:c r="M117" s="0" t="s"/>
    </x:row>
    <x:row r="118" spans="1:255" x14ac:dyDescent="0.35">
      <x:c r="I118" s="0" t="s"/>
      <x:c r="J118" s="0" t="s"/>
      <x:c r="K118" s="0" t="s"/>
      <x:c r="L118" s="0" t="s"/>
      <x:c r="M118" s="0" t="s"/>
    </x:row>
    <x:row r="119" spans="1:255" x14ac:dyDescent="0.35">
      <x:c r="I119" s="0" t="s"/>
      <x:c r="J119" s="0" t="s"/>
      <x:c r="K119" s="0" t="s"/>
      <x:c r="L119" s="0" t="s"/>
      <x:c r="M119" s="0" t="s"/>
    </x:row>
  </x:sheetData>
  <x:conditionalFormatting sqref="Q36:Q52">
    <x:cfRule type="colorScale" priority="1">
      <x:colorScale>
        <x:cfvo type="num" val="0"/>
        <x:cfvo type="num" val="50"/>
        <x:cfvo type="num" val="120"/>
        <x:color rgb="FFF8696B"/>
        <x:color rgb="FFFCFCFF"/>
        <x:color rgb="FF63BE7B"/>
      </x:colorScale>
    </x:cfRule>
  </x:conditionalFormatting>
  <x:conditionalFormatting sqref="B23:L23">
    <x:cfRule type="expression" dxfId="0" priority="2" operator="equal">
      <x:formula>P$4=0</x:formula>
    </x:cfRule>
  </x:conditionalFormatting>
  <x:conditionalFormatting sqref="P4:Z4">
    <x:cfRule type="cellIs" dxfId="1" priority="3" operator="notEqual">
      <x:formula>0</x:formula>
    </x:cfRule>
  </x:conditionalFormatting>
  <x:conditionalFormatting sqref="O1:O1">
    <x:cfRule type="expression" dxfId="2" priority="4" operator="equal">
      <x:formula>$X$21&gt;0.5</x:formula>
    </x:cfRule>
  </x:conditionalFormatting>
  <x:conditionalFormatting sqref="L7:L20">
    <x:cfRule type="cellIs" dxfId="1" priority="5" stopIfTrue="1" operator="lessThan">
      <x:formula>$L8</x:formula>
    </x:cfRule>
  </x:conditionalFormatting>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&amp;L&amp;A&amp;C&amp;F</x:oddHeader>
    <x:oddFooter>&amp;L&amp;8&amp;Z&amp;F&amp;R&amp;8&amp;D - &amp;T</x:oddFooter>
    <x:evenHeader/>
    <x:evenFooter/>
    <x:firstHeader/>
    <x:firstFooter/>
  </x:headerFooter>
  <x:tableParts count="0"/>
</x:worksheet>
</file>

<file path=xl/worksheets/sheet2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36">
    <x:outlinePr summaryBelow="1" summaryRight="1"/>
    <x:pageSetUpPr fitToPage="1"/>
  </x:sheetPr>
  <x:dimension ref="A1:Z119"/>
  <x:sheetViews>
    <x:sheetView zoomScale="90" zoomScaleNormal="90" workbookViewId="0">
      <x:pane xSplit="1" ySplit="6" topLeftCell="B7" activePane="bottomRight" state="frozenSplit"/>
      <x:selection activeCell="B35" sqref="B35 B35:L35"/>
      <x:selection pane="bottomRight" activeCell="B35" sqref="B35 B35:L35"/>
    </x:sheetView>
  </x:sheetViews>
  <x:sheetFormatPr defaultColWidth="7.453125" defaultRowHeight="14.5" x14ac:dyDescent="0.35"/>
  <x:cols>
    <x:col min="1" max="1" width="30.632812" style="1" customWidth="1"/>
    <x:col min="2" max="5" width="9" style="1" customWidth="1"/>
    <x:col min="6" max="7" width="9.089844" style="1" customWidth="1"/>
    <x:col min="8" max="9" width="8.363281" style="1" bestFit="1" customWidth="1"/>
    <x:col min="10" max="10" width="9.363281" style="1" bestFit="1" customWidth="1"/>
    <x:col min="11" max="12" width="8" style="1" customWidth="1"/>
    <x:col min="13" max="13" width="1.632812" style="1" customWidth="1"/>
    <x:col min="14" max="16" width="8" style="1" customWidth="1"/>
    <x:col min="17" max="17" width="9" style="1" customWidth="1"/>
    <x:col min="18" max="18" width="8" style="1" customWidth="1"/>
    <x:col min="19" max="19" width="9" style="1" customWidth="1"/>
    <x:col min="20" max="20" width="9.089844" style="1" customWidth="1"/>
    <x:col min="21" max="21" width="11.363281" style="1" customWidth="1"/>
    <x:col min="22" max="22" width="8.542969" style="1" bestFit="1" customWidth="1"/>
    <x:col min="23" max="24" width="9.089844" style="1" customWidth="1"/>
    <x:col min="25" max="25" width="11.453125" style="1" bestFit="1" customWidth="1"/>
    <x:col min="26" max="26" width="7" style="1" customWidth="1"/>
    <x:col min="27" max="27" width="15.542969" style="1" bestFit="1" customWidth="1"/>
    <x:col min="28" max="28" width="13.089844" style="1" bestFit="1" customWidth="1"/>
    <x:col min="29" max="29" width="11.363281" style="1" customWidth="1"/>
    <x:col min="30" max="30" width="8" style="1" bestFit="1" customWidth="1"/>
    <x:col min="31" max="31" width="8.90625" style="1" bestFit="1" customWidth="1"/>
    <x:col min="32" max="32" width="7" style="1" bestFit="1" customWidth="1"/>
    <x:col min="33" max="33" width="17.453125" style="1" bestFit="1" customWidth="1"/>
    <x:col min="34" max="34" width="5" style="1" bestFit="1" customWidth="1"/>
    <x:col min="35" max="35" width="15" style="1" bestFit="1" customWidth="1"/>
    <x:col min="36" max="36" width="9" style="1" bestFit="1" customWidth="1"/>
    <x:col min="37" max="37" width="11.363281" style="1" bestFit="1" customWidth="1"/>
    <x:col min="38" max="38" width="8" style="1" bestFit="1" customWidth="1"/>
    <x:col min="39" max="39" width="12.632812" style="1" bestFit="1" customWidth="1"/>
    <x:col min="40" max="40" width="9" style="1" bestFit="1" customWidth="1"/>
    <x:col min="41" max="41" width="7" style="1" customWidth="1"/>
    <x:col min="42" max="42" width="12" style="1" bestFit="1" customWidth="1"/>
    <x:col min="43" max="43" width="10.363281" style="1" bestFit="1" customWidth="1"/>
    <x:col min="44" max="44" width="7" style="1" bestFit="1" customWidth="1"/>
    <x:col min="45" max="45" width="13.453125" style="1" bestFit="1" customWidth="1"/>
    <x:col min="46" max="46" width="16.90625" style="1" bestFit="1" customWidth="1"/>
    <x:col min="47" max="47" width="7" style="1" bestFit="1" customWidth="1"/>
    <x:col min="48" max="48" width="20" style="1" bestFit="1" customWidth="1"/>
    <x:col min="49" max="49" width="10.453125" style="1" bestFit="1" customWidth="1"/>
    <x:col min="50" max="50" width="7" style="1" bestFit="1" customWidth="1"/>
    <x:col min="51" max="51" width="13.542969" style="1" bestFit="1" customWidth="1"/>
    <x:col min="52" max="53" width="8" style="1" bestFit="1" customWidth="1"/>
    <x:col min="54" max="54" width="10.632812" style="1" bestFit="1" customWidth="1"/>
    <x:col min="55" max="55" width="10" style="1" bestFit="1" customWidth="1"/>
    <x:col min="56" max="56" width="8" style="1" customWidth="1"/>
    <x:col min="57" max="57" width="13.089844" style="1" bestFit="1" customWidth="1"/>
    <x:col min="58" max="58" width="13.363281" style="1" bestFit="1" customWidth="1"/>
    <x:col min="59" max="59" width="8" style="1" bestFit="1" customWidth="1"/>
    <x:col min="60" max="60" width="16.453125" style="1" bestFit="1" customWidth="1"/>
    <x:col min="61" max="61" width="8.90625" style="1" bestFit="1" customWidth="1"/>
    <x:col min="62" max="62" width="7" style="1" bestFit="1" customWidth="1"/>
    <x:col min="63" max="63" width="11.90625" style="1" bestFit="1" customWidth="1"/>
    <x:col min="64" max="64" width="17.453125" style="1" bestFit="1" customWidth="1"/>
    <x:col min="65" max="65" width="5" style="1" bestFit="1" customWidth="1"/>
    <x:col min="66" max="66" width="20.542969" style="1" bestFit="1" customWidth="1"/>
    <x:col min="67" max="67" width="15" style="1" bestFit="1" customWidth="1"/>
    <x:col min="68" max="68" width="9" style="1" bestFit="1" customWidth="1"/>
    <x:col min="69" max="69" width="18.089844" style="1" bestFit="1" customWidth="1"/>
    <x:col min="70" max="70" width="11.363281" style="1" bestFit="1" customWidth="1"/>
    <x:col min="71" max="71" width="7" style="1" customWidth="1"/>
    <x:col min="72" max="72" width="8.089844" style="1" customWidth="1"/>
    <x:col min="73" max="73" width="11.453125" style="1" customWidth="1"/>
    <x:col min="74" max="74" width="15.542969" style="1" customWidth="1"/>
    <x:col min="75" max="75" width="13.089844" style="1" customWidth="1"/>
    <x:col min="76" max="76" width="9.90625" style="1" customWidth="1"/>
    <x:col min="77" max="77" width="8.90625" style="1" customWidth="1"/>
    <x:col min="78" max="78" width="8.363281" style="1" customWidth="1"/>
    <x:col min="79" max="79" width="8" style="1" customWidth="1"/>
    <x:col min="80" max="80" width="14.453125" style="1" customWidth="1"/>
    <x:col min="81" max="81" width="9" style="1" customWidth="1"/>
    <x:col min="82" max="82" width="7.542969" style="1" customWidth="1"/>
    <x:col min="83" max="83" width="8" style="1" bestFit="1" customWidth="1"/>
    <x:col min="84" max="84" width="9.089844" style="1" customWidth="1"/>
    <x:col min="85" max="85" width="8.363281" style="1" customWidth="1"/>
    <x:col min="86" max="86" width="7.363281" style="1" customWidth="1"/>
    <x:col min="87" max="87" width="7" style="1" customWidth="1"/>
    <x:col min="88" max="88" width="8" style="1" customWidth="1"/>
    <x:col min="89" max="90" width="12" style="1" customWidth="1"/>
    <x:col min="91" max="91" width="12.542969" style="1" customWidth="1"/>
    <x:col min="92" max="92" width="7.90625" style="1" customWidth="1"/>
    <x:col min="93" max="93" width="8.453125" style="1" customWidth="1"/>
    <x:col min="94" max="94" width="15" style="1" customWidth="1"/>
    <x:col min="95" max="95" width="7" style="1" customWidth="1"/>
    <x:col min="96" max="96" width="8.089844" style="1" customWidth="1"/>
    <x:col min="97" max="97" width="11.453125" style="1" customWidth="1"/>
    <x:col min="98" max="98" width="8" style="1" bestFit="1" customWidth="1"/>
    <x:col min="99" max="99" width="15.542969" style="1" customWidth="1"/>
    <x:col min="100" max="100" width="13.089844" style="1" customWidth="1"/>
    <x:col min="101" max="101" width="9.90625" style="1" customWidth="1"/>
    <x:col min="102" max="102" width="8.90625" style="1" customWidth="1"/>
    <x:col min="103" max="103" width="8" style="1" bestFit="1" customWidth="1"/>
    <x:col min="104" max="104" width="8.363281" style="1" customWidth="1"/>
    <x:col min="105" max="105" width="8" style="1" customWidth="1"/>
    <x:col min="106" max="106" width="14.453125" style="1" customWidth="1"/>
    <x:col min="107" max="107" width="9" style="1" customWidth="1"/>
    <x:col min="108" max="108" width="7.542969" style="1" customWidth="1"/>
    <x:col min="109" max="109" width="8" style="1" bestFit="1" customWidth="1"/>
    <x:col min="110" max="110" width="9.089844" style="1" customWidth="1"/>
    <x:col min="111" max="111" width="8.363281" style="1" customWidth="1"/>
    <x:col min="112" max="112" width="7.363281" style="1" customWidth="1"/>
    <x:col min="113" max="113" width="8" style="1" customWidth="1"/>
    <x:col min="114" max="115" width="12" style="1" customWidth="1"/>
    <x:col min="116" max="116" width="12.542969" style="1" customWidth="1"/>
    <x:col min="117" max="117" width="7.90625" style="1" customWidth="1"/>
    <x:col min="118" max="118" width="8.453125" style="1" customWidth="1"/>
    <x:col min="119" max="119" width="15" style="1" customWidth="1"/>
    <x:col min="120" max="120" width="8.089844" style="1" customWidth="1"/>
    <x:col min="121" max="121" width="11.453125" style="1" customWidth="1"/>
    <x:col min="122" max="122" width="8" style="1" customWidth="1"/>
    <x:col min="123" max="123" width="15.542969" style="1" customWidth="1"/>
    <x:col min="124" max="124" width="13.089844" style="1" customWidth="1"/>
    <x:col min="125" max="125" width="9.90625" style="1" customWidth="1"/>
    <x:col min="126" max="126" width="8.90625" style="1" customWidth="1"/>
    <x:col min="127" max="127" width="7.363281" style="1" customWidth="1"/>
    <x:col min="128" max="128" width="8.363281" style="1" customWidth="1"/>
    <x:col min="129" max="129" width="8" style="1" customWidth="1"/>
    <x:col min="130" max="130" width="14.453125" style="1" customWidth="1"/>
    <x:col min="131" max="131" width="9" style="1" customWidth="1"/>
    <x:col min="132" max="132" width="7.542969" style="1" customWidth="1"/>
    <x:col min="133" max="133" width="8" style="1" bestFit="1" customWidth="1"/>
    <x:col min="134" max="134" width="9.089844" style="1" customWidth="1"/>
    <x:col min="135" max="135" width="8.363281" style="1" customWidth="1"/>
    <x:col min="136" max="136" width="7.363281" style="1" customWidth="1"/>
    <x:col min="137" max="137" width="8" style="1" customWidth="1"/>
    <x:col min="138" max="138" width="12" style="1" customWidth="1"/>
    <x:col min="139" max="139" width="7.542969" style="1" customWidth="1"/>
    <x:col min="140" max="140" width="12" style="1" customWidth="1"/>
    <x:col min="141" max="141" width="12.542969" style="1" customWidth="1"/>
    <x:col min="142" max="142" width="7.90625" style="1" customWidth="1"/>
    <x:col min="143" max="143" width="8.453125" style="1" customWidth="1"/>
    <x:col min="144" max="144" width="15" style="1" customWidth="1"/>
    <x:col min="145" max="145" width="7" style="1" customWidth="1"/>
    <x:col min="146" max="146" width="8.089844" style="1" customWidth="1"/>
    <x:col min="147" max="147" width="11.453125" style="1" customWidth="1"/>
    <x:col min="148" max="148" width="8" style="1" bestFit="1" customWidth="1"/>
    <x:col min="149" max="149" width="15.542969" style="1" customWidth="1"/>
    <x:col min="150" max="150" width="13.089844" style="1" customWidth="1"/>
    <x:col min="151" max="151" width="9.90625" style="1" customWidth="1"/>
    <x:col min="152" max="152" width="8.90625" style="1" customWidth="1"/>
    <x:col min="153" max="153" width="8" style="1" bestFit="1" customWidth="1"/>
    <x:col min="154" max="154" width="8.363281" style="1" customWidth="1"/>
    <x:col min="155" max="155" width="8" style="1" customWidth="1"/>
    <x:col min="156" max="156" width="14.453125" style="1" customWidth="1"/>
    <x:col min="157" max="157" width="9" style="1" customWidth="1"/>
    <x:col min="158" max="158" width="7.542969" style="1" customWidth="1"/>
    <x:col min="159" max="159" width="8" style="1" customWidth="1"/>
    <x:col min="160" max="160" width="9.089844" style="1" customWidth="1"/>
    <x:col min="161" max="161" width="7.453125" style="1" customWidth="1"/>
    <x:col min="162" max="162" width="8.363281" style="1" customWidth="1"/>
    <x:col min="163" max="163" width="7.363281" style="1" customWidth="1"/>
    <x:col min="164" max="164" width="9" style="1" bestFit="1" customWidth="1"/>
    <x:col min="165" max="166" width="8" style="1" customWidth="1"/>
    <x:col min="167" max="167" width="12" style="1" customWidth="1"/>
    <x:col min="168" max="168" width="7.542969" style="1" customWidth="1"/>
    <x:col min="169" max="169" width="12" style="1" customWidth="1"/>
    <x:col min="170" max="170" width="12.542969" style="1" customWidth="1"/>
    <x:col min="171" max="171" width="7.90625" style="1" customWidth="1"/>
    <x:col min="172" max="172" width="7.089844" style="1" customWidth="1"/>
    <x:col min="173" max="173" width="8.453125" style="1" customWidth="1"/>
    <x:col min="174" max="174" width="15" style="1" customWidth="1"/>
    <x:col min="175" max="175" width="8.542969" style="1" customWidth="1"/>
    <x:col min="176" max="176" width="7" style="1" customWidth="1"/>
    <x:col min="177" max="177" width="8.089844" style="1" customWidth="1"/>
    <x:col min="178" max="178" width="11.453125" style="1" customWidth="1"/>
    <x:col min="179" max="179" width="8" style="1" customWidth="1"/>
    <x:col min="180" max="180" width="15.542969" style="1" customWidth="1"/>
    <x:col min="181" max="181" width="13.089844" style="1" customWidth="1"/>
    <x:col min="182" max="182" width="10" style="1" bestFit="1" customWidth="1"/>
    <x:col min="183" max="183" width="8.90625" style="1" customWidth="1"/>
    <x:col min="184" max="184" width="8" style="1" bestFit="1" customWidth="1"/>
    <x:col min="185" max="185" width="8.363281" style="1" customWidth="1"/>
    <x:col min="186" max="186" width="8" style="1" customWidth="1"/>
    <x:col min="187" max="187" width="14.453125" style="1" customWidth="1"/>
    <x:col min="188" max="188" width="9" style="1" customWidth="1"/>
    <x:col min="189" max="189" width="7.542969" style="1" customWidth="1"/>
    <x:col min="190" max="190" width="8" style="1" bestFit="1" customWidth="1"/>
    <x:col min="191" max="191" width="9.089844" style="1" customWidth="1"/>
    <x:col min="192" max="192" width="8.363281" style="1" customWidth="1"/>
    <x:col min="193" max="193" width="7.453125" style="1" customWidth="1"/>
    <x:col min="194" max="194" width="7.363281" style="1" customWidth="1"/>
    <x:col min="195" max="197" width="8" style="1" customWidth="1"/>
    <x:col min="198" max="198" width="12" style="1" customWidth="1"/>
    <x:col min="199" max="199" width="7.542969" style="1" customWidth="1"/>
    <x:col min="200" max="200" width="12" style="1" customWidth="1"/>
    <x:col min="201" max="201" width="12.542969" style="1" customWidth="1"/>
    <x:col min="202" max="202" width="7.90625" style="1" customWidth="1"/>
    <x:col min="203" max="203" width="7.089844" style="1" customWidth="1"/>
    <x:col min="204" max="204" width="8.453125" style="1" customWidth="1"/>
    <x:col min="205" max="205" width="15" style="1" customWidth="1"/>
    <x:col min="206" max="206" width="8.542969" style="1" customWidth="1"/>
    <x:col min="207" max="207" width="8" style="1" bestFit="1" customWidth="1"/>
    <x:col min="208" max="208" width="8.089844" style="1" customWidth="1"/>
    <x:col min="209" max="209" width="11.453125" style="1" customWidth="1"/>
    <x:col min="210" max="210" width="8" style="1" customWidth="1"/>
    <x:col min="211" max="211" width="15.542969" style="1" customWidth="1"/>
    <x:col min="212" max="212" width="13.089844" style="1" customWidth="1"/>
    <x:col min="213" max="213" width="9.90625" style="1" customWidth="1"/>
    <x:col min="214" max="214" width="8.90625" style="1" customWidth="1"/>
    <x:col min="215" max="215" width="8" style="1" bestFit="1" customWidth="1"/>
    <x:col min="216" max="216" width="8.363281" style="1" customWidth="1"/>
    <x:col min="217" max="217" width="8" style="1" customWidth="1"/>
    <x:col min="218" max="218" width="14.453125" style="1" customWidth="1"/>
    <x:col min="219" max="219" width="9" style="1" customWidth="1"/>
    <x:col min="220" max="220" width="7.542969" style="1" customWidth="1"/>
    <x:col min="221" max="221" width="8" style="1" bestFit="1" customWidth="1"/>
    <x:col min="222" max="222" width="9.089844" style="1" customWidth="1"/>
    <x:col min="223" max="223" width="8.363281" style="1" customWidth="1"/>
    <x:col min="224" max="224" width="7.453125" style="1" customWidth="1"/>
    <x:col min="225" max="225" width="7.363281" style="1" customWidth="1"/>
    <x:col min="226" max="229" width="8" style="1" customWidth="1"/>
    <x:col min="230" max="230" width="12" style="1" customWidth="1"/>
    <x:col min="231" max="231" width="7.542969" style="1" customWidth="1"/>
    <x:col min="232" max="232" width="12" style="1" customWidth="1"/>
    <x:col min="233" max="233" width="12.542969" style="1" customWidth="1"/>
    <x:col min="234" max="234" width="7.90625" style="1" customWidth="1"/>
    <x:col min="235" max="235" width="7.089844" style="1" customWidth="1"/>
    <x:col min="236" max="236" width="8.453125" style="1" customWidth="1"/>
    <x:col min="237" max="237" width="15" style="1" customWidth="1"/>
    <x:col min="238" max="238" width="8.542969" style="1" customWidth="1"/>
    <x:col min="239" max="239" width="8" style="1" customWidth="1"/>
    <x:col min="240" max="240" width="8.089844" style="1" customWidth="1"/>
    <x:col min="241" max="241" width="11.453125" style="1" customWidth="1"/>
    <x:col min="242" max="242" width="8" style="1" customWidth="1"/>
    <x:col min="243" max="243" width="15.542969" style="1" customWidth="1"/>
    <x:col min="244" max="244" width="13.089844" style="1" customWidth="1"/>
    <x:col min="245" max="245" width="10" style="1" bestFit="1" customWidth="1"/>
    <x:col min="246" max="246" width="8.90625" style="1" customWidth="1"/>
    <x:col min="247" max="247" width="8" style="1" bestFit="1" customWidth="1"/>
    <x:col min="248" max="248" width="8.363281" style="1" customWidth="1"/>
    <x:col min="249" max="249" width="8" style="1" bestFit="1" customWidth="1"/>
    <x:col min="250" max="250" width="14.453125" style="1" customWidth="1"/>
    <x:col min="251" max="251" width="9" style="1" customWidth="1"/>
    <x:col min="252" max="252" width="7.542969" style="1" customWidth="1"/>
    <x:col min="253" max="253" width="8" style="1" customWidth="1"/>
    <x:col min="254" max="254" width="9.089844" style="1" customWidth="1"/>
    <x:col min="255" max="255" width="8.363281" style="1" customWidth="1"/>
    <x:col min="256" max="16384" width="7.453125" style="1" customWidth="1"/>
  </x:cols>
  <x:sheetData>
    <x:row r="1" spans="1:255" customFormat="1" ht="15" customHeight="1" x14ac:dyDescent="0.35">
      <x:c r="A1" s="3" t="s">
        <x:v>2</x:v>
      </x:c>
      <x:c r="B1" s="3" t="s"/>
      <x:c r="C1" s="2" t="s"/>
      <x:c r="D1" s="2" t="s"/>
      <x:c r="E1" s="2" t="s"/>
      <x:c r="F1" s="2" t="s"/>
      <x:c r="G1" s="2" t="s"/>
      <x:c r="H1" s="2" t="s"/>
      <x:c r="I1" s="2" t="s"/>
      <x:c r="J1" s="2" t="s"/>
      <x:c r="K1" s="2" t="s"/>
      <x:c r="L1" s="2" t="s"/>
      <x:c r="M1" s="2" t="s"/>
      <x:c r="O1" s="2">
        <x:f>IF(ISERROR(X21),"","ORDER")</x:f>
      </x:c>
      <x:c r="P1" s="28" t="s">
        <x:v>3</x:v>
      </x:c>
      <x:c r="Q1" s="1">
        <x:f>RIGHT(CELL("filename",A1),3)</x:f>
      </x:c>
      <x:c r="R1" s="1">
        <x:f>CELL("filename",A2)</x:f>
      </x:c>
      <x:c r="U1" s="0" t="s"/>
      <x:c r="V1" s="0" t="s"/>
      <x:c r="Y1" s="0" t="s"/>
    </x:row>
    <x:row r="2" spans="1:255" customFormat="1" ht="15" customHeight="1" x14ac:dyDescent="0.3">
      <x:c r="A2" s="2" t="s"/>
      <x:c r="B2" s="2" t="s"/>
      <x:c r="C2" s="2" t="s"/>
      <x:c r="D2" s="2" t="s"/>
      <x:c r="E2" s="2" t="s"/>
      <x:c r="F2" s="2" t="s"/>
      <x:c r="G2" s="2" t="s"/>
      <x:c r="H2" s="2" t="s"/>
      <x:c r="I2" s="2" t="s"/>
      <x:c r="J2" s="2" t="s"/>
      <x:c r="K2" s="2" t="s"/>
      <x:c r="L2" s="2" t="s"/>
      <x:c r="M2" s="2" t="s"/>
      <x:c r="P2" s="1">
        <x:f>Year-12</x:f>
      </x:c>
      <x:c r="Q2" s="1">
        <x:f>P2+1</x:f>
      </x:c>
      <x:c r="R2" s="1">
        <x:f>Q2+1</x:f>
      </x:c>
      <x:c r="S2" s="1">
        <x:f>R2+1</x:f>
      </x:c>
      <x:c r="T2" s="1">
        <x:f>S2+1</x:f>
      </x:c>
      <x:c r="U2" s="1">
        <x:f>T2+1</x:f>
      </x:c>
      <x:c r="V2" s="1">
        <x:f>U2+1</x:f>
      </x:c>
      <x:c r="W2" s="1">
        <x:f>V2+1</x:f>
      </x:c>
      <x:c r="X2" s="1">
        <x:f>W2+1</x:f>
      </x:c>
      <x:c r="Y2" s="1">
        <x:f>X2+1</x:f>
      </x:c>
      <x:c r="Z2" s="1">
        <x:f>Y2+1</x:f>
      </x:c>
    </x:row>
    <x:row r="3" spans="1:255" customFormat="1" ht="15" customHeight="1" x14ac:dyDescent="0.3">
      <x:c r="A3" s="3" t="s">
        <x:v>156</x:v>
      </x:c>
      <x:c r="B3" s="3" t="s"/>
      <x:c r="C3" s="2" t="s"/>
      <x:c r="D3" s="2" t="s"/>
      <x:c r="E3" s="2" t="s"/>
      <x:c r="F3" s="2" t="s"/>
      <x:c r="G3" s="2" t="s"/>
      <x:c r="H3" s="2" t="s"/>
      <x:c r="I3" s="2" t="s"/>
      <x:c r="J3" s="2" t="s"/>
      <x:c r="K3" s="2" t="s"/>
      <x:c r="L3" s="2" t="s"/>
      <x:c r="M3" s="2" t="s"/>
      <x:c r="P3" s="30" t="n">
        <x:v>3235</x:v>
      </x:c>
      <x:c r="Q3" s="30" t="n">
        <x:v>3660</x:v>
      </x:c>
      <x:c r="R3" s="30" t="n">
        <x:v>2467</x:v>
      </x:c>
      <x:c r="S3" s="30" t="n">
        <x:v>3784</x:v>
      </x:c>
      <x:c r="T3" s="30" t="n">
        <x:v>3083</x:v>
      </x:c>
      <x:c r="U3" s="30" t="n">
        <x:v>2141</x:v>
      </x:c>
      <x:c r="V3" s="30" t="n">
        <x:v>1897</x:v>
      </x:c>
      <x:c r="W3" s="30" t="n">
        <x:v>1957</x:v>
      </x:c>
      <x:c r="X3" s="30" t="n">
        <x:v>962</x:v>
      </x:c>
      <x:c r="Y3" s="30" t="n">
        <x:v>930</x:v>
      </x:c>
      <x:c r="Z3" s="30" t="n">
        <x:v>808</x:v>
      </x:c>
    </x:row>
    <x:row r="4" spans="1:255" customFormat="1" ht="15" customHeight="1" thickBot="1" x14ac:dyDescent="0.35">
      <x:c r="A4" s="4" t="s"/>
      <x:c r="B4" s="4" t="s"/>
      <x:c r="C4" s="5" t="s"/>
      <x:c r="D4" s="5" t="s"/>
      <x:c r="E4" s="5" t="s"/>
      <x:c r="F4" s="5" t="s"/>
      <x:c r="G4" s="5" t="s"/>
      <x:c r="H4" s="5" t="s"/>
      <x:c r="I4" s="5" t="s"/>
      <x:c r="J4" s="5" t="s"/>
      <x:c r="K4" s="5" t="s"/>
      <x:c r="L4" s="5" t="s"/>
      <x:c r="M4" s="5" t="s"/>
      <x:c r="P4" s="21" t="n">
        <x:v>0</x:v>
      </x:c>
      <x:c r="Q4" s="21" t="n">
        <x:v>0</x:v>
      </x:c>
      <x:c r="R4" s="21" t="n">
        <x:v>0</x:v>
      </x:c>
      <x:c r="S4" s="21" t="n">
        <x:v>0</x:v>
      </x:c>
      <x:c r="T4" s="21" t="n">
        <x:v>0</x:v>
      </x:c>
      <x:c r="U4" s="21" t="n">
        <x:v>0</x:v>
      </x:c>
      <x:c r="V4" s="21" t="n">
        <x:v>0</x:v>
      </x:c>
      <x:c r="W4" s="21" t="n">
        <x:v>0</x:v>
      </x:c>
      <x:c r="X4" s="21" t="n">
        <x:v>0</x:v>
      </x:c>
      <x:c r="Y4" s="21" t="n">
        <x:v>0</x:v>
      </x:c>
      <x:c r="Z4" s="21" t="n">
        <x:v>0</x:v>
      </x:c>
    </x:row>
    <x:row r="5" spans="1:255" customFormat="1" ht="15" customHeight="1" x14ac:dyDescent="0.35">
      <x:c r="A5" s="2" t="s"/>
      <x:c r="B5" s="2" t="s"/>
      <x:c r="C5" s="2" t="s"/>
      <x:c r="D5" s="2" t="s"/>
      <x:c r="E5" s="2" t="s"/>
      <x:c r="F5" s="2" t="s"/>
      <x:c r="G5" s="2" t="s"/>
      <x:c r="H5" s="2" t="s"/>
      <x:c r="I5" s="2" t="s"/>
      <x:c r="J5" s="2" t="s"/>
      <x:c r="K5" s="2" t="s"/>
      <x:c r="L5" s="2" t="s"/>
      <x:c r="M5" s="14" t="s"/>
      <x:c r="N5" s="10" t="s">
        <x:v>5</x:v>
      </x:c>
      <x:c r="O5" s="10" t="s"/>
      <x:c r="U5" s="0" t="s"/>
      <x:c r="V5" s="0" t="s"/>
      <x:c r="Y5" s="0" t="s"/>
    </x:row>
    <x:row r="6" spans="1:255" customFormat="1" ht="15" customHeight="1" x14ac:dyDescent="0.35">
      <x:c r="A6" s="2" t="s"/>
      <x:c r="B6" s="6">
        <x:f>B35</x:f>
      </x:c>
      <x:c r="C6" s="6">
        <x:f>C35</x:f>
      </x:c>
      <x:c r="D6" s="6">
        <x:f>D35</x:f>
      </x:c>
      <x:c r="E6" s="6">
        <x:f>E35</x:f>
      </x:c>
      <x:c r="F6" s="6">
        <x:f>F35</x:f>
      </x:c>
      <x:c r="G6" s="6">
        <x:f>G35</x:f>
      </x:c>
      <x:c r="H6" s="6">
        <x:f>H35</x:f>
      </x:c>
      <x:c r="I6" s="6">
        <x:f>I35</x:f>
      </x:c>
      <x:c r="J6" s="6">
        <x:f>J35</x:f>
      </x:c>
      <x:c r="K6" s="6">
        <x:f>K35</x:f>
      </x:c>
      <x:c r="L6" s="6">
        <x:f>L35</x:f>
      </x:c>
      <x:c r="M6" s="15" t="s">
        <x:v>17</x:v>
      </x:c>
      <x:c r="N6" s="13" t="s"/>
      <x:c r="O6" s="13">
        <x:f>O35</x:f>
      </x:c>
      <x:c r="S6" s="1">
        <x:f>S35</x:f>
      </x:c>
      <x:c r="T6" s="1">
        <x:f>T35</x:f>
      </x:c>
      <x:c r="U6" s="0" t="s"/>
      <x:c r="V6" s="0" t="s"/>
      <x:c r="W6" s="34" t="s">
        <x:v>18</x:v>
      </x:c>
      <x:c r="X6" s="34" t="s"/>
      <x:c r="Y6" s="0" t="s"/>
    </x:row>
    <x:row r="7" spans="1:255" customFormat="1" ht="15" customHeight="1" x14ac:dyDescent="0.35">
      <x:c r="A7" s="2" t="s">
        <x:v>56</x:v>
      </x:c>
      <x:c r="B7" s="26">
        <x:f>B36</x:f>
      </x:c>
      <x:c r="C7" s="26">
        <x:f>C36</x:f>
      </x:c>
      <x:c r="D7" s="26">
        <x:f>D36</x:f>
      </x:c>
      <x:c r="E7" s="26">
        <x:f>E36</x:f>
      </x:c>
      <x:c r="F7" s="26">
        <x:f>F36</x:f>
      </x:c>
      <x:c r="G7" s="26">
        <x:f>G36</x:f>
      </x:c>
      <x:c r="H7" s="26">
        <x:f>H36</x:f>
      </x:c>
      <x:c r="I7" s="26">
        <x:f>I36</x:f>
      </x:c>
      <x:c r="J7" s="26">
        <x:f>J36</x:f>
      </x:c>
      <x:c r="K7" s="26">
        <x:f>K36</x:f>
      </x:c>
      <x:c r="L7" s="26">
        <x:f>L36</x:f>
      </x:c>
      <x:c r="M7" s="18" t="s"/>
      <x:c r="N7" s="11" t="s"/>
      <x:c r="O7" s="16">
        <x:f>O36</x:f>
      </x:c>
      <x:c r="R7" s="1">
        <x:f>A7</x:f>
      </x:c>
      <x:c r="S7" s="21">
        <x:f>S36</x:f>
      </x:c>
      <x:c r="T7" s="21">
        <x:f>T36</x:f>
      </x:c>
      <x:c r="U7" s="0" t="s"/>
      <x:c r="V7" s="0" t="s"/>
      <x:c r="W7" s="0" t="n">
        <x:v>2</x:v>
      </x:c>
      <x:c r="Y7" s="0" t="s"/>
    </x:row>
    <x:row r="8" spans="1:255" customFormat="1" ht="15" customHeight="1" x14ac:dyDescent="0.35">
      <x:c r="A8" s="2" t="s">
        <x:v>59</x:v>
      </x:c>
      <x:c r="B8" s="26">
        <x:f>B37</x:f>
      </x:c>
      <x:c r="C8" s="26">
        <x:f>C37</x:f>
      </x:c>
      <x:c r="D8" s="26">
        <x:f>D37</x:f>
      </x:c>
      <x:c r="E8" s="26">
        <x:f>E37</x:f>
      </x:c>
      <x:c r="F8" s="26">
        <x:f>F37</x:f>
      </x:c>
      <x:c r="G8" s="26">
        <x:f>G37</x:f>
      </x:c>
      <x:c r="H8" s="26">
        <x:f>H37</x:f>
      </x:c>
      <x:c r="I8" s="26">
        <x:f>I37</x:f>
      </x:c>
      <x:c r="J8" s="26">
        <x:f>J37</x:f>
      </x:c>
      <x:c r="K8" s="26">
        <x:f>K37</x:f>
      </x:c>
      <x:c r="L8" s="26">
        <x:f>L37</x:f>
      </x:c>
      <x:c r="M8" s="18" t="s"/>
      <x:c r="N8" s="11" t="s"/>
      <x:c r="O8" s="16">
        <x:f>O37</x:f>
      </x:c>
      <x:c r="R8" s="1">
        <x:f>A8</x:f>
      </x:c>
      <x:c r="S8" s="21">
        <x:f>S37</x:f>
      </x:c>
      <x:c r="T8" s="21">
        <x:f>T37</x:f>
      </x:c>
      <x:c r="U8" s="0" t="s"/>
      <x:c r="V8" s="0" t="s"/>
      <x:c r="W8" s="0" t="n">
        <x:v>3</x:v>
      </x:c>
      <x:c r="X8" s="29">
        <x:f>IF(HLOOKUP($L$65,$B$6:$L$21,$W8,FALSE)&gt;HLOOKUP($L$65,$B$6:$L$21,$W7,FALSE),"ERROR","OK")</x:f>
      </x:c>
      <x:c r="Y8" s="0" t="s"/>
    </x:row>
    <x:row r="9" spans="1:255" customFormat="1" ht="15" customHeight="1" x14ac:dyDescent="0.35">
      <x:c r="A9" s="2" t="s">
        <x:v>134</x:v>
      </x:c>
      <x:c r="B9" s="26">
        <x:f>B38</x:f>
      </x:c>
      <x:c r="C9" s="26">
        <x:f>C38</x:f>
      </x:c>
      <x:c r="D9" s="26">
        <x:f>D38</x:f>
      </x:c>
      <x:c r="E9" s="26">
        <x:f>E38</x:f>
      </x:c>
      <x:c r="F9" s="26">
        <x:f>F38</x:f>
      </x:c>
      <x:c r="G9" s="26">
        <x:f>G38</x:f>
      </x:c>
      <x:c r="H9" s="26">
        <x:f>H38</x:f>
      </x:c>
      <x:c r="I9" s="26">
        <x:f>I38</x:f>
      </x:c>
      <x:c r="J9" s="26">
        <x:f>J38</x:f>
      </x:c>
      <x:c r="K9" s="26">
        <x:f>K38</x:f>
      </x:c>
      <x:c r="L9" s="26">
        <x:f>L38</x:f>
      </x:c>
      <x:c r="M9" s="18" t="s"/>
      <x:c r="N9" s="11" t="s"/>
      <x:c r="O9" s="16">
        <x:f>O38</x:f>
      </x:c>
      <x:c r="R9" s="1">
        <x:f>A9</x:f>
      </x:c>
      <x:c r="S9" s="21">
        <x:f>S38</x:f>
      </x:c>
      <x:c r="T9" s="21">
        <x:f>T38</x:f>
      </x:c>
      <x:c r="U9" s="0" t="s"/>
      <x:c r="V9" s="0" t="s"/>
      <x:c r="W9" s="0" t="n">
        <x:v>4</x:v>
      </x:c>
      <x:c r="X9" s="29">
        <x:f>IF(HLOOKUP($L$65,$B$6:$L$21,$W9,FALSE)&gt;HLOOKUP($L$65,$B$6:$L$21,$W8,FALSE),"ERROR","OK")</x:f>
      </x:c>
      <x:c r="Y9" s="0" t="s"/>
    </x:row>
    <x:row r="10" spans="1:255" customFormat="1" ht="15" customHeight="1" x14ac:dyDescent="0.35">
      <x:c r="A10" s="2" t="s">
        <x:v>101</x:v>
      </x:c>
      <x:c r="B10" s="26">
        <x:f>B39</x:f>
      </x:c>
      <x:c r="C10" s="26">
        <x:f>C39</x:f>
      </x:c>
      <x:c r="D10" s="26">
        <x:f>D39</x:f>
      </x:c>
      <x:c r="E10" s="26">
        <x:f>E39</x:f>
      </x:c>
      <x:c r="F10" s="26">
        <x:f>F39</x:f>
      </x:c>
      <x:c r="G10" s="26">
        <x:f>G39</x:f>
      </x:c>
      <x:c r="H10" s="26">
        <x:f>H39</x:f>
      </x:c>
      <x:c r="I10" s="26">
        <x:f>I39</x:f>
      </x:c>
      <x:c r="J10" s="26">
        <x:f>J39</x:f>
      </x:c>
      <x:c r="K10" s="26">
        <x:f>K39</x:f>
      </x:c>
      <x:c r="L10" s="26">
        <x:f>L39</x:f>
      </x:c>
      <x:c r="M10" s="18" t="s"/>
      <x:c r="N10" s="11" t="s"/>
      <x:c r="O10" s="16">
        <x:f>O39</x:f>
      </x:c>
      <x:c r="R10" s="1">
        <x:f>A10</x:f>
      </x:c>
      <x:c r="S10" s="21">
        <x:f>S39</x:f>
      </x:c>
      <x:c r="T10" s="21">
        <x:f>T39</x:f>
      </x:c>
      <x:c r="U10" s="0" t="s"/>
      <x:c r="V10" s="0" t="s"/>
      <x:c r="W10" s="0" t="n">
        <x:v>5</x:v>
      </x:c>
      <x:c r="X10" s="29">
        <x:f>IF(HLOOKUP($L$65,$B$6:$L$21,$W10,FALSE)&gt;HLOOKUP($L$65,$B$6:$L$21,$W9,FALSE),"ERROR","OK")</x:f>
      </x:c>
      <x:c r="Y10" s="0" t="s"/>
    </x:row>
    <x:row r="11" spans="1:255" customFormat="1" ht="15" customHeight="1" x14ac:dyDescent="0.35">
      <x:c r="A11" s="2" t="s">
        <x:v>155</x:v>
      </x:c>
      <x:c r="B11" s="26">
        <x:f>B40</x:f>
      </x:c>
      <x:c r="C11" s="26">
        <x:f>C40</x:f>
      </x:c>
      <x:c r="D11" s="26">
        <x:f>D40</x:f>
      </x:c>
      <x:c r="E11" s="26">
        <x:f>E40</x:f>
      </x:c>
      <x:c r="F11" s="26">
        <x:f>F40</x:f>
      </x:c>
      <x:c r="G11" s="26">
        <x:f>G40</x:f>
      </x:c>
      <x:c r="H11" s="26">
        <x:f>H40</x:f>
      </x:c>
      <x:c r="I11" s="26">
        <x:f>I40</x:f>
      </x:c>
      <x:c r="J11" s="26">
        <x:f>J40</x:f>
      </x:c>
      <x:c r="K11" s="26">
        <x:f>K40</x:f>
      </x:c>
      <x:c r="L11" s="26">
        <x:f>L40</x:f>
      </x:c>
      <x:c r="M11" s="18" t="s"/>
      <x:c r="N11" s="11" t="s"/>
      <x:c r="O11" s="16">
        <x:f>O40</x:f>
      </x:c>
      <x:c r="R11" s="1">
        <x:f>A11</x:f>
      </x:c>
      <x:c r="S11" s="21">
        <x:f>S40</x:f>
      </x:c>
      <x:c r="T11" s="21">
        <x:f>T40</x:f>
      </x:c>
      <x:c r="U11" s="0" t="s"/>
      <x:c r="V11" s="0" t="s"/>
      <x:c r="W11" s="0" t="n">
        <x:v>6</x:v>
      </x:c>
      <x:c r="X11" s="29">
        <x:f>IF(HLOOKUP($L$65,$B$6:$L$21,$W11,FALSE)&gt;HLOOKUP($L$65,$B$6:$L$21,$W10,FALSE),"ERROR","OK")</x:f>
      </x:c>
      <x:c r="Y11" s="0" t="s"/>
    </x:row>
    <x:row r="12" spans="1:255" customFormat="1" ht="15" customHeight="1" x14ac:dyDescent="0.35">
      <x:c r="A12" s="2" t="s">
        <x:v>157</x:v>
      </x:c>
      <x:c r="B12" s="26">
        <x:f>B41</x:f>
      </x:c>
      <x:c r="C12" s="26">
        <x:f>C41</x:f>
      </x:c>
      <x:c r="D12" s="26">
        <x:f>D41</x:f>
      </x:c>
      <x:c r="E12" s="26">
        <x:f>E41</x:f>
      </x:c>
      <x:c r="F12" s="26">
        <x:f>F41</x:f>
      </x:c>
      <x:c r="G12" s="26">
        <x:f>G41</x:f>
      </x:c>
      <x:c r="H12" s="26">
        <x:f>H41</x:f>
      </x:c>
      <x:c r="I12" s="26">
        <x:f>I41</x:f>
      </x:c>
      <x:c r="J12" s="26">
        <x:f>J41</x:f>
      </x:c>
      <x:c r="K12" s="26">
        <x:f>K41</x:f>
      </x:c>
      <x:c r="L12" s="26">
        <x:f>L41</x:f>
      </x:c>
      <x:c r="M12" s="18" t="s"/>
      <x:c r="N12" s="11" t="s"/>
      <x:c r="O12" s="16">
        <x:f>O41</x:f>
      </x:c>
      <x:c r="R12" s="1">
        <x:f>A12</x:f>
      </x:c>
      <x:c r="S12" s="21">
        <x:f>S41</x:f>
      </x:c>
      <x:c r="T12" s="21">
        <x:f>T41</x:f>
      </x:c>
      <x:c r="U12" s="0" t="s"/>
      <x:c r="V12" s="0" t="s"/>
      <x:c r="W12" s="0" t="n">
        <x:v>7</x:v>
      </x:c>
      <x:c r="X12" s="29">
        <x:f>IF(HLOOKUP($L$65,$B$6:$L$21,$W12,FALSE)&gt;HLOOKUP($L$65,$B$6:$L$21,$W11,FALSE),"ERROR","OK")</x:f>
      </x:c>
      <x:c r="Y12" s="0" t="s"/>
    </x:row>
    <x:row r="13" spans="1:255" customFormat="1" ht="15" customHeight="1" x14ac:dyDescent="0.35">
      <x:c r="A13" s="2" t="s">
        <x:v>20</x:v>
      </x:c>
      <x:c r="B13" s="26">
        <x:f>B42</x:f>
      </x:c>
      <x:c r="C13" s="26">
        <x:f>C42</x:f>
      </x:c>
      <x:c r="D13" s="26">
        <x:f>D42</x:f>
      </x:c>
      <x:c r="E13" s="26">
        <x:f>E42</x:f>
      </x:c>
      <x:c r="F13" s="26">
        <x:f>F42</x:f>
      </x:c>
      <x:c r="G13" s="26">
        <x:f>G42</x:f>
      </x:c>
      <x:c r="H13" s="26">
        <x:f>H42</x:f>
      </x:c>
      <x:c r="I13" s="26">
        <x:f>I42</x:f>
      </x:c>
      <x:c r="J13" s="26">
        <x:f>J42</x:f>
      </x:c>
      <x:c r="K13" s="26">
        <x:f>K42</x:f>
      </x:c>
      <x:c r="L13" s="26">
        <x:f>L42</x:f>
      </x:c>
      <x:c r="M13" s="18" t="s"/>
      <x:c r="N13" s="11" t="s"/>
      <x:c r="O13" s="16">
        <x:f>O42</x:f>
      </x:c>
      <x:c r="R13" s="1">
        <x:f>A13</x:f>
      </x:c>
      <x:c r="S13" s="21">
        <x:f>S42</x:f>
      </x:c>
      <x:c r="T13" s="21">
        <x:f>T42</x:f>
      </x:c>
      <x:c r="U13" s="0" t="s"/>
      <x:c r="V13" s="0" t="s"/>
      <x:c r="W13" s="0" t="n">
        <x:v>8</x:v>
      </x:c>
      <x:c r="X13" s="29">
        <x:f>IF(HLOOKUP($L$65,$B$6:$L$21,$W13,FALSE)&gt;HLOOKUP($L$65,$B$6:$L$21,$W12,FALSE),"ERROR","OK")</x:f>
      </x:c>
      <x:c r="Y13" s="0" t="s"/>
    </x:row>
    <x:row r="14" spans="1:255" customFormat="1" ht="15" customHeight="1" x14ac:dyDescent="0.35">
      <x:c r="A14" s="2" t="s">
        <x:v>19</x:v>
      </x:c>
      <x:c r="B14" s="26">
        <x:f>B43</x:f>
      </x:c>
      <x:c r="C14" s="26">
        <x:f>C43</x:f>
      </x:c>
      <x:c r="D14" s="26">
        <x:f>D43</x:f>
      </x:c>
      <x:c r="E14" s="26">
        <x:f>E43</x:f>
      </x:c>
      <x:c r="F14" s="26">
        <x:f>F43</x:f>
      </x:c>
      <x:c r="G14" s="26">
        <x:f>G43</x:f>
      </x:c>
      <x:c r="H14" s="26">
        <x:f>H43</x:f>
      </x:c>
      <x:c r="I14" s="26">
        <x:f>I43</x:f>
      </x:c>
      <x:c r="J14" s="26">
        <x:f>J43</x:f>
      </x:c>
      <x:c r="K14" s="26">
        <x:f>K43</x:f>
      </x:c>
      <x:c r="L14" s="26">
        <x:f>L43</x:f>
      </x:c>
      <x:c r="M14" s="18" t="s"/>
      <x:c r="N14" s="11" t="s"/>
      <x:c r="O14" s="16">
        <x:f>O43</x:f>
      </x:c>
      <x:c r="R14" s="1">
        <x:f>A14</x:f>
      </x:c>
      <x:c r="S14" s="21">
        <x:f>S43</x:f>
      </x:c>
      <x:c r="T14" s="21">
        <x:f>T43</x:f>
      </x:c>
      <x:c r="U14" s="0" t="s"/>
      <x:c r="V14" s="0" t="s"/>
      <x:c r="W14" s="0" t="n">
        <x:v>9</x:v>
      </x:c>
      <x:c r="X14" s="29">
        <x:f>IF(HLOOKUP($L$65,$B$6:$L$21,$W14,FALSE)&gt;HLOOKUP($L$65,$B$6:$L$21,$W13,FALSE),"ERROR","OK")</x:f>
      </x:c>
      <x:c r="Y14" s="0" t="s"/>
    </x:row>
    <x:row r="15" spans="1:255" customFormat="1" ht="15" customHeight="1" x14ac:dyDescent="0.35">
      <x:c r="A15" s="2" t="s">
        <x:v>138</x:v>
      </x:c>
      <x:c r="B15" s="26">
        <x:f>B44</x:f>
      </x:c>
      <x:c r="C15" s="26">
        <x:f>C44</x:f>
      </x:c>
      <x:c r="D15" s="26">
        <x:f>D44</x:f>
      </x:c>
      <x:c r="E15" s="26">
        <x:f>E44</x:f>
      </x:c>
      <x:c r="F15" s="26">
        <x:f>F44</x:f>
      </x:c>
      <x:c r="G15" s="26">
        <x:f>G44</x:f>
      </x:c>
      <x:c r="H15" s="26">
        <x:f>H44</x:f>
      </x:c>
      <x:c r="I15" s="26">
        <x:f>I44</x:f>
      </x:c>
      <x:c r="J15" s="26">
        <x:f>J44</x:f>
      </x:c>
      <x:c r="K15" s="26">
        <x:f>K44</x:f>
      </x:c>
      <x:c r="L15" s="26">
        <x:f>L44</x:f>
      </x:c>
      <x:c r="M15" s="18" t="s"/>
      <x:c r="N15" s="11" t="s"/>
      <x:c r="O15" s="16">
        <x:f>O44</x:f>
      </x:c>
      <x:c r="R15" s="1">
        <x:f>A15</x:f>
      </x:c>
      <x:c r="S15" s="21">
        <x:f>S44</x:f>
      </x:c>
      <x:c r="T15" s="21">
        <x:f>T44</x:f>
      </x:c>
      <x:c r="U15" s="0" t="s"/>
      <x:c r="V15" s="0" t="s"/>
      <x:c r="W15" s="0" t="n">
        <x:v>10</x:v>
      </x:c>
      <x:c r="X15" s="29">
        <x:f>IF(HLOOKUP($L$65,$B$6:$L$21,$W15,FALSE)&gt;HLOOKUP($L$65,$B$6:$L$21,$W14,FALSE),"ERROR","OK")</x:f>
      </x:c>
      <x:c r="Y15" s="0" t="s"/>
    </x:row>
    <x:row r="16" spans="1:255" customFormat="1" ht="15" customHeight="1" x14ac:dyDescent="0.35">
      <x:c r="A16" s="2" t="s">
        <x:v>24</x:v>
      </x:c>
      <x:c r="B16" s="26">
        <x:f>B45</x:f>
      </x:c>
      <x:c r="C16" s="26">
        <x:f>C45</x:f>
      </x:c>
      <x:c r="D16" s="26">
        <x:f>D45</x:f>
      </x:c>
      <x:c r="E16" s="26">
        <x:f>E45</x:f>
      </x:c>
      <x:c r="F16" s="26">
        <x:f>F45</x:f>
      </x:c>
      <x:c r="G16" s="26">
        <x:f>G45</x:f>
      </x:c>
      <x:c r="H16" s="26">
        <x:f>H45</x:f>
      </x:c>
      <x:c r="I16" s="26">
        <x:f>I45</x:f>
      </x:c>
      <x:c r="J16" s="26">
        <x:f>J45</x:f>
      </x:c>
      <x:c r="K16" s="26">
        <x:f>K45</x:f>
      </x:c>
      <x:c r="L16" s="26">
        <x:f>L45</x:f>
      </x:c>
      <x:c r="M16" s="18" t="s"/>
      <x:c r="N16" s="11" t="s"/>
      <x:c r="O16" s="16">
        <x:f>O45</x:f>
      </x:c>
      <x:c r="R16" s="1">
        <x:f>A16</x:f>
      </x:c>
      <x:c r="S16" s="21">
        <x:f>S45</x:f>
      </x:c>
      <x:c r="T16" s="21">
        <x:f>T45</x:f>
      </x:c>
      <x:c r="U16" s="0" t="s"/>
      <x:c r="V16" s="0" t="s"/>
      <x:c r="W16" s="0" t="n">
        <x:v>11</x:v>
      </x:c>
      <x:c r="X16" s="29">
        <x:f>IF(HLOOKUP($L$65,$B$6:$L$21,$W16,FALSE)&gt;HLOOKUP($L$65,$B$6:$L$21,$W15,FALSE),"ERROR","OK")</x:f>
      </x:c>
      <x:c r="Y16" s="0" t="s"/>
    </x:row>
    <x:row r="17" spans="1:255" customFormat="1" ht="15" customHeight="1" x14ac:dyDescent="0.35">
      <x:c r="A17" s="2" t="s">
        <x:v>117</x:v>
      </x:c>
      <x:c r="B17" s="26">
        <x:f>B46</x:f>
      </x:c>
      <x:c r="C17" s="26">
        <x:f>C46</x:f>
      </x:c>
      <x:c r="D17" s="26">
        <x:f>D46</x:f>
      </x:c>
      <x:c r="E17" s="26">
        <x:f>E46</x:f>
      </x:c>
      <x:c r="F17" s="26">
        <x:f>F46</x:f>
      </x:c>
      <x:c r="G17" s="26">
        <x:f>G46</x:f>
      </x:c>
      <x:c r="H17" s="26">
        <x:f>H46</x:f>
      </x:c>
      <x:c r="I17" s="26">
        <x:f>I46</x:f>
      </x:c>
      <x:c r="J17" s="26">
        <x:f>J46</x:f>
      </x:c>
      <x:c r="K17" s="26">
        <x:f>K46</x:f>
      </x:c>
      <x:c r="L17" s="26">
        <x:f>L46</x:f>
      </x:c>
      <x:c r="M17" s="18" t="s"/>
      <x:c r="N17" s="11" t="s"/>
      <x:c r="O17" s="16">
        <x:f>O46</x:f>
      </x:c>
      <x:c r="U17" s="0" t="s"/>
      <x:c r="V17" s="0" t="s"/>
      <x:c r="W17" s="0" t="n">
        <x:v>12</x:v>
      </x:c>
      <x:c r="X17" s="29">
        <x:f>IF(HLOOKUP($L$65,$B$6:$L$21,$W17,FALSE)&gt;HLOOKUP($L$65,$B$6:$L$21,$W16,FALSE),"ERROR","OK")</x:f>
      </x:c>
      <x:c r="Y17" s="0" t="s"/>
    </x:row>
    <x:row r="18" spans="1:255" customFormat="1" ht="15" customHeight="1" x14ac:dyDescent="0.35">
      <x:c r="A18" s="2" t="s">
        <x:v>211</x:v>
      </x:c>
      <x:c r="B18" s="26">
        <x:f>B47</x:f>
      </x:c>
      <x:c r="C18" s="26">
        <x:f>C47</x:f>
      </x:c>
      <x:c r="D18" s="26">
        <x:f>D47</x:f>
      </x:c>
      <x:c r="E18" s="26">
        <x:f>E47</x:f>
      </x:c>
      <x:c r="F18" s="26">
        <x:f>F47</x:f>
      </x:c>
      <x:c r="G18" s="26">
        <x:f>G47</x:f>
      </x:c>
      <x:c r="H18" s="26">
        <x:f>H47</x:f>
      </x:c>
      <x:c r="I18" s="26">
        <x:f>I47</x:f>
      </x:c>
      <x:c r="J18" s="26">
        <x:f>J47</x:f>
      </x:c>
      <x:c r="K18" s="26">
        <x:f>K47</x:f>
      </x:c>
      <x:c r="L18" s="26">
        <x:f>L47</x:f>
      </x:c>
      <x:c r="M18" s="18" t="s"/>
      <x:c r="N18" s="11" t="s"/>
      <x:c r="O18" s="16">
        <x:f>O47</x:f>
      </x:c>
      <x:c r="U18" s="0" t="s"/>
      <x:c r="V18" s="0" t="s"/>
      <x:c r="W18" s="0" t="n">
        <x:v>13</x:v>
      </x:c>
      <x:c r="X18" s="29">
        <x:f>IF(HLOOKUP($L$65,$B$6:$L$21,$W18,FALSE)&gt;HLOOKUP($L$65,$B$6:$L$21,$W17,FALSE),"ERROR","OK")</x:f>
      </x:c>
      <x:c r="Y18" s="0" t="s"/>
    </x:row>
    <x:row r="19" spans="1:255" customFormat="1" ht="15" customHeight="1" x14ac:dyDescent="0.35">
      <x:c r="A19" s="2" t="s">
        <x:v>135</x:v>
      </x:c>
      <x:c r="B19" s="26">
        <x:f>B48</x:f>
      </x:c>
      <x:c r="C19" s="26">
        <x:f>C48</x:f>
      </x:c>
      <x:c r="D19" s="26">
        <x:f>D48</x:f>
      </x:c>
      <x:c r="E19" s="26">
        <x:f>E48</x:f>
      </x:c>
      <x:c r="F19" s="26">
        <x:f>F48</x:f>
      </x:c>
      <x:c r="G19" s="26">
        <x:f>G48</x:f>
      </x:c>
      <x:c r="H19" s="26">
        <x:f>H48</x:f>
      </x:c>
      <x:c r="I19" s="26">
        <x:f>I48</x:f>
      </x:c>
      <x:c r="J19" s="26">
        <x:f>J48</x:f>
      </x:c>
      <x:c r="K19" s="26">
        <x:f>K48</x:f>
      </x:c>
      <x:c r="L19" s="26">
        <x:f>L48</x:f>
      </x:c>
      <x:c r="M19" s="18" t="s"/>
      <x:c r="N19" s="11" t="s"/>
      <x:c r="O19" s="16">
        <x:f>O48</x:f>
      </x:c>
      <x:c r="U19" s="0" t="s"/>
      <x:c r="V19" s="0" t="s"/>
      <x:c r="W19" s="0" t="n">
        <x:v>14</x:v>
      </x:c>
      <x:c r="X19" s="29">
        <x:f>IF(HLOOKUP($L$65,$B$6:$L$21,$W19,FALSE)&gt;HLOOKUP($L$65,$B$6:$L$21,$W18,FALSE),"ERROR","OK")</x:f>
      </x:c>
      <x:c r="Y19" s="0" t="s"/>
    </x:row>
    <x:row r="20" spans="1:255" customFormat="1" ht="15" customHeight="1" x14ac:dyDescent="0.35">
      <x:c r="A20" s="2" t="s">
        <x:v>217</x:v>
      </x:c>
      <x:c r="B20" s="26">
        <x:f>B49</x:f>
      </x:c>
      <x:c r="C20" s="26">
        <x:f>C49</x:f>
      </x:c>
      <x:c r="D20" s="26">
        <x:f>D49</x:f>
      </x:c>
      <x:c r="E20" s="26">
        <x:f>E49</x:f>
      </x:c>
      <x:c r="F20" s="26">
        <x:f>F49</x:f>
      </x:c>
      <x:c r="G20" s="26">
        <x:f>G49</x:f>
      </x:c>
      <x:c r="H20" s="26">
        <x:f>H49</x:f>
      </x:c>
      <x:c r="I20" s="26">
        <x:f>I49</x:f>
      </x:c>
      <x:c r="J20" s="26">
        <x:f>J49</x:f>
      </x:c>
      <x:c r="K20" s="26">
        <x:f>K49</x:f>
      </x:c>
      <x:c r="L20" s="26">
        <x:f>L49</x:f>
      </x:c>
      <x:c r="M20" s="18" t="s"/>
      <x:c r="N20" s="11" t="s"/>
      <x:c r="O20" s="16">
        <x:f>O49</x:f>
      </x:c>
      <x:c r="U20" s="0" t="s"/>
      <x:c r="V20" s="0" t="s"/>
      <x:c r="W20" s="0" t="n">
        <x:v>15</x:v>
      </x:c>
      <x:c r="X20" s="29">
        <x:f>IF(HLOOKUP($L$65,$B$6:$L$21,$W20,FALSE)&gt;HLOOKUP($L$65,$B$6:$L$21,$W19,FALSE),"ERROR","OK")</x:f>
      </x:c>
      <x:c r="Y20" s="0" t="s"/>
    </x:row>
    <x:row r="21" spans="1:255" customFormat="1" ht="15" customHeight="1" x14ac:dyDescent="0.35">
      <x:c r="A21" s="2" t="s">
        <x:v>136</x:v>
      </x:c>
      <x:c r="B21" s="26">
        <x:f>B50</x:f>
      </x:c>
      <x:c r="C21" s="26">
        <x:f>C50</x:f>
      </x:c>
      <x:c r="D21" s="26">
        <x:f>D50</x:f>
      </x:c>
      <x:c r="E21" s="26">
        <x:f>E50</x:f>
      </x:c>
      <x:c r="F21" s="26">
        <x:f>F50</x:f>
      </x:c>
      <x:c r="G21" s="26">
        <x:f>G50</x:f>
      </x:c>
      <x:c r="H21" s="26">
        <x:f>H50</x:f>
      </x:c>
      <x:c r="I21" s="26">
        <x:f>I50</x:f>
      </x:c>
      <x:c r="J21" s="26">
        <x:f>J50</x:f>
      </x:c>
      <x:c r="K21" s="26">
        <x:f>K50</x:f>
      </x:c>
      <x:c r="L21" s="26">
        <x:f>L50</x:f>
      </x:c>
      <x:c r="M21" s="18" t="s"/>
      <x:c r="N21" s="11" t="s"/>
      <x:c r="O21" s="16">
        <x:f>O50</x:f>
      </x:c>
      <x:c r="U21" s="0" t="s"/>
      <x:c r="V21" s="0" t="s"/>
      <x:c r="X21" s="0">
        <x:f>MATCH("ERROR",X7:X20,0)</x:f>
      </x:c>
      <x:c r="Y21" s="0" t="s"/>
    </x:row>
    <x:row r="22" spans="1:255" customFormat="1" ht="15" customHeight="1" x14ac:dyDescent="0.35">
      <x:c r="A22" s="2" t="s">
        <x:v>34</x:v>
      </x:c>
      <x:c r="B22" s="26">
        <x:f>B51</x:f>
      </x:c>
      <x:c r="C22" s="26">
        <x:f>C51</x:f>
      </x:c>
      <x:c r="D22" s="26">
        <x:f>D51</x:f>
      </x:c>
      <x:c r="E22" s="26">
        <x:f>E51</x:f>
      </x:c>
      <x:c r="F22" s="26">
        <x:f>F51</x:f>
      </x:c>
      <x:c r="G22" s="26">
        <x:f>G51</x:f>
      </x:c>
      <x:c r="H22" s="26">
        <x:f>H51</x:f>
      </x:c>
      <x:c r="I22" s="26">
        <x:f>I51</x:f>
      </x:c>
      <x:c r="J22" s="26">
        <x:f>J51</x:f>
      </x:c>
      <x:c r="K22" s="26">
        <x:f>K51</x:f>
      </x:c>
      <x:c r="L22" s="26">
        <x:f>L51</x:f>
      </x:c>
      <x:c r="M22" s="18" t="s"/>
      <x:c r="N22" s="11" t="s"/>
      <x:c r="O22" s="16" t="s"/>
      <x:c r="P22" s="8" t="s"/>
      <x:c r="U22" s="0" t="s"/>
      <x:c r="V22" s="0" t="s"/>
      <x:c r="Y22" s="0" t="s"/>
    </x:row>
    <x:row r="23" spans="1:255" customFormat="1" ht="15" customHeight="1" x14ac:dyDescent="0.35">
      <x:c r="A23" s="35" t="s">
        <x:v>35</x:v>
      </x:c>
      <x:c r="B23" s="32">
        <x:f>B52</x:f>
      </x:c>
      <x:c r="C23" s="32">
        <x:f>C52</x:f>
      </x:c>
      <x:c r="D23" s="32">
        <x:f>D52</x:f>
      </x:c>
      <x:c r="E23" s="32">
        <x:f>E52</x:f>
      </x:c>
      <x:c r="F23" s="32">
        <x:f>F52</x:f>
      </x:c>
      <x:c r="G23" s="32">
        <x:f>G52</x:f>
      </x:c>
      <x:c r="H23" s="32">
        <x:f>H52</x:f>
      </x:c>
      <x:c r="I23" s="32">
        <x:f>I52</x:f>
      </x:c>
      <x:c r="J23" s="32">
        <x:f>J52</x:f>
      </x:c>
      <x:c r="K23" s="32">
        <x:f>K52</x:f>
      </x:c>
      <x:c r="L23" s="32">
        <x:f>L52</x:f>
      </x:c>
      <x:c r="M23" s="19" t="s"/>
      <x:c r="N23" s="12" t="s"/>
      <x:c r="O23" s="17">
        <x:f>O52</x:f>
      </x:c>
      <x:c r="U23" s="0" t="s"/>
      <x:c r="V23" s="0" t="s"/>
      <x:c r="Y23" s="0" t="s"/>
    </x:row>
    <x:row r="24" spans="1:255" customFormat="1" ht="15" customHeight="1" x14ac:dyDescent="0.35">
      <x:c r="A24" s="2" t="s">
        <x:v>36</x:v>
      </x:c>
      <x:c r="B24" s="7" t="s"/>
      <x:c r="C24" s="2" t="s"/>
      <x:c r="D24" s="2" t="s"/>
      <x:c r="E24" s="2" t="s"/>
      <x:c r="F24" s="2" t="s"/>
      <x:c r="G24" s="2" t="s"/>
      <x:c r="H24" s="2" t="s"/>
      <x:c r="I24" s="2" t="s"/>
      <x:c r="J24" s="2" t="s"/>
      <x:c r="K24" s="2" t="s"/>
      <x:c r="L24" s="2" t="s"/>
      <x:c r="M24" s="2" t="s"/>
      <x:c r="N24" s="8" t="s"/>
      <x:c r="U24" s="0" t="s"/>
      <x:c r="V24" s="0" t="s"/>
      <x:c r="Y24" s="0" t="s"/>
    </x:row>
    <x:row r="25" spans="1:255" x14ac:dyDescent="0.35">
      <x:c r="U25" s="0" t="s"/>
      <x:c r="V25" s="0" t="s"/>
      <x:c r="Y25" s="0" t="s"/>
    </x:row>
    <x:row r="26" spans="1:255" x14ac:dyDescent="0.35">
      <x:c r="J26" s="0" t="s"/>
      <x:c r="K26" s="0" t="s"/>
      <x:c r="L26" s="0" t="s"/>
      <x:c r="M26" s="0" t="s"/>
      <x:c r="N26" s="0" t="s"/>
    </x:row>
    <x:row r="27" spans="1:255" x14ac:dyDescent="0.35">
      <x:c r="J27" s="0" t="s"/>
      <x:c r="K27" s="0" t="s"/>
      <x:c r="L27" s="0" t="s"/>
      <x:c r="M27" s="0" t="s"/>
      <x:c r="N27" s="0" t="s"/>
    </x:row>
    <x:row r="28" spans="1:255" x14ac:dyDescent="0.35">
      <x:c r="I28" s="0" t="s"/>
      <x:c r="J28" s="0" t="s"/>
      <x:c r="K28" s="0" t="s"/>
      <x:c r="L28" s="0" t="s"/>
      <x:c r="M28" s="0" t="s"/>
    </x:row>
    <x:row r="29" spans="1:255" x14ac:dyDescent="0.35">
      <x:c r="I29" s="0" t="s"/>
      <x:c r="J29" s="0" t="s"/>
      <x:c r="K29" s="0" t="s"/>
      <x:c r="L29" s="0" t="s"/>
      <x:c r="M29" s="0" t="s"/>
    </x:row>
    <x:row r="30" spans="1:255" customFormat="1" ht="15" customHeight="1" x14ac:dyDescent="0.35">
      <x:c r="A30" s="3">
        <x:f>"Table B.6.  "&amp;B66</x:f>
      </x:c>
      <x:c r="B30" s="3" t="s"/>
      <x:c r="C30" s="2" t="s"/>
      <x:c r="D30" s="2" t="s"/>
      <x:c r="E30" s="2" t="s"/>
      <x:c r="F30" s="2" t="s"/>
      <x:c r="G30" s="2" t="s"/>
      <x:c r="H30" s="2" t="s"/>
      <x:c r="I30" s="2" t="s"/>
      <x:c r="J30" s="2" t="s"/>
      <x:c r="K30" s="2" t="s"/>
      <x:c r="L30" s="2" t="s"/>
      <x:c r="M30" s="2" t="s"/>
      <x:c r="U30" s="0" t="s"/>
      <x:c r="V30" s="0" t="s"/>
      <x:c r="Y30" s="0" t="s"/>
    </x:row>
    <x:row r="31" spans="1:255" customFormat="1" ht="15" customHeight="1" x14ac:dyDescent="0.35">
      <x:c r="A31" s="2" t="s"/>
      <x:c r="B31" s="2" t="s"/>
      <x:c r="C31" s="2" t="s"/>
      <x:c r="D31" s="2" t="s"/>
      <x:c r="E31" s="2" t="s"/>
      <x:c r="F31" s="2" t="s"/>
      <x:c r="G31" s="2" t="s"/>
      <x:c r="H31" s="2" t="s"/>
      <x:c r="I31" s="2" t="s"/>
      <x:c r="J31" s="2" t="s"/>
      <x:c r="K31" s="2" t="s"/>
      <x:c r="L31" s="2" t="s"/>
      <x:c r="M31" s="2" t="s"/>
      <x:c r="U31" s="0" t="s"/>
      <x:c r="V31" s="0" t="s"/>
      <x:c r="Y31" s="0" t="s"/>
    </x:row>
    <x:row r="32" spans="1:255" customFormat="1" ht="15" customHeight="1" x14ac:dyDescent="0.35">
      <x:c r="A32" s="3" t="s">
        <x:v>162</x:v>
      </x:c>
      <x:c r="B32" s="3" t="s"/>
      <x:c r="C32" s="2" t="s"/>
      <x:c r="D32" s="2" t="s"/>
      <x:c r="E32" s="2" t="s"/>
      <x:c r="F32" s="2" t="s"/>
      <x:c r="G32" s="2" t="s"/>
      <x:c r="H32" s="2" t="s"/>
      <x:c r="I32" s="2" t="s"/>
      <x:c r="J32" s="2" t="s"/>
      <x:c r="K32" s="2" t="s"/>
      <x:c r="L32" s="2" t="s"/>
      <x:c r="M32" s="2" t="s"/>
      <x:c r="U32" s="0" t="s"/>
      <x:c r="V32" s="0" t="s"/>
      <x:c r="Y32" s="0" t="s"/>
    </x:row>
    <x:row r="33" spans="1:255" customFormat="1" ht="15" customHeight="1" thickBot="1" x14ac:dyDescent="0.4">
      <x:c r="A33" s="4" t="s"/>
      <x:c r="B33" s="4" t="s"/>
      <x:c r="C33" s="5" t="s"/>
      <x:c r="D33" s="5" t="s"/>
      <x:c r="E33" s="5" t="s"/>
      <x:c r="F33" s="5" t="s"/>
      <x:c r="G33" s="5" t="s"/>
      <x:c r="H33" s="5" t="s"/>
      <x:c r="I33" s="5" t="s"/>
      <x:c r="J33" s="5" t="s"/>
      <x:c r="K33" s="5" t="s"/>
      <x:c r="L33" s="5" t="s"/>
      <x:c r="M33" s="5" t="s"/>
      <x:c r="U33" s="0" t="s"/>
      <x:c r="V33" s="0" t="s"/>
      <x:c r="Y33" s="0" t="s"/>
    </x:row>
    <x:row r="34" spans="1:255" x14ac:dyDescent="0.35">
      <x:c r="A34" s="2" t="s"/>
      <x:c r="B34" s="2" t="s"/>
      <x:c r="C34" s="2" t="s"/>
      <x:c r="D34" s="2" t="s"/>
      <x:c r="E34" s="2" t="s"/>
      <x:c r="F34" s="2" t="s"/>
      <x:c r="G34" s="2" t="s"/>
      <x:c r="H34" s="2" t="s"/>
      <x:c r="I34" s="2" t="s"/>
      <x:c r="J34" s="2" t="s"/>
      <x:c r="K34" s="2" t="s"/>
      <x:c r="L34" s="2" t="s"/>
      <x:c r="M34" s="14" t="s"/>
      <x:c r="N34" s="10" t="s">
        <x:v>38</x:v>
      </x:c>
      <x:c r="O34" s="10" t="s"/>
      <x:c r="P34" s="36" t="s"/>
    </x:row>
    <x:row r="35" spans="1:255" s="0" customFormat="1" x14ac:dyDescent="0.35">
      <x:c r="A35" s="2" t="s"/>
      <x:c r="B35" s="6" t="s">
        <x:v>6</x:v>
      </x:c>
      <x:c r="C35" s="6" t="s">
        <x:v>7</x:v>
      </x:c>
      <x:c r="D35" s="6" t="s">
        <x:v>8</x:v>
      </x:c>
      <x:c r="E35" s="6" t="s">
        <x:v>9</x:v>
      </x:c>
      <x:c r="F35" s="6" t="s">
        <x:v>10</x:v>
      </x:c>
      <x:c r="G35" s="6" t="s">
        <x:v>11</x:v>
      </x:c>
      <x:c r="H35" s="6" t="s">
        <x:v>12</x:v>
      </x:c>
      <x:c r="I35" s="6" t="s">
        <x:v>13</x:v>
      </x:c>
      <x:c r="J35" s="6" t="s">
        <x:v>14</x:v>
      </x:c>
      <x:c r="K35" s="6" t="s">
        <x:v>15</x:v>
      </x:c>
      <x:c r="L35" s="6" t="s">
        <x:v>16</x:v>
      </x:c>
      <x:c r="M35" s="15" t="s">
        <x:v>17</x:v>
      </x:c>
      <x:c r="N35" s="13" t="s"/>
      <x:c r="O35" s="13">
        <x:f>L65&amp;" (%)"</x:f>
      </x:c>
      <x:c r="P35" s="36" t="s"/>
      <x:c r="Q35" s="0" t="s"/>
      <x:c r="R35" s="0" t="s"/>
      <x:c r="S35" s="22">
        <x:f>L35</x:f>
      </x:c>
      <x:c r="T35" s="22">
        <x:f>B35&amp;"-"&amp;RIGHT(K35,2)</x:f>
      </x:c>
      <x:c r="U35" s="0" t="s"/>
      <x:c r="V35" s="0" t="s"/>
      <x:c r="W35" s="0" t="s"/>
      <x:c r="X35" s="0" t="s"/>
      <x:c r="Y35" s="0" t="s"/>
      <x:c r="Z35" s="0" t="s"/>
      <x:c r="AA35" s="0" t="s"/>
      <x:c r="AB35" s="0" t="s"/>
      <x:c r="AC35" s="0" t="s"/>
      <x:c r="AD35" s="0" t="s"/>
      <x:c r="AE35" s="0" t="s"/>
      <x:c r="AF35" s="0" t="s"/>
      <x:c r="AG35" s="0" t="s"/>
      <x:c r="AH35" s="0" t="s"/>
      <x:c r="AI35" s="0" t="s"/>
      <x:c r="AJ35" s="0" t="s"/>
      <x:c r="AK35" s="0" t="s"/>
      <x:c r="AL35" s="0" t="s"/>
      <x:c r="AM35" s="0" t="s"/>
      <x:c r="AN35" s="0" t="s"/>
      <x:c r="AO35" s="0" t="s"/>
      <x:c r="AP35" s="0" t="s"/>
      <x:c r="AQ35" s="0" t="s"/>
      <x:c r="AR35" s="0" t="s"/>
      <x:c r="AS35" s="0" t="s"/>
      <x:c r="AT35" s="0" t="s"/>
      <x:c r="AU35" s="0" t="s"/>
      <x:c r="AV35" s="0" t="s"/>
      <x:c r="AW35" s="0" t="s"/>
      <x:c r="AX35" s="0" t="s"/>
      <x:c r="AY35" s="0" t="s"/>
      <x:c r="AZ35" s="0" t="s"/>
      <x:c r="BA35" s="0" t="s"/>
      <x:c r="BB35" s="0" t="s"/>
      <x:c r="BC35" s="0" t="s"/>
      <x:c r="BD35" s="0" t="s"/>
      <x:c r="BE35" s="0" t="s"/>
      <x:c r="BF35" s="0" t="s"/>
      <x:c r="BG35" s="0" t="s"/>
      <x:c r="BH35" s="0" t="s"/>
      <x:c r="BI35" s="0" t="s"/>
      <x:c r="BJ35" s="0" t="s"/>
      <x:c r="BK35" s="0" t="s"/>
      <x:c r="BL35" s="0" t="s"/>
      <x:c r="BM35" s="0" t="s"/>
      <x:c r="BN35" s="0" t="s"/>
      <x:c r="BO35" s="0" t="s"/>
      <x:c r="BP35" s="0" t="s"/>
      <x:c r="BQ35" s="0" t="s"/>
      <x:c r="BR35" s="0" t="s"/>
      <x:c r="BS35" s="0" t="s"/>
      <x:c r="BT35" s="0" t="s"/>
      <x:c r="BU35" s="0" t="s"/>
      <x:c r="BV35" s="0" t="s"/>
      <x:c r="BW35" s="0" t="s"/>
      <x:c r="BX35" s="0" t="s"/>
      <x:c r="BY35" s="0" t="s"/>
      <x:c r="BZ35" s="0" t="s"/>
      <x:c r="CA35" s="0" t="s"/>
      <x:c r="CB35" s="0" t="s"/>
      <x:c r="CC35" s="0" t="s"/>
      <x:c r="CD35" s="0" t="s"/>
      <x:c r="CE35" s="0" t="s"/>
      <x:c r="CF35" s="0" t="s"/>
      <x:c r="CG35" s="0" t="s"/>
      <x:c r="CH35" s="0" t="s"/>
      <x:c r="CI35" s="0" t="s"/>
      <x:c r="CJ35" s="0" t="s"/>
      <x:c r="CK35" s="0" t="s"/>
      <x:c r="CL35" s="0" t="s"/>
      <x:c r="CM35" s="0" t="s"/>
      <x:c r="CN35" s="0" t="s"/>
      <x:c r="CO35" s="0" t="s"/>
      <x:c r="CP35" s="0" t="s"/>
      <x:c r="CQ35" s="0" t="s"/>
      <x:c r="CR35" s="0" t="s"/>
      <x:c r="CS35" s="0" t="s"/>
      <x:c r="CT35" s="0" t="s"/>
      <x:c r="CU35" s="0" t="s"/>
      <x:c r="CV35" s="0" t="s"/>
      <x:c r="CW35" s="0" t="s"/>
      <x:c r="CX35" s="0" t="s"/>
      <x:c r="CY35" s="0" t="s"/>
      <x:c r="CZ35" s="0" t="s"/>
      <x:c r="DA35" s="0" t="s"/>
      <x:c r="DB35" s="0" t="s"/>
      <x:c r="DC35" s="0" t="s"/>
      <x:c r="DD35" s="0" t="s"/>
      <x:c r="DE35" s="0" t="s"/>
      <x:c r="DF35" s="0" t="s"/>
      <x:c r="DG35" s="0" t="s"/>
      <x:c r="DH35" s="0" t="s"/>
      <x:c r="DI35" s="0" t="s"/>
      <x:c r="DJ35" s="0" t="s"/>
      <x:c r="DK35" s="0" t="s"/>
      <x:c r="DL35" s="0" t="s"/>
      <x:c r="DM35" s="0" t="s"/>
      <x:c r="DN35" s="0" t="s"/>
      <x:c r="DO35" s="0" t="s"/>
      <x:c r="DP35" s="0" t="s"/>
      <x:c r="DQ35" s="0" t="s"/>
      <x:c r="DR35" s="0" t="s"/>
      <x:c r="DS35" s="0" t="s"/>
      <x:c r="DT35" s="0" t="s"/>
      <x:c r="DU35" s="0" t="s"/>
      <x:c r="DV35" s="0" t="s"/>
      <x:c r="DW35" s="0" t="s"/>
      <x:c r="DX35" s="0" t="s"/>
      <x:c r="DY35" s="0" t="s"/>
      <x:c r="DZ35" s="0" t="s"/>
      <x:c r="EA35" s="0" t="s"/>
      <x:c r="EB35" s="0" t="s"/>
      <x:c r="EC35" s="0" t="s"/>
      <x:c r="ED35" s="0" t="s"/>
      <x:c r="EE35" s="0" t="s"/>
      <x:c r="EF35" s="0" t="s"/>
      <x:c r="EG35" s="0" t="s"/>
      <x:c r="EH35" s="0" t="s"/>
      <x:c r="EI35" s="0" t="s"/>
      <x:c r="EJ35" s="0" t="s"/>
      <x:c r="EK35" s="0" t="s"/>
      <x:c r="EL35" s="0" t="s"/>
      <x:c r="EM35" s="0" t="s"/>
      <x:c r="EN35" s="0" t="s"/>
      <x:c r="EO35" s="0" t="s"/>
      <x:c r="EP35" s="0" t="s"/>
      <x:c r="EQ35" s="0" t="s"/>
      <x:c r="ER35" s="0" t="s"/>
      <x:c r="ES35" s="0" t="s"/>
      <x:c r="ET35" s="0" t="s"/>
      <x:c r="EU35" s="0" t="s"/>
      <x:c r="EV35" s="0" t="s"/>
      <x:c r="EW35" s="0" t="s"/>
      <x:c r="EX35" s="0" t="s"/>
      <x:c r="EY35" s="0" t="s"/>
      <x:c r="EZ35" s="0" t="s"/>
      <x:c r="FA35" s="0" t="s"/>
      <x:c r="FB35" s="0" t="s"/>
      <x:c r="FC35" s="0" t="s"/>
      <x:c r="FD35" s="0" t="s"/>
      <x:c r="FE35" s="0" t="s"/>
      <x:c r="FF35" s="0" t="s"/>
      <x:c r="FG35" s="0" t="s"/>
      <x:c r="FH35" s="0" t="s"/>
      <x:c r="FI35" s="0" t="s"/>
      <x:c r="FJ35" s="0" t="s"/>
      <x:c r="FK35" s="0" t="s"/>
      <x:c r="FL35" s="0" t="s"/>
      <x:c r="FM35" s="0" t="s"/>
      <x:c r="FN35" s="0" t="s"/>
      <x:c r="FO35" s="0" t="s"/>
      <x:c r="FP35" s="0" t="s"/>
      <x:c r="FQ35" s="0" t="s"/>
      <x:c r="FR35" s="0" t="s"/>
      <x:c r="FS35" s="0" t="s"/>
      <x:c r="FT35" s="0" t="s"/>
      <x:c r="FU35" s="0" t="s"/>
      <x:c r="FV35" s="0" t="s"/>
      <x:c r="FW35" s="0" t="s"/>
      <x:c r="FX35" s="0" t="s"/>
      <x:c r="FY35" s="0" t="s"/>
      <x:c r="FZ35" s="0" t="s"/>
      <x:c r="GA35" s="0" t="s"/>
      <x:c r="GB35" s="0" t="s"/>
      <x:c r="GC35" s="0" t="s"/>
      <x:c r="GD35" s="0" t="s"/>
      <x:c r="GE35" s="0" t="s"/>
      <x:c r="GF35" s="0" t="s"/>
      <x:c r="GG35" s="0" t="s"/>
      <x:c r="GH35" s="0" t="s"/>
      <x:c r="GI35" s="0" t="s"/>
      <x:c r="GJ35" s="0" t="s"/>
      <x:c r="GK35" s="0" t="s"/>
      <x:c r="GL35" s="0" t="s"/>
      <x:c r="GM35" s="0" t="s"/>
      <x:c r="GN35" s="0" t="s"/>
      <x:c r="GO35" s="0" t="s"/>
      <x:c r="GP35" s="0" t="s"/>
      <x:c r="GQ35" s="0" t="s"/>
      <x:c r="GR35" s="0" t="s"/>
      <x:c r="GS35" s="0" t="s"/>
      <x:c r="GT35" s="0" t="s"/>
      <x:c r="GU35" s="0" t="s"/>
      <x:c r="GV35" s="0" t="s"/>
      <x:c r="GW35" s="0" t="s"/>
      <x:c r="GX35" s="0" t="s"/>
      <x:c r="GY35" s="0" t="s"/>
      <x:c r="GZ35" s="0" t="s"/>
      <x:c r="HA35" s="0" t="s"/>
      <x:c r="HB35" s="0" t="s"/>
      <x:c r="HC35" s="0" t="s"/>
      <x:c r="HD35" s="0" t="s"/>
      <x:c r="HE35" s="0" t="s"/>
      <x:c r="HF35" s="0" t="s"/>
      <x:c r="HG35" s="0" t="s"/>
      <x:c r="HH35" s="0" t="s"/>
      <x:c r="HI35" s="0" t="s"/>
      <x:c r="HJ35" s="0" t="s"/>
      <x:c r="HK35" s="0" t="s"/>
      <x:c r="HL35" s="0" t="s"/>
      <x:c r="HM35" s="0" t="s"/>
      <x:c r="HN35" s="0" t="s"/>
      <x:c r="HO35" s="0" t="s"/>
      <x:c r="HP35" s="0" t="s"/>
      <x:c r="HQ35" s="0" t="s"/>
      <x:c r="HR35" s="0" t="s"/>
      <x:c r="HS35" s="0" t="s"/>
      <x:c r="HT35" s="0" t="s"/>
      <x:c r="HU35" s="0" t="s"/>
      <x:c r="HV35" s="0" t="s"/>
      <x:c r="HW35" s="0" t="s"/>
      <x:c r="HX35" s="0" t="s"/>
      <x:c r="HY35" s="0" t="s"/>
      <x:c r="HZ35" s="0" t="s"/>
      <x:c r="IA35" s="0" t="s"/>
      <x:c r="IB35" s="0" t="s"/>
      <x:c r="IC35" s="0" t="s"/>
      <x:c r="ID35" s="0" t="s"/>
      <x:c r="IE35" s="0" t="s"/>
      <x:c r="IF35" s="0" t="s"/>
      <x:c r="IG35" s="0" t="s"/>
      <x:c r="IH35" s="0" t="s"/>
      <x:c r="II35" s="0" t="s"/>
      <x:c r="IJ35" s="0" t="s"/>
      <x:c r="IK35" s="0" t="s"/>
      <x:c r="IL35" s="0" t="s"/>
      <x:c r="IM35" s="0" t="s"/>
      <x:c r="IN35" s="0" t="s"/>
      <x:c r="IO35" s="0" t="s"/>
      <x:c r="IP35" s="0" t="s"/>
      <x:c r="IQ35" s="0" t="s"/>
      <x:c r="IR35" s="0" t="s"/>
      <x:c r="IS35" s="0" t="s"/>
      <x:c r="IT35" s="0" t="s"/>
      <x:c r="IU35" s="0" t="s"/>
    </x:row>
    <x:row r="36" spans="1:255" x14ac:dyDescent="0.35">
      <x:c r="A36" s="2" t="s">
        <x:v>70</x:v>
      </x:c>
      <x:c r="B36" s="26" t="n">
        <x:v>54.00175</x:v>
      </x:c>
      <x:c r="C36" s="26" t="n">
        <x:v>67.00175</x:v>
      </x:c>
      <x:c r="D36" s="26" t="n">
        <x:v>49.00175</x:v>
      </x:c>
      <x:c r="E36" s="26" t="n">
        <x:v>82.00175</x:v>
      </x:c>
      <x:c r="F36" s="26" t="n">
        <x:v>71.00175</x:v>
      </x:c>
      <x:c r="G36" s="26" t="n">
        <x:v>109.00175</x:v>
      </x:c>
      <x:c r="H36" s="26" t="n">
        <x:v>70.00175</x:v>
      </x:c>
      <x:c r="I36" s="26" t="n">
        <x:v>127.00175</x:v>
      </x:c>
      <x:c r="J36" s="26" t="n">
        <x:v>53.00175</x:v>
      </x:c>
      <x:c r="K36" s="26" t="n">
        <x:v>50.00175</x:v>
      </x:c>
      <x:c r="L36" s="26" t="n">
        <x:v>59.00175</x:v>
      </x:c>
      <x:c r="M36" s="18" t="s"/>
      <x:c r="N36" s="11" t="s"/>
      <x:c r="O36" s="16" t="s">
        <x:v>123</x:v>
      </x:c>
      <x:c r="P36" s="0" t="n">
        <x:v>1</x:v>
      </x:c>
      <x:c r="Q36" s="33">
        <x:f>O36</x:f>
      </x:c>
      <x:c r="R36" s="1">
        <x:f>A36</x:f>
      </x:c>
      <x:c r="S36" s="21">
        <x:f>L36/L$52*100</x:f>
      </x:c>
      <x:c r="T36" s="21">
        <x:f>AVERAGE(B36:K36)/AVERAGE(B$52:K$52)*100</x:f>
      </x:c>
    </x:row>
    <x:row r="37" spans="1:255" x14ac:dyDescent="0.35">
      <x:c r="A37" s="2" t="s">
        <x:v>59</x:v>
      </x:c>
      <x:c r="B37" s="26" t="n">
        <x:v>41.00222</x:v>
      </x:c>
      <x:c r="C37" s="26" t="n">
        <x:v>34.00222</x:v>
      </x:c>
      <x:c r="D37" s="26" t="n">
        <x:v>13.00222</x:v>
      </x:c>
      <x:c r="E37" s="26" t="n">
        <x:v>8.00222</x:v>
      </x:c>
      <x:c r="F37" s="26" t="n">
        <x:v>51.00222</x:v>
      </x:c>
      <x:c r="G37" s="26" t="n">
        <x:v>54.00222</x:v>
      </x:c>
      <x:c r="H37" s="26" t="n">
        <x:v>32.00222</x:v>
      </x:c>
      <x:c r="I37" s="26" t="n">
        <x:v>39.00222</x:v>
      </x:c>
      <x:c r="J37" s="26" t="n">
        <x:v>9.00222</x:v>
      </x:c>
      <x:c r="K37" s="26" t="n">
        <x:v>8.00222</x:v>
      </x:c>
      <x:c r="L37" s="26" t="n">
        <x:v>22.00222</x:v>
      </x:c>
      <x:c r="M37" s="18" t="s"/>
      <x:c r="N37" s="11" t="s"/>
      <x:c r="O37" s="16" t="s">
        <x:v>123</x:v>
      </x:c>
      <x:c r="P37" s="0" t="n">
        <x:v>2</x:v>
      </x:c>
      <x:c r="Q37" s="33">
        <x:f>O37</x:f>
      </x:c>
      <x:c r="R37" s="1">
        <x:f>A37</x:f>
      </x:c>
      <x:c r="S37" s="21">
        <x:f>L37/L$52*100</x:f>
      </x:c>
      <x:c r="T37" s="21">
        <x:f>AVERAGE(B37:K37)/AVERAGE(B$52:K$52)*100</x:f>
      </x:c>
    </x:row>
    <x:row r="38" spans="1:255" x14ac:dyDescent="0.35">
      <x:c r="A38" s="2" t="s">
        <x:v>141</x:v>
      </x:c>
      <x:c r="B38" s="26" t="n">
        <x:v>10.00018</x:v>
      </x:c>
      <x:c r="C38" s="26" t="n">
        <x:v>10.00018</x:v>
      </x:c>
      <x:c r="D38" s="26" t="n">
        <x:v>12.00018</x:v>
      </x:c>
      <x:c r="E38" s="26" t="n">
        <x:v>14.00018</x:v>
      </x:c>
      <x:c r="F38" s="26" t="n">
        <x:v>12.00018</x:v>
      </x:c>
      <x:c r="G38" s="26" t="n">
        <x:v>15.00018</x:v>
      </x:c>
      <x:c r="H38" s="26" t="n">
        <x:v>12.00018</x:v>
      </x:c>
      <x:c r="I38" s="26" t="n">
        <x:v>14.00018</x:v>
      </x:c>
      <x:c r="J38" s="26" t="n">
        <x:v>5.00018</x:v>
      </x:c>
      <x:c r="K38" s="26" t="n">
        <x:v>13.00018</x:v>
      </x:c>
      <x:c r="L38" s="26" t="n">
        <x:v>12.00018</x:v>
      </x:c>
      <x:c r="M38" s="18" t="s"/>
      <x:c r="N38" s="11" t="s"/>
      <x:c r="O38" s="16" t="s">
        <x:v>123</x:v>
      </x:c>
      <x:c r="P38" s="0" t="n">
        <x:v>3</x:v>
      </x:c>
      <x:c r="Q38" s="33">
        <x:f>O38</x:f>
      </x:c>
      <x:c r="R38" s="1">
        <x:f>A38</x:f>
      </x:c>
      <x:c r="S38" s="21">
        <x:f>L38/L$52*100</x:f>
      </x:c>
      <x:c r="T38" s="21">
        <x:f>AVERAGE(B38:K38)/AVERAGE(B$52:K$52)*100</x:f>
      </x:c>
    </x:row>
    <x:row r="39" spans="1:255" x14ac:dyDescent="0.35">
      <x:c r="A39" s="2" t="s">
        <x:v>105</x:v>
      </x:c>
      <x:c r="B39" s="26" t="n">
        <x:v>0.00225</x:v>
      </x:c>
      <x:c r="C39" s="26" t="n">
        <x:v>6.00225</x:v>
      </x:c>
      <x:c r="D39" s="26" t="s">
        <x:v>123</x:v>
      </x:c>
      <x:c r="E39" s="26" t="n">
        <x:v>4.00225</x:v>
      </x:c>
      <x:c r="F39" s="26" t="n">
        <x:v>23.00225</x:v>
      </x:c>
      <x:c r="G39" s="26" t="n">
        <x:v>25.00225</x:v>
      </x:c>
      <x:c r="H39" s="26" t="n">
        <x:v>10.00225</x:v>
      </x:c>
      <x:c r="I39" s="26" t="n">
        <x:v>20.00225</x:v>
      </x:c>
      <x:c r="J39" s="26" t="n">
        <x:v>2.00225</x:v>
      </x:c>
      <x:c r="K39" s="26" t="n">
        <x:v>0.00225</x:v>
      </x:c>
      <x:c r="L39" s="26" t="n">
        <x:v>3.00225</x:v>
      </x:c>
      <x:c r="M39" s="18" t="s"/>
      <x:c r="N39" s="11" t="s"/>
      <x:c r="O39" s="16" t="s">
        <x:v>123</x:v>
      </x:c>
      <x:c r="P39" s="0" t="n">
        <x:v>4</x:v>
      </x:c>
      <x:c r="Q39" s="33">
        <x:f>O39</x:f>
      </x:c>
      <x:c r="R39" s="1">
        <x:f>A39</x:f>
      </x:c>
      <x:c r="S39" s="21">
        <x:f>L39/L$52*100</x:f>
      </x:c>
      <x:c r="T39" s="21">
        <x:f>AVERAGE(B39:K39)/AVERAGE(B$52:K$52)*100</x:f>
      </x:c>
    </x:row>
    <x:row r="40" spans="1:255" x14ac:dyDescent="0.35">
      <x:c r="A40" s="2" t="s">
        <x:v>161</x:v>
      </x:c>
      <x:c r="B40" s="26" t="n">
        <x:v>8.0012</x:v>
      </x:c>
      <x:c r="C40" s="26" t="n">
        <x:v>5.0012</x:v>
      </x:c>
      <x:c r="D40" s="26" t="n">
        <x:v>3.0012</x:v>
      </x:c>
      <x:c r="E40" s="26" t="n">
        <x:v>7.0012</x:v>
      </x:c>
      <x:c r="F40" s="26" t="n">
        <x:v>5.0012</x:v>
      </x:c>
      <x:c r="G40" s="26" t="n">
        <x:v>5.0012</x:v>
      </x:c>
      <x:c r="H40" s="26" t="n">
        <x:v>9.0012</x:v>
      </x:c>
      <x:c r="I40" s="26" t="n">
        <x:v>13.0012</x:v>
      </x:c>
      <x:c r="J40" s="26" t="n">
        <x:v>9.0012</x:v>
      </x:c>
      <x:c r="K40" s="26" t="n">
        <x:v>3.0012</x:v>
      </x:c>
      <x:c r="L40" s="26" t="n">
        <x:v>3.0012</x:v>
      </x:c>
      <x:c r="M40" s="18" t="s"/>
      <x:c r="N40" s="11" t="s"/>
      <x:c r="O40" s="16" t="s">
        <x:v>123</x:v>
      </x:c>
      <x:c r="P40" s="0" t="n">
        <x:v>5</x:v>
      </x:c>
      <x:c r="Q40" s="33">
        <x:f>O40</x:f>
      </x:c>
      <x:c r="R40" s="1">
        <x:f>A40</x:f>
      </x:c>
      <x:c r="S40" s="21">
        <x:f>L40/L$52*100</x:f>
      </x:c>
      <x:c r="T40" s="21">
        <x:f>AVERAGE(B40:K40)/AVERAGE(B$52:K$52)*100</x:f>
      </x:c>
    </x:row>
    <x:row r="41" spans="1:255" x14ac:dyDescent="0.35">
      <x:c r="A41" s="2" t="s">
        <x:v>163</x:v>
      </x:c>
      <x:c r="B41" s="26" t="n">
        <x:v>3.00112</x:v>
      </x:c>
      <x:c r="C41" s="26" t="n">
        <x:v>0.00112</x:v>
      </x:c>
      <x:c r="D41" s="26" t="n">
        <x:v>1.00112</x:v>
      </x:c>
      <x:c r="E41" s="26" t="n">
        <x:v>1.00112</x:v>
      </x:c>
      <x:c r="F41" s="26" t="n">
        <x:v>1.00112</x:v>
      </x:c>
      <x:c r="G41" s="26" t="n">
        <x:v>1.00112</x:v>
      </x:c>
      <x:c r="H41" s="26" t="n">
        <x:v>1.00112</x:v>
      </x:c>
      <x:c r="I41" s="26" t="n">
        <x:v>3.00112</x:v>
      </x:c>
      <x:c r="J41" s="26" t="n">
        <x:v>0.00112</x:v>
      </x:c>
      <x:c r="K41" s="26" t="n">
        <x:v>0.00112</x:v>
      </x:c>
      <x:c r="L41" s="26" t="n">
        <x:v>3.00112</x:v>
      </x:c>
      <x:c r="M41" s="18" t="s"/>
      <x:c r="N41" s="11" t="s"/>
      <x:c r="O41" s="16" t="s">
        <x:v>123</x:v>
      </x:c>
      <x:c r="P41" s="0" t="n">
        <x:v>6</x:v>
      </x:c>
      <x:c r="Q41" s="33">
        <x:f>O41</x:f>
      </x:c>
      <x:c r="R41" s="1">
        <x:f>A41</x:f>
      </x:c>
      <x:c r="S41" s="21">
        <x:f>L41/L$52*100</x:f>
      </x:c>
      <x:c r="T41" s="21">
        <x:f>AVERAGE(B41:K41)/AVERAGE(B$52:K$52)*100</x:f>
      </x:c>
    </x:row>
    <x:row r="42" spans="1:255" x14ac:dyDescent="0.35">
      <x:c r="A42" s="2" t="s">
        <x:v>40</x:v>
      </x:c>
      <x:c r="B42" s="26" t="n">
        <x:v>0.00224</x:v>
      </x:c>
      <x:c r="C42" s="26" t="n">
        <x:v>1.00224</x:v>
      </x:c>
      <x:c r="D42" s="26" t="s">
        <x:v>123</x:v>
      </x:c>
      <x:c r="E42" s="26" t="n">
        <x:v>9.00224</x:v>
      </x:c>
      <x:c r="F42" s="26" t="n">
        <x:v>7.00224</x:v>
      </x:c>
      <x:c r="G42" s="26" t="n">
        <x:v>16.00224</x:v>
      </x:c>
      <x:c r="H42" s="26" t="n">
        <x:v>19.00224</x:v>
      </x:c>
      <x:c r="I42" s="26" t="n">
        <x:v>130.00224</x:v>
      </x:c>
      <x:c r="J42" s="26" t="n">
        <x:v>0.00224</x:v>
      </x:c>
      <x:c r="K42" s="26" t="n">
        <x:v>0.00224</x:v>
      </x:c>
      <x:c r="L42" s="26" t="n">
        <x:v>2.00224</x:v>
      </x:c>
      <x:c r="M42" s="18" t="s"/>
      <x:c r="N42" s="11" t="s"/>
      <x:c r="O42" s="16" t="s">
        <x:v>123</x:v>
      </x:c>
      <x:c r="P42" s="0" t="n">
        <x:v>7</x:v>
      </x:c>
      <x:c r="Q42" s="33">
        <x:f>O42</x:f>
      </x:c>
      <x:c r="R42" s="1">
        <x:f>A42</x:f>
      </x:c>
      <x:c r="S42" s="21">
        <x:f>L42/L$52*100</x:f>
      </x:c>
      <x:c r="T42" s="21">
        <x:f>AVERAGE(B42:K42)/AVERAGE(B$52:K$52)*100</x:f>
      </x:c>
    </x:row>
    <x:row r="43" spans="1:255" x14ac:dyDescent="0.35">
      <x:c r="A43" s="2" t="s">
        <x:v>39</x:v>
      </x:c>
      <x:c r="B43" s="26" t="n">
        <x:v>0.00096</x:v>
      </x:c>
      <x:c r="C43" s="26" t="n">
        <x:v>0.00096</x:v>
      </x:c>
      <x:c r="D43" s="26" t="n">
        <x:v>1.00096</x:v>
      </x:c>
      <x:c r="E43" s="26" t="n">
        <x:v>0.00096</x:v>
      </x:c>
      <x:c r="F43" s="26" t="n">
        <x:v>0.00096</x:v>
      </x:c>
      <x:c r="G43" s="26" t="n">
        <x:v>0.00096</x:v>
      </x:c>
      <x:c r="H43" s="26" t="n">
        <x:v>0.00096</x:v>
      </x:c>
      <x:c r="I43" s="26" t="n">
        <x:v>2.00096</x:v>
      </x:c>
      <x:c r="J43" s="26" t="n">
        <x:v>0.00096</x:v>
      </x:c>
      <x:c r="K43" s="26" t="n">
        <x:v>2.00096</x:v>
      </x:c>
      <x:c r="L43" s="26" t="n">
        <x:v>2.00096</x:v>
      </x:c>
      <x:c r="M43" s="18" t="s"/>
      <x:c r="N43" s="11" t="s"/>
      <x:c r="O43" s="16" t="s">
        <x:v>123</x:v>
      </x:c>
      <x:c r="P43" s="0" t="n">
        <x:v>8</x:v>
      </x:c>
      <x:c r="Q43" s="33">
        <x:f>O43</x:f>
      </x:c>
      <x:c r="R43" s="1">
        <x:f>A43</x:f>
      </x:c>
      <x:c r="S43" s="21">
        <x:f>L43/L$52*100</x:f>
      </x:c>
      <x:c r="T43" s="21">
        <x:f>AVERAGE(B43:K43)/AVERAGE(B$52:K$52)*100</x:f>
      </x:c>
    </x:row>
    <x:row r="44" spans="1:255" x14ac:dyDescent="0.35">
      <x:c r="A44" s="2" t="s">
        <x:v>143</x:v>
      </x:c>
      <x:c r="B44" s="26" t="n">
        <x:v>0.00077</x:v>
      </x:c>
      <x:c r="C44" s="26" t="n">
        <x:v>1.00077</x:v>
      </x:c>
      <x:c r="D44" s="26" t="n">
        <x:v>1.00077</x:v>
      </x:c>
      <x:c r="E44" s="26" t="n">
        <x:v>1.00077</x:v>
      </x:c>
      <x:c r="F44" s="26" t="n">
        <x:v>4.00077</x:v>
      </x:c>
      <x:c r="G44" s="26" t="n">
        <x:v>4.00077</x:v>
      </x:c>
      <x:c r="H44" s="26" t="n">
        <x:v>0.00077</x:v>
      </x:c>
      <x:c r="I44" s="26" t="n">
        <x:v>1.00077</x:v>
      </x:c>
      <x:c r="J44" s="26" t="n">
        <x:v>0.00077</x:v>
      </x:c>
      <x:c r="K44" s="26" t="n">
        <x:v>1.00077</x:v>
      </x:c>
      <x:c r="L44" s="26" t="n">
        <x:v>2.00077</x:v>
      </x:c>
      <x:c r="M44" s="18" t="s"/>
      <x:c r="N44" s="11" t="s"/>
      <x:c r="O44" s="16" t="s">
        <x:v>123</x:v>
      </x:c>
      <x:c r="P44" s="0" t="n">
        <x:v>9</x:v>
      </x:c>
      <x:c r="Q44" s="33">
        <x:f>O44</x:f>
      </x:c>
      <x:c r="R44" s="1">
        <x:f>A44</x:f>
      </x:c>
      <x:c r="S44" s="21">
        <x:f>L44/L$52*100</x:f>
      </x:c>
      <x:c r="T44" s="21">
        <x:f>AVERAGE(B44:K44)/AVERAGE(B$52:K$52)*100</x:f>
      </x:c>
    </x:row>
    <x:row r="45" spans="1:255" x14ac:dyDescent="0.35">
      <x:c r="A45" s="2" t="s">
        <x:v>24</x:v>
      </x:c>
      <x:c r="B45" s="26" t="n">
        <x:v>0.0023</x:v>
      </x:c>
      <x:c r="C45" s="26" t="n">
        <x:v>0.0023</x:v>
      </x:c>
      <x:c r="D45" s="26" t="s">
        <x:v>123</x:v>
      </x:c>
      <x:c r="E45" s="26" t="n">
        <x:v>0.0023</x:v>
      </x:c>
      <x:c r="F45" s="26" t="n">
        <x:v>0.0023</x:v>
      </x:c>
      <x:c r="G45" s="26" t="n">
        <x:v>0.0023</x:v>
      </x:c>
      <x:c r="H45" s="26" t="n">
        <x:v>0.0023</x:v>
      </x:c>
      <x:c r="I45" s="26" t="s">
        <x:v>123</x:v>
      </x:c>
      <x:c r="J45" s="26" t="n">
        <x:v>0.0023</x:v>
      </x:c>
      <x:c r="K45" s="26" t="n">
        <x:v>0.0023</x:v>
      </x:c>
      <x:c r="L45" s="26" t="n">
        <x:v>1.0023</x:v>
      </x:c>
      <x:c r="M45" s="18" t="s"/>
      <x:c r="N45" s="11" t="s"/>
      <x:c r="O45" s="16" t="s">
        <x:v>123</x:v>
      </x:c>
      <x:c r="P45" s="0" t="n">
        <x:v>10</x:v>
      </x:c>
      <x:c r="Q45" s="33">
        <x:f>O45</x:f>
      </x:c>
      <x:c r="R45" s="1">
        <x:f>A45</x:f>
      </x:c>
      <x:c r="S45" s="21">
        <x:f>L45/L$52*100</x:f>
      </x:c>
      <x:c r="T45" s="21">
        <x:f>AVERAGE(B45:K45)/AVERAGE(B$52:K$52)*100</x:f>
      </x:c>
    </x:row>
    <x:row r="46" spans="1:255" x14ac:dyDescent="0.35">
      <x:c r="A46" s="2" t="s">
        <x:v>117</x:v>
      </x:c>
      <x:c r="B46" s="26" t="n">
        <x:v>0.00229</x:v>
      </x:c>
      <x:c r="C46" s="26" t="n">
        <x:v>0.00229</x:v>
      </x:c>
      <x:c r="D46" s="26" t="s">
        <x:v>123</x:v>
      </x:c>
      <x:c r="E46" s="26" t="n">
        <x:v>0.00229</x:v>
      </x:c>
      <x:c r="F46" s="26" t="n">
        <x:v>1.00229</x:v>
      </x:c>
      <x:c r="G46" s="26" t="n">
        <x:v>0.00229</x:v>
      </x:c>
      <x:c r="H46" s="26" t="n">
        <x:v>0.00229</x:v>
      </x:c>
      <x:c r="I46" s="26" t="n">
        <x:v>1.00229</x:v>
      </x:c>
      <x:c r="J46" s="26" t="n">
        <x:v>1.00229</x:v>
      </x:c>
      <x:c r="K46" s="26" t="n">
        <x:v>1.00229</x:v>
      </x:c>
      <x:c r="L46" s="26" t="n">
        <x:v>1.00229</x:v>
      </x:c>
      <x:c r="M46" s="18" t="s"/>
      <x:c r="N46" s="11" t="s"/>
      <x:c r="O46" s="16" t="s">
        <x:v>123</x:v>
      </x:c>
      <x:c r="P46" s="0" t="n">
        <x:v>11</x:v>
      </x:c>
      <x:c r="Q46" s="33">
        <x:f>O46</x:f>
      </x:c>
    </x:row>
    <x:row r="47" spans="1:255" x14ac:dyDescent="0.35">
      <x:c r="A47" s="2" t="s">
        <x:v>215</x:v>
      </x:c>
      <x:c r="B47" s="26" t="n">
        <x:v>2.00227</x:v>
      </x:c>
      <x:c r="C47" s="26" t="n">
        <x:v>1.00227</x:v>
      </x:c>
      <x:c r="D47" s="26" t="s">
        <x:v>123</x:v>
      </x:c>
      <x:c r="E47" s="26" t="n">
        <x:v>0.00227</x:v>
      </x:c>
      <x:c r="F47" s="26" t="n">
        <x:v>0.00227</x:v>
      </x:c>
      <x:c r="G47" s="26" t="n">
        <x:v>1.00227</x:v>
      </x:c>
      <x:c r="H47" s="26" t="n">
        <x:v>4.00227</x:v>
      </x:c>
      <x:c r="I47" s="26" t="n">
        <x:v>1.00227</x:v>
      </x:c>
      <x:c r="J47" s="26" t="n">
        <x:v>1.00227</x:v>
      </x:c>
      <x:c r="K47" s="26" t="n">
        <x:v>5.00227</x:v>
      </x:c>
      <x:c r="L47" s="26" t="n">
        <x:v>1.00227</x:v>
      </x:c>
      <x:c r="M47" s="18" t="s"/>
      <x:c r="N47" s="11" t="s"/>
      <x:c r="O47" s="16" t="s">
        <x:v>123</x:v>
      </x:c>
      <x:c r="P47" s="0" t="n">
        <x:v>12</x:v>
      </x:c>
      <x:c r="Q47" s="33">
        <x:f>O47</x:f>
      </x:c>
    </x:row>
    <x:row r="48" spans="1:255" x14ac:dyDescent="0.35">
      <x:c r="A48" s="2" t="s">
        <x:v>135</x:v>
      </x:c>
      <x:c r="B48" s="26" t="n">
        <x:v>2.00137</x:v>
      </x:c>
      <x:c r="C48" s="26" t="n">
        <x:v>2.00137</x:v>
      </x:c>
      <x:c r="D48" s="26" t="s">
        <x:v>123</x:v>
      </x:c>
      <x:c r="E48" s="26" t="n">
        <x:v>1.00137</x:v>
      </x:c>
      <x:c r="F48" s="26" t="n">
        <x:v>1.00137</x:v>
      </x:c>
      <x:c r="G48" s="26" t="n">
        <x:v>4.00137</x:v>
      </x:c>
      <x:c r="H48" s="26" t="n">
        <x:v>2.00137</x:v>
      </x:c>
      <x:c r="I48" s="26" t="n">
        <x:v>9.00137</x:v>
      </x:c>
      <x:c r="J48" s="26" t="n">
        <x:v>1.00137</x:v>
      </x:c>
      <x:c r="K48" s="26" t="n">
        <x:v>3.00137</x:v>
      </x:c>
      <x:c r="L48" s="26" t="n">
        <x:v>1.00137</x:v>
      </x:c>
      <x:c r="M48" s="18" t="s"/>
      <x:c r="N48" s="11" t="s"/>
      <x:c r="O48" s="16" t="s">
        <x:v>123</x:v>
      </x:c>
      <x:c r="P48" s="0" t="n">
        <x:v>13</x:v>
      </x:c>
      <x:c r="Q48" s="33">
        <x:f>O48</x:f>
      </x:c>
    </x:row>
    <x:row r="49" spans="1:255" x14ac:dyDescent="0.35">
      <x:c r="A49" s="2" t="s">
        <x:v>218</x:v>
      </x:c>
      <x:c r="B49" s="26" t="n">
        <x:v>0.00115</x:v>
      </x:c>
      <x:c r="C49" s="26" t="n">
        <x:v>0.00115</x:v>
      </x:c>
      <x:c r="D49" s="26" t="s">
        <x:v>123</x:v>
      </x:c>
      <x:c r="E49" s="26" t="n">
        <x:v>3.00115</x:v>
      </x:c>
      <x:c r="F49" s="26" t="n">
        <x:v>2.00115</x:v>
      </x:c>
      <x:c r="G49" s="26" t="n">
        <x:v>0.00115</x:v>
      </x:c>
      <x:c r="H49" s="26" t="n">
        <x:v>4.00115</x:v>
      </x:c>
      <x:c r="I49" s="26" t="n">
        <x:v>4.00115</x:v>
      </x:c>
      <x:c r="J49" s="26" t="n">
        <x:v>0.00115</x:v>
      </x:c>
      <x:c r="K49" s="26" t="n">
        <x:v>0.00115</x:v>
      </x:c>
      <x:c r="L49" s="26" t="n">
        <x:v>1.00115</x:v>
      </x:c>
      <x:c r="M49" s="18" t="s"/>
      <x:c r="N49" s="11" t="s"/>
      <x:c r="O49" s="16" t="s">
        <x:v>123</x:v>
      </x:c>
      <x:c r="P49" s="0" t="n">
        <x:v>14</x:v>
      </x:c>
      <x:c r="Q49" s="33">
        <x:f>O49</x:f>
      </x:c>
    </x:row>
    <x:row r="50" spans="1:255" x14ac:dyDescent="0.35">
      <x:c r="A50" s="2" t="s">
        <x:v>136</x:v>
      </x:c>
      <x:c r="B50" s="26" t="n">
        <x:v>1.00106</x:v>
      </x:c>
      <x:c r="C50" s="26" t="n">
        <x:v>0.00106</x:v>
      </x:c>
      <x:c r="D50" s="26" t="n">
        <x:v>2.00106</x:v>
      </x:c>
      <x:c r="E50" s="26" t="n">
        <x:v>1.00106</x:v>
      </x:c>
      <x:c r="F50" s="26" t="n">
        <x:v>2.00106</x:v>
      </x:c>
      <x:c r="G50" s="26" t="n">
        <x:v>0.00106</x:v>
      </x:c>
      <x:c r="H50" s="26" t="n">
        <x:v>0.00106</x:v>
      </x:c>
      <x:c r="I50" s="26" t="n">
        <x:v>1.00106</x:v>
      </x:c>
      <x:c r="J50" s="26" t="n">
        <x:v>0.00106</x:v>
      </x:c>
      <x:c r="K50" s="26" t="n">
        <x:v>3.00106</x:v>
      </x:c>
      <x:c r="L50" s="26" t="n">
        <x:v>1.00106</x:v>
      </x:c>
      <x:c r="M50" s="18" t="s"/>
      <x:c r="N50" s="11" t="s"/>
      <x:c r="O50" s="16" t="s">
        <x:v>123</x:v>
      </x:c>
      <x:c r="P50" s="0" t="n">
        <x:v>15</x:v>
      </x:c>
      <x:c r="Q50" s="33">
        <x:f>O50</x:f>
      </x:c>
    </x:row>
    <x:row r="51" spans="1:255" x14ac:dyDescent="0.35">
      <x:c r="A51" s="2" t="s">
        <x:v>48</x:v>
      </x:c>
      <x:c r="B51" s="26">
        <x:f>IF(B36="..","..",B52-SUM(B36:B50))</x:f>
      </x:c>
      <x:c r="C51" s="26">
        <x:f>IF(C36="..","..",C52-SUM(C36:C50))</x:f>
      </x:c>
      <x:c r="D51" s="26">
        <x:f>IF(D36="..","..",D52-SUM(D36:D50))</x:f>
      </x:c>
      <x:c r="E51" s="26">
        <x:f>IF(E36="..","..",E52-SUM(E36:E50))</x:f>
      </x:c>
      <x:c r="F51" s="26">
        <x:f>IF(F36="..","..",F52-SUM(F36:F50))</x:f>
      </x:c>
      <x:c r="G51" s="26">
        <x:f>IF(G36="..","..",G52-SUM(G36:G50))</x:f>
      </x:c>
      <x:c r="H51" s="26">
        <x:f>IF(H36="..","..",H52-SUM(H36:H50))</x:f>
      </x:c>
      <x:c r="I51" s="26">
        <x:f>IF(I36="..","..",I52-SUM(I36:I50))</x:f>
      </x:c>
      <x:c r="J51" s="26">
        <x:f>IF(J36="..","..",J52-SUM(J36:J50))</x:f>
      </x:c>
      <x:c r="K51" s="26">
        <x:f>IF(K36="..","..",K52-SUM(K36:K50))</x:f>
      </x:c>
      <x:c r="L51" s="26">
        <x:f>IF(L36="..","..",L52-SUM(L36:L50))</x:f>
      </x:c>
      <x:c r="M51" s="18" t="s"/>
      <x:c r="N51" s="11" t="s"/>
      <x:c r="O51" s="16" t="s"/>
      <x:c r="Q51" s="33" t="s"/>
    </x:row>
    <x:row r="52" spans="1:255" x14ac:dyDescent="0.35">
      <x:c r="A52" s="9" t="s">
        <x:v>35</x:v>
      </x:c>
      <x:c r="B52" s="27" t="n">
        <x:v>3235</x:v>
      </x:c>
      <x:c r="C52" s="27" t="n">
        <x:v>3660</x:v>
      </x:c>
      <x:c r="D52" s="27" t="n">
        <x:v>2467</x:v>
      </x:c>
      <x:c r="E52" s="27" t="n">
        <x:v>3784</x:v>
      </x:c>
      <x:c r="F52" s="27" t="n">
        <x:v>3083</x:v>
      </x:c>
      <x:c r="G52" s="27" t="n">
        <x:v>2141</x:v>
      </x:c>
      <x:c r="H52" s="27" t="n">
        <x:v>1897</x:v>
      </x:c>
      <x:c r="I52" s="27" t="n">
        <x:v>1957</x:v>
      </x:c>
      <x:c r="J52" s="27" t="n">
        <x:v>962</x:v>
      </x:c>
      <x:c r="K52" s="27" t="n">
        <x:v>930</x:v>
      </x:c>
      <x:c r="L52" s="27" t="n">
        <x:v>808</x:v>
      </x:c>
      <x:c r="M52" s="19" t="s"/>
      <x:c r="N52" s="12" t="s"/>
      <x:c r="O52" s="17" t="s">
        <x:v>123</x:v>
      </x:c>
      <x:c r="Q52" s="33">
        <x:f>O52</x:f>
      </x:c>
    </x:row>
    <x:row r="53" spans="1:255" x14ac:dyDescent="0.35">
      <x:c r="A53" s="7" t="s">
        <x:v>219</x:v>
      </x:c>
      <x:c r="B53" s="7" t="s"/>
      <x:c r="C53" s="2" t="s"/>
      <x:c r="D53" s="2" t="s"/>
      <x:c r="E53" s="2" t="s"/>
      <x:c r="F53" s="2" t="s"/>
      <x:c r="G53" s="2" t="s"/>
      <x:c r="H53" s="2" t="s"/>
      <x:c r="I53" s="2" t="s"/>
      <x:c r="J53" s="2" t="s"/>
      <x:c r="K53" s="2" t="s"/>
      <x:c r="L53" s="2" t="s"/>
      <x:c r="M53" s="2" t="s"/>
      <x:c r="N53" s="8" t="s"/>
    </x:row>
    <x:row r="54" spans="1:255" x14ac:dyDescent="0.35"/>
    <x:row r="55" spans="1:255" x14ac:dyDescent="0.35"/>
    <x:row r="56" spans="1:255" x14ac:dyDescent="0.35"/>
    <x:row r="57" spans="1:255" x14ac:dyDescent="0.35"/>
    <x:row r="58" spans="1:255" x14ac:dyDescent="0.35"/>
    <x:row r="59" spans="1:255" x14ac:dyDescent="0.35"/>
    <x:row r="60" spans="1:255" x14ac:dyDescent="0.35"/>
    <x:row r="61" spans="1:255" x14ac:dyDescent="0.35"/>
    <x:row r="62" spans="1:255" x14ac:dyDescent="0.35"/>
    <x:row r="63" spans="1:255" x14ac:dyDescent="0.35"/>
    <x:row r="64" spans="1:255" x14ac:dyDescent="0.35">
      <x:c r="L64" s="34" t="s"/>
      <x:c r="M64" s="0" t="s">
        <x:v>50</x:v>
      </x:c>
    </x:row>
    <x:row r="65" spans="1:255" x14ac:dyDescent="0.35">
      <x:c r="B65" s="1">
        <x:f>C65</x:f>
      </x:c>
      <x:c r="C65" s="1">
        <x:f>D65</x:f>
      </x:c>
      <x:c r="D65" s="1">
        <x:f>E65</x:f>
      </x:c>
      <x:c r="E65" s="1">
        <x:f>F65</x:f>
      </x:c>
      <x:c r="F65" s="1">
        <x:f>G65</x:f>
      </x:c>
      <x:c r="G65" s="1">
        <x:f>H65</x:f>
      </x:c>
      <x:c r="H65" s="1">
        <x:f>I65</x:f>
      </x:c>
      <x:c r="I65" s="0">
        <x:f>J65</x:f>
      </x:c>
      <x:c r="J65" s="0">
        <x:f>K65</x:f>
      </x:c>
      <x:c r="K65" s="0">
        <x:f>L65</x:f>
      </x:c>
      <x:c r="L65" s="0">
        <x:f>IF(ISBLANK(L64),INDEX(B6:L6,1,MATCH(1,$B$68:$L$68,0)),L64)</x:f>
      </x:c>
      <x:c r="P65" s="36" t="s"/>
    </x:row>
    <x:row r="66" spans="1:255" x14ac:dyDescent="0.35">
      <x:c r="B66" s="1" t="s">
        <x:v>51</x:v>
      </x:c>
      <x:c r="C66" s="1">
        <x:f>B66</x:f>
      </x:c>
      <x:c r="D66" s="1">
        <x:f>C66</x:f>
      </x:c>
      <x:c r="E66" s="1">
        <x:f>D66</x:f>
      </x:c>
      <x:c r="F66" s="1">
        <x:f>E66</x:f>
      </x:c>
      <x:c r="G66" s="1">
        <x:f>F66</x:f>
      </x:c>
      <x:c r="H66" s="1">
        <x:f>G66</x:f>
      </x:c>
      <x:c r="I66" s="0">
        <x:f>H66</x:f>
      </x:c>
      <x:c r="J66" s="0">
        <x:f>I66</x:f>
      </x:c>
      <x:c r="K66" s="0">
        <x:f>J66</x:f>
      </x:c>
      <x:c r="L66" s="0">
        <x:f>K66</x:f>
      </x:c>
      <x:c r="P66" s="36" t="s"/>
    </x:row>
    <x:row r="67" spans="1:255" x14ac:dyDescent="0.35">
      <x:c r="B67" s="1">
        <x:f>A32</x:f>
      </x:c>
      <x:c r="C67" s="1">
        <x:f>B67</x:f>
      </x:c>
      <x:c r="D67" s="1">
        <x:f>C67</x:f>
      </x:c>
      <x:c r="E67" s="1">
        <x:f>D67</x:f>
      </x:c>
      <x:c r="F67" s="1">
        <x:f>E67</x:f>
      </x:c>
      <x:c r="G67" s="1">
        <x:f>F67</x:f>
      </x:c>
      <x:c r="H67" s="1">
        <x:f>G67</x:f>
      </x:c>
      <x:c r="I67" s="0">
        <x:f>H67</x:f>
      </x:c>
      <x:c r="J67" s="0">
        <x:f>I67</x:f>
      </x:c>
      <x:c r="K67" s="0">
        <x:f>J67</x:f>
      </x:c>
      <x:c r="L67" s="0">
        <x:f>K67</x:f>
      </x:c>
    </x:row>
    <x:row r="68" spans="1:255" x14ac:dyDescent="0.35">
      <x:c r="B68" s="0">
        <x:f>IF(C68&gt;0,2,IF(ISNUMBER(B52),1,0))</x:f>
      </x:c>
      <x:c r="C68" s="0">
        <x:f>IF(D68&gt;0,2,IF(ISNUMBER(C52),1,0))</x:f>
      </x:c>
      <x:c r="D68" s="0">
        <x:f>IF(E68&gt;0,2,IF(ISNUMBER(D52),1,0))</x:f>
      </x:c>
      <x:c r="E68" s="0">
        <x:f>IF(F68&gt;0,2,IF(ISNUMBER(E52),1,0))</x:f>
      </x:c>
      <x:c r="F68" s="0">
        <x:f>IF(G68&gt;0,2,IF(ISNUMBER(F52),1,0))</x:f>
      </x:c>
      <x:c r="G68" s="0">
        <x:f>IF(H68&gt;0,2,IF(ISNUMBER(G52),1,0))</x:f>
      </x:c>
      <x:c r="H68" s="0">
        <x:f>IF(I68&gt;0,2,IF(ISNUMBER(H52),1,0))</x:f>
      </x:c>
      <x:c r="I68" s="0">
        <x:f>IF(J68&gt;0,2,IF(ISNUMBER(I52),1,0))</x:f>
      </x:c>
      <x:c r="J68" s="0">
        <x:f>IF(K68&gt;0,2,IF(ISNUMBER(J52),1,0))</x:f>
      </x:c>
      <x:c r="K68" s="0">
        <x:f>IF(L68&gt;0,2,IF(ISNUMBER(K52),1,0))</x:f>
      </x:c>
      <x:c r="L68" s="0">
        <x:f>IF(M68&gt;0,2,IF(ISNUMBER(L52),1,0))</x:f>
      </x:c>
      <x:c r="M68" s="0" t="s"/>
    </x:row>
    <x:row r="69" spans="1:255" x14ac:dyDescent="0.35">
      <x:c r="I69" s="0" t="s"/>
      <x:c r="J69" s="0" t="s"/>
      <x:c r="K69" s="0" t="s"/>
      <x:c r="L69" s="0" t="s"/>
      <x:c r="M69" s="0" t="s"/>
    </x:row>
    <x:row r="70" spans="1:255" x14ac:dyDescent="0.35">
      <x:c r="B70" s="1">
        <x:f>INDEX(B6:L6,1,MATCH(1,$B$68:$L$68,0))</x:f>
      </x:c>
      <x:c r="C70" s="1" t="s">
        <x:v>52</x:v>
      </x:c>
      <x:c r="I70" s="0" t="s"/>
      <x:c r="J70" s="0" t="s"/>
      <x:c r="K70" s="0" t="s"/>
      <x:c r="L70" s="0" t="s"/>
      <x:c r="M70" s="0" t="s"/>
    </x:row>
    <x:row r="71" spans="1:255" x14ac:dyDescent="0.35">
      <x:c r="I71" s="0" t="s"/>
      <x:c r="J71" s="0" t="s"/>
      <x:c r="K71" s="0" t="s"/>
      <x:c r="L71" s="0" t="s"/>
      <x:c r="M71" s="0" t="s"/>
    </x:row>
    <x:row r="72" spans="1:255" x14ac:dyDescent="0.35">
      <x:c r="I72" s="0" t="s"/>
      <x:c r="J72" s="0" t="s"/>
      <x:c r="K72" s="0" t="s"/>
      <x:c r="L72" s="0" t="s"/>
      <x:c r="M72" s="0" t="s"/>
    </x:row>
    <x:row r="73" spans="1:255" x14ac:dyDescent="0.35">
      <x:c r="I73" s="0" t="s"/>
      <x:c r="J73" s="0" t="s"/>
      <x:c r="K73" s="0" t="s"/>
      <x:c r="L73" s="0" t="s"/>
      <x:c r="M73" s="0" t="s"/>
    </x:row>
    <x:row r="74" spans="1:255" x14ac:dyDescent="0.35">
      <x:c r="I74" s="0" t="s"/>
      <x:c r="J74" s="0" t="s"/>
      <x:c r="K74" s="0" t="s"/>
      <x:c r="L74" s="0" t="s"/>
      <x:c r="M74" s="0" t="s"/>
    </x:row>
    <x:row r="75" spans="1:255" x14ac:dyDescent="0.35">
      <x:c r="I75" s="0" t="s"/>
      <x:c r="J75" s="0" t="s"/>
      <x:c r="K75" s="0" t="s"/>
      <x:c r="L75" s="0" t="s"/>
      <x:c r="M75" s="0" t="s"/>
    </x:row>
    <x:row r="76" spans="1:255" x14ac:dyDescent="0.35">
      <x:c r="I76" s="0" t="s"/>
      <x:c r="J76" s="0" t="s"/>
      <x:c r="K76" s="0" t="s"/>
      <x:c r="L76" s="0" t="s"/>
      <x:c r="M76" s="0" t="s"/>
    </x:row>
    <x:row r="77" spans="1:255" x14ac:dyDescent="0.35">
      <x:c r="I77" s="0" t="s"/>
      <x:c r="J77" s="0" t="s"/>
      <x:c r="K77" s="0" t="s"/>
      <x:c r="L77" s="0" t="s"/>
      <x:c r="M77" s="0" t="s"/>
    </x:row>
    <x:row r="78" spans="1:255" x14ac:dyDescent="0.35">
      <x:c r="I78" s="0" t="s"/>
      <x:c r="J78" s="0" t="s"/>
      <x:c r="K78" s="0" t="s"/>
      <x:c r="L78" s="0" t="s"/>
      <x:c r="M78" s="0" t="s"/>
    </x:row>
    <x:row r="79" spans="1:255" x14ac:dyDescent="0.35">
      <x:c r="I79" s="0" t="s"/>
      <x:c r="J79" s="0" t="s"/>
      <x:c r="K79" s="0" t="s"/>
      <x:c r="L79" s="0" t="s"/>
      <x:c r="M79" s="0" t="s"/>
    </x:row>
    <x:row r="80" spans="1:255" x14ac:dyDescent="0.35">
      <x:c r="I80" s="0" t="s"/>
      <x:c r="J80" s="0" t="s"/>
      <x:c r="K80" s="0" t="s"/>
      <x:c r="L80" s="0" t="s"/>
      <x:c r="M80" s="0" t="s"/>
    </x:row>
    <x:row r="81" spans="1:255" x14ac:dyDescent="0.35">
      <x:c r="I81" s="0" t="s"/>
      <x:c r="J81" s="0" t="s"/>
      <x:c r="K81" s="0" t="s"/>
      <x:c r="L81" s="0" t="s"/>
      <x:c r="M81" s="0" t="s"/>
    </x:row>
    <x:row r="82" spans="1:255" x14ac:dyDescent="0.35">
      <x:c r="I82" s="0" t="s"/>
      <x:c r="J82" s="0" t="s"/>
      <x:c r="K82" s="0" t="s"/>
      <x:c r="L82" s="0" t="s"/>
      <x:c r="M82" s="0" t="s"/>
    </x:row>
    <x:row r="83" spans="1:255" x14ac:dyDescent="0.35">
      <x:c r="I83" s="0" t="s"/>
      <x:c r="J83" s="0" t="s"/>
      <x:c r="K83" s="0" t="s"/>
      <x:c r="L83" s="0" t="s"/>
      <x:c r="M83" s="0" t="s"/>
    </x:row>
    <x:row r="84" spans="1:255" x14ac:dyDescent="0.35">
      <x:c r="I84" s="0" t="s"/>
      <x:c r="J84" s="0" t="s"/>
      <x:c r="K84" s="0" t="s"/>
      <x:c r="L84" s="0" t="s"/>
      <x:c r="M84" s="0" t="s"/>
    </x:row>
    <x:row r="85" spans="1:255" x14ac:dyDescent="0.35">
      <x:c r="I85" s="0" t="s"/>
      <x:c r="J85" s="0" t="s"/>
      <x:c r="K85" s="0" t="s"/>
      <x:c r="L85" s="0" t="s"/>
      <x:c r="M85" s="0" t="s"/>
    </x:row>
    <x:row r="86" spans="1:255" x14ac:dyDescent="0.35">
      <x:c r="I86" s="0" t="s"/>
      <x:c r="J86" s="0" t="s"/>
      <x:c r="K86" s="0" t="s"/>
      <x:c r="L86" s="0" t="s"/>
      <x:c r="M86" s="0" t="s"/>
    </x:row>
    <x:row r="87" spans="1:255" x14ac:dyDescent="0.35">
      <x:c r="I87" s="0" t="s"/>
      <x:c r="J87" s="0" t="s"/>
      <x:c r="K87" s="0" t="s"/>
      <x:c r="L87" s="0" t="s"/>
      <x:c r="M87" s="0" t="s"/>
    </x:row>
    <x:row r="88" spans="1:255" x14ac:dyDescent="0.35">
      <x:c r="I88" s="0" t="s"/>
      <x:c r="J88" s="0" t="s"/>
      <x:c r="K88" s="0" t="s"/>
      <x:c r="L88" s="0" t="s"/>
      <x:c r="M88" s="0" t="s"/>
    </x:row>
    <x:row r="89" spans="1:255" x14ac:dyDescent="0.35">
      <x:c r="I89" s="0" t="s"/>
      <x:c r="J89" s="0" t="s"/>
      <x:c r="K89" s="0" t="s"/>
      <x:c r="L89" s="0" t="s"/>
      <x:c r="M89" s="0" t="s"/>
    </x:row>
    <x:row r="90" spans="1:255" x14ac:dyDescent="0.35">
      <x:c r="I90" s="0" t="s"/>
      <x:c r="J90" s="0" t="s"/>
      <x:c r="K90" s="0" t="s"/>
      <x:c r="L90" s="0" t="s"/>
      <x:c r="M90" s="0" t="s"/>
    </x:row>
    <x:row r="91" spans="1:255" x14ac:dyDescent="0.35">
      <x:c r="I91" s="0" t="s"/>
      <x:c r="J91" s="0" t="s"/>
      <x:c r="K91" s="0" t="s"/>
      <x:c r="L91" s="0" t="s"/>
      <x:c r="M91" s="0" t="s"/>
    </x:row>
    <x:row r="92" spans="1:255" x14ac:dyDescent="0.35">
      <x:c r="I92" s="0" t="s"/>
      <x:c r="J92" s="0" t="s"/>
      <x:c r="K92" s="0" t="s"/>
      <x:c r="L92" s="0" t="s"/>
      <x:c r="M92" s="0" t="s"/>
    </x:row>
    <x:row r="93" spans="1:255" x14ac:dyDescent="0.35">
      <x:c r="I93" s="0" t="s"/>
      <x:c r="J93" s="0" t="s"/>
      <x:c r="K93" s="0" t="s"/>
      <x:c r="L93" s="0" t="s"/>
      <x:c r="M93" s="0" t="s"/>
    </x:row>
    <x:row r="94" spans="1:255" x14ac:dyDescent="0.35">
      <x:c r="I94" s="0" t="s"/>
      <x:c r="J94" s="0" t="s"/>
      <x:c r="K94" s="0" t="s"/>
      <x:c r="L94" s="0" t="s"/>
      <x:c r="M94" s="0" t="s"/>
    </x:row>
    <x:row r="95" spans="1:255" x14ac:dyDescent="0.35">
      <x:c r="I95" s="0" t="s"/>
      <x:c r="J95" s="0" t="s"/>
      <x:c r="K95" s="0" t="s"/>
      <x:c r="L95" s="0" t="s"/>
      <x:c r="M95" s="0" t="s"/>
    </x:row>
    <x:row r="96" spans="1:255" x14ac:dyDescent="0.35">
      <x:c r="I96" s="0" t="s"/>
      <x:c r="J96" s="0" t="s"/>
      <x:c r="K96" s="0" t="s"/>
      <x:c r="L96" s="0" t="s"/>
      <x:c r="M96" s="0" t="s"/>
    </x:row>
    <x:row r="97" spans="1:255" x14ac:dyDescent="0.35">
      <x:c r="I97" s="0" t="s"/>
      <x:c r="J97" s="0" t="s"/>
      <x:c r="K97" s="0" t="s"/>
      <x:c r="L97" s="0" t="s"/>
      <x:c r="M97" s="0" t="s"/>
    </x:row>
    <x:row r="98" spans="1:255" x14ac:dyDescent="0.35">
      <x:c r="I98" s="0" t="s"/>
      <x:c r="J98" s="0" t="s"/>
      <x:c r="K98" s="0" t="s"/>
      <x:c r="L98" s="0" t="s"/>
      <x:c r="M98" s="0" t="s"/>
    </x:row>
    <x:row r="99" spans="1:255" x14ac:dyDescent="0.35">
      <x:c r="I99" s="0" t="s"/>
      <x:c r="J99" s="0" t="s"/>
      <x:c r="K99" s="0" t="s"/>
      <x:c r="L99" s="0" t="s"/>
      <x:c r="M99" s="0" t="s"/>
    </x:row>
    <x:row r="100" spans="1:255" x14ac:dyDescent="0.35">
      <x:c r="I100" s="0" t="s"/>
      <x:c r="J100" s="0" t="s"/>
      <x:c r="K100" s="0" t="s"/>
      <x:c r="L100" s="0" t="s"/>
      <x:c r="M100" s="0" t="s"/>
    </x:row>
    <x:row r="101" spans="1:255" x14ac:dyDescent="0.35">
      <x:c r="I101" s="0" t="s"/>
      <x:c r="J101" s="0" t="s"/>
      <x:c r="K101" s="0" t="s"/>
      <x:c r="L101" s="0" t="s"/>
      <x:c r="M101" s="0" t="s"/>
    </x:row>
    <x:row r="102" spans="1:255" x14ac:dyDescent="0.35">
      <x:c r="I102" s="0" t="s"/>
      <x:c r="J102" s="0" t="s"/>
      <x:c r="K102" s="0" t="s"/>
      <x:c r="L102" s="0" t="s"/>
      <x:c r="M102" s="0" t="s"/>
    </x:row>
    <x:row r="103" spans="1:255" x14ac:dyDescent="0.35">
      <x:c r="I103" s="0" t="s"/>
      <x:c r="J103" s="0" t="s"/>
      <x:c r="K103" s="0" t="s"/>
      <x:c r="L103" s="0" t="s"/>
      <x:c r="M103" s="0" t="s"/>
    </x:row>
    <x:row r="104" spans="1:255" x14ac:dyDescent="0.35">
      <x:c r="I104" s="0" t="s"/>
      <x:c r="J104" s="0" t="s"/>
      <x:c r="K104" s="0" t="s"/>
      <x:c r="L104" s="0" t="s"/>
      <x:c r="M104" s="0" t="s"/>
    </x:row>
    <x:row r="105" spans="1:255" x14ac:dyDescent="0.35">
      <x:c r="I105" s="0" t="s"/>
      <x:c r="J105" s="0" t="s"/>
      <x:c r="K105" s="0" t="s"/>
      <x:c r="L105" s="0" t="s"/>
      <x:c r="M105" s="0" t="s"/>
    </x:row>
    <x:row r="106" spans="1:255" x14ac:dyDescent="0.35">
      <x:c r="I106" s="0" t="s"/>
      <x:c r="J106" s="0" t="s"/>
      <x:c r="K106" s="0" t="s"/>
      <x:c r="L106" s="0" t="s"/>
      <x:c r="M106" s="0" t="s"/>
    </x:row>
    <x:row r="107" spans="1:255" x14ac:dyDescent="0.35">
      <x:c r="I107" s="0" t="s"/>
      <x:c r="J107" s="0" t="s"/>
      <x:c r="K107" s="0" t="s"/>
      <x:c r="L107" s="0" t="s"/>
      <x:c r="M107" s="0" t="s"/>
    </x:row>
    <x:row r="108" spans="1:255" x14ac:dyDescent="0.35">
      <x:c r="I108" s="0" t="s"/>
      <x:c r="J108" s="0" t="s"/>
      <x:c r="K108" s="0" t="s"/>
      <x:c r="L108" s="0" t="s"/>
      <x:c r="M108" s="0" t="s"/>
    </x:row>
    <x:row r="109" spans="1:255" x14ac:dyDescent="0.35">
      <x:c r="I109" s="0" t="s"/>
      <x:c r="J109" s="0" t="s"/>
      <x:c r="K109" s="0" t="s"/>
      <x:c r="L109" s="0" t="s"/>
      <x:c r="M109" s="0" t="s"/>
    </x:row>
    <x:row r="110" spans="1:255" x14ac:dyDescent="0.35">
      <x:c r="I110" s="0" t="s"/>
      <x:c r="J110" s="0" t="s"/>
      <x:c r="K110" s="0" t="s"/>
      <x:c r="L110" s="0" t="s"/>
      <x:c r="M110" s="0" t="s"/>
    </x:row>
    <x:row r="111" spans="1:255" x14ac:dyDescent="0.35">
      <x:c r="I111" s="0" t="s"/>
      <x:c r="J111" s="0" t="s"/>
      <x:c r="K111" s="0" t="s"/>
      <x:c r="L111" s="0" t="s"/>
      <x:c r="M111" s="0" t="s"/>
    </x:row>
    <x:row r="112" spans="1:255" x14ac:dyDescent="0.35">
      <x:c r="I112" s="0" t="s"/>
      <x:c r="J112" s="0" t="s"/>
      <x:c r="K112" s="0" t="s"/>
      <x:c r="L112" s="0" t="s"/>
      <x:c r="M112" s="0" t="s"/>
    </x:row>
    <x:row r="113" spans="1:255" x14ac:dyDescent="0.35">
      <x:c r="I113" s="0" t="s"/>
      <x:c r="J113" s="0" t="s"/>
      <x:c r="K113" s="0" t="s"/>
      <x:c r="L113" s="0" t="s"/>
      <x:c r="M113" s="0" t="s"/>
    </x:row>
    <x:row r="114" spans="1:255" x14ac:dyDescent="0.35">
      <x:c r="I114" s="0" t="s"/>
      <x:c r="J114" s="0" t="s"/>
      <x:c r="K114" s="0" t="s"/>
      <x:c r="L114" s="0" t="s"/>
      <x:c r="M114" s="0" t="s"/>
    </x:row>
    <x:row r="115" spans="1:255" x14ac:dyDescent="0.35">
      <x:c r="I115" s="0" t="s"/>
      <x:c r="J115" s="0" t="s"/>
      <x:c r="K115" s="0" t="s"/>
      <x:c r="L115" s="0" t="s"/>
      <x:c r="M115" s="0" t="s"/>
    </x:row>
    <x:row r="116" spans="1:255" x14ac:dyDescent="0.35">
      <x:c r="I116" s="0" t="s"/>
      <x:c r="J116" s="0" t="s"/>
      <x:c r="K116" s="0" t="s"/>
      <x:c r="L116" s="0" t="s"/>
      <x:c r="M116" s="0" t="s"/>
    </x:row>
    <x:row r="117" spans="1:255" x14ac:dyDescent="0.35">
      <x:c r="I117" s="0" t="s"/>
      <x:c r="J117" s="0" t="s"/>
      <x:c r="K117" s="0" t="s"/>
      <x:c r="L117" s="0" t="s"/>
      <x:c r="M117" s="0" t="s"/>
    </x:row>
    <x:row r="118" spans="1:255" x14ac:dyDescent="0.35">
      <x:c r="I118" s="0" t="s"/>
      <x:c r="J118" s="0" t="s"/>
      <x:c r="K118" s="0" t="s"/>
      <x:c r="L118" s="0" t="s"/>
      <x:c r="M118" s="0" t="s"/>
    </x:row>
    <x:row r="119" spans="1:255" x14ac:dyDescent="0.35">
      <x:c r="I119" s="0" t="s"/>
      <x:c r="J119" s="0" t="s"/>
      <x:c r="K119" s="0" t="s"/>
      <x:c r="L119" s="0" t="s"/>
      <x:c r="M119" s="0" t="s"/>
    </x:row>
  </x:sheetData>
  <x:conditionalFormatting sqref="Q36:Q52">
    <x:cfRule type="colorScale" priority="1">
      <x:colorScale>
        <x:cfvo type="num" val="0"/>
        <x:cfvo type="num" val="50"/>
        <x:cfvo type="num" val="120"/>
        <x:color rgb="FFF8696B"/>
        <x:color rgb="FFFCFCFF"/>
        <x:color rgb="FF63BE7B"/>
      </x:colorScale>
    </x:cfRule>
  </x:conditionalFormatting>
  <x:conditionalFormatting sqref="B23:L23">
    <x:cfRule type="expression" dxfId="0" priority="2" operator="equal">
      <x:formula>P$4=0</x:formula>
    </x:cfRule>
  </x:conditionalFormatting>
  <x:conditionalFormatting sqref="P4:Z4">
    <x:cfRule type="cellIs" dxfId="1" priority="3" operator="notEqual">
      <x:formula>0</x:formula>
    </x:cfRule>
  </x:conditionalFormatting>
  <x:conditionalFormatting sqref="O1:O1">
    <x:cfRule type="expression" dxfId="2" priority="4" operator="equal">
      <x:formula>$X$21&gt;0.5</x:formula>
    </x:cfRule>
  </x:conditionalFormatting>
  <x:conditionalFormatting sqref="L7:L21">
    <x:cfRule type="cellIs" dxfId="1" priority="5" stopIfTrue="1" operator="lessThan">
      <x:formula>$L8</x:formula>
    </x:cfRule>
  </x:conditionalFormatting>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&amp;L&amp;A&amp;C&amp;F</x:oddHeader>
    <x:oddFooter>&amp;L&amp;8&amp;Z&amp;F&amp;R&amp;8&amp;D - &amp;T</x:oddFooter>
    <x:evenHeader/>
    <x:evenFooter/>
    <x:firstHeader/>
    <x:firstFooter/>
  </x:headerFooter>
  <x:tableParts count="0"/>
</x:worksheet>
</file>

<file path=xl/worksheets/sheet22.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37">
    <x:outlinePr summaryBelow="1" summaryRight="1"/>
    <x:pageSetUpPr fitToPage="1"/>
  </x:sheetPr>
  <x:dimension ref="A1:Z119"/>
  <x:sheetViews>
    <x:sheetView zoomScale="90" zoomScaleNormal="90" workbookViewId="0">
      <x:pane xSplit="1" ySplit="6" topLeftCell="B7" activePane="bottomRight" state="frozenSplit"/>
      <x:selection activeCell="B35" sqref="B35 B35:L35"/>
      <x:selection pane="bottomRight" activeCell="B35" sqref="B35 B35:L35"/>
    </x:sheetView>
  </x:sheetViews>
  <x:sheetFormatPr defaultColWidth="7.453125" defaultRowHeight="14.5" x14ac:dyDescent="0.35"/>
  <x:cols>
    <x:col min="1" max="1" width="30.632812" style="1" customWidth="1"/>
    <x:col min="2" max="5" width="9" style="1" customWidth="1"/>
    <x:col min="6" max="7" width="9.089844" style="1" customWidth="1"/>
    <x:col min="8" max="9" width="8.363281" style="1" bestFit="1" customWidth="1"/>
    <x:col min="10" max="10" width="9.363281" style="1" bestFit="1" customWidth="1"/>
    <x:col min="11" max="12" width="8" style="1" customWidth="1"/>
    <x:col min="13" max="13" width="1.632812" style="1" customWidth="1"/>
    <x:col min="14" max="16" width="8" style="1" customWidth="1"/>
    <x:col min="17" max="17" width="9" style="1" customWidth="1"/>
    <x:col min="18" max="18" width="8" style="1" customWidth="1"/>
    <x:col min="19" max="19" width="9" style="1" customWidth="1"/>
    <x:col min="20" max="20" width="9.089844" style="1" customWidth="1"/>
    <x:col min="21" max="21" width="11.363281" style="1" customWidth="1"/>
    <x:col min="22" max="22" width="8.542969" style="1" bestFit="1" customWidth="1"/>
    <x:col min="23" max="24" width="9.089844" style="1" customWidth="1"/>
    <x:col min="25" max="25" width="11.453125" style="1" bestFit="1" customWidth="1"/>
    <x:col min="26" max="26" width="7" style="1" customWidth="1"/>
    <x:col min="27" max="27" width="15.542969" style="1" bestFit="1" customWidth="1"/>
    <x:col min="28" max="28" width="13.089844" style="1" bestFit="1" customWidth="1"/>
    <x:col min="29" max="29" width="11.363281" style="1" customWidth="1"/>
    <x:col min="30" max="30" width="8" style="1" bestFit="1" customWidth="1"/>
    <x:col min="31" max="31" width="8.90625" style="1" bestFit="1" customWidth="1"/>
    <x:col min="32" max="32" width="7" style="1" bestFit="1" customWidth="1"/>
    <x:col min="33" max="33" width="17.453125" style="1" bestFit="1" customWidth="1"/>
    <x:col min="34" max="34" width="5" style="1" bestFit="1" customWidth="1"/>
    <x:col min="35" max="35" width="15" style="1" bestFit="1" customWidth="1"/>
    <x:col min="36" max="36" width="9" style="1" bestFit="1" customWidth="1"/>
    <x:col min="37" max="37" width="11.363281" style="1" bestFit="1" customWidth="1"/>
    <x:col min="38" max="38" width="8" style="1" bestFit="1" customWidth="1"/>
    <x:col min="39" max="39" width="12.632812" style="1" bestFit="1" customWidth="1"/>
    <x:col min="40" max="40" width="9" style="1" bestFit="1" customWidth="1"/>
    <x:col min="41" max="41" width="7" style="1" customWidth="1"/>
    <x:col min="42" max="42" width="12" style="1" bestFit="1" customWidth="1"/>
    <x:col min="43" max="43" width="10.363281" style="1" bestFit="1" customWidth="1"/>
    <x:col min="44" max="44" width="7" style="1" bestFit="1" customWidth="1"/>
    <x:col min="45" max="45" width="13.453125" style="1" bestFit="1" customWidth="1"/>
    <x:col min="46" max="46" width="16.90625" style="1" bestFit="1" customWidth="1"/>
    <x:col min="47" max="47" width="7" style="1" bestFit="1" customWidth="1"/>
    <x:col min="48" max="48" width="20" style="1" bestFit="1" customWidth="1"/>
    <x:col min="49" max="49" width="10.453125" style="1" bestFit="1" customWidth="1"/>
    <x:col min="50" max="50" width="7" style="1" bestFit="1" customWidth="1"/>
    <x:col min="51" max="51" width="13.542969" style="1" bestFit="1" customWidth="1"/>
    <x:col min="52" max="53" width="8" style="1" bestFit="1" customWidth="1"/>
    <x:col min="54" max="54" width="10.632812" style="1" bestFit="1" customWidth="1"/>
    <x:col min="55" max="55" width="10" style="1" bestFit="1" customWidth="1"/>
    <x:col min="56" max="56" width="8" style="1" customWidth="1"/>
    <x:col min="57" max="57" width="13.089844" style="1" bestFit="1" customWidth="1"/>
    <x:col min="58" max="58" width="13.363281" style="1" bestFit="1" customWidth="1"/>
    <x:col min="59" max="59" width="8" style="1" bestFit="1" customWidth="1"/>
    <x:col min="60" max="60" width="16.453125" style="1" bestFit="1" customWidth="1"/>
    <x:col min="61" max="61" width="8.90625" style="1" bestFit="1" customWidth="1"/>
    <x:col min="62" max="62" width="7" style="1" bestFit="1" customWidth="1"/>
    <x:col min="63" max="63" width="11.90625" style="1" bestFit="1" customWidth="1"/>
    <x:col min="64" max="64" width="17.453125" style="1" bestFit="1" customWidth="1"/>
    <x:col min="65" max="65" width="5" style="1" bestFit="1" customWidth="1"/>
    <x:col min="66" max="66" width="20.542969" style="1" bestFit="1" customWidth="1"/>
    <x:col min="67" max="67" width="15" style="1" bestFit="1" customWidth="1"/>
    <x:col min="68" max="68" width="9" style="1" bestFit="1" customWidth="1"/>
    <x:col min="69" max="69" width="18.089844" style="1" bestFit="1" customWidth="1"/>
    <x:col min="70" max="70" width="11.363281" style="1" bestFit="1" customWidth="1"/>
    <x:col min="71" max="71" width="7" style="1" customWidth="1"/>
    <x:col min="72" max="72" width="8.089844" style="1" customWidth="1"/>
    <x:col min="73" max="73" width="11.453125" style="1" customWidth="1"/>
    <x:col min="74" max="74" width="15.542969" style="1" customWidth="1"/>
    <x:col min="75" max="75" width="13.089844" style="1" customWidth="1"/>
    <x:col min="76" max="76" width="9.90625" style="1" customWidth="1"/>
    <x:col min="77" max="77" width="8.90625" style="1" customWidth="1"/>
    <x:col min="78" max="78" width="8.363281" style="1" customWidth="1"/>
    <x:col min="79" max="79" width="8" style="1" customWidth="1"/>
    <x:col min="80" max="80" width="14.453125" style="1" customWidth="1"/>
    <x:col min="81" max="81" width="9" style="1" customWidth="1"/>
    <x:col min="82" max="82" width="7.542969" style="1" customWidth="1"/>
    <x:col min="83" max="83" width="8" style="1" bestFit="1" customWidth="1"/>
    <x:col min="84" max="84" width="9.089844" style="1" customWidth="1"/>
    <x:col min="85" max="85" width="8.363281" style="1" customWidth="1"/>
    <x:col min="86" max="86" width="7.363281" style="1" customWidth="1"/>
    <x:col min="87" max="87" width="7" style="1" customWidth="1"/>
    <x:col min="88" max="88" width="8" style="1" customWidth="1"/>
    <x:col min="89" max="90" width="12" style="1" customWidth="1"/>
    <x:col min="91" max="91" width="12.542969" style="1" customWidth="1"/>
    <x:col min="92" max="92" width="7.90625" style="1" customWidth="1"/>
    <x:col min="93" max="93" width="8.453125" style="1" customWidth="1"/>
    <x:col min="94" max="94" width="15" style="1" customWidth="1"/>
    <x:col min="95" max="95" width="7" style="1" customWidth="1"/>
    <x:col min="96" max="96" width="8.089844" style="1" customWidth="1"/>
    <x:col min="97" max="97" width="11.453125" style="1" customWidth="1"/>
    <x:col min="98" max="98" width="8" style="1" bestFit="1" customWidth="1"/>
    <x:col min="99" max="99" width="15.542969" style="1" customWidth="1"/>
    <x:col min="100" max="100" width="13.089844" style="1" customWidth="1"/>
    <x:col min="101" max="101" width="9.90625" style="1" customWidth="1"/>
    <x:col min="102" max="102" width="8.90625" style="1" customWidth="1"/>
    <x:col min="103" max="103" width="8" style="1" bestFit="1" customWidth="1"/>
    <x:col min="104" max="104" width="8.363281" style="1" customWidth="1"/>
    <x:col min="105" max="105" width="8" style="1" customWidth="1"/>
    <x:col min="106" max="106" width="14.453125" style="1" customWidth="1"/>
    <x:col min="107" max="107" width="9" style="1" customWidth="1"/>
    <x:col min="108" max="108" width="7.542969" style="1" customWidth="1"/>
    <x:col min="109" max="109" width="8" style="1" bestFit="1" customWidth="1"/>
    <x:col min="110" max="110" width="9.089844" style="1" customWidth="1"/>
    <x:col min="111" max="111" width="8.363281" style="1" customWidth="1"/>
    <x:col min="112" max="112" width="7.363281" style="1" customWidth="1"/>
    <x:col min="113" max="113" width="8" style="1" customWidth="1"/>
    <x:col min="114" max="115" width="12" style="1" customWidth="1"/>
    <x:col min="116" max="116" width="12.542969" style="1" customWidth="1"/>
    <x:col min="117" max="117" width="7.90625" style="1" customWidth="1"/>
    <x:col min="118" max="118" width="8.453125" style="1" customWidth="1"/>
    <x:col min="119" max="119" width="15" style="1" customWidth="1"/>
    <x:col min="120" max="120" width="8.089844" style="1" customWidth="1"/>
    <x:col min="121" max="121" width="11.453125" style="1" customWidth="1"/>
    <x:col min="122" max="122" width="8" style="1" customWidth="1"/>
    <x:col min="123" max="123" width="15.542969" style="1" customWidth="1"/>
    <x:col min="124" max="124" width="13.089844" style="1" customWidth="1"/>
    <x:col min="125" max="125" width="9.90625" style="1" customWidth="1"/>
    <x:col min="126" max="126" width="8.90625" style="1" customWidth="1"/>
    <x:col min="127" max="127" width="7.363281" style="1" customWidth="1"/>
    <x:col min="128" max="128" width="8.363281" style="1" customWidth="1"/>
    <x:col min="129" max="129" width="8" style="1" customWidth="1"/>
    <x:col min="130" max="130" width="14.453125" style="1" customWidth="1"/>
    <x:col min="131" max="131" width="9" style="1" customWidth="1"/>
    <x:col min="132" max="132" width="7.542969" style="1" customWidth="1"/>
    <x:col min="133" max="133" width="8" style="1" bestFit="1" customWidth="1"/>
    <x:col min="134" max="134" width="9.089844" style="1" customWidth="1"/>
    <x:col min="135" max="135" width="8.363281" style="1" customWidth="1"/>
    <x:col min="136" max="136" width="7.363281" style="1" customWidth="1"/>
    <x:col min="137" max="137" width="8" style="1" customWidth="1"/>
    <x:col min="138" max="138" width="12" style="1" customWidth="1"/>
    <x:col min="139" max="139" width="7.542969" style="1" customWidth="1"/>
    <x:col min="140" max="140" width="12" style="1" customWidth="1"/>
    <x:col min="141" max="141" width="12.542969" style="1" customWidth="1"/>
    <x:col min="142" max="142" width="7.90625" style="1" customWidth="1"/>
    <x:col min="143" max="143" width="8.453125" style="1" customWidth="1"/>
    <x:col min="144" max="144" width="15" style="1" customWidth="1"/>
    <x:col min="145" max="145" width="7" style="1" customWidth="1"/>
    <x:col min="146" max="146" width="8.089844" style="1" customWidth="1"/>
    <x:col min="147" max="147" width="11.453125" style="1" customWidth="1"/>
    <x:col min="148" max="148" width="8" style="1" bestFit="1" customWidth="1"/>
    <x:col min="149" max="149" width="15.542969" style="1" customWidth="1"/>
    <x:col min="150" max="150" width="13.089844" style="1" customWidth="1"/>
    <x:col min="151" max="151" width="9.90625" style="1" customWidth="1"/>
    <x:col min="152" max="152" width="8.90625" style="1" customWidth="1"/>
    <x:col min="153" max="153" width="8" style="1" bestFit="1" customWidth="1"/>
    <x:col min="154" max="154" width="8.363281" style="1" customWidth="1"/>
    <x:col min="155" max="155" width="8" style="1" customWidth="1"/>
    <x:col min="156" max="156" width="14.453125" style="1" customWidth="1"/>
    <x:col min="157" max="157" width="9" style="1" customWidth="1"/>
    <x:col min="158" max="158" width="7.542969" style="1" customWidth="1"/>
    <x:col min="159" max="159" width="8" style="1" customWidth="1"/>
    <x:col min="160" max="160" width="9.089844" style="1" customWidth="1"/>
    <x:col min="161" max="161" width="7.453125" style="1" customWidth="1"/>
    <x:col min="162" max="162" width="8.363281" style="1" customWidth="1"/>
    <x:col min="163" max="163" width="7.363281" style="1" customWidth="1"/>
    <x:col min="164" max="164" width="9" style="1" bestFit="1" customWidth="1"/>
    <x:col min="165" max="166" width="8" style="1" customWidth="1"/>
    <x:col min="167" max="167" width="12" style="1" customWidth="1"/>
    <x:col min="168" max="168" width="7.542969" style="1" customWidth="1"/>
    <x:col min="169" max="169" width="12" style="1" customWidth="1"/>
    <x:col min="170" max="170" width="12.542969" style="1" customWidth="1"/>
    <x:col min="171" max="171" width="7.90625" style="1" customWidth="1"/>
    <x:col min="172" max="172" width="7.089844" style="1" customWidth="1"/>
    <x:col min="173" max="173" width="8.453125" style="1" customWidth="1"/>
    <x:col min="174" max="174" width="15" style="1" customWidth="1"/>
    <x:col min="175" max="175" width="8.542969" style="1" customWidth="1"/>
    <x:col min="176" max="176" width="7" style="1" customWidth="1"/>
    <x:col min="177" max="177" width="8.089844" style="1" customWidth="1"/>
    <x:col min="178" max="178" width="11.453125" style="1" customWidth="1"/>
    <x:col min="179" max="179" width="8" style="1" customWidth="1"/>
    <x:col min="180" max="180" width="15.542969" style="1" customWidth="1"/>
    <x:col min="181" max="181" width="13.089844" style="1" customWidth="1"/>
    <x:col min="182" max="182" width="10" style="1" bestFit="1" customWidth="1"/>
    <x:col min="183" max="183" width="8.90625" style="1" customWidth="1"/>
    <x:col min="184" max="184" width="8" style="1" bestFit="1" customWidth="1"/>
    <x:col min="185" max="185" width="8.363281" style="1" customWidth="1"/>
    <x:col min="186" max="186" width="8" style="1" customWidth="1"/>
    <x:col min="187" max="187" width="14.453125" style="1" customWidth="1"/>
    <x:col min="188" max="188" width="9" style="1" customWidth="1"/>
    <x:col min="189" max="189" width="7.542969" style="1" customWidth="1"/>
    <x:col min="190" max="190" width="8" style="1" bestFit="1" customWidth="1"/>
    <x:col min="191" max="191" width="9.089844" style="1" customWidth="1"/>
    <x:col min="192" max="192" width="8.363281" style="1" customWidth="1"/>
    <x:col min="193" max="193" width="7.453125" style="1" customWidth="1"/>
    <x:col min="194" max="194" width="7.363281" style="1" customWidth="1"/>
    <x:col min="195" max="197" width="8" style="1" customWidth="1"/>
    <x:col min="198" max="198" width="12" style="1" customWidth="1"/>
    <x:col min="199" max="199" width="7.542969" style="1" customWidth="1"/>
    <x:col min="200" max="200" width="12" style="1" customWidth="1"/>
    <x:col min="201" max="201" width="12.542969" style="1" customWidth="1"/>
    <x:col min="202" max="202" width="7.90625" style="1" customWidth="1"/>
    <x:col min="203" max="203" width="7.089844" style="1" customWidth="1"/>
    <x:col min="204" max="204" width="8.453125" style="1" customWidth="1"/>
    <x:col min="205" max="205" width="15" style="1" customWidth="1"/>
    <x:col min="206" max="206" width="8.542969" style="1" customWidth="1"/>
    <x:col min="207" max="207" width="8" style="1" bestFit="1" customWidth="1"/>
    <x:col min="208" max="208" width="8.089844" style="1" customWidth="1"/>
    <x:col min="209" max="209" width="11.453125" style="1" customWidth="1"/>
    <x:col min="210" max="210" width="8" style="1" customWidth="1"/>
    <x:col min="211" max="211" width="15.542969" style="1" customWidth="1"/>
    <x:col min="212" max="212" width="13.089844" style="1" customWidth="1"/>
    <x:col min="213" max="213" width="9.90625" style="1" customWidth="1"/>
    <x:col min="214" max="214" width="8.90625" style="1" customWidth="1"/>
    <x:col min="215" max="215" width="8" style="1" bestFit="1" customWidth="1"/>
    <x:col min="216" max="216" width="8.363281" style="1" customWidth="1"/>
    <x:col min="217" max="217" width="8" style="1" customWidth="1"/>
    <x:col min="218" max="218" width="14.453125" style="1" customWidth="1"/>
    <x:col min="219" max="219" width="9" style="1" customWidth="1"/>
    <x:col min="220" max="220" width="7.542969" style="1" customWidth="1"/>
    <x:col min="221" max="221" width="8" style="1" bestFit="1" customWidth="1"/>
    <x:col min="222" max="222" width="9.089844" style="1" customWidth="1"/>
    <x:col min="223" max="223" width="8.363281" style="1" customWidth="1"/>
    <x:col min="224" max="224" width="7.453125" style="1" customWidth="1"/>
    <x:col min="225" max="225" width="7.363281" style="1" customWidth="1"/>
    <x:col min="226" max="229" width="8" style="1" customWidth="1"/>
    <x:col min="230" max="230" width="12" style="1" customWidth="1"/>
    <x:col min="231" max="231" width="7.542969" style="1" customWidth="1"/>
    <x:col min="232" max="232" width="12" style="1" customWidth="1"/>
    <x:col min="233" max="233" width="12.542969" style="1" customWidth="1"/>
    <x:col min="234" max="234" width="7.90625" style="1" customWidth="1"/>
    <x:col min="235" max="235" width="7.089844" style="1" customWidth="1"/>
    <x:col min="236" max="236" width="8.453125" style="1" customWidth="1"/>
    <x:col min="237" max="237" width="15" style="1" customWidth="1"/>
    <x:col min="238" max="238" width="8.542969" style="1" customWidth="1"/>
    <x:col min="239" max="239" width="8" style="1" customWidth="1"/>
    <x:col min="240" max="240" width="8.089844" style="1" customWidth="1"/>
    <x:col min="241" max="241" width="11.453125" style="1" customWidth="1"/>
    <x:col min="242" max="242" width="8" style="1" customWidth="1"/>
    <x:col min="243" max="243" width="15.542969" style="1" customWidth="1"/>
    <x:col min="244" max="244" width="13.089844" style="1" customWidth="1"/>
    <x:col min="245" max="245" width="10" style="1" bestFit="1" customWidth="1"/>
    <x:col min="246" max="246" width="8.90625" style="1" customWidth="1"/>
    <x:col min="247" max="247" width="8" style="1" bestFit="1" customWidth="1"/>
    <x:col min="248" max="248" width="8.363281" style="1" customWidth="1"/>
    <x:col min="249" max="249" width="8" style="1" bestFit="1" customWidth="1"/>
    <x:col min="250" max="250" width="14.453125" style="1" customWidth="1"/>
    <x:col min="251" max="251" width="9" style="1" customWidth="1"/>
    <x:col min="252" max="252" width="7.542969" style="1" customWidth="1"/>
    <x:col min="253" max="253" width="8" style="1" customWidth="1"/>
    <x:col min="254" max="254" width="9.089844" style="1" customWidth="1"/>
    <x:col min="255" max="255" width="8.363281" style="1" customWidth="1"/>
    <x:col min="256" max="16384" width="7.453125" style="1" customWidth="1"/>
  </x:cols>
  <x:sheetData>
    <x:row r="1" spans="1:255" customFormat="1" ht="15" customHeight="1" x14ac:dyDescent="0.35">
      <x:c r="A1" s="3" t="s">
        <x:v>2</x:v>
      </x:c>
      <x:c r="B1" s="3" t="s"/>
      <x:c r="C1" s="2" t="s"/>
      <x:c r="D1" s="2" t="s"/>
      <x:c r="E1" s="2" t="s"/>
      <x:c r="F1" s="2" t="s"/>
      <x:c r="G1" s="2" t="s"/>
      <x:c r="H1" s="2" t="s"/>
      <x:c r="I1" s="2" t="s"/>
      <x:c r="J1" s="2" t="s"/>
      <x:c r="K1" s="2" t="s"/>
      <x:c r="L1" s="2" t="s"/>
      <x:c r="M1" s="2" t="s"/>
      <x:c r="O1" s="2">
        <x:f>IF(ISERROR(X21),"","ORDER")</x:f>
      </x:c>
      <x:c r="P1" s="28" t="s">
        <x:v>3</x:v>
      </x:c>
      <x:c r="Q1" s="1">
        <x:f>RIGHT(CELL("filename",A1),3)</x:f>
      </x:c>
      <x:c r="R1" s="1">
        <x:f>CELL("filename",A2)</x:f>
      </x:c>
      <x:c r="U1" s="0" t="s"/>
      <x:c r="V1" s="0" t="s"/>
      <x:c r="Y1" s="0" t="s"/>
    </x:row>
    <x:row r="2" spans="1:255" customFormat="1" ht="15" customHeight="1" x14ac:dyDescent="0.3">
      <x:c r="A2" s="2" t="s"/>
      <x:c r="B2" s="2" t="s"/>
      <x:c r="C2" s="2" t="s"/>
      <x:c r="D2" s="2" t="s"/>
      <x:c r="E2" s="2" t="s"/>
      <x:c r="F2" s="2" t="s"/>
      <x:c r="G2" s="2" t="s"/>
      <x:c r="H2" s="2" t="s"/>
      <x:c r="I2" s="2" t="s"/>
      <x:c r="J2" s="2" t="s"/>
      <x:c r="K2" s="2" t="s"/>
      <x:c r="L2" s="2" t="s"/>
      <x:c r="M2" s="2" t="s"/>
      <x:c r="P2" s="1">
        <x:f>Year-12</x:f>
      </x:c>
      <x:c r="Q2" s="1">
        <x:f>P2+1</x:f>
      </x:c>
      <x:c r="R2" s="1">
        <x:f>Q2+1</x:f>
      </x:c>
      <x:c r="S2" s="1">
        <x:f>R2+1</x:f>
      </x:c>
      <x:c r="T2" s="1">
        <x:f>S2+1</x:f>
      </x:c>
      <x:c r="U2" s="1">
        <x:f>T2+1</x:f>
      </x:c>
      <x:c r="V2" s="1">
        <x:f>U2+1</x:f>
      </x:c>
      <x:c r="W2" s="1">
        <x:f>V2+1</x:f>
      </x:c>
      <x:c r="X2" s="1">
        <x:f>W2+1</x:f>
      </x:c>
      <x:c r="Y2" s="1">
        <x:f>X2+1</x:f>
      </x:c>
      <x:c r="Z2" s="1">
        <x:f>Y2+1</x:f>
      </x:c>
    </x:row>
    <x:row r="3" spans="1:255" customFormat="1" ht="15" customHeight="1" x14ac:dyDescent="0.3">
      <x:c r="A3" s="3" t="s">
        <x:v>155</x:v>
      </x:c>
      <x:c r="B3" s="3" t="s"/>
      <x:c r="C3" s="2" t="s"/>
      <x:c r="D3" s="2" t="s"/>
      <x:c r="E3" s="2" t="s"/>
      <x:c r="F3" s="2" t="s"/>
      <x:c r="G3" s="2" t="s"/>
      <x:c r="H3" s="2" t="s"/>
      <x:c r="I3" s="2" t="s"/>
      <x:c r="J3" s="2" t="s"/>
      <x:c r="K3" s="2" t="s"/>
      <x:c r="L3" s="2" t="s"/>
      <x:c r="M3" s="2" t="s"/>
      <x:c r="P3" s="30" t="n">
        <x:v>214</x:v>
      </x:c>
      <x:c r="Q3" s="30" t="n">
        <x:v>162</x:v>
      </x:c>
      <x:c r="R3" s="30" t="n">
        <x:v>311</x:v>
      </x:c>
      <x:c r="S3" s="30" t="n">
        <x:v>183</x:v>
      </x:c>
      <x:c r="T3" s="30" t="n">
        <x:v>173</x:v>
      </x:c>
      <x:c r="U3" s="30" t="n">
        <x:v>179</x:v>
      </x:c>
      <x:c r="V3" s="30" t="n">
        <x:v>177</x:v>
      </x:c>
      <x:c r="W3" s="30" t="n">
        <x:v>173</x:v>
      </x:c>
      <x:c r="X3" s="30" t="n">
        <x:v>166</x:v>
      </x:c>
      <x:c r="Y3" s="30" t="n">
        <x:v>196</x:v>
      </x:c>
      <x:c r="Z3" s="30" t="n">
        <x:v>123</x:v>
      </x:c>
    </x:row>
    <x:row r="4" spans="1:255" customFormat="1" ht="15" customHeight="1" thickBot="1" x14ac:dyDescent="0.35">
      <x:c r="A4" s="4" t="s"/>
      <x:c r="B4" s="4" t="s"/>
      <x:c r="C4" s="5" t="s"/>
      <x:c r="D4" s="5" t="s"/>
      <x:c r="E4" s="5" t="s"/>
      <x:c r="F4" s="5" t="s"/>
      <x:c r="G4" s="5" t="s"/>
      <x:c r="H4" s="5" t="s"/>
      <x:c r="I4" s="5" t="s"/>
      <x:c r="J4" s="5" t="s"/>
      <x:c r="K4" s="5" t="s"/>
      <x:c r="L4" s="5" t="s"/>
      <x:c r="M4" s="5" t="s"/>
      <x:c r="P4" s="21" t="n">
        <x:v>0</x:v>
      </x:c>
      <x:c r="Q4" s="21" t="n">
        <x:v>0</x:v>
      </x:c>
      <x:c r="R4" s="21" t="n">
        <x:v>0</x:v>
      </x:c>
      <x:c r="S4" s="21" t="n">
        <x:v>0</x:v>
      </x:c>
      <x:c r="T4" s="21" t="n">
        <x:v>0</x:v>
      </x:c>
      <x:c r="U4" s="21" t="n">
        <x:v>0</x:v>
      </x:c>
      <x:c r="V4" s="21" t="n">
        <x:v>0</x:v>
      </x:c>
      <x:c r="W4" s="21" t="n">
        <x:v>0</x:v>
      </x:c>
      <x:c r="X4" s="21" t="n">
        <x:v>0</x:v>
      </x:c>
      <x:c r="Y4" s="21" t="n">
        <x:v>0</x:v>
      </x:c>
      <x:c r="Z4" s="21" t="n">
        <x:v>0</x:v>
      </x:c>
    </x:row>
    <x:row r="5" spans="1:255" customFormat="1" ht="15" customHeight="1" x14ac:dyDescent="0.35">
      <x:c r="A5" s="2" t="s"/>
      <x:c r="B5" s="2" t="s"/>
      <x:c r="C5" s="2" t="s"/>
      <x:c r="D5" s="2" t="s"/>
      <x:c r="E5" s="2" t="s"/>
      <x:c r="F5" s="2" t="s"/>
      <x:c r="G5" s="2" t="s"/>
      <x:c r="H5" s="2" t="s"/>
      <x:c r="I5" s="2" t="s"/>
      <x:c r="J5" s="2" t="s"/>
      <x:c r="K5" s="2" t="s"/>
      <x:c r="L5" s="2" t="s"/>
      <x:c r="M5" s="14" t="s"/>
      <x:c r="N5" s="10" t="s">
        <x:v>5</x:v>
      </x:c>
      <x:c r="O5" s="10" t="s"/>
      <x:c r="U5" s="0" t="s"/>
      <x:c r="V5" s="0" t="s"/>
      <x:c r="Y5" s="0" t="s"/>
    </x:row>
    <x:row r="6" spans="1:255" customFormat="1" ht="15" customHeight="1" x14ac:dyDescent="0.35">
      <x:c r="A6" s="2" t="s"/>
      <x:c r="B6" s="6">
        <x:f>B35</x:f>
      </x:c>
      <x:c r="C6" s="6">
        <x:f>C35</x:f>
      </x:c>
      <x:c r="D6" s="6">
        <x:f>D35</x:f>
      </x:c>
      <x:c r="E6" s="6">
        <x:f>E35</x:f>
      </x:c>
      <x:c r="F6" s="6">
        <x:f>F35</x:f>
      </x:c>
      <x:c r="G6" s="6">
        <x:f>G35</x:f>
      </x:c>
      <x:c r="H6" s="6">
        <x:f>H35</x:f>
      </x:c>
      <x:c r="I6" s="6">
        <x:f>I35</x:f>
      </x:c>
      <x:c r="J6" s="6">
        <x:f>J35</x:f>
      </x:c>
      <x:c r="K6" s="6">
        <x:f>K35</x:f>
      </x:c>
      <x:c r="L6" s="6">
        <x:f>L35</x:f>
      </x:c>
      <x:c r="M6" s="15" t="s">
        <x:v>17</x:v>
      </x:c>
      <x:c r="N6" s="13" t="s"/>
      <x:c r="O6" s="13">
        <x:f>O35</x:f>
      </x:c>
      <x:c r="S6" s="1">
        <x:f>S35</x:f>
      </x:c>
      <x:c r="T6" s="1">
        <x:f>T35</x:f>
      </x:c>
      <x:c r="U6" s="0" t="s"/>
      <x:c r="V6" s="0" t="s"/>
      <x:c r="W6" s="34" t="s">
        <x:v>18</x:v>
      </x:c>
      <x:c r="X6" s="34" t="s"/>
      <x:c r="Y6" s="0" t="s"/>
    </x:row>
    <x:row r="7" spans="1:255" customFormat="1" ht="15" customHeight="1" x14ac:dyDescent="0.35">
      <x:c r="A7" s="2" t="s">
        <x:v>56</x:v>
      </x:c>
      <x:c r="B7" s="26">
        <x:f>B36</x:f>
      </x:c>
      <x:c r="C7" s="26">
        <x:f>C36</x:f>
      </x:c>
      <x:c r="D7" s="26">
        <x:f>D36</x:f>
      </x:c>
      <x:c r="E7" s="26">
        <x:f>E36</x:f>
      </x:c>
      <x:c r="F7" s="26">
        <x:f>F36</x:f>
      </x:c>
      <x:c r="G7" s="26">
        <x:f>G36</x:f>
      </x:c>
      <x:c r="H7" s="26">
        <x:f>H36</x:f>
      </x:c>
      <x:c r="I7" s="26">
        <x:f>I36</x:f>
      </x:c>
      <x:c r="J7" s="26">
        <x:f>J36</x:f>
      </x:c>
      <x:c r="K7" s="26">
        <x:f>K36</x:f>
      </x:c>
      <x:c r="L7" s="26">
        <x:f>L36</x:f>
      </x:c>
      <x:c r="M7" s="18" t="s"/>
      <x:c r="N7" s="11" t="s"/>
      <x:c r="O7" s="16">
        <x:f>O36</x:f>
      </x:c>
      <x:c r="R7" s="1">
        <x:f>A7</x:f>
      </x:c>
      <x:c r="S7" s="21">
        <x:f>S36</x:f>
      </x:c>
      <x:c r="T7" s="21">
        <x:f>T36</x:f>
      </x:c>
      <x:c r="U7" s="0" t="s"/>
      <x:c r="V7" s="0" t="s"/>
      <x:c r="W7" s="0" t="n">
        <x:v>2</x:v>
      </x:c>
      <x:c r="Y7" s="0" t="s"/>
    </x:row>
    <x:row r="8" spans="1:255" customFormat="1" ht="15" customHeight="1" x14ac:dyDescent="0.35">
      <x:c r="A8" s="2" t="s">
        <x:v>59</x:v>
      </x:c>
      <x:c r="B8" s="26">
        <x:f>B37</x:f>
      </x:c>
      <x:c r="C8" s="26">
        <x:f>C37</x:f>
      </x:c>
      <x:c r="D8" s="26">
        <x:f>D37</x:f>
      </x:c>
      <x:c r="E8" s="26">
        <x:f>E37</x:f>
      </x:c>
      <x:c r="F8" s="26">
        <x:f>F37</x:f>
      </x:c>
      <x:c r="G8" s="26">
        <x:f>G37</x:f>
      </x:c>
      <x:c r="H8" s="26">
        <x:f>H37</x:f>
      </x:c>
      <x:c r="I8" s="26">
        <x:f>I37</x:f>
      </x:c>
      <x:c r="J8" s="26">
        <x:f>J37</x:f>
      </x:c>
      <x:c r="K8" s="26">
        <x:f>K37</x:f>
      </x:c>
      <x:c r="L8" s="26">
        <x:f>L37</x:f>
      </x:c>
      <x:c r="M8" s="18" t="s"/>
      <x:c r="N8" s="11" t="s"/>
      <x:c r="O8" s="16">
        <x:f>O37</x:f>
      </x:c>
      <x:c r="R8" s="1">
        <x:f>A8</x:f>
      </x:c>
      <x:c r="S8" s="21">
        <x:f>S37</x:f>
      </x:c>
      <x:c r="T8" s="21">
        <x:f>T37</x:f>
      </x:c>
      <x:c r="U8" s="0" t="s"/>
      <x:c r="V8" s="0" t="s"/>
      <x:c r="W8" s="0" t="n">
        <x:v>3</x:v>
      </x:c>
      <x:c r="X8" s="29">
        <x:f>IF(HLOOKUP($L$65,$B$6:$L$21,$W8,FALSE)&gt;HLOOKUP($L$65,$B$6:$L$21,$W7,FALSE),"ERROR","OK")</x:f>
      </x:c>
      <x:c r="Y8" s="0" t="s"/>
    </x:row>
    <x:row r="9" spans="1:255" customFormat="1" ht="15" customHeight="1" x14ac:dyDescent="0.35">
      <x:c r="A9" s="2" t="s">
        <x:v>134</x:v>
      </x:c>
      <x:c r="B9" s="26">
        <x:f>B38</x:f>
      </x:c>
      <x:c r="C9" s="26">
        <x:f>C38</x:f>
      </x:c>
      <x:c r="D9" s="26">
        <x:f>D38</x:f>
      </x:c>
      <x:c r="E9" s="26">
        <x:f>E38</x:f>
      </x:c>
      <x:c r="F9" s="26">
        <x:f>F38</x:f>
      </x:c>
      <x:c r="G9" s="26">
        <x:f>G38</x:f>
      </x:c>
      <x:c r="H9" s="26">
        <x:f>H38</x:f>
      </x:c>
      <x:c r="I9" s="26">
        <x:f>I38</x:f>
      </x:c>
      <x:c r="J9" s="26">
        <x:f>J38</x:f>
      </x:c>
      <x:c r="K9" s="26">
        <x:f>K38</x:f>
      </x:c>
      <x:c r="L9" s="26">
        <x:f>L38</x:f>
      </x:c>
      <x:c r="M9" s="18" t="s"/>
      <x:c r="N9" s="11" t="s"/>
      <x:c r="O9" s="16">
        <x:f>O38</x:f>
      </x:c>
      <x:c r="R9" s="1">
        <x:f>A9</x:f>
      </x:c>
      <x:c r="S9" s="21">
        <x:f>S38</x:f>
      </x:c>
      <x:c r="T9" s="21">
        <x:f>T38</x:f>
      </x:c>
      <x:c r="U9" s="0" t="s"/>
      <x:c r="V9" s="0" t="s"/>
      <x:c r="W9" s="0" t="n">
        <x:v>4</x:v>
      </x:c>
      <x:c r="X9" s="29">
        <x:f>IF(HLOOKUP($L$65,$B$6:$L$21,$W9,FALSE)&gt;HLOOKUP($L$65,$B$6:$L$21,$W8,FALSE),"ERROR","OK")</x:f>
      </x:c>
      <x:c r="Y9" s="0" t="s"/>
    </x:row>
    <x:row r="10" spans="1:255" customFormat="1" ht="15" customHeight="1" x14ac:dyDescent="0.35">
      <x:c r="A10" s="2" t="s">
        <x:v>153</x:v>
      </x:c>
      <x:c r="B10" s="26">
        <x:f>B39</x:f>
      </x:c>
      <x:c r="C10" s="26">
        <x:f>C39</x:f>
      </x:c>
      <x:c r="D10" s="26">
        <x:f>D39</x:f>
      </x:c>
      <x:c r="E10" s="26">
        <x:f>E39</x:f>
      </x:c>
      <x:c r="F10" s="26">
        <x:f>F39</x:f>
      </x:c>
      <x:c r="G10" s="26">
        <x:f>G39</x:f>
      </x:c>
      <x:c r="H10" s="26">
        <x:f>H39</x:f>
      </x:c>
      <x:c r="I10" s="26">
        <x:f>I39</x:f>
      </x:c>
      <x:c r="J10" s="26">
        <x:f>J39</x:f>
      </x:c>
      <x:c r="K10" s="26">
        <x:f>K39</x:f>
      </x:c>
      <x:c r="L10" s="26">
        <x:f>L39</x:f>
      </x:c>
      <x:c r="M10" s="18" t="s"/>
      <x:c r="N10" s="11" t="s"/>
      <x:c r="O10" s="16">
        <x:f>O39</x:f>
      </x:c>
      <x:c r="R10" s="1">
        <x:f>A10</x:f>
      </x:c>
      <x:c r="S10" s="21">
        <x:f>S39</x:f>
      </x:c>
      <x:c r="T10" s="21">
        <x:f>T39</x:f>
      </x:c>
      <x:c r="U10" s="0" t="s"/>
      <x:c r="V10" s="0" t="s"/>
      <x:c r="W10" s="0" t="n">
        <x:v>5</x:v>
      </x:c>
      <x:c r="X10" s="29">
        <x:f>IF(HLOOKUP($L$65,$B$6:$L$21,$W10,FALSE)&gt;HLOOKUP($L$65,$B$6:$L$21,$W9,FALSE),"ERROR","OK")</x:f>
      </x:c>
      <x:c r="Y10" s="0" t="s"/>
    </x:row>
    <x:row r="11" spans="1:255" customFormat="1" ht="15" customHeight="1" x14ac:dyDescent="0.35">
      <x:c r="A11" s="2" t="s">
        <x:v>137</x:v>
      </x:c>
      <x:c r="B11" s="26">
        <x:f>B40</x:f>
      </x:c>
      <x:c r="C11" s="26">
        <x:f>C40</x:f>
      </x:c>
      <x:c r="D11" s="26">
        <x:f>D40</x:f>
      </x:c>
      <x:c r="E11" s="26">
        <x:f>E40</x:f>
      </x:c>
      <x:c r="F11" s="26">
        <x:f>F40</x:f>
      </x:c>
      <x:c r="G11" s="26">
        <x:f>G40</x:f>
      </x:c>
      <x:c r="H11" s="26">
        <x:f>H40</x:f>
      </x:c>
      <x:c r="I11" s="26">
        <x:f>I40</x:f>
      </x:c>
      <x:c r="J11" s="26">
        <x:f>J40</x:f>
      </x:c>
      <x:c r="K11" s="26">
        <x:f>K40</x:f>
      </x:c>
      <x:c r="L11" s="26">
        <x:f>L40</x:f>
      </x:c>
      <x:c r="M11" s="18" t="s"/>
      <x:c r="N11" s="11" t="s"/>
      <x:c r="O11" s="16">
        <x:f>O40</x:f>
      </x:c>
      <x:c r="R11" s="1">
        <x:f>A11</x:f>
      </x:c>
      <x:c r="S11" s="21">
        <x:f>S40</x:f>
      </x:c>
      <x:c r="T11" s="21">
        <x:f>T40</x:f>
      </x:c>
      <x:c r="U11" s="0" t="s"/>
      <x:c r="V11" s="0" t="s"/>
      <x:c r="W11" s="0" t="n">
        <x:v>6</x:v>
      </x:c>
      <x:c r="X11" s="29">
        <x:f>IF(HLOOKUP($L$65,$B$6:$L$21,$W11,FALSE)&gt;HLOOKUP($L$65,$B$6:$L$21,$W10,FALSE),"ERROR","OK")</x:f>
      </x:c>
      <x:c r="Y11" s="0" t="s"/>
    </x:row>
    <x:row r="12" spans="1:255" customFormat="1" ht="15" customHeight="1" x14ac:dyDescent="0.35">
      <x:c r="A12" s="2" t="s">
        <x:v>63</x:v>
      </x:c>
      <x:c r="B12" s="26">
        <x:f>B41</x:f>
      </x:c>
      <x:c r="C12" s="26">
        <x:f>C41</x:f>
      </x:c>
      <x:c r="D12" s="26">
        <x:f>D41</x:f>
      </x:c>
      <x:c r="E12" s="26">
        <x:f>E41</x:f>
      </x:c>
      <x:c r="F12" s="26">
        <x:f>F41</x:f>
      </x:c>
      <x:c r="G12" s="26">
        <x:f>G41</x:f>
      </x:c>
      <x:c r="H12" s="26">
        <x:f>H41</x:f>
      </x:c>
      <x:c r="I12" s="26">
        <x:f>I41</x:f>
      </x:c>
      <x:c r="J12" s="26">
        <x:f>J41</x:f>
      </x:c>
      <x:c r="K12" s="26">
        <x:f>K41</x:f>
      </x:c>
      <x:c r="L12" s="26">
        <x:f>L41</x:f>
      </x:c>
      <x:c r="M12" s="18" t="s"/>
      <x:c r="N12" s="11" t="s"/>
      <x:c r="O12" s="16">
        <x:f>O41</x:f>
      </x:c>
      <x:c r="R12" s="1">
        <x:f>A12</x:f>
      </x:c>
      <x:c r="S12" s="21">
        <x:f>S41</x:f>
      </x:c>
      <x:c r="T12" s="21">
        <x:f>T41</x:f>
      </x:c>
      <x:c r="U12" s="0" t="s"/>
      <x:c r="V12" s="0" t="s"/>
      <x:c r="W12" s="0" t="n">
        <x:v>7</x:v>
      </x:c>
      <x:c r="X12" s="29">
        <x:f>IF(HLOOKUP($L$65,$B$6:$L$21,$W12,FALSE)&gt;HLOOKUP($L$65,$B$6:$L$21,$W11,FALSE),"ERROR","OK")</x:f>
      </x:c>
      <x:c r="Y12" s="0" t="s"/>
    </x:row>
    <x:row r="13" spans="1:255" customFormat="1" ht="15" customHeight="1" x14ac:dyDescent="0.35">
      <x:c r="A13" s="2" t="s">
        <x:v>135</x:v>
      </x:c>
      <x:c r="B13" s="26">
        <x:f>B42</x:f>
      </x:c>
      <x:c r="C13" s="26">
        <x:f>C42</x:f>
      </x:c>
      <x:c r="D13" s="26">
        <x:f>D42</x:f>
      </x:c>
      <x:c r="E13" s="26">
        <x:f>E42</x:f>
      </x:c>
      <x:c r="F13" s="26">
        <x:f>F42</x:f>
      </x:c>
      <x:c r="G13" s="26">
        <x:f>G42</x:f>
      </x:c>
      <x:c r="H13" s="26">
        <x:f>H42</x:f>
      </x:c>
      <x:c r="I13" s="26">
        <x:f>I42</x:f>
      </x:c>
      <x:c r="J13" s="26">
        <x:f>J42</x:f>
      </x:c>
      <x:c r="K13" s="26">
        <x:f>K42</x:f>
      </x:c>
      <x:c r="L13" s="26">
        <x:f>L42</x:f>
      </x:c>
      <x:c r="M13" s="18" t="s"/>
      <x:c r="N13" s="11" t="s"/>
      <x:c r="O13" s="16">
        <x:f>O42</x:f>
      </x:c>
      <x:c r="R13" s="1">
        <x:f>A13</x:f>
      </x:c>
      <x:c r="S13" s="21">
        <x:f>S42</x:f>
      </x:c>
      <x:c r="T13" s="21">
        <x:f>T42</x:f>
      </x:c>
      <x:c r="U13" s="0" t="s"/>
      <x:c r="V13" s="0" t="s"/>
      <x:c r="W13" s="0" t="n">
        <x:v>8</x:v>
      </x:c>
      <x:c r="X13" s="29">
        <x:f>IF(HLOOKUP($L$65,$B$6:$L$21,$W13,FALSE)&gt;HLOOKUP($L$65,$B$6:$L$21,$W12,FALSE),"ERROR","OK")</x:f>
      </x:c>
      <x:c r="Y13" s="0" t="s"/>
    </x:row>
    <x:row r="14" spans="1:255" customFormat="1" ht="15" customHeight="1" x14ac:dyDescent="0.35">
      <x:c r="A14" s="2" t="s">
        <x:v>217</x:v>
      </x:c>
      <x:c r="B14" s="26">
        <x:f>B43</x:f>
      </x:c>
      <x:c r="C14" s="26">
        <x:f>C43</x:f>
      </x:c>
      <x:c r="D14" s="26">
        <x:f>D43</x:f>
      </x:c>
      <x:c r="E14" s="26">
        <x:f>E43</x:f>
      </x:c>
      <x:c r="F14" s="26">
        <x:f>F43</x:f>
      </x:c>
      <x:c r="G14" s="26">
        <x:f>G43</x:f>
      </x:c>
      <x:c r="H14" s="26">
        <x:f>H43</x:f>
      </x:c>
      <x:c r="I14" s="26">
        <x:f>I43</x:f>
      </x:c>
      <x:c r="J14" s="26">
        <x:f>J43</x:f>
      </x:c>
      <x:c r="K14" s="26">
        <x:f>K43</x:f>
      </x:c>
      <x:c r="L14" s="26">
        <x:f>L43</x:f>
      </x:c>
      <x:c r="M14" s="18" t="s"/>
      <x:c r="N14" s="11" t="s"/>
      <x:c r="O14" s="16">
        <x:f>O43</x:f>
      </x:c>
      <x:c r="R14" s="1">
        <x:f>A14</x:f>
      </x:c>
      <x:c r="S14" s="21">
        <x:f>S43</x:f>
      </x:c>
      <x:c r="T14" s="21">
        <x:f>T43</x:f>
      </x:c>
      <x:c r="U14" s="0" t="s"/>
      <x:c r="V14" s="0" t="s"/>
      <x:c r="W14" s="0" t="n">
        <x:v>9</x:v>
      </x:c>
      <x:c r="X14" s="29">
        <x:f>IF(HLOOKUP($L$65,$B$6:$L$21,$W14,FALSE)&gt;HLOOKUP($L$65,$B$6:$L$21,$W13,FALSE),"ERROR","OK")</x:f>
      </x:c>
      <x:c r="Y14" s="0" t="s"/>
    </x:row>
    <x:row r="15" spans="1:255" customFormat="1" ht="15" customHeight="1" x14ac:dyDescent="0.35">
      <x:c r="A15" s="2" t="s">
        <x:v>136</x:v>
      </x:c>
      <x:c r="B15" s="26">
        <x:f>B44</x:f>
      </x:c>
      <x:c r="C15" s="26">
        <x:f>C44</x:f>
      </x:c>
      <x:c r="D15" s="26">
        <x:f>D44</x:f>
      </x:c>
      <x:c r="E15" s="26">
        <x:f>E44</x:f>
      </x:c>
      <x:c r="F15" s="26">
        <x:f>F44</x:f>
      </x:c>
      <x:c r="G15" s="26">
        <x:f>G44</x:f>
      </x:c>
      <x:c r="H15" s="26">
        <x:f>H44</x:f>
      </x:c>
      <x:c r="I15" s="26">
        <x:f>I44</x:f>
      </x:c>
      <x:c r="J15" s="26">
        <x:f>J44</x:f>
      </x:c>
      <x:c r="K15" s="26">
        <x:f>K44</x:f>
      </x:c>
      <x:c r="L15" s="26">
        <x:f>L44</x:f>
      </x:c>
      <x:c r="M15" s="18" t="s"/>
      <x:c r="N15" s="11" t="s"/>
      <x:c r="O15" s="16">
        <x:f>O44</x:f>
      </x:c>
      <x:c r="R15" s="1">
        <x:f>A15</x:f>
      </x:c>
      <x:c r="S15" s="21">
        <x:f>S44</x:f>
      </x:c>
      <x:c r="T15" s="21">
        <x:f>T44</x:f>
      </x:c>
      <x:c r="U15" s="0" t="s"/>
      <x:c r="V15" s="0" t="s"/>
      <x:c r="W15" s="0" t="n">
        <x:v>10</x:v>
      </x:c>
      <x:c r="X15" s="29">
        <x:f>IF(HLOOKUP($L$65,$B$6:$L$21,$W15,FALSE)&gt;HLOOKUP($L$65,$B$6:$L$21,$W14,FALSE),"ERROR","OK")</x:f>
      </x:c>
      <x:c r="Y15" s="0" t="s"/>
    </x:row>
    <x:row r="16" spans="1:255" customFormat="1" ht="15" customHeight="1" x14ac:dyDescent="0.35">
      <x:c r="A16" s="2" t="s">
        <x:v>66</x:v>
      </x:c>
      <x:c r="B16" s="26">
        <x:f>B45</x:f>
      </x:c>
      <x:c r="C16" s="26">
        <x:f>C45</x:f>
      </x:c>
      <x:c r="D16" s="26">
        <x:f>D45</x:f>
      </x:c>
      <x:c r="E16" s="26">
        <x:f>E45</x:f>
      </x:c>
      <x:c r="F16" s="26">
        <x:f>F45</x:f>
      </x:c>
      <x:c r="G16" s="26">
        <x:f>G45</x:f>
      </x:c>
      <x:c r="H16" s="26">
        <x:f>H45</x:f>
      </x:c>
      <x:c r="I16" s="26">
        <x:f>I45</x:f>
      </x:c>
      <x:c r="J16" s="26">
        <x:f>J45</x:f>
      </x:c>
      <x:c r="K16" s="26">
        <x:f>K45</x:f>
      </x:c>
      <x:c r="L16" s="26">
        <x:f>L45</x:f>
      </x:c>
      <x:c r="M16" s="18" t="s"/>
      <x:c r="N16" s="11" t="s"/>
      <x:c r="O16" s="16">
        <x:f>O45</x:f>
      </x:c>
      <x:c r="R16" s="1">
        <x:f>A16</x:f>
      </x:c>
      <x:c r="S16" s="21">
        <x:f>S45</x:f>
      </x:c>
      <x:c r="T16" s="21">
        <x:f>T45</x:f>
      </x:c>
      <x:c r="U16" s="0" t="s"/>
      <x:c r="V16" s="0" t="s"/>
      <x:c r="W16" s="0" t="n">
        <x:v>11</x:v>
      </x:c>
      <x:c r="X16" s="29">
        <x:f>IF(HLOOKUP($L$65,$B$6:$L$21,$W16,FALSE)&gt;HLOOKUP($L$65,$B$6:$L$21,$W15,FALSE),"ERROR","OK")</x:f>
      </x:c>
      <x:c r="Y16" s="0" t="s"/>
    </x:row>
    <x:row r="17" spans="1:255" customFormat="1" ht="15" customHeight="1" x14ac:dyDescent="0.35">
      <x:c r="A17" s="2" t="s">
        <x:v>211</x:v>
      </x:c>
      <x:c r="B17" s="26">
        <x:f>B46</x:f>
      </x:c>
      <x:c r="C17" s="26">
        <x:f>C46</x:f>
      </x:c>
      <x:c r="D17" s="26">
        <x:f>D46</x:f>
      </x:c>
      <x:c r="E17" s="26">
        <x:f>E46</x:f>
      </x:c>
      <x:c r="F17" s="26">
        <x:f>F46</x:f>
      </x:c>
      <x:c r="G17" s="26">
        <x:f>G46</x:f>
      </x:c>
      <x:c r="H17" s="26">
        <x:f>H46</x:f>
      </x:c>
      <x:c r="I17" s="26">
        <x:f>I46</x:f>
      </x:c>
      <x:c r="J17" s="26">
        <x:f>J46</x:f>
      </x:c>
      <x:c r="K17" s="26">
        <x:f>K46</x:f>
      </x:c>
      <x:c r="L17" s="26">
        <x:f>L46</x:f>
      </x:c>
      <x:c r="M17" s="18" t="s"/>
      <x:c r="N17" s="11" t="s"/>
      <x:c r="O17" s="16">
        <x:f>O46</x:f>
      </x:c>
      <x:c r="U17" s="0" t="s"/>
      <x:c r="V17" s="0" t="s"/>
      <x:c r="W17" s="0" t="n">
        <x:v>12</x:v>
      </x:c>
      <x:c r="X17" s="29">
        <x:f>IF(HLOOKUP($L$65,$B$6:$L$21,$W17,FALSE)&gt;HLOOKUP($L$65,$B$6:$L$21,$W16,FALSE),"ERROR","OK")</x:f>
      </x:c>
      <x:c r="Y17" s="0" t="s"/>
    </x:row>
    <x:row r="18" spans="1:255" customFormat="1" ht="15" customHeight="1" x14ac:dyDescent="0.35">
      <x:c r="A18" s="2" t="s">
        <x:v>65</x:v>
      </x:c>
      <x:c r="B18" s="26">
        <x:f>B47</x:f>
      </x:c>
      <x:c r="C18" s="26">
        <x:f>C47</x:f>
      </x:c>
      <x:c r="D18" s="26">
        <x:f>D47</x:f>
      </x:c>
      <x:c r="E18" s="26">
        <x:f>E47</x:f>
      </x:c>
      <x:c r="F18" s="26">
        <x:f>F47</x:f>
      </x:c>
      <x:c r="G18" s="26">
        <x:f>G47</x:f>
      </x:c>
      <x:c r="H18" s="26">
        <x:f>H47</x:f>
      </x:c>
      <x:c r="I18" s="26">
        <x:f>I47</x:f>
      </x:c>
      <x:c r="J18" s="26">
        <x:f>J47</x:f>
      </x:c>
      <x:c r="K18" s="26">
        <x:f>K47</x:f>
      </x:c>
      <x:c r="L18" s="26">
        <x:f>L47</x:f>
      </x:c>
      <x:c r="M18" s="18" t="s"/>
      <x:c r="N18" s="11" t="s"/>
      <x:c r="O18" s="16">
        <x:f>O47</x:f>
      </x:c>
      <x:c r="U18" s="0" t="s"/>
      <x:c r="V18" s="0" t="s"/>
      <x:c r="W18" s="0" t="n">
        <x:v>13</x:v>
      </x:c>
      <x:c r="X18" s="29">
        <x:f>IF(HLOOKUP($L$65,$B$6:$L$21,$W18,FALSE)&gt;HLOOKUP($L$65,$B$6:$L$21,$W17,FALSE),"ERROR","OK")</x:f>
      </x:c>
      <x:c r="Y18" s="0" t="s"/>
    </x:row>
    <x:row r="19" spans="1:255" customFormat="1" ht="15" customHeight="1" x14ac:dyDescent="0.35">
      <x:c r="A19" s="2" t="s">
        <x:v>220</x:v>
      </x:c>
      <x:c r="B19" s="26">
        <x:f>B48</x:f>
      </x:c>
      <x:c r="C19" s="26">
        <x:f>C48</x:f>
      </x:c>
      <x:c r="D19" s="26">
        <x:f>D48</x:f>
      </x:c>
      <x:c r="E19" s="26">
        <x:f>E48</x:f>
      </x:c>
      <x:c r="F19" s="26">
        <x:f>F48</x:f>
      </x:c>
      <x:c r="G19" s="26">
        <x:f>G48</x:f>
      </x:c>
      <x:c r="H19" s="26">
        <x:f>H48</x:f>
      </x:c>
      <x:c r="I19" s="26">
        <x:f>I48</x:f>
      </x:c>
      <x:c r="J19" s="26">
        <x:f>J48</x:f>
      </x:c>
      <x:c r="K19" s="26">
        <x:f>K48</x:f>
      </x:c>
      <x:c r="L19" s="26">
        <x:f>L48</x:f>
      </x:c>
      <x:c r="M19" s="18" t="s"/>
      <x:c r="N19" s="11" t="s"/>
      <x:c r="O19" s="16">
        <x:f>O48</x:f>
      </x:c>
      <x:c r="U19" s="0" t="s"/>
      <x:c r="V19" s="0" t="s"/>
      <x:c r="W19" s="0" t="n">
        <x:v>14</x:v>
      </x:c>
      <x:c r="X19" s="29">
        <x:f>IF(HLOOKUP($L$65,$B$6:$L$21,$W19,FALSE)&gt;HLOOKUP($L$65,$B$6:$L$21,$W18,FALSE),"ERROR","OK")</x:f>
      </x:c>
      <x:c r="Y19" s="0" t="s"/>
    </x:row>
    <x:row r="20" spans="1:255" customFormat="1" ht="15" customHeight="1" x14ac:dyDescent="0.35">
      <x:c r="A20" s="2" t="s">
        <x:v>113</x:v>
      </x:c>
      <x:c r="B20" s="26">
        <x:f>B49</x:f>
      </x:c>
      <x:c r="C20" s="26">
        <x:f>C49</x:f>
      </x:c>
      <x:c r="D20" s="26">
        <x:f>D49</x:f>
      </x:c>
      <x:c r="E20" s="26">
        <x:f>E49</x:f>
      </x:c>
      <x:c r="F20" s="26">
        <x:f>F49</x:f>
      </x:c>
      <x:c r="G20" s="26">
        <x:f>G49</x:f>
      </x:c>
      <x:c r="H20" s="26">
        <x:f>H49</x:f>
      </x:c>
      <x:c r="I20" s="26">
        <x:f>I49</x:f>
      </x:c>
      <x:c r="J20" s="26">
        <x:f>J49</x:f>
      </x:c>
      <x:c r="K20" s="26">
        <x:f>K49</x:f>
      </x:c>
      <x:c r="L20" s="26">
        <x:f>L49</x:f>
      </x:c>
      <x:c r="M20" s="18" t="s"/>
      <x:c r="N20" s="11" t="s"/>
      <x:c r="O20" s="16">
        <x:f>O49</x:f>
      </x:c>
      <x:c r="U20" s="0" t="s"/>
      <x:c r="V20" s="0" t="s"/>
      <x:c r="W20" s="0" t="n">
        <x:v>15</x:v>
      </x:c>
      <x:c r="X20" s="29">
        <x:f>IF(HLOOKUP($L$65,$B$6:$L$21,$W20,FALSE)&gt;HLOOKUP($L$65,$B$6:$L$21,$W19,FALSE),"ERROR","OK")</x:f>
      </x:c>
      <x:c r="Y20" s="0" t="s"/>
    </x:row>
    <x:row r="21" spans="1:255" customFormat="1" ht="15" customHeight="1" x14ac:dyDescent="0.35">
      <x:c r="A21" s="2" t="s">
        <x:v>22</x:v>
      </x:c>
      <x:c r="B21" s="26">
        <x:f>B50</x:f>
      </x:c>
      <x:c r="C21" s="26">
        <x:f>C50</x:f>
      </x:c>
      <x:c r="D21" s="26">
        <x:f>D50</x:f>
      </x:c>
      <x:c r="E21" s="26">
        <x:f>E50</x:f>
      </x:c>
      <x:c r="F21" s="26">
        <x:f>F50</x:f>
      </x:c>
      <x:c r="G21" s="26">
        <x:f>G50</x:f>
      </x:c>
      <x:c r="H21" s="26">
        <x:f>H50</x:f>
      </x:c>
      <x:c r="I21" s="26">
        <x:f>I50</x:f>
      </x:c>
      <x:c r="J21" s="26">
        <x:f>J50</x:f>
      </x:c>
      <x:c r="K21" s="26">
        <x:f>K50</x:f>
      </x:c>
      <x:c r="L21" s="26">
        <x:f>L50</x:f>
      </x:c>
      <x:c r="M21" s="18" t="s"/>
      <x:c r="N21" s="11" t="s"/>
      <x:c r="O21" s="16">
        <x:f>O50</x:f>
      </x:c>
      <x:c r="U21" s="0" t="s"/>
      <x:c r="V21" s="0" t="s"/>
      <x:c r="X21" s="0">
        <x:f>MATCH("ERROR",X7:X20,0)</x:f>
      </x:c>
      <x:c r="Y21" s="0" t="s"/>
    </x:row>
    <x:row r="22" spans="1:255" customFormat="1" ht="15" customHeight="1" x14ac:dyDescent="0.35">
      <x:c r="A22" s="2" t="s">
        <x:v>34</x:v>
      </x:c>
      <x:c r="B22" s="26">
        <x:f>B51</x:f>
      </x:c>
      <x:c r="C22" s="26">
        <x:f>C51</x:f>
      </x:c>
      <x:c r="D22" s="26">
        <x:f>D51</x:f>
      </x:c>
      <x:c r="E22" s="26">
        <x:f>E51</x:f>
      </x:c>
      <x:c r="F22" s="26">
        <x:f>F51</x:f>
      </x:c>
      <x:c r="G22" s="26">
        <x:f>G51</x:f>
      </x:c>
      <x:c r="H22" s="26">
        <x:f>H51</x:f>
      </x:c>
      <x:c r="I22" s="26">
        <x:f>I51</x:f>
      </x:c>
      <x:c r="J22" s="26">
        <x:f>J51</x:f>
      </x:c>
      <x:c r="K22" s="26">
        <x:f>K51</x:f>
      </x:c>
      <x:c r="L22" s="26">
        <x:f>L51</x:f>
      </x:c>
      <x:c r="M22" s="18" t="s"/>
      <x:c r="N22" s="11" t="s"/>
      <x:c r="O22" s="16" t="s"/>
      <x:c r="P22" s="8" t="s"/>
      <x:c r="U22" s="0" t="s"/>
      <x:c r="V22" s="0" t="s"/>
      <x:c r="Y22" s="0" t="s"/>
    </x:row>
    <x:row r="23" spans="1:255" customFormat="1" ht="15" customHeight="1" x14ac:dyDescent="0.35">
      <x:c r="A23" s="35" t="s">
        <x:v>35</x:v>
      </x:c>
      <x:c r="B23" s="32">
        <x:f>B52</x:f>
      </x:c>
      <x:c r="C23" s="32">
        <x:f>C52</x:f>
      </x:c>
      <x:c r="D23" s="32">
        <x:f>D52</x:f>
      </x:c>
      <x:c r="E23" s="32">
        <x:f>E52</x:f>
      </x:c>
      <x:c r="F23" s="32">
        <x:f>F52</x:f>
      </x:c>
      <x:c r="G23" s="32">
        <x:f>G52</x:f>
      </x:c>
      <x:c r="H23" s="32">
        <x:f>H52</x:f>
      </x:c>
      <x:c r="I23" s="32">
        <x:f>I52</x:f>
      </x:c>
      <x:c r="J23" s="32">
        <x:f>J52</x:f>
      </x:c>
      <x:c r="K23" s="32">
        <x:f>K52</x:f>
      </x:c>
      <x:c r="L23" s="32">
        <x:f>L52</x:f>
      </x:c>
      <x:c r="M23" s="19" t="s"/>
      <x:c r="N23" s="12" t="s"/>
      <x:c r="O23" s="17">
        <x:f>O52</x:f>
      </x:c>
      <x:c r="U23" s="0" t="s"/>
      <x:c r="V23" s="0" t="s"/>
      <x:c r="Y23" s="0" t="s"/>
    </x:row>
    <x:row r="24" spans="1:255" customFormat="1" ht="15" customHeight="1" x14ac:dyDescent="0.35">
      <x:c r="A24" s="2" t="s">
        <x:v>36</x:v>
      </x:c>
      <x:c r="B24" s="7" t="s"/>
      <x:c r="C24" s="2" t="s"/>
      <x:c r="D24" s="2" t="s"/>
      <x:c r="E24" s="2" t="s"/>
      <x:c r="F24" s="2" t="s"/>
      <x:c r="G24" s="2" t="s"/>
      <x:c r="H24" s="2" t="s"/>
      <x:c r="I24" s="2" t="s"/>
      <x:c r="J24" s="2" t="s"/>
      <x:c r="K24" s="2" t="s"/>
      <x:c r="L24" s="2" t="s"/>
      <x:c r="M24" s="2" t="s"/>
      <x:c r="N24" s="8" t="s"/>
      <x:c r="U24" s="0" t="s"/>
      <x:c r="V24" s="0" t="s"/>
      <x:c r="Y24" s="0" t="s"/>
    </x:row>
    <x:row r="25" spans="1:255" x14ac:dyDescent="0.35">
      <x:c r="U25" s="0" t="s"/>
      <x:c r="V25" s="0" t="s"/>
      <x:c r="Y25" s="0" t="s"/>
    </x:row>
    <x:row r="26" spans="1:255" x14ac:dyDescent="0.35">
      <x:c r="J26" s="0" t="s"/>
      <x:c r="K26" s="0" t="s"/>
      <x:c r="L26" s="0" t="s"/>
      <x:c r="M26" s="0" t="s"/>
      <x:c r="N26" s="0" t="s"/>
    </x:row>
    <x:row r="27" spans="1:255" x14ac:dyDescent="0.35">
      <x:c r="J27" s="0" t="s"/>
      <x:c r="K27" s="0" t="s"/>
      <x:c r="L27" s="0" t="s"/>
      <x:c r="M27" s="0" t="s"/>
      <x:c r="N27" s="0" t="s"/>
    </x:row>
    <x:row r="28" spans="1:255" x14ac:dyDescent="0.35">
      <x:c r="I28" s="0" t="s"/>
      <x:c r="J28" s="0" t="s"/>
      <x:c r="K28" s="0" t="s"/>
      <x:c r="L28" s="0" t="s"/>
      <x:c r="M28" s="0" t="s"/>
    </x:row>
    <x:row r="29" spans="1:255" x14ac:dyDescent="0.35">
      <x:c r="I29" s="0" t="s"/>
      <x:c r="J29" s="0" t="s"/>
      <x:c r="K29" s="0" t="s"/>
      <x:c r="L29" s="0" t="s"/>
      <x:c r="M29" s="0" t="s"/>
    </x:row>
    <x:row r="30" spans="1:255" customFormat="1" ht="15" customHeight="1" x14ac:dyDescent="0.35">
      <x:c r="A30" s="3">
        <x:f>"Table B.6.  "&amp;B66</x:f>
      </x:c>
      <x:c r="B30" s="3" t="s"/>
      <x:c r="C30" s="2" t="s"/>
      <x:c r="D30" s="2" t="s"/>
      <x:c r="E30" s="2" t="s"/>
      <x:c r="F30" s="2" t="s"/>
      <x:c r="G30" s="2" t="s"/>
      <x:c r="H30" s="2" t="s"/>
      <x:c r="I30" s="2" t="s"/>
      <x:c r="J30" s="2" t="s"/>
      <x:c r="K30" s="2" t="s"/>
      <x:c r="L30" s="2" t="s"/>
      <x:c r="M30" s="2" t="s"/>
      <x:c r="U30" s="0" t="s"/>
      <x:c r="V30" s="0" t="s"/>
      <x:c r="Y30" s="0" t="s"/>
    </x:row>
    <x:row r="31" spans="1:255" customFormat="1" ht="15" customHeight="1" x14ac:dyDescent="0.35">
      <x:c r="A31" s="2" t="s"/>
      <x:c r="B31" s="2" t="s"/>
      <x:c r="C31" s="2" t="s"/>
      <x:c r="D31" s="2" t="s"/>
      <x:c r="E31" s="2" t="s"/>
      <x:c r="F31" s="2" t="s"/>
      <x:c r="G31" s="2" t="s"/>
      <x:c r="H31" s="2" t="s"/>
      <x:c r="I31" s="2" t="s"/>
      <x:c r="J31" s="2" t="s"/>
      <x:c r="K31" s="2" t="s"/>
      <x:c r="L31" s="2" t="s"/>
      <x:c r="M31" s="2" t="s"/>
      <x:c r="U31" s="0" t="s"/>
      <x:c r="V31" s="0" t="s"/>
      <x:c r="Y31" s="0" t="s"/>
    </x:row>
    <x:row r="32" spans="1:255" customFormat="1" ht="15" customHeight="1" x14ac:dyDescent="0.35">
      <x:c r="A32" s="3" t="s">
        <x:v>161</x:v>
      </x:c>
      <x:c r="B32" s="3" t="s"/>
      <x:c r="C32" s="2" t="s"/>
      <x:c r="D32" s="2" t="s"/>
      <x:c r="E32" s="2" t="s"/>
      <x:c r="F32" s="2" t="s"/>
      <x:c r="G32" s="2" t="s"/>
      <x:c r="H32" s="2" t="s"/>
      <x:c r="I32" s="2" t="s"/>
      <x:c r="J32" s="2" t="s"/>
      <x:c r="K32" s="2" t="s"/>
      <x:c r="L32" s="2" t="s"/>
      <x:c r="M32" s="2" t="s"/>
      <x:c r="U32" s="0" t="s"/>
      <x:c r="V32" s="0" t="s"/>
      <x:c r="Y32" s="0" t="s"/>
    </x:row>
    <x:row r="33" spans="1:255" customFormat="1" ht="15" customHeight="1" thickBot="1" x14ac:dyDescent="0.4">
      <x:c r="A33" s="4" t="s"/>
      <x:c r="B33" s="4" t="s"/>
      <x:c r="C33" s="5" t="s"/>
      <x:c r="D33" s="5" t="s"/>
      <x:c r="E33" s="5" t="s"/>
      <x:c r="F33" s="5" t="s"/>
      <x:c r="G33" s="5" t="s"/>
      <x:c r="H33" s="5" t="s"/>
      <x:c r="I33" s="5" t="s"/>
      <x:c r="J33" s="5" t="s"/>
      <x:c r="K33" s="5" t="s"/>
      <x:c r="L33" s="5" t="s"/>
      <x:c r="M33" s="5" t="s"/>
      <x:c r="U33" s="0" t="s"/>
      <x:c r="V33" s="0" t="s"/>
      <x:c r="Y33" s="0" t="s"/>
    </x:row>
    <x:row r="34" spans="1:255" x14ac:dyDescent="0.35">
      <x:c r="A34" s="2" t="s"/>
      <x:c r="B34" s="2" t="s"/>
      <x:c r="C34" s="2" t="s"/>
      <x:c r="D34" s="2" t="s"/>
      <x:c r="E34" s="2" t="s"/>
      <x:c r="F34" s="2" t="s"/>
      <x:c r="G34" s="2" t="s"/>
      <x:c r="H34" s="2" t="s"/>
      <x:c r="I34" s="2" t="s"/>
      <x:c r="J34" s="2" t="s"/>
      <x:c r="K34" s="2" t="s"/>
      <x:c r="L34" s="2" t="s"/>
      <x:c r="M34" s="14" t="s"/>
      <x:c r="N34" s="10" t="s">
        <x:v>38</x:v>
      </x:c>
      <x:c r="O34" s="10" t="s"/>
      <x:c r="P34" s="36" t="s"/>
    </x:row>
    <x:row r="35" spans="1:255" s="0" customFormat="1" x14ac:dyDescent="0.35">
      <x:c r="A35" s="2" t="s"/>
      <x:c r="B35" s="6" t="s">
        <x:v>6</x:v>
      </x:c>
      <x:c r="C35" s="6" t="s">
        <x:v>7</x:v>
      </x:c>
      <x:c r="D35" s="6" t="s">
        <x:v>8</x:v>
      </x:c>
      <x:c r="E35" s="6" t="s">
        <x:v>9</x:v>
      </x:c>
      <x:c r="F35" s="6" t="s">
        <x:v>10</x:v>
      </x:c>
      <x:c r="G35" s="6" t="s">
        <x:v>11</x:v>
      </x:c>
      <x:c r="H35" s="6" t="s">
        <x:v>12</x:v>
      </x:c>
      <x:c r="I35" s="6" t="s">
        <x:v>13</x:v>
      </x:c>
      <x:c r="J35" s="6" t="s">
        <x:v>14</x:v>
      </x:c>
      <x:c r="K35" s="6" t="s">
        <x:v>15</x:v>
      </x:c>
      <x:c r="L35" s="6" t="s">
        <x:v>16</x:v>
      </x:c>
      <x:c r="M35" s="15" t="s">
        <x:v>17</x:v>
      </x:c>
      <x:c r="N35" s="13" t="s"/>
      <x:c r="O35" s="13">
        <x:f>L65&amp;" (%)"</x:f>
      </x:c>
      <x:c r="P35" s="36" t="s"/>
      <x:c r="Q35" s="0" t="s"/>
      <x:c r="R35" s="0" t="s"/>
      <x:c r="S35" s="22">
        <x:f>L35</x:f>
      </x:c>
      <x:c r="T35" s="22">
        <x:f>B35&amp;"-"&amp;RIGHT(K35,2)</x:f>
      </x:c>
      <x:c r="U35" s="0" t="s"/>
      <x:c r="V35" s="0" t="s"/>
      <x:c r="W35" s="0" t="s"/>
      <x:c r="X35" s="0" t="s"/>
      <x:c r="Y35" s="0" t="s"/>
      <x:c r="Z35" s="0" t="s"/>
      <x:c r="AA35" s="0" t="s"/>
      <x:c r="AB35" s="0" t="s"/>
      <x:c r="AC35" s="0" t="s"/>
      <x:c r="AD35" s="0" t="s"/>
      <x:c r="AE35" s="0" t="s"/>
      <x:c r="AF35" s="0" t="s"/>
      <x:c r="AG35" s="0" t="s"/>
      <x:c r="AH35" s="0" t="s"/>
      <x:c r="AI35" s="0" t="s"/>
      <x:c r="AJ35" s="0" t="s"/>
      <x:c r="AK35" s="0" t="s"/>
      <x:c r="AL35" s="0" t="s"/>
      <x:c r="AM35" s="0" t="s"/>
      <x:c r="AN35" s="0" t="s"/>
      <x:c r="AO35" s="0" t="s"/>
      <x:c r="AP35" s="0" t="s"/>
      <x:c r="AQ35" s="0" t="s"/>
      <x:c r="AR35" s="0" t="s"/>
      <x:c r="AS35" s="0" t="s"/>
      <x:c r="AT35" s="0" t="s"/>
      <x:c r="AU35" s="0" t="s"/>
      <x:c r="AV35" s="0" t="s"/>
      <x:c r="AW35" s="0" t="s"/>
      <x:c r="AX35" s="0" t="s"/>
      <x:c r="AY35" s="0" t="s"/>
      <x:c r="AZ35" s="0" t="s"/>
      <x:c r="BA35" s="0" t="s"/>
      <x:c r="BB35" s="0" t="s"/>
      <x:c r="BC35" s="0" t="s"/>
      <x:c r="BD35" s="0" t="s"/>
      <x:c r="BE35" s="0" t="s"/>
      <x:c r="BF35" s="0" t="s"/>
      <x:c r="BG35" s="0" t="s"/>
      <x:c r="BH35" s="0" t="s"/>
      <x:c r="BI35" s="0" t="s"/>
      <x:c r="BJ35" s="0" t="s"/>
      <x:c r="BK35" s="0" t="s"/>
      <x:c r="BL35" s="0" t="s"/>
      <x:c r="BM35" s="0" t="s"/>
      <x:c r="BN35" s="0" t="s"/>
      <x:c r="BO35" s="0" t="s"/>
      <x:c r="BP35" s="0" t="s"/>
      <x:c r="BQ35" s="0" t="s"/>
      <x:c r="BR35" s="0" t="s"/>
      <x:c r="BS35" s="0" t="s"/>
      <x:c r="BT35" s="0" t="s"/>
      <x:c r="BU35" s="0" t="s"/>
      <x:c r="BV35" s="0" t="s"/>
      <x:c r="BW35" s="0" t="s"/>
      <x:c r="BX35" s="0" t="s"/>
      <x:c r="BY35" s="0" t="s"/>
      <x:c r="BZ35" s="0" t="s"/>
      <x:c r="CA35" s="0" t="s"/>
      <x:c r="CB35" s="0" t="s"/>
      <x:c r="CC35" s="0" t="s"/>
      <x:c r="CD35" s="0" t="s"/>
      <x:c r="CE35" s="0" t="s"/>
      <x:c r="CF35" s="0" t="s"/>
      <x:c r="CG35" s="0" t="s"/>
      <x:c r="CH35" s="0" t="s"/>
      <x:c r="CI35" s="0" t="s"/>
      <x:c r="CJ35" s="0" t="s"/>
      <x:c r="CK35" s="0" t="s"/>
      <x:c r="CL35" s="0" t="s"/>
      <x:c r="CM35" s="0" t="s"/>
      <x:c r="CN35" s="0" t="s"/>
      <x:c r="CO35" s="0" t="s"/>
      <x:c r="CP35" s="0" t="s"/>
      <x:c r="CQ35" s="0" t="s"/>
      <x:c r="CR35" s="0" t="s"/>
      <x:c r="CS35" s="0" t="s"/>
      <x:c r="CT35" s="0" t="s"/>
      <x:c r="CU35" s="0" t="s"/>
      <x:c r="CV35" s="0" t="s"/>
      <x:c r="CW35" s="0" t="s"/>
      <x:c r="CX35" s="0" t="s"/>
      <x:c r="CY35" s="0" t="s"/>
      <x:c r="CZ35" s="0" t="s"/>
      <x:c r="DA35" s="0" t="s"/>
      <x:c r="DB35" s="0" t="s"/>
      <x:c r="DC35" s="0" t="s"/>
      <x:c r="DD35" s="0" t="s"/>
      <x:c r="DE35" s="0" t="s"/>
      <x:c r="DF35" s="0" t="s"/>
      <x:c r="DG35" s="0" t="s"/>
      <x:c r="DH35" s="0" t="s"/>
      <x:c r="DI35" s="0" t="s"/>
      <x:c r="DJ35" s="0" t="s"/>
      <x:c r="DK35" s="0" t="s"/>
      <x:c r="DL35" s="0" t="s"/>
      <x:c r="DM35" s="0" t="s"/>
      <x:c r="DN35" s="0" t="s"/>
      <x:c r="DO35" s="0" t="s"/>
      <x:c r="DP35" s="0" t="s"/>
      <x:c r="DQ35" s="0" t="s"/>
      <x:c r="DR35" s="0" t="s"/>
      <x:c r="DS35" s="0" t="s"/>
      <x:c r="DT35" s="0" t="s"/>
      <x:c r="DU35" s="0" t="s"/>
      <x:c r="DV35" s="0" t="s"/>
      <x:c r="DW35" s="0" t="s"/>
      <x:c r="DX35" s="0" t="s"/>
      <x:c r="DY35" s="0" t="s"/>
      <x:c r="DZ35" s="0" t="s"/>
      <x:c r="EA35" s="0" t="s"/>
      <x:c r="EB35" s="0" t="s"/>
      <x:c r="EC35" s="0" t="s"/>
      <x:c r="ED35" s="0" t="s"/>
      <x:c r="EE35" s="0" t="s"/>
      <x:c r="EF35" s="0" t="s"/>
      <x:c r="EG35" s="0" t="s"/>
      <x:c r="EH35" s="0" t="s"/>
      <x:c r="EI35" s="0" t="s"/>
      <x:c r="EJ35" s="0" t="s"/>
      <x:c r="EK35" s="0" t="s"/>
      <x:c r="EL35" s="0" t="s"/>
      <x:c r="EM35" s="0" t="s"/>
      <x:c r="EN35" s="0" t="s"/>
      <x:c r="EO35" s="0" t="s"/>
      <x:c r="EP35" s="0" t="s"/>
      <x:c r="EQ35" s="0" t="s"/>
      <x:c r="ER35" s="0" t="s"/>
      <x:c r="ES35" s="0" t="s"/>
      <x:c r="ET35" s="0" t="s"/>
      <x:c r="EU35" s="0" t="s"/>
      <x:c r="EV35" s="0" t="s"/>
      <x:c r="EW35" s="0" t="s"/>
      <x:c r="EX35" s="0" t="s"/>
      <x:c r="EY35" s="0" t="s"/>
      <x:c r="EZ35" s="0" t="s"/>
      <x:c r="FA35" s="0" t="s"/>
      <x:c r="FB35" s="0" t="s"/>
      <x:c r="FC35" s="0" t="s"/>
      <x:c r="FD35" s="0" t="s"/>
      <x:c r="FE35" s="0" t="s"/>
      <x:c r="FF35" s="0" t="s"/>
      <x:c r="FG35" s="0" t="s"/>
      <x:c r="FH35" s="0" t="s"/>
      <x:c r="FI35" s="0" t="s"/>
      <x:c r="FJ35" s="0" t="s"/>
      <x:c r="FK35" s="0" t="s"/>
      <x:c r="FL35" s="0" t="s"/>
      <x:c r="FM35" s="0" t="s"/>
      <x:c r="FN35" s="0" t="s"/>
      <x:c r="FO35" s="0" t="s"/>
      <x:c r="FP35" s="0" t="s"/>
      <x:c r="FQ35" s="0" t="s"/>
      <x:c r="FR35" s="0" t="s"/>
      <x:c r="FS35" s="0" t="s"/>
      <x:c r="FT35" s="0" t="s"/>
      <x:c r="FU35" s="0" t="s"/>
      <x:c r="FV35" s="0" t="s"/>
      <x:c r="FW35" s="0" t="s"/>
      <x:c r="FX35" s="0" t="s"/>
      <x:c r="FY35" s="0" t="s"/>
      <x:c r="FZ35" s="0" t="s"/>
      <x:c r="GA35" s="0" t="s"/>
      <x:c r="GB35" s="0" t="s"/>
      <x:c r="GC35" s="0" t="s"/>
      <x:c r="GD35" s="0" t="s"/>
      <x:c r="GE35" s="0" t="s"/>
      <x:c r="GF35" s="0" t="s"/>
      <x:c r="GG35" s="0" t="s"/>
      <x:c r="GH35" s="0" t="s"/>
      <x:c r="GI35" s="0" t="s"/>
      <x:c r="GJ35" s="0" t="s"/>
      <x:c r="GK35" s="0" t="s"/>
      <x:c r="GL35" s="0" t="s"/>
      <x:c r="GM35" s="0" t="s"/>
      <x:c r="GN35" s="0" t="s"/>
      <x:c r="GO35" s="0" t="s"/>
      <x:c r="GP35" s="0" t="s"/>
      <x:c r="GQ35" s="0" t="s"/>
      <x:c r="GR35" s="0" t="s"/>
      <x:c r="GS35" s="0" t="s"/>
      <x:c r="GT35" s="0" t="s"/>
      <x:c r="GU35" s="0" t="s"/>
      <x:c r="GV35" s="0" t="s"/>
      <x:c r="GW35" s="0" t="s"/>
      <x:c r="GX35" s="0" t="s"/>
      <x:c r="GY35" s="0" t="s"/>
      <x:c r="GZ35" s="0" t="s"/>
      <x:c r="HA35" s="0" t="s"/>
      <x:c r="HB35" s="0" t="s"/>
      <x:c r="HC35" s="0" t="s"/>
      <x:c r="HD35" s="0" t="s"/>
      <x:c r="HE35" s="0" t="s"/>
      <x:c r="HF35" s="0" t="s"/>
      <x:c r="HG35" s="0" t="s"/>
      <x:c r="HH35" s="0" t="s"/>
      <x:c r="HI35" s="0" t="s"/>
      <x:c r="HJ35" s="0" t="s"/>
      <x:c r="HK35" s="0" t="s"/>
      <x:c r="HL35" s="0" t="s"/>
      <x:c r="HM35" s="0" t="s"/>
      <x:c r="HN35" s="0" t="s"/>
      <x:c r="HO35" s="0" t="s"/>
      <x:c r="HP35" s="0" t="s"/>
      <x:c r="HQ35" s="0" t="s"/>
      <x:c r="HR35" s="0" t="s"/>
      <x:c r="HS35" s="0" t="s"/>
      <x:c r="HT35" s="0" t="s"/>
      <x:c r="HU35" s="0" t="s"/>
      <x:c r="HV35" s="0" t="s"/>
      <x:c r="HW35" s="0" t="s"/>
      <x:c r="HX35" s="0" t="s"/>
      <x:c r="HY35" s="0" t="s"/>
      <x:c r="HZ35" s="0" t="s"/>
      <x:c r="IA35" s="0" t="s"/>
      <x:c r="IB35" s="0" t="s"/>
      <x:c r="IC35" s="0" t="s"/>
      <x:c r="ID35" s="0" t="s"/>
      <x:c r="IE35" s="0" t="s"/>
      <x:c r="IF35" s="0" t="s"/>
      <x:c r="IG35" s="0" t="s"/>
      <x:c r="IH35" s="0" t="s"/>
      <x:c r="II35" s="0" t="s"/>
      <x:c r="IJ35" s="0" t="s"/>
      <x:c r="IK35" s="0" t="s"/>
      <x:c r="IL35" s="0" t="s"/>
      <x:c r="IM35" s="0" t="s"/>
      <x:c r="IN35" s="0" t="s"/>
      <x:c r="IO35" s="0" t="s"/>
      <x:c r="IP35" s="0" t="s"/>
      <x:c r="IQ35" s="0" t="s"/>
      <x:c r="IR35" s="0" t="s"/>
      <x:c r="IS35" s="0" t="s"/>
      <x:c r="IT35" s="0" t="s"/>
      <x:c r="IU35" s="0" t="s"/>
    </x:row>
    <x:row r="36" spans="1:255" x14ac:dyDescent="0.35">
      <x:c r="A36" s="2" t="s">
        <x:v>70</x:v>
      </x:c>
      <x:c r="B36" s="26" t="n">
        <x:v>49.00175</x:v>
      </x:c>
      <x:c r="C36" s="26" t="n">
        <x:v>43.00175</x:v>
      </x:c>
      <x:c r="D36" s="26" t="n">
        <x:v>97.00175</x:v>
      </x:c>
      <x:c r="E36" s="26" t="n">
        <x:v>39.00175</x:v>
      </x:c>
      <x:c r="F36" s="26" t="n">
        <x:v>53.00175</x:v>
      </x:c>
      <x:c r="G36" s="26" t="n">
        <x:v>49.00175</x:v>
      </x:c>
      <x:c r="H36" s="26" t="n">
        <x:v>38.00175</x:v>
      </x:c>
      <x:c r="I36" s="26" t="n">
        <x:v>49.00175</x:v>
      </x:c>
      <x:c r="J36" s="26" t="n">
        <x:v>43.00175</x:v>
      </x:c>
      <x:c r="K36" s="26" t="n">
        <x:v>39.00175</x:v>
      </x:c>
      <x:c r="L36" s="26" t="n">
        <x:v>34.00175</x:v>
      </x:c>
      <x:c r="M36" s="18" t="s"/>
      <x:c r="N36" s="11" t="s"/>
      <x:c r="O36" s="16" t="s">
        <x:v>123</x:v>
      </x:c>
      <x:c r="P36" s="0" t="n">
        <x:v>1</x:v>
      </x:c>
      <x:c r="Q36" s="33">
        <x:f>O36</x:f>
      </x:c>
      <x:c r="R36" s="1">
        <x:f>A36</x:f>
      </x:c>
      <x:c r="S36" s="21">
        <x:f>L36/L$52*100</x:f>
      </x:c>
      <x:c r="T36" s="21">
        <x:f>AVERAGE(B36:K36)/AVERAGE(B$52:K$52)*100</x:f>
      </x:c>
    </x:row>
    <x:row r="37" spans="1:255" x14ac:dyDescent="0.35">
      <x:c r="A37" s="2" t="s">
        <x:v>59</x:v>
      </x:c>
      <x:c r="B37" s="26" t="n">
        <x:v>27.00222</x:v>
      </x:c>
      <x:c r="C37" s="26" t="n">
        <x:v>19.00222</x:v>
      </x:c>
      <x:c r="D37" s="26" t="n">
        <x:v>44.00222</x:v>
      </x:c>
      <x:c r="E37" s="26" t="n">
        <x:v>19.00222</x:v>
      </x:c>
      <x:c r="F37" s="26" t="n">
        <x:v>19.00222</x:v>
      </x:c>
      <x:c r="G37" s="26" t="n">
        <x:v>26.00222</x:v>
      </x:c>
      <x:c r="H37" s="26" t="n">
        <x:v>28.00222</x:v>
      </x:c>
      <x:c r="I37" s="26" t="n">
        <x:v>36.00222</x:v>
      </x:c>
      <x:c r="J37" s="26" t="n">
        <x:v>29.00222</x:v>
      </x:c>
      <x:c r="K37" s="26" t="n">
        <x:v>26.00222</x:v>
      </x:c>
      <x:c r="L37" s="26" t="n">
        <x:v>16.00222</x:v>
      </x:c>
      <x:c r="M37" s="18" t="s"/>
      <x:c r="N37" s="11" t="s"/>
      <x:c r="O37" s="16" t="s">
        <x:v>123</x:v>
      </x:c>
      <x:c r="P37" s="0" t="n">
        <x:v>2</x:v>
      </x:c>
      <x:c r="Q37" s="33">
        <x:f>O37</x:f>
      </x:c>
      <x:c r="R37" s="1">
        <x:f>A37</x:f>
      </x:c>
      <x:c r="S37" s="21">
        <x:f>L37/L$52*100</x:f>
      </x:c>
      <x:c r="T37" s="21">
        <x:f>AVERAGE(B37:K37)/AVERAGE(B$52:K$52)*100</x:f>
      </x:c>
    </x:row>
    <x:row r="38" spans="1:255" x14ac:dyDescent="0.35">
      <x:c r="A38" s="2" t="s">
        <x:v>141</x:v>
      </x:c>
      <x:c r="B38" s="26" t="n">
        <x:v>12.00018</x:v>
      </x:c>
      <x:c r="C38" s="26" t="n">
        <x:v>11.00018</x:v>
      </x:c>
      <x:c r="D38" s="26" t="n">
        <x:v>17.00018</x:v>
      </x:c>
      <x:c r="E38" s="26" t="n">
        <x:v>14.00018</x:v>
      </x:c>
      <x:c r="F38" s="26" t="n">
        <x:v>14.00018</x:v>
      </x:c>
      <x:c r="G38" s="26" t="n">
        <x:v>12.00018</x:v>
      </x:c>
      <x:c r="H38" s="26" t="n">
        <x:v>14.00018</x:v>
      </x:c>
      <x:c r="I38" s="26" t="n">
        <x:v>16.00018</x:v>
      </x:c>
      <x:c r="J38" s="26" t="n">
        <x:v>22.00018</x:v>
      </x:c>
      <x:c r="K38" s="26" t="n">
        <x:v>29.00018</x:v>
      </x:c>
      <x:c r="L38" s="26" t="n">
        <x:v>9.00018</x:v>
      </x:c>
      <x:c r="M38" s="18" t="s"/>
      <x:c r="N38" s="11" t="s"/>
      <x:c r="O38" s="16" t="s">
        <x:v>123</x:v>
      </x:c>
      <x:c r="P38" s="0" t="n">
        <x:v>3</x:v>
      </x:c>
      <x:c r="Q38" s="33">
        <x:f>O38</x:f>
      </x:c>
      <x:c r="R38" s="1">
        <x:f>A38</x:f>
      </x:c>
      <x:c r="S38" s="21">
        <x:f>L38/L$52*100</x:f>
      </x:c>
      <x:c r="T38" s="21">
        <x:f>AVERAGE(B38:K38)/AVERAGE(B$52:K$52)*100</x:f>
      </x:c>
    </x:row>
    <x:row r="39" spans="1:255" x14ac:dyDescent="0.35">
      <x:c r="A39" s="2" t="s">
        <x:v>159</x:v>
      </x:c>
      <x:c r="B39" s="26" t="n">
        <x:v>1.00013</x:v>
      </x:c>
      <x:c r="C39" s="26" t="n">
        <x:v>1.00013</x:v>
      </x:c>
      <x:c r="D39" s="26" t="s">
        <x:v>123</x:v>
      </x:c>
      <x:c r="E39" s="26" t="n">
        <x:v>1.00013</x:v>
      </x:c>
      <x:c r="F39" s="26" t="s">
        <x:v>123</x:v>
      </x:c>
      <x:c r="G39" s="26" t="s">
        <x:v>123</x:v>
      </x:c>
      <x:c r="H39" s="26" t="s">
        <x:v>123</x:v>
      </x:c>
      <x:c r="I39" s="26" t="n">
        <x:v>1.00013</x:v>
      </x:c>
      <x:c r="J39" s="26" t="n">
        <x:v>1.00013</x:v>
      </x:c>
      <x:c r="K39" s="26" t="n">
        <x:v>2.00013</x:v>
      </x:c>
      <x:c r="L39" s="26" t="n">
        <x:v>5.00013</x:v>
      </x:c>
      <x:c r="M39" s="18" t="s"/>
      <x:c r="N39" s="11" t="s"/>
      <x:c r="O39" s="16" t="s">
        <x:v>123</x:v>
      </x:c>
      <x:c r="P39" s="0" t="n">
        <x:v>4</x:v>
      </x:c>
      <x:c r="Q39" s="33">
        <x:f>O39</x:f>
      </x:c>
      <x:c r="R39" s="1">
        <x:f>A39</x:f>
      </x:c>
      <x:c r="S39" s="21">
        <x:f>L39/L$52*100</x:f>
      </x:c>
      <x:c r="T39" s="21">
        <x:f>AVERAGE(B39:K39)/AVERAGE(B$52:K$52)*100</x:f>
      </x:c>
    </x:row>
    <x:row r="40" spans="1:255" x14ac:dyDescent="0.35">
      <x:c r="A40" s="2" t="s">
        <x:v>142</x:v>
      </x:c>
      <x:c r="B40" s="26" t="n">
        <x:v>4.00009</x:v>
      </x:c>
      <x:c r="C40" s="26" t="n">
        <x:v>2.00009</x:v>
      </x:c>
      <x:c r="D40" s="26" t="n">
        <x:v>6.00009</x:v>
      </x:c>
      <x:c r="E40" s="26" t="n">
        <x:v>7.00009</x:v>
      </x:c>
      <x:c r="F40" s="26" t="n">
        <x:v>8.00009</x:v>
      </x:c>
      <x:c r="G40" s="26" t="n">
        <x:v>6.00009</x:v>
      </x:c>
      <x:c r="H40" s="26" t="n">
        <x:v>9.00009</x:v>
      </x:c>
      <x:c r="I40" s="26" t="n">
        <x:v>5.00009</x:v>
      </x:c>
      <x:c r="J40" s="26" t="n">
        <x:v>8.00009</x:v>
      </x:c>
      <x:c r="K40" s="26" t="n">
        <x:v>7.00009</x:v>
      </x:c>
      <x:c r="L40" s="26" t="n">
        <x:v>5.00009</x:v>
      </x:c>
      <x:c r="M40" s="18" t="s"/>
      <x:c r="N40" s="11" t="s"/>
      <x:c r="O40" s="16" t="s">
        <x:v>123</x:v>
      </x:c>
      <x:c r="P40" s="0" t="n">
        <x:v>5</x:v>
      </x:c>
      <x:c r="Q40" s="33">
        <x:f>O40</x:f>
      </x:c>
      <x:c r="R40" s="1">
        <x:f>A40</x:f>
      </x:c>
      <x:c r="S40" s="21">
        <x:f>L40/L$52*100</x:f>
      </x:c>
      <x:c r="T40" s="21">
        <x:f>AVERAGE(B40:K40)/AVERAGE(B$52:K$52)*100</x:f>
      </x:c>
    </x:row>
    <x:row r="41" spans="1:255" x14ac:dyDescent="0.35">
      <x:c r="A41" s="2" t="s">
        <x:v>75</x:v>
      </x:c>
      <x:c r="B41" s="26" t="s">
        <x:v>123</x:v>
      </x:c>
      <x:c r="C41" s="26" t="s">
        <x:v>123</x:v>
      </x:c>
      <x:c r="D41" s="26" t="s">
        <x:v>123</x:v>
      </x:c>
      <x:c r="E41" s="26" t="n">
        <x:v>1.00059</x:v>
      </x:c>
      <x:c r="F41" s="26" t="n">
        <x:v>1.00059</x:v>
      </x:c>
      <x:c r="G41" s="26" t="n">
        <x:v>1.00059</x:v>
      </x:c>
      <x:c r="H41" s="26" t="n">
        <x:v>2.00059</x:v>
      </x:c>
      <x:c r="I41" s="26" t="n">
        <x:v>3.00059</x:v>
      </x:c>
      <x:c r="J41" s="26" t="n">
        <x:v>1.00059</x:v>
      </x:c>
      <x:c r="K41" s="26" t="n">
        <x:v>7.00059</x:v>
      </x:c>
      <x:c r="L41" s="26" t="n">
        <x:v>3.00059</x:v>
      </x:c>
      <x:c r="M41" s="18" t="s"/>
      <x:c r="N41" s="11" t="s"/>
      <x:c r="O41" s="16" t="s">
        <x:v>123</x:v>
      </x:c>
      <x:c r="P41" s="0" t="n">
        <x:v>6</x:v>
      </x:c>
      <x:c r="Q41" s="33">
        <x:f>O41</x:f>
      </x:c>
      <x:c r="R41" s="1">
        <x:f>A41</x:f>
      </x:c>
      <x:c r="S41" s="21">
        <x:f>L41/L$52*100</x:f>
      </x:c>
      <x:c r="T41" s="21">
        <x:f>AVERAGE(B41:K41)/AVERAGE(B$52:K$52)*100</x:f>
      </x:c>
    </x:row>
    <x:row r="42" spans="1:255" x14ac:dyDescent="0.35">
      <x:c r="A42" s="2" t="s">
        <x:v>135</x:v>
      </x:c>
      <x:c r="B42" s="26" t="s">
        <x:v>123</x:v>
      </x:c>
      <x:c r="C42" s="26" t="n">
        <x:v>1.00137</x:v>
      </x:c>
      <x:c r="D42" s="26" t="n">
        <x:v>3.00137</x:v>
      </x:c>
      <x:c r="E42" s="26" t="n">
        <x:v>1.00137</x:v>
      </x:c>
      <x:c r="F42" s="26" t="n">
        <x:v>2.00137</x:v>
      </x:c>
      <x:c r="G42" s="26" t="n">
        <x:v>3.00137</x:v>
      </x:c>
      <x:c r="H42" s="26" t="n">
        <x:v>2.00137</x:v>
      </x:c>
      <x:c r="I42" s="26" t="n">
        <x:v>1.00137</x:v>
      </x:c>
      <x:c r="J42" s="26" t="n">
        <x:v>3.00137</x:v>
      </x:c>
      <x:c r="K42" s="26" t="n">
        <x:v>2.00137</x:v>
      </x:c>
      <x:c r="L42" s="26" t="n">
        <x:v>2.00137</x:v>
      </x:c>
      <x:c r="M42" s="18" t="s"/>
      <x:c r="N42" s="11" t="s"/>
      <x:c r="O42" s="16" t="s">
        <x:v>123</x:v>
      </x:c>
      <x:c r="P42" s="0" t="n">
        <x:v>7</x:v>
      </x:c>
      <x:c r="Q42" s="33">
        <x:f>O42</x:f>
      </x:c>
      <x:c r="R42" s="1">
        <x:f>A42</x:f>
      </x:c>
      <x:c r="S42" s="21">
        <x:f>L42/L$52*100</x:f>
      </x:c>
      <x:c r="T42" s="21">
        <x:f>AVERAGE(B42:K42)/AVERAGE(B$52:K$52)*100</x:f>
      </x:c>
    </x:row>
    <x:row r="43" spans="1:255" x14ac:dyDescent="0.35">
      <x:c r="A43" s="2" t="s">
        <x:v>218</x:v>
      </x:c>
      <x:c r="B43" s="26" t="n">
        <x:v>1.00115</x:v>
      </x:c>
      <x:c r="C43" s="26" t="s">
        <x:v>123</x:v>
      </x:c>
      <x:c r="D43" s="26" t="n">
        <x:v>4.00115</x:v>
      </x:c>
      <x:c r="E43" s="26" t="n">
        <x:v>2.00115</x:v>
      </x:c>
      <x:c r="F43" s="26" t="n">
        <x:v>3.00115</x:v>
      </x:c>
      <x:c r="G43" s="26" t="n">
        <x:v>1.00115</x:v>
      </x:c>
      <x:c r="H43" s="26" t="n">
        <x:v>2.00115</x:v>
      </x:c>
      <x:c r="I43" s="26" t="n">
        <x:v>2.00115</x:v>
      </x:c>
      <x:c r="J43" s="26" t="n">
        <x:v>3.00115</x:v>
      </x:c>
      <x:c r="K43" s="26" t="n">
        <x:v>1.00115</x:v>
      </x:c>
      <x:c r="L43" s="26" t="n">
        <x:v>2.00115</x:v>
      </x:c>
      <x:c r="M43" s="18" t="s"/>
      <x:c r="N43" s="11" t="s"/>
      <x:c r="O43" s="16" t="s">
        <x:v>123</x:v>
      </x:c>
      <x:c r="P43" s="0" t="n">
        <x:v>8</x:v>
      </x:c>
      <x:c r="Q43" s="33">
        <x:f>O43</x:f>
      </x:c>
      <x:c r="R43" s="1">
        <x:f>A43</x:f>
      </x:c>
      <x:c r="S43" s="21">
        <x:f>L43/L$52*100</x:f>
      </x:c>
      <x:c r="T43" s="21">
        <x:f>AVERAGE(B43:K43)/AVERAGE(B$52:K$52)*100</x:f>
      </x:c>
    </x:row>
    <x:row r="44" spans="1:255" x14ac:dyDescent="0.35">
      <x:c r="A44" s="2" t="s">
        <x:v>136</x:v>
      </x:c>
      <x:c r="B44" s="26" t="n">
        <x:v>3.00106</x:v>
      </x:c>
      <x:c r="C44" s="26" t="n">
        <x:v>2.00106</x:v>
      </x:c>
      <x:c r="D44" s="26" t="n">
        <x:v>5.00106</x:v>
      </x:c>
      <x:c r="E44" s="26" t="n">
        <x:v>4.00106</x:v>
      </x:c>
      <x:c r="F44" s="26" t="n">
        <x:v>2.00106</x:v>
      </x:c>
      <x:c r="G44" s="26" t="n">
        <x:v>7.00106</x:v>
      </x:c>
      <x:c r="H44" s="26" t="n">
        <x:v>5.00106</x:v>
      </x:c>
      <x:c r="I44" s="26" t="n">
        <x:v>7.00106</x:v>
      </x:c>
      <x:c r="J44" s="26" t="n">
        <x:v>2.00106</x:v>
      </x:c>
      <x:c r="K44" s="26" t="n">
        <x:v>1.00106</x:v>
      </x:c>
      <x:c r="L44" s="26" t="n">
        <x:v>2.00106</x:v>
      </x:c>
      <x:c r="M44" s="18" t="s"/>
      <x:c r="N44" s="11" t="s"/>
      <x:c r="O44" s="16" t="s">
        <x:v>123</x:v>
      </x:c>
      <x:c r="P44" s="0" t="n">
        <x:v>9</x:v>
      </x:c>
      <x:c r="Q44" s="33">
        <x:f>O44</x:f>
      </x:c>
      <x:c r="R44" s="1">
        <x:f>A44</x:f>
      </x:c>
      <x:c r="S44" s="21">
        <x:f>L44/L$52*100</x:f>
      </x:c>
      <x:c r="T44" s="21">
        <x:f>AVERAGE(B44:K44)/AVERAGE(B$52:K$52)*100</x:f>
      </x:c>
    </x:row>
    <x:row r="45" spans="1:255" x14ac:dyDescent="0.35">
      <x:c r="A45" s="2" t="s">
        <x:v>78</x:v>
      </x:c>
      <x:c r="B45" s="26" t="s">
        <x:v>123</x:v>
      </x:c>
      <x:c r="C45" s="26" t="s">
        <x:v>123</x:v>
      </x:c>
      <x:c r="D45" s="26" t="s">
        <x:v>123</x:v>
      </x:c>
      <x:c r="E45" s="26" t="s">
        <x:v>123</x:v>
      </x:c>
      <x:c r="F45" s="26" t="s">
        <x:v>123</x:v>
      </x:c>
      <x:c r="G45" s="26" t="s">
        <x:v>123</x:v>
      </x:c>
      <x:c r="H45" s="26" t="s">
        <x:v>123</x:v>
      </x:c>
      <x:c r="I45" s="26" t="s">
        <x:v>123</x:v>
      </x:c>
      <x:c r="J45" s="26" t="n">
        <x:v>1.0003</x:v>
      </x:c>
      <x:c r="K45" s="26" t="s">
        <x:v>123</x:v>
      </x:c>
      <x:c r="L45" s="26" t="n">
        <x:v>2.0003</x:v>
      </x:c>
      <x:c r="M45" s="18" t="s"/>
      <x:c r="N45" s="11" t="s"/>
      <x:c r="O45" s="16" t="s">
        <x:v>123</x:v>
      </x:c>
      <x:c r="P45" s="0" t="n">
        <x:v>10</x:v>
      </x:c>
      <x:c r="Q45" s="33">
        <x:f>O45</x:f>
      </x:c>
      <x:c r="R45" s="1">
        <x:f>A45</x:f>
      </x:c>
      <x:c r="S45" s="21">
        <x:f>L45/L$52*100</x:f>
      </x:c>
      <x:c r="T45" s="21">
        <x:f>AVERAGE(B45:K45)/AVERAGE(B$52:K$52)*100</x:f>
      </x:c>
    </x:row>
    <x:row r="46" spans="1:255" x14ac:dyDescent="0.35">
      <x:c r="A46" s="2" t="s">
        <x:v>215</x:v>
      </x:c>
      <x:c r="B46" s="26" t="n">
        <x:v>1.00227</x:v>
      </x:c>
      <x:c r="C46" s="26" t="s">
        <x:v>123</x:v>
      </x:c>
      <x:c r="D46" s="26" t="s">
        <x:v>123</x:v>
      </x:c>
      <x:c r="E46" s="26" t="s">
        <x:v>123</x:v>
      </x:c>
      <x:c r="F46" s="26" t="s">
        <x:v>123</x:v>
      </x:c>
      <x:c r="G46" s="26" t="s">
        <x:v>123</x:v>
      </x:c>
      <x:c r="H46" s="26" t="n">
        <x:v>3.00227</x:v>
      </x:c>
      <x:c r="I46" s="26" t="n">
        <x:v>1.00227</x:v>
      </x:c>
      <x:c r="J46" s="26" t="s">
        <x:v>123</x:v>
      </x:c>
      <x:c r="K46" s="26" t="n">
        <x:v>2.00227</x:v>
      </x:c>
      <x:c r="L46" s="26" t="n">
        <x:v>1.00227</x:v>
      </x:c>
      <x:c r="M46" s="18" t="s"/>
      <x:c r="N46" s="11" t="s"/>
      <x:c r="O46" s="16" t="s">
        <x:v>123</x:v>
      </x:c>
      <x:c r="P46" s="0" t="n">
        <x:v>11</x:v>
      </x:c>
      <x:c r="Q46" s="33">
        <x:f>O46</x:f>
      </x:c>
    </x:row>
    <x:row r="47" spans="1:255" x14ac:dyDescent="0.35">
      <x:c r="A47" s="2" t="s">
        <x:v>77</x:v>
      </x:c>
      <x:c r="B47" s="26" t="n">
        <x:v>1.00154</x:v>
      </x:c>
      <x:c r="C47" s="26" t="s">
        <x:v>123</x:v>
      </x:c>
      <x:c r="D47" s="26" t="s">
        <x:v>123</x:v>
      </x:c>
      <x:c r="E47" s="26" t="s">
        <x:v>123</x:v>
      </x:c>
      <x:c r="F47" s="26" t="s">
        <x:v>123</x:v>
      </x:c>
      <x:c r="G47" s="26" t="s">
        <x:v>123</x:v>
      </x:c>
      <x:c r="H47" s="26" t="s">
        <x:v>123</x:v>
      </x:c>
      <x:c r="I47" s="26" t="n">
        <x:v>2.00154</x:v>
      </x:c>
      <x:c r="J47" s="26" t="s">
        <x:v>123</x:v>
      </x:c>
      <x:c r="K47" s="26" t="s">
        <x:v>123</x:v>
      </x:c>
      <x:c r="L47" s="26" t="n">
        <x:v>1.00154</x:v>
      </x:c>
      <x:c r="M47" s="18" t="s"/>
      <x:c r="N47" s="11" t="s"/>
      <x:c r="O47" s="16" t="s">
        <x:v>123</x:v>
      </x:c>
      <x:c r="P47" s="0" t="n">
        <x:v>12</x:v>
      </x:c>
      <x:c r="Q47" s="33">
        <x:f>O47</x:f>
      </x:c>
    </x:row>
    <x:row r="48" spans="1:255" x14ac:dyDescent="0.35">
      <x:c r="A48" s="2" t="s">
        <x:v>221</x:v>
      </x:c>
      <x:c r="B48" s="26" t="s">
        <x:v>123</x:v>
      </x:c>
      <x:c r="C48" s="26" t="s">
        <x:v>123</x:v>
      </x:c>
      <x:c r="D48" s="26" t="s">
        <x:v>123</x:v>
      </x:c>
      <x:c r="E48" s="26" t="s">
        <x:v>123</x:v>
      </x:c>
      <x:c r="F48" s="26" t="s">
        <x:v>123</x:v>
      </x:c>
      <x:c r="G48" s="26" t="n">
        <x:v>1.00105</x:v>
      </x:c>
      <x:c r="H48" s="26" t="n">
        <x:v>1.00105</x:v>
      </x:c>
      <x:c r="I48" s="26" t="n">
        <x:v>1.00105</x:v>
      </x:c>
      <x:c r="J48" s="26" t="s">
        <x:v>123</x:v>
      </x:c>
      <x:c r="K48" s="26" t="s">
        <x:v>123</x:v>
      </x:c>
      <x:c r="L48" s="26" t="n">
        <x:v>1.00105</x:v>
      </x:c>
      <x:c r="M48" s="18" t="s"/>
      <x:c r="N48" s="11" t="s"/>
      <x:c r="O48" s="16" t="s">
        <x:v>123</x:v>
      </x:c>
      <x:c r="P48" s="0" t="n">
        <x:v>13</x:v>
      </x:c>
      <x:c r="Q48" s="33">
        <x:f>O48</x:f>
      </x:c>
    </x:row>
    <x:row r="49" spans="1:255" x14ac:dyDescent="0.35">
      <x:c r="A49" s="2" t="s">
        <x:v>125</x:v>
      </x:c>
      <x:c r="B49" s="26" t="s">
        <x:v>123</x:v>
      </x:c>
      <x:c r="C49" s="26" t="s">
        <x:v>123</x:v>
      </x:c>
      <x:c r="D49" s="26" t="s">
        <x:v>123</x:v>
      </x:c>
      <x:c r="E49" s="26" t="s">
        <x:v>123</x:v>
      </x:c>
      <x:c r="F49" s="26" t="s">
        <x:v>123</x:v>
      </x:c>
      <x:c r="G49" s="26" t="s">
        <x:v>123</x:v>
      </x:c>
      <x:c r="H49" s="26" t="s">
        <x:v>123</x:v>
      </x:c>
      <x:c r="I49" s="26" t="s">
        <x:v>123</x:v>
      </x:c>
      <x:c r="J49" s="26" t="s">
        <x:v>123</x:v>
      </x:c>
      <x:c r="K49" s="26" t="s">
        <x:v>123</x:v>
      </x:c>
      <x:c r="L49" s="26" t="n">
        <x:v>1.00058</x:v>
      </x:c>
      <x:c r="M49" s="18" t="s"/>
      <x:c r="N49" s="11" t="s"/>
      <x:c r="O49" s="16" t="s">
        <x:v>123</x:v>
      </x:c>
      <x:c r="P49" s="0" t="n">
        <x:v>14</x:v>
      </x:c>
      <x:c r="Q49" s="33">
        <x:f>O49</x:f>
      </x:c>
    </x:row>
    <x:row r="50" spans="1:255" x14ac:dyDescent="0.35">
      <x:c r="A50" s="2" t="s">
        <x:v>41</x:v>
      </x:c>
      <x:c r="B50" s="26" t="n">
        <x:v>1.00041</x:v>
      </x:c>
      <x:c r="C50" s="26" t="n">
        <x:v>2.00041</x:v>
      </x:c>
      <x:c r="D50" s="26" t="n">
        <x:v>5.00041</x:v>
      </x:c>
      <x:c r="E50" s="26" t="n">
        <x:v>4.00041</x:v>
      </x:c>
      <x:c r="F50" s="26" t="n">
        <x:v>2.00041</x:v>
      </x:c>
      <x:c r="G50" s="26" t="n">
        <x:v>7.00041</x:v>
      </x:c>
      <x:c r="H50" s="26" t="n">
        <x:v>4.00041</x:v>
      </x:c>
      <x:c r="I50" s="26" t="n">
        <x:v>2.00041</x:v>
      </x:c>
      <x:c r="J50" s="26" t="s">
        <x:v>123</x:v>
      </x:c>
      <x:c r="K50" s="26" t="s">
        <x:v>123</x:v>
      </x:c>
      <x:c r="L50" s="26" t="n">
        <x:v>1.00041</x:v>
      </x:c>
      <x:c r="M50" s="18" t="s"/>
      <x:c r="N50" s="11" t="s"/>
      <x:c r="O50" s="16" t="s">
        <x:v>123</x:v>
      </x:c>
      <x:c r="P50" s="0" t="n">
        <x:v>15</x:v>
      </x:c>
      <x:c r="Q50" s="33">
        <x:f>O50</x:f>
      </x:c>
    </x:row>
    <x:row r="51" spans="1:255" x14ac:dyDescent="0.35">
      <x:c r="A51" s="2" t="s">
        <x:v>48</x:v>
      </x:c>
      <x:c r="B51" s="26">
        <x:f>IF(B36="..","..",B52-SUM(B36:B50))</x:f>
      </x:c>
      <x:c r="C51" s="26">
        <x:f>IF(C36="..","..",C52-SUM(C36:C50))</x:f>
      </x:c>
      <x:c r="D51" s="26">
        <x:f>IF(D36="..","..",D52-SUM(D36:D50))</x:f>
      </x:c>
      <x:c r="E51" s="26">
        <x:f>IF(E36="..","..",E52-SUM(E36:E50))</x:f>
      </x:c>
      <x:c r="F51" s="26">
        <x:f>IF(F36="..","..",F52-SUM(F36:F50))</x:f>
      </x:c>
      <x:c r="G51" s="26">
        <x:f>IF(G36="..","..",G52-SUM(G36:G50))</x:f>
      </x:c>
      <x:c r="H51" s="26">
        <x:f>IF(H36="..","..",H52-SUM(H36:H50))</x:f>
      </x:c>
      <x:c r="I51" s="26">
        <x:f>IF(I36="..","..",I52-SUM(I36:I50))</x:f>
      </x:c>
      <x:c r="J51" s="26">
        <x:f>IF(J36="..","..",J52-SUM(J36:J50))</x:f>
      </x:c>
      <x:c r="K51" s="26">
        <x:f>IF(K36="..","..",K52-SUM(K36:K50))</x:f>
      </x:c>
      <x:c r="L51" s="26">
        <x:f>IF(L36="..","..",L52-SUM(L36:L50))</x:f>
      </x:c>
      <x:c r="M51" s="18" t="s"/>
      <x:c r="N51" s="11" t="s"/>
      <x:c r="O51" s="16" t="s"/>
      <x:c r="Q51" s="33" t="s"/>
    </x:row>
    <x:row r="52" spans="1:255" x14ac:dyDescent="0.35">
      <x:c r="A52" s="9" t="s">
        <x:v>35</x:v>
      </x:c>
      <x:c r="B52" s="27" t="n">
        <x:v>214</x:v>
      </x:c>
      <x:c r="C52" s="27" t="n">
        <x:v>162</x:v>
      </x:c>
      <x:c r="D52" s="27" t="n">
        <x:v>311</x:v>
      </x:c>
      <x:c r="E52" s="27" t="n">
        <x:v>183</x:v>
      </x:c>
      <x:c r="F52" s="27" t="n">
        <x:v>173</x:v>
      </x:c>
      <x:c r="G52" s="27" t="n">
        <x:v>179</x:v>
      </x:c>
      <x:c r="H52" s="27" t="n">
        <x:v>177</x:v>
      </x:c>
      <x:c r="I52" s="27" t="n">
        <x:v>173</x:v>
      </x:c>
      <x:c r="J52" s="27" t="n">
        <x:v>166</x:v>
      </x:c>
      <x:c r="K52" s="27" t="n">
        <x:v>196</x:v>
      </x:c>
      <x:c r="L52" s="27" t="n">
        <x:v>123</x:v>
      </x:c>
      <x:c r="M52" s="19" t="s"/>
      <x:c r="N52" s="12" t="s"/>
      <x:c r="O52" s="17" t="s">
        <x:v>123</x:v>
      </x:c>
      <x:c r="Q52" s="33">
        <x:f>O52</x:f>
      </x:c>
    </x:row>
    <x:row r="53" spans="1:255" x14ac:dyDescent="0.35">
      <x:c r="A53" s="7" t="s">
        <x:v>222</x:v>
      </x:c>
      <x:c r="B53" s="7" t="s"/>
      <x:c r="C53" s="2" t="s"/>
      <x:c r="D53" s="2" t="s"/>
      <x:c r="E53" s="2" t="s"/>
      <x:c r="F53" s="2" t="s"/>
      <x:c r="G53" s="2" t="s"/>
      <x:c r="H53" s="2" t="s"/>
      <x:c r="I53" s="2" t="s"/>
      <x:c r="J53" s="2" t="s"/>
      <x:c r="K53" s="2" t="s"/>
      <x:c r="L53" s="2" t="s"/>
      <x:c r="M53" s="2" t="s"/>
      <x:c r="N53" s="8" t="s"/>
    </x:row>
    <x:row r="54" spans="1:255" x14ac:dyDescent="0.35"/>
    <x:row r="55" spans="1:255" x14ac:dyDescent="0.35"/>
    <x:row r="56" spans="1:255" x14ac:dyDescent="0.35"/>
    <x:row r="57" spans="1:255" x14ac:dyDescent="0.35"/>
    <x:row r="58" spans="1:255" x14ac:dyDescent="0.35"/>
    <x:row r="59" spans="1:255" x14ac:dyDescent="0.35"/>
    <x:row r="60" spans="1:255" x14ac:dyDescent="0.35"/>
    <x:row r="61" spans="1:255" x14ac:dyDescent="0.35"/>
    <x:row r="62" spans="1:255" x14ac:dyDescent="0.35"/>
    <x:row r="63" spans="1:255" x14ac:dyDescent="0.35"/>
    <x:row r="64" spans="1:255" x14ac:dyDescent="0.35">
      <x:c r="L64" s="34" t="s"/>
      <x:c r="M64" s="0" t="s">
        <x:v>50</x:v>
      </x:c>
    </x:row>
    <x:row r="65" spans="1:255" x14ac:dyDescent="0.35">
      <x:c r="B65" s="1">
        <x:f>C65</x:f>
      </x:c>
      <x:c r="C65" s="1">
        <x:f>D65</x:f>
      </x:c>
      <x:c r="D65" s="1">
        <x:f>E65</x:f>
      </x:c>
      <x:c r="E65" s="1">
        <x:f>F65</x:f>
      </x:c>
      <x:c r="F65" s="1">
        <x:f>G65</x:f>
      </x:c>
      <x:c r="G65" s="1">
        <x:f>H65</x:f>
      </x:c>
      <x:c r="H65" s="1">
        <x:f>I65</x:f>
      </x:c>
      <x:c r="I65" s="0">
        <x:f>J65</x:f>
      </x:c>
      <x:c r="J65" s="0">
        <x:f>K65</x:f>
      </x:c>
      <x:c r="K65" s="0">
        <x:f>L65</x:f>
      </x:c>
      <x:c r="L65" s="0">
        <x:f>IF(ISBLANK(L64),INDEX(B6:L6,1,MATCH(1,$B$68:$L$68,0)),L64)</x:f>
      </x:c>
      <x:c r="P65" s="36" t="s"/>
    </x:row>
    <x:row r="66" spans="1:255" x14ac:dyDescent="0.35">
      <x:c r="B66" s="1" t="s">
        <x:v>51</x:v>
      </x:c>
      <x:c r="C66" s="1">
        <x:f>B66</x:f>
      </x:c>
      <x:c r="D66" s="1">
        <x:f>C66</x:f>
      </x:c>
      <x:c r="E66" s="1">
        <x:f>D66</x:f>
      </x:c>
      <x:c r="F66" s="1">
        <x:f>E66</x:f>
      </x:c>
      <x:c r="G66" s="1">
        <x:f>F66</x:f>
      </x:c>
      <x:c r="H66" s="1">
        <x:f>G66</x:f>
      </x:c>
      <x:c r="I66" s="0">
        <x:f>H66</x:f>
      </x:c>
      <x:c r="J66" s="0">
        <x:f>I66</x:f>
      </x:c>
      <x:c r="K66" s="0">
        <x:f>J66</x:f>
      </x:c>
      <x:c r="L66" s="0">
        <x:f>K66</x:f>
      </x:c>
      <x:c r="P66" s="36" t="s"/>
    </x:row>
    <x:row r="67" spans="1:255" x14ac:dyDescent="0.35">
      <x:c r="B67" s="1">
        <x:f>A32</x:f>
      </x:c>
      <x:c r="C67" s="1">
        <x:f>B67</x:f>
      </x:c>
      <x:c r="D67" s="1">
        <x:f>C67</x:f>
      </x:c>
      <x:c r="E67" s="1">
        <x:f>D67</x:f>
      </x:c>
      <x:c r="F67" s="1">
        <x:f>E67</x:f>
      </x:c>
      <x:c r="G67" s="1">
        <x:f>F67</x:f>
      </x:c>
      <x:c r="H67" s="1">
        <x:f>G67</x:f>
      </x:c>
      <x:c r="I67" s="0">
        <x:f>H67</x:f>
      </x:c>
      <x:c r="J67" s="0">
        <x:f>I67</x:f>
      </x:c>
      <x:c r="K67" s="0">
        <x:f>J67</x:f>
      </x:c>
      <x:c r="L67" s="0">
        <x:f>K67</x:f>
      </x:c>
    </x:row>
    <x:row r="68" spans="1:255" x14ac:dyDescent="0.35">
      <x:c r="B68" s="0">
        <x:f>IF(C68&gt;0,2,IF(ISNUMBER(B52),1,0))</x:f>
      </x:c>
      <x:c r="C68" s="0">
        <x:f>IF(D68&gt;0,2,IF(ISNUMBER(C52),1,0))</x:f>
      </x:c>
      <x:c r="D68" s="0">
        <x:f>IF(E68&gt;0,2,IF(ISNUMBER(D52),1,0))</x:f>
      </x:c>
      <x:c r="E68" s="0">
        <x:f>IF(F68&gt;0,2,IF(ISNUMBER(E52),1,0))</x:f>
      </x:c>
      <x:c r="F68" s="0">
        <x:f>IF(G68&gt;0,2,IF(ISNUMBER(F52),1,0))</x:f>
      </x:c>
      <x:c r="G68" s="0">
        <x:f>IF(H68&gt;0,2,IF(ISNUMBER(G52),1,0))</x:f>
      </x:c>
      <x:c r="H68" s="0">
        <x:f>IF(I68&gt;0,2,IF(ISNUMBER(H52),1,0))</x:f>
      </x:c>
      <x:c r="I68" s="0">
        <x:f>IF(J68&gt;0,2,IF(ISNUMBER(I52),1,0))</x:f>
      </x:c>
      <x:c r="J68" s="0">
        <x:f>IF(K68&gt;0,2,IF(ISNUMBER(J52),1,0))</x:f>
      </x:c>
      <x:c r="K68" s="0">
        <x:f>IF(L68&gt;0,2,IF(ISNUMBER(K52),1,0))</x:f>
      </x:c>
      <x:c r="L68" s="0">
        <x:f>IF(M68&gt;0,2,IF(ISNUMBER(L52),1,0))</x:f>
      </x:c>
      <x:c r="M68" s="0" t="s"/>
    </x:row>
    <x:row r="69" spans="1:255" x14ac:dyDescent="0.35">
      <x:c r="I69" s="0" t="s"/>
      <x:c r="J69" s="0" t="s"/>
      <x:c r="K69" s="0" t="s"/>
      <x:c r="L69" s="0" t="s"/>
      <x:c r="M69" s="0" t="s"/>
    </x:row>
    <x:row r="70" spans="1:255" x14ac:dyDescent="0.35">
      <x:c r="B70" s="1">
        <x:f>INDEX(B6:L6,1,MATCH(1,$B$68:$L$68,0))</x:f>
      </x:c>
      <x:c r="C70" s="1" t="s">
        <x:v>52</x:v>
      </x:c>
      <x:c r="I70" s="0" t="s"/>
      <x:c r="J70" s="0" t="s"/>
      <x:c r="K70" s="0" t="s"/>
      <x:c r="L70" s="0" t="s"/>
      <x:c r="M70" s="0" t="s"/>
    </x:row>
    <x:row r="71" spans="1:255" x14ac:dyDescent="0.35">
      <x:c r="I71" s="0" t="s"/>
      <x:c r="J71" s="0" t="s"/>
      <x:c r="K71" s="0" t="s"/>
      <x:c r="L71" s="0" t="s"/>
      <x:c r="M71" s="0" t="s"/>
    </x:row>
    <x:row r="72" spans="1:255" x14ac:dyDescent="0.35">
      <x:c r="I72" s="0" t="s"/>
      <x:c r="J72" s="0" t="s"/>
      <x:c r="K72" s="0" t="s"/>
      <x:c r="L72" s="0" t="s"/>
      <x:c r="M72" s="0" t="s"/>
    </x:row>
    <x:row r="73" spans="1:255" x14ac:dyDescent="0.35">
      <x:c r="I73" s="0" t="s"/>
      <x:c r="J73" s="0" t="s"/>
      <x:c r="K73" s="0" t="s"/>
      <x:c r="L73" s="0" t="s"/>
      <x:c r="M73" s="0" t="s"/>
    </x:row>
    <x:row r="74" spans="1:255" x14ac:dyDescent="0.35">
      <x:c r="I74" s="0" t="s"/>
      <x:c r="J74" s="0" t="s"/>
      <x:c r="K74" s="0" t="s"/>
      <x:c r="L74" s="0" t="s"/>
      <x:c r="M74" s="0" t="s"/>
    </x:row>
    <x:row r="75" spans="1:255" x14ac:dyDescent="0.35">
      <x:c r="I75" s="0" t="s"/>
      <x:c r="J75" s="0" t="s"/>
      <x:c r="K75" s="0" t="s"/>
      <x:c r="L75" s="0" t="s"/>
      <x:c r="M75" s="0" t="s"/>
    </x:row>
    <x:row r="76" spans="1:255" x14ac:dyDescent="0.35">
      <x:c r="I76" s="0" t="s"/>
      <x:c r="J76" s="0" t="s"/>
      <x:c r="K76" s="0" t="s"/>
      <x:c r="L76" s="0" t="s"/>
      <x:c r="M76" s="0" t="s"/>
    </x:row>
    <x:row r="77" spans="1:255" x14ac:dyDescent="0.35">
      <x:c r="I77" s="0" t="s"/>
      <x:c r="J77" s="0" t="s"/>
      <x:c r="K77" s="0" t="s"/>
      <x:c r="L77" s="0" t="s"/>
      <x:c r="M77" s="0" t="s"/>
    </x:row>
    <x:row r="78" spans="1:255" x14ac:dyDescent="0.35">
      <x:c r="I78" s="0" t="s"/>
      <x:c r="J78" s="0" t="s"/>
      <x:c r="K78" s="0" t="s"/>
      <x:c r="L78" s="0" t="s"/>
      <x:c r="M78" s="0" t="s"/>
    </x:row>
    <x:row r="79" spans="1:255" x14ac:dyDescent="0.35">
      <x:c r="I79" s="0" t="s"/>
      <x:c r="J79" s="0" t="s"/>
      <x:c r="K79" s="0" t="s"/>
      <x:c r="L79" s="0" t="s"/>
      <x:c r="M79" s="0" t="s"/>
    </x:row>
    <x:row r="80" spans="1:255" x14ac:dyDescent="0.35">
      <x:c r="I80" s="0" t="s"/>
      <x:c r="J80" s="0" t="s"/>
      <x:c r="K80" s="0" t="s"/>
      <x:c r="L80" s="0" t="s"/>
      <x:c r="M80" s="0" t="s"/>
    </x:row>
    <x:row r="81" spans="1:255" x14ac:dyDescent="0.35">
      <x:c r="I81" s="0" t="s"/>
      <x:c r="J81" s="0" t="s"/>
      <x:c r="K81" s="0" t="s"/>
      <x:c r="L81" s="0" t="s"/>
      <x:c r="M81" s="0" t="s"/>
    </x:row>
    <x:row r="82" spans="1:255" x14ac:dyDescent="0.35">
      <x:c r="I82" s="0" t="s"/>
      <x:c r="J82" s="0" t="s"/>
      <x:c r="K82" s="0" t="s"/>
      <x:c r="L82" s="0" t="s"/>
      <x:c r="M82" s="0" t="s"/>
    </x:row>
    <x:row r="83" spans="1:255" x14ac:dyDescent="0.35">
      <x:c r="I83" s="0" t="s"/>
      <x:c r="J83" s="0" t="s"/>
      <x:c r="K83" s="0" t="s"/>
      <x:c r="L83" s="0" t="s"/>
      <x:c r="M83" s="0" t="s"/>
    </x:row>
    <x:row r="84" spans="1:255" x14ac:dyDescent="0.35">
      <x:c r="I84" s="0" t="s"/>
      <x:c r="J84" s="0" t="s"/>
      <x:c r="K84" s="0" t="s"/>
      <x:c r="L84" s="0" t="s"/>
      <x:c r="M84" s="0" t="s"/>
    </x:row>
    <x:row r="85" spans="1:255" x14ac:dyDescent="0.35">
      <x:c r="I85" s="0" t="s"/>
      <x:c r="J85" s="0" t="s"/>
      <x:c r="K85" s="0" t="s"/>
      <x:c r="L85" s="0" t="s"/>
      <x:c r="M85" s="0" t="s"/>
    </x:row>
    <x:row r="86" spans="1:255" x14ac:dyDescent="0.35">
      <x:c r="I86" s="0" t="s"/>
      <x:c r="J86" s="0" t="s"/>
      <x:c r="K86" s="0" t="s"/>
      <x:c r="L86" s="0" t="s"/>
      <x:c r="M86" s="0" t="s"/>
    </x:row>
    <x:row r="87" spans="1:255" x14ac:dyDescent="0.35">
      <x:c r="I87" s="0" t="s"/>
      <x:c r="J87" s="0" t="s"/>
      <x:c r="K87" s="0" t="s"/>
      <x:c r="L87" s="0" t="s"/>
      <x:c r="M87" s="0" t="s"/>
    </x:row>
    <x:row r="88" spans="1:255" x14ac:dyDescent="0.35">
      <x:c r="I88" s="0" t="s"/>
      <x:c r="J88" s="0" t="s"/>
      <x:c r="K88" s="0" t="s"/>
      <x:c r="L88" s="0" t="s"/>
      <x:c r="M88" s="0" t="s"/>
    </x:row>
    <x:row r="89" spans="1:255" x14ac:dyDescent="0.35">
      <x:c r="I89" s="0" t="s"/>
      <x:c r="J89" s="0" t="s"/>
      <x:c r="K89" s="0" t="s"/>
      <x:c r="L89" s="0" t="s"/>
      <x:c r="M89" s="0" t="s"/>
    </x:row>
    <x:row r="90" spans="1:255" x14ac:dyDescent="0.35">
      <x:c r="I90" s="0" t="s"/>
      <x:c r="J90" s="0" t="s"/>
      <x:c r="K90" s="0" t="s"/>
      <x:c r="L90" s="0" t="s"/>
      <x:c r="M90" s="0" t="s"/>
    </x:row>
    <x:row r="91" spans="1:255" x14ac:dyDescent="0.35">
      <x:c r="I91" s="0" t="s"/>
      <x:c r="J91" s="0" t="s"/>
      <x:c r="K91" s="0" t="s"/>
      <x:c r="L91" s="0" t="s"/>
      <x:c r="M91" s="0" t="s"/>
    </x:row>
    <x:row r="92" spans="1:255" x14ac:dyDescent="0.35">
      <x:c r="I92" s="0" t="s"/>
      <x:c r="J92" s="0" t="s"/>
      <x:c r="K92" s="0" t="s"/>
      <x:c r="L92" s="0" t="s"/>
      <x:c r="M92" s="0" t="s"/>
    </x:row>
    <x:row r="93" spans="1:255" x14ac:dyDescent="0.35">
      <x:c r="I93" s="0" t="s"/>
      <x:c r="J93" s="0" t="s"/>
      <x:c r="K93" s="0" t="s"/>
      <x:c r="L93" s="0" t="s"/>
      <x:c r="M93" s="0" t="s"/>
    </x:row>
    <x:row r="94" spans="1:255" x14ac:dyDescent="0.35">
      <x:c r="I94" s="0" t="s"/>
      <x:c r="J94" s="0" t="s"/>
      <x:c r="K94" s="0" t="s"/>
      <x:c r="L94" s="0" t="s"/>
      <x:c r="M94" s="0" t="s"/>
    </x:row>
    <x:row r="95" spans="1:255" x14ac:dyDescent="0.35">
      <x:c r="I95" s="0" t="s"/>
      <x:c r="J95" s="0" t="s"/>
      <x:c r="K95" s="0" t="s"/>
      <x:c r="L95" s="0" t="s"/>
      <x:c r="M95" s="0" t="s"/>
    </x:row>
    <x:row r="96" spans="1:255" x14ac:dyDescent="0.35">
      <x:c r="I96" s="0" t="s"/>
      <x:c r="J96" s="0" t="s"/>
      <x:c r="K96" s="0" t="s"/>
      <x:c r="L96" s="0" t="s"/>
      <x:c r="M96" s="0" t="s"/>
    </x:row>
    <x:row r="97" spans="1:255" x14ac:dyDescent="0.35">
      <x:c r="I97" s="0" t="s"/>
      <x:c r="J97" s="0" t="s"/>
      <x:c r="K97" s="0" t="s"/>
      <x:c r="L97" s="0" t="s"/>
      <x:c r="M97" s="0" t="s"/>
    </x:row>
    <x:row r="98" spans="1:255" x14ac:dyDescent="0.35">
      <x:c r="I98" s="0" t="s"/>
      <x:c r="J98" s="0" t="s"/>
      <x:c r="K98" s="0" t="s"/>
      <x:c r="L98" s="0" t="s"/>
      <x:c r="M98" s="0" t="s"/>
    </x:row>
    <x:row r="99" spans="1:255" x14ac:dyDescent="0.35">
      <x:c r="I99" s="0" t="s"/>
      <x:c r="J99" s="0" t="s"/>
      <x:c r="K99" s="0" t="s"/>
      <x:c r="L99" s="0" t="s"/>
      <x:c r="M99" s="0" t="s"/>
    </x:row>
    <x:row r="100" spans="1:255" x14ac:dyDescent="0.35">
      <x:c r="I100" s="0" t="s"/>
      <x:c r="J100" s="0" t="s"/>
      <x:c r="K100" s="0" t="s"/>
      <x:c r="L100" s="0" t="s"/>
      <x:c r="M100" s="0" t="s"/>
    </x:row>
    <x:row r="101" spans="1:255" x14ac:dyDescent="0.35">
      <x:c r="I101" s="0" t="s"/>
      <x:c r="J101" s="0" t="s"/>
      <x:c r="K101" s="0" t="s"/>
      <x:c r="L101" s="0" t="s"/>
      <x:c r="M101" s="0" t="s"/>
    </x:row>
    <x:row r="102" spans="1:255" x14ac:dyDescent="0.35">
      <x:c r="I102" s="0" t="s"/>
      <x:c r="J102" s="0" t="s"/>
      <x:c r="K102" s="0" t="s"/>
      <x:c r="L102" s="0" t="s"/>
      <x:c r="M102" s="0" t="s"/>
    </x:row>
    <x:row r="103" spans="1:255" x14ac:dyDescent="0.35">
      <x:c r="I103" s="0" t="s"/>
      <x:c r="J103" s="0" t="s"/>
      <x:c r="K103" s="0" t="s"/>
      <x:c r="L103" s="0" t="s"/>
      <x:c r="M103" s="0" t="s"/>
    </x:row>
    <x:row r="104" spans="1:255" x14ac:dyDescent="0.35">
      <x:c r="I104" s="0" t="s"/>
      <x:c r="J104" s="0" t="s"/>
      <x:c r="K104" s="0" t="s"/>
      <x:c r="L104" s="0" t="s"/>
      <x:c r="M104" s="0" t="s"/>
    </x:row>
    <x:row r="105" spans="1:255" x14ac:dyDescent="0.35">
      <x:c r="I105" s="0" t="s"/>
      <x:c r="J105" s="0" t="s"/>
      <x:c r="K105" s="0" t="s"/>
      <x:c r="L105" s="0" t="s"/>
      <x:c r="M105" s="0" t="s"/>
    </x:row>
    <x:row r="106" spans="1:255" x14ac:dyDescent="0.35">
      <x:c r="I106" s="0" t="s"/>
      <x:c r="J106" s="0" t="s"/>
      <x:c r="K106" s="0" t="s"/>
      <x:c r="L106" s="0" t="s"/>
      <x:c r="M106" s="0" t="s"/>
    </x:row>
    <x:row r="107" spans="1:255" x14ac:dyDescent="0.35">
      <x:c r="I107" s="0" t="s"/>
      <x:c r="J107" s="0" t="s"/>
      <x:c r="K107" s="0" t="s"/>
      <x:c r="L107" s="0" t="s"/>
      <x:c r="M107" s="0" t="s"/>
    </x:row>
    <x:row r="108" spans="1:255" x14ac:dyDescent="0.35">
      <x:c r="I108" s="0" t="s"/>
      <x:c r="J108" s="0" t="s"/>
      <x:c r="K108" s="0" t="s"/>
      <x:c r="L108" s="0" t="s"/>
      <x:c r="M108" s="0" t="s"/>
    </x:row>
    <x:row r="109" spans="1:255" x14ac:dyDescent="0.35">
      <x:c r="I109" s="0" t="s"/>
      <x:c r="J109" s="0" t="s"/>
      <x:c r="K109" s="0" t="s"/>
      <x:c r="L109" s="0" t="s"/>
      <x:c r="M109" s="0" t="s"/>
    </x:row>
    <x:row r="110" spans="1:255" x14ac:dyDescent="0.35">
      <x:c r="I110" s="0" t="s"/>
      <x:c r="J110" s="0" t="s"/>
      <x:c r="K110" s="0" t="s"/>
      <x:c r="L110" s="0" t="s"/>
      <x:c r="M110" s="0" t="s"/>
    </x:row>
    <x:row r="111" spans="1:255" x14ac:dyDescent="0.35">
      <x:c r="I111" s="0" t="s"/>
      <x:c r="J111" s="0" t="s"/>
      <x:c r="K111" s="0" t="s"/>
      <x:c r="L111" s="0" t="s"/>
      <x:c r="M111" s="0" t="s"/>
    </x:row>
    <x:row r="112" spans="1:255" x14ac:dyDescent="0.35">
      <x:c r="I112" s="0" t="s"/>
      <x:c r="J112" s="0" t="s"/>
      <x:c r="K112" s="0" t="s"/>
      <x:c r="L112" s="0" t="s"/>
      <x:c r="M112" s="0" t="s"/>
    </x:row>
    <x:row r="113" spans="1:255" x14ac:dyDescent="0.35">
      <x:c r="I113" s="0" t="s"/>
      <x:c r="J113" s="0" t="s"/>
      <x:c r="K113" s="0" t="s"/>
      <x:c r="L113" s="0" t="s"/>
      <x:c r="M113" s="0" t="s"/>
    </x:row>
    <x:row r="114" spans="1:255" x14ac:dyDescent="0.35">
      <x:c r="I114" s="0" t="s"/>
      <x:c r="J114" s="0" t="s"/>
      <x:c r="K114" s="0" t="s"/>
      <x:c r="L114" s="0" t="s"/>
      <x:c r="M114" s="0" t="s"/>
    </x:row>
    <x:row r="115" spans="1:255" x14ac:dyDescent="0.35">
      <x:c r="I115" s="0" t="s"/>
      <x:c r="J115" s="0" t="s"/>
      <x:c r="K115" s="0" t="s"/>
      <x:c r="L115" s="0" t="s"/>
      <x:c r="M115" s="0" t="s"/>
    </x:row>
    <x:row r="116" spans="1:255" x14ac:dyDescent="0.35">
      <x:c r="I116" s="0" t="s"/>
      <x:c r="J116" s="0" t="s"/>
      <x:c r="K116" s="0" t="s"/>
      <x:c r="L116" s="0" t="s"/>
      <x:c r="M116" s="0" t="s"/>
    </x:row>
    <x:row r="117" spans="1:255" x14ac:dyDescent="0.35">
      <x:c r="I117" s="0" t="s"/>
      <x:c r="J117" s="0" t="s"/>
      <x:c r="K117" s="0" t="s"/>
      <x:c r="L117" s="0" t="s"/>
      <x:c r="M117" s="0" t="s"/>
    </x:row>
    <x:row r="118" spans="1:255" x14ac:dyDescent="0.35">
      <x:c r="I118" s="0" t="s"/>
      <x:c r="J118" s="0" t="s"/>
      <x:c r="K118" s="0" t="s"/>
      <x:c r="L118" s="0" t="s"/>
      <x:c r="M118" s="0" t="s"/>
    </x:row>
    <x:row r="119" spans="1:255" x14ac:dyDescent="0.35">
      <x:c r="I119" s="0" t="s"/>
      <x:c r="J119" s="0" t="s"/>
      <x:c r="K119" s="0" t="s"/>
      <x:c r="L119" s="0" t="s"/>
      <x:c r="M119" s="0" t="s"/>
    </x:row>
  </x:sheetData>
  <x:conditionalFormatting sqref="Q36:Q52">
    <x:cfRule type="colorScale" priority="1">
      <x:colorScale>
        <x:cfvo type="num" val="0"/>
        <x:cfvo type="num" val="50"/>
        <x:cfvo type="num" val="120"/>
        <x:color rgb="FFF8696B"/>
        <x:color rgb="FFFCFCFF"/>
        <x:color rgb="FF63BE7B"/>
      </x:colorScale>
    </x:cfRule>
  </x:conditionalFormatting>
  <x:conditionalFormatting sqref="B23:L23">
    <x:cfRule type="expression" dxfId="0" priority="2" operator="equal">
      <x:formula>P$4=0</x:formula>
    </x:cfRule>
  </x:conditionalFormatting>
  <x:conditionalFormatting sqref="P4:Z4">
    <x:cfRule type="cellIs" dxfId="1" priority="3" operator="notEqual">
      <x:formula>0</x:formula>
    </x:cfRule>
  </x:conditionalFormatting>
  <x:conditionalFormatting sqref="O1:O1">
    <x:cfRule type="expression" dxfId="2" priority="4" operator="equal">
      <x:formula>$X$21&gt;0.5</x:formula>
    </x:cfRule>
  </x:conditionalFormatting>
  <x:conditionalFormatting sqref="L7:L21">
    <x:cfRule type="cellIs" dxfId="1" priority="5" stopIfTrue="1" operator="lessThan">
      <x:formula>$L8</x:formula>
    </x:cfRule>
  </x:conditionalFormatting>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&amp;L&amp;A&amp;C&amp;F</x:oddHeader>
    <x:oddFooter>&amp;L&amp;8&amp;Z&amp;F&amp;R&amp;8&amp;D - &amp;T</x:oddFooter>
    <x:evenHeader/>
    <x:evenFooter/>
    <x:firstHeader/>
    <x:firstFooter/>
  </x:headerFooter>
  <x:tableParts count="0"/>
</x:worksheet>
</file>

<file path=xl/worksheets/sheet23.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20">
    <x:outlinePr summaryBelow="1" summaryRight="1"/>
    <x:pageSetUpPr fitToPage="1"/>
  </x:sheetPr>
  <x:dimension ref="A1:Z119"/>
  <x:sheetViews>
    <x:sheetView zoomScale="90" zoomScaleNormal="90" workbookViewId="0">
      <x:pane xSplit="1" ySplit="6" topLeftCell="B7" activePane="bottomRight" state="frozenSplit"/>
      <x:selection activeCell="B35" sqref="B35 B35:L35"/>
      <x:selection pane="bottomRight" activeCell="B35" sqref="B35 B35:L35"/>
    </x:sheetView>
  </x:sheetViews>
  <x:sheetFormatPr defaultColWidth="7.453125" defaultRowHeight="14.5" x14ac:dyDescent="0.35"/>
  <x:cols>
    <x:col min="1" max="1" width="30.632812" style="1" customWidth="1"/>
    <x:col min="2" max="5" width="9" style="1" customWidth="1"/>
    <x:col min="6" max="7" width="9.089844" style="1" customWidth="1"/>
    <x:col min="8" max="9" width="8.363281" style="1" bestFit="1" customWidth="1"/>
    <x:col min="10" max="10" width="9.363281" style="1" bestFit="1" customWidth="1"/>
    <x:col min="11" max="12" width="8" style="1" customWidth="1"/>
    <x:col min="13" max="13" width="1.632812" style="1" customWidth="1"/>
    <x:col min="14" max="16" width="8" style="1" customWidth="1"/>
    <x:col min="17" max="17" width="9" style="1" customWidth="1"/>
    <x:col min="18" max="18" width="8" style="1" customWidth="1"/>
    <x:col min="19" max="19" width="9" style="1" customWidth="1"/>
    <x:col min="20" max="20" width="9.089844" style="1" customWidth="1"/>
    <x:col min="21" max="21" width="11.363281" style="1" customWidth="1"/>
    <x:col min="22" max="22" width="8.542969" style="1" bestFit="1" customWidth="1"/>
    <x:col min="23" max="24" width="9.089844" style="1" customWidth="1"/>
    <x:col min="25" max="25" width="11.453125" style="1" bestFit="1" customWidth="1"/>
    <x:col min="26" max="26" width="7" style="1" customWidth="1"/>
    <x:col min="27" max="27" width="15.542969" style="1" bestFit="1" customWidth="1"/>
    <x:col min="28" max="28" width="13.089844" style="1" bestFit="1" customWidth="1"/>
    <x:col min="29" max="29" width="11.363281" style="1" customWidth="1"/>
    <x:col min="30" max="30" width="8" style="1" bestFit="1" customWidth="1"/>
    <x:col min="31" max="31" width="8.90625" style="1" bestFit="1" customWidth="1"/>
    <x:col min="32" max="32" width="7" style="1" bestFit="1" customWidth="1"/>
    <x:col min="33" max="33" width="17.453125" style="1" bestFit="1" customWidth="1"/>
    <x:col min="34" max="34" width="5" style="1" bestFit="1" customWidth="1"/>
    <x:col min="35" max="35" width="15" style="1" bestFit="1" customWidth="1"/>
    <x:col min="36" max="36" width="9" style="1" bestFit="1" customWidth="1"/>
    <x:col min="37" max="37" width="11.363281" style="1" bestFit="1" customWidth="1"/>
    <x:col min="38" max="38" width="8" style="1" bestFit="1" customWidth="1"/>
    <x:col min="39" max="39" width="12.632812" style="1" bestFit="1" customWidth="1"/>
    <x:col min="40" max="40" width="9" style="1" bestFit="1" customWidth="1"/>
    <x:col min="41" max="41" width="7" style="1" customWidth="1"/>
    <x:col min="42" max="42" width="12" style="1" bestFit="1" customWidth="1"/>
    <x:col min="43" max="43" width="10.363281" style="1" bestFit="1" customWidth="1"/>
    <x:col min="44" max="44" width="7" style="1" bestFit="1" customWidth="1"/>
    <x:col min="45" max="45" width="13.453125" style="1" bestFit="1" customWidth="1"/>
    <x:col min="46" max="46" width="16.90625" style="1" bestFit="1" customWidth="1"/>
    <x:col min="47" max="47" width="7" style="1" bestFit="1" customWidth="1"/>
    <x:col min="48" max="48" width="20" style="1" bestFit="1" customWidth="1"/>
    <x:col min="49" max="49" width="10.453125" style="1" bestFit="1" customWidth="1"/>
    <x:col min="50" max="50" width="7" style="1" bestFit="1" customWidth="1"/>
    <x:col min="51" max="51" width="13.542969" style="1" bestFit="1" customWidth="1"/>
    <x:col min="52" max="53" width="8" style="1" bestFit="1" customWidth="1"/>
    <x:col min="54" max="54" width="10.632812" style="1" bestFit="1" customWidth="1"/>
    <x:col min="55" max="55" width="10" style="1" bestFit="1" customWidth="1"/>
    <x:col min="56" max="56" width="8" style="1" customWidth="1"/>
    <x:col min="57" max="57" width="13.089844" style="1" bestFit="1" customWidth="1"/>
    <x:col min="58" max="58" width="13.363281" style="1" bestFit="1" customWidth="1"/>
    <x:col min="59" max="59" width="8" style="1" bestFit="1" customWidth="1"/>
    <x:col min="60" max="60" width="16.453125" style="1" bestFit="1" customWidth="1"/>
    <x:col min="61" max="61" width="8.90625" style="1" bestFit="1" customWidth="1"/>
    <x:col min="62" max="62" width="7" style="1" bestFit="1" customWidth="1"/>
    <x:col min="63" max="63" width="11.90625" style="1" bestFit="1" customWidth="1"/>
    <x:col min="64" max="64" width="17.453125" style="1" bestFit="1" customWidth="1"/>
    <x:col min="65" max="65" width="5" style="1" bestFit="1" customWidth="1"/>
    <x:col min="66" max="66" width="20.542969" style="1" bestFit="1" customWidth="1"/>
    <x:col min="67" max="67" width="15" style="1" bestFit="1" customWidth="1"/>
    <x:col min="68" max="68" width="9" style="1" bestFit="1" customWidth="1"/>
    <x:col min="69" max="69" width="18.089844" style="1" bestFit="1" customWidth="1"/>
    <x:col min="70" max="70" width="11.363281" style="1" bestFit="1" customWidth="1"/>
    <x:col min="71" max="71" width="7" style="1" customWidth="1"/>
    <x:col min="72" max="72" width="8.089844" style="1" customWidth="1"/>
    <x:col min="73" max="73" width="11.453125" style="1" customWidth="1"/>
    <x:col min="74" max="74" width="15.542969" style="1" customWidth="1"/>
    <x:col min="75" max="75" width="13.089844" style="1" customWidth="1"/>
    <x:col min="76" max="76" width="9.90625" style="1" customWidth="1"/>
    <x:col min="77" max="77" width="8.90625" style="1" customWidth="1"/>
    <x:col min="78" max="78" width="8.363281" style="1" customWidth="1"/>
    <x:col min="79" max="79" width="8" style="1" customWidth="1"/>
    <x:col min="80" max="80" width="14.453125" style="1" customWidth="1"/>
    <x:col min="81" max="81" width="9" style="1" customWidth="1"/>
    <x:col min="82" max="82" width="7.542969" style="1" customWidth="1"/>
    <x:col min="83" max="83" width="8" style="1" bestFit="1" customWidth="1"/>
    <x:col min="84" max="84" width="9.089844" style="1" customWidth="1"/>
    <x:col min="85" max="85" width="8.363281" style="1" customWidth="1"/>
    <x:col min="86" max="86" width="7.363281" style="1" customWidth="1"/>
    <x:col min="87" max="87" width="7" style="1" customWidth="1"/>
    <x:col min="88" max="88" width="8" style="1" customWidth="1"/>
    <x:col min="89" max="90" width="12" style="1" customWidth="1"/>
    <x:col min="91" max="91" width="12.542969" style="1" customWidth="1"/>
    <x:col min="92" max="92" width="7.90625" style="1" customWidth="1"/>
    <x:col min="93" max="93" width="8.453125" style="1" customWidth="1"/>
    <x:col min="94" max="94" width="15" style="1" customWidth="1"/>
    <x:col min="95" max="95" width="7" style="1" customWidth="1"/>
    <x:col min="96" max="96" width="8.089844" style="1" customWidth="1"/>
    <x:col min="97" max="97" width="11.453125" style="1" customWidth="1"/>
    <x:col min="98" max="98" width="8" style="1" bestFit="1" customWidth="1"/>
    <x:col min="99" max="99" width="15.542969" style="1" customWidth="1"/>
    <x:col min="100" max="100" width="13.089844" style="1" customWidth="1"/>
    <x:col min="101" max="101" width="9.90625" style="1" customWidth="1"/>
    <x:col min="102" max="102" width="8.90625" style="1" customWidth="1"/>
    <x:col min="103" max="103" width="8" style="1" bestFit="1" customWidth="1"/>
    <x:col min="104" max="104" width="8.363281" style="1" customWidth="1"/>
    <x:col min="105" max="105" width="8" style="1" customWidth="1"/>
    <x:col min="106" max="106" width="14.453125" style="1" customWidth="1"/>
    <x:col min="107" max="107" width="9" style="1" customWidth="1"/>
    <x:col min="108" max="108" width="7.542969" style="1" customWidth="1"/>
    <x:col min="109" max="109" width="8" style="1" bestFit="1" customWidth="1"/>
    <x:col min="110" max="110" width="9.089844" style="1" customWidth="1"/>
    <x:col min="111" max="111" width="8.363281" style="1" customWidth="1"/>
    <x:col min="112" max="112" width="7.363281" style="1" customWidth="1"/>
    <x:col min="113" max="113" width="8" style="1" customWidth="1"/>
    <x:col min="114" max="115" width="12" style="1" customWidth="1"/>
    <x:col min="116" max="116" width="12.542969" style="1" customWidth="1"/>
    <x:col min="117" max="117" width="7.90625" style="1" customWidth="1"/>
    <x:col min="118" max="118" width="8.453125" style="1" customWidth="1"/>
    <x:col min="119" max="119" width="15" style="1" customWidth="1"/>
    <x:col min="120" max="120" width="8.089844" style="1" customWidth="1"/>
    <x:col min="121" max="121" width="11.453125" style="1" customWidth="1"/>
    <x:col min="122" max="122" width="8" style="1" customWidth="1"/>
    <x:col min="123" max="123" width="15.542969" style="1" customWidth="1"/>
    <x:col min="124" max="124" width="13.089844" style="1" customWidth="1"/>
    <x:col min="125" max="125" width="9.90625" style="1" customWidth="1"/>
    <x:col min="126" max="126" width="8.90625" style="1" customWidth="1"/>
    <x:col min="127" max="127" width="7.363281" style="1" customWidth="1"/>
    <x:col min="128" max="128" width="8.363281" style="1" customWidth="1"/>
    <x:col min="129" max="129" width="8" style="1" customWidth="1"/>
    <x:col min="130" max="130" width="14.453125" style="1" customWidth="1"/>
    <x:col min="131" max="131" width="9" style="1" customWidth="1"/>
    <x:col min="132" max="132" width="7.542969" style="1" customWidth="1"/>
    <x:col min="133" max="133" width="8" style="1" bestFit="1" customWidth="1"/>
    <x:col min="134" max="134" width="9.089844" style="1" customWidth="1"/>
    <x:col min="135" max="135" width="8.363281" style="1" customWidth="1"/>
    <x:col min="136" max="136" width="7.363281" style="1" customWidth="1"/>
    <x:col min="137" max="137" width="8" style="1" customWidth="1"/>
    <x:col min="138" max="138" width="12" style="1" customWidth="1"/>
    <x:col min="139" max="139" width="7.542969" style="1" customWidth="1"/>
    <x:col min="140" max="140" width="12" style="1" customWidth="1"/>
    <x:col min="141" max="141" width="12.542969" style="1" customWidth="1"/>
    <x:col min="142" max="142" width="7.90625" style="1" customWidth="1"/>
    <x:col min="143" max="143" width="8.453125" style="1" customWidth="1"/>
    <x:col min="144" max="144" width="15" style="1" customWidth="1"/>
    <x:col min="145" max="145" width="7" style="1" customWidth="1"/>
    <x:col min="146" max="146" width="8.089844" style="1" customWidth="1"/>
    <x:col min="147" max="147" width="11.453125" style="1" customWidth="1"/>
    <x:col min="148" max="148" width="8" style="1" bestFit="1" customWidth="1"/>
    <x:col min="149" max="149" width="15.542969" style="1" customWidth="1"/>
    <x:col min="150" max="150" width="13.089844" style="1" customWidth="1"/>
    <x:col min="151" max="151" width="9.90625" style="1" customWidth="1"/>
    <x:col min="152" max="152" width="8.90625" style="1" customWidth="1"/>
    <x:col min="153" max="153" width="8" style="1" bestFit="1" customWidth="1"/>
    <x:col min="154" max="154" width="8.363281" style="1" customWidth="1"/>
    <x:col min="155" max="155" width="8" style="1" customWidth="1"/>
    <x:col min="156" max="156" width="14.453125" style="1" customWidth="1"/>
    <x:col min="157" max="157" width="9" style="1" customWidth="1"/>
    <x:col min="158" max="158" width="7.542969" style="1" customWidth="1"/>
    <x:col min="159" max="159" width="8" style="1" customWidth="1"/>
    <x:col min="160" max="160" width="9.089844" style="1" customWidth="1"/>
    <x:col min="161" max="161" width="7.453125" style="1" customWidth="1"/>
    <x:col min="162" max="162" width="8.363281" style="1" customWidth="1"/>
    <x:col min="163" max="163" width="7.363281" style="1" customWidth="1"/>
    <x:col min="164" max="164" width="9" style="1" bestFit="1" customWidth="1"/>
    <x:col min="165" max="166" width="8" style="1" customWidth="1"/>
    <x:col min="167" max="167" width="12" style="1" customWidth="1"/>
    <x:col min="168" max="168" width="7.542969" style="1" customWidth="1"/>
    <x:col min="169" max="169" width="12" style="1" customWidth="1"/>
    <x:col min="170" max="170" width="12.542969" style="1" customWidth="1"/>
    <x:col min="171" max="171" width="7.90625" style="1" customWidth="1"/>
    <x:col min="172" max="172" width="7.089844" style="1" customWidth="1"/>
    <x:col min="173" max="173" width="8.453125" style="1" customWidth="1"/>
    <x:col min="174" max="174" width="15" style="1" customWidth="1"/>
    <x:col min="175" max="175" width="8.542969" style="1" customWidth="1"/>
    <x:col min="176" max="176" width="7" style="1" customWidth="1"/>
    <x:col min="177" max="177" width="8.089844" style="1" customWidth="1"/>
    <x:col min="178" max="178" width="11.453125" style="1" customWidth="1"/>
    <x:col min="179" max="179" width="8" style="1" customWidth="1"/>
    <x:col min="180" max="180" width="15.542969" style="1" customWidth="1"/>
    <x:col min="181" max="181" width="13.089844" style="1" customWidth="1"/>
    <x:col min="182" max="182" width="10" style="1" bestFit="1" customWidth="1"/>
    <x:col min="183" max="183" width="8.90625" style="1" customWidth="1"/>
    <x:col min="184" max="184" width="8" style="1" bestFit="1" customWidth="1"/>
    <x:col min="185" max="185" width="8.363281" style="1" customWidth="1"/>
    <x:col min="186" max="186" width="8" style="1" customWidth="1"/>
    <x:col min="187" max="187" width="14.453125" style="1" customWidth="1"/>
    <x:col min="188" max="188" width="9" style="1" customWidth="1"/>
    <x:col min="189" max="189" width="7.542969" style="1" customWidth="1"/>
    <x:col min="190" max="190" width="8" style="1" bestFit="1" customWidth="1"/>
    <x:col min="191" max="191" width="9.089844" style="1" customWidth="1"/>
    <x:col min="192" max="192" width="8.363281" style="1" customWidth="1"/>
    <x:col min="193" max="193" width="7.453125" style="1" customWidth="1"/>
    <x:col min="194" max="194" width="7.363281" style="1" customWidth="1"/>
    <x:col min="195" max="197" width="8" style="1" customWidth="1"/>
    <x:col min="198" max="198" width="12" style="1" customWidth="1"/>
    <x:col min="199" max="199" width="7.542969" style="1" customWidth="1"/>
    <x:col min="200" max="200" width="12" style="1" customWidth="1"/>
    <x:col min="201" max="201" width="12.542969" style="1" customWidth="1"/>
    <x:col min="202" max="202" width="7.90625" style="1" customWidth="1"/>
    <x:col min="203" max="203" width="7.089844" style="1" customWidth="1"/>
    <x:col min="204" max="204" width="8.453125" style="1" customWidth="1"/>
    <x:col min="205" max="205" width="15" style="1" customWidth="1"/>
    <x:col min="206" max="206" width="8.542969" style="1" customWidth="1"/>
    <x:col min="207" max="207" width="8" style="1" bestFit="1" customWidth="1"/>
    <x:col min="208" max="208" width="8.089844" style="1" customWidth="1"/>
    <x:col min="209" max="209" width="11.453125" style="1" customWidth="1"/>
    <x:col min="210" max="210" width="8" style="1" customWidth="1"/>
    <x:col min="211" max="211" width="15.542969" style="1" customWidth="1"/>
    <x:col min="212" max="212" width="13.089844" style="1" customWidth="1"/>
    <x:col min="213" max="213" width="9.90625" style="1" customWidth="1"/>
    <x:col min="214" max="214" width="8.90625" style="1" customWidth="1"/>
    <x:col min="215" max="215" width="8" style="1" bestFit="1" customWidth="1"/>
    <x:col min="216" max="216" width="8.363281" style="1" customWidth="1"/>
    <x:col min="217" max="217" width="8" style="1" customWidth="1"/>
    <x:col min="218" max="218" width="14.453125" style="1" customWidth="1"/>
    <x:col min="219" max="219" width="9" style="1" customWidth="1"/>
    <x:col min="220" max="220" width="7.542969" style="1" customWidth="1"/>
    <x:col min="221" max="221" width="8" style="1" bestFit="1" customWidth="1"/>
    <x:col min="222" max="222" width="9.089844" style="1" customWidth="1"/>
    <x:col min="223" max="223" width="8.363281" style="1" customWidth="1"/>
    <x:col min="224" max="224" width="7.453125" style="1" customWidth="1"/>
    <x:col min="225" max="225" width="7.363281" style="1" customWidth="1"/>
    <x:col min="226" max="229" width="8" style="1" customWidth="1"/>
    <x:col min="230" max="230" width="12" style="1" customWidth="1"/>
    <x:col min="231" max="231" width="7.542969" style="1" customWidth="1"/>
    <x:col min="232" max="232" width="12" style="1" customWidth="1"/>
    <x:col min="233" max="233" width="12.542969" style="1" customWidth="1"/>
    <x:col min="234" max="234" width="7.90625" style="1" customWidth="1"/>
    <x:col min="235" max="235" width="7.089844" style="1" customWidth="1"/>
    <x:col min="236" max="236" width="8.453125" style="1" customWidth="1"/>
    <x:col min="237" max="237" width="15" style="1" customWidth="1"/>
    <x:col min="238" max="238" width="8.542969" style="1" customWidth="1"/>
    <x:col min="239" max="239" width="8" style="1" customWidth="1"/>
    <x:col min="240" max="240" width="8.089844" style="1" customWidth="1"/>
    <x:col min="241" max="241" width="11.453125" style="1" customWidth="1"/>
    <x:col min="242" max="242" width="8" style="1" customWidth="1"/>
    <x:col min="243" max="243" width="15.542969" style="1" customWidth="1"/>
    <x:col min="244" max="244" width="13.089844" style="1" customWidth="1"/>
    <x:col min="245" max="245" width="10" style="1" bestFit="1" customWidth="1"/>
    <x:col min="246" max="246" width="8.90625" style="1" customWidth="1"/>
    <x:col min="247" max="247" width="8" style="1" bestFit="1" customWidth="1"/>
    <x:col min="248" max="248" width="8.363281" style="1" customWidth="1"/>
    <x:col min="249" max="249" width="8" style="1" bestFit="1" customWidth="1"/>
    <x:col min="250" max="250" width="14.453125" style="1" customWidth="1"/>
    <x:col min="251" max="251" width="9" style="1" customWidth="1"/>
    <x:col min="252" max="252" width="7.542969" style="1" customWidth="1"/>
    <x:col min="253" max="253" width="8" style="1" customWidth="1"/>
    <x:col min="254" max="254" width="9.089844" style="1" customWidth="1"/>
    <x:col min="255" max="255" width="8.363281" style="1" customWidth="1"/>
    <x:col min="256" max="16384" width="7.453125" style="1" customWidth="1"/>
  </x:cols>
  <x:sheetData>
    <x:row r="1" spans="1:255" customFormat="1" ht="15" customHeight="1" x14ac:dyDescent="0.35">
      <x:c r="A1" s="3" t="s">
        <x:v>2</x:v>
      </x:c>
      <x:c r="B1" s="3" t="s"/>
      <x:c r="C1" s="2" t="s"/>
      <x:c r="D1" s="2" t="s"/>
      <x:c r="E1" s="2" t="s"/>
      <x:c r="F1" s="2" t="s"/>
      <x:c r="G1" s="2" t="s"/>
      <x:c r="H1" s="2" t="s"/>
      <x:c r="I1" s="2" t="s"/>
      <x:c r="J1" s="2" t="s"/>
      <x:c r="K1" s="2" t="s"/>
      <x:c r="L1" s="2" t="s"/>
      <x:c r="M1" s="2" t="s"/>
      <x:c r="O1" s="2">
        <x:f>IF(ISERROR(X21),"","ORDER")</x:f>
      </x:c>
      <x:c r="P1" s="28" t="s">
        <x:v>3</x:v>
      </x:c>
      <x:c r="Q1" s="1">
        <x:f>RIGHT(CELL("filename",A1),3)</x:f>
      </x:c>
      <x:c r="R1" s="1">
        <x:f>CELL("filename",A2)</x:f>
      </x:c>
      <x:c r="U1" s="0" t="s"/>
      <x:c r="V1" s="0" t="s"/>
      <x:c r="Y1" s="0" t="s"/>
    </x:row>
    <x:row r="2" spans="1:255" customFormat="1" ht="15" customHeight="1" x14ac:dyDescent="0.3">
      <x:c r="A2" s="2" t="s"/>
      <x:c r="B2" s="2" t="s"/>
      <x:c r="C2" s="2" t="s"/>
      <x:c r="D2" s="2" t="s"/>
      <x:c r="E2" s="2" t="s"/>
      <x:c r="F2" s="2" t="s"/>
      <x:c r="G2" s="2" t="s"/>
      <x:c r="H2" s="2" t="s"/>
      <x:c r="I2" s="2" t="s"/>
      <x:c r="J2" s="2" t="s"/>
      <x:c r="K2" s="2" t="s"/>
      <x:c r="L2" s="2" t="s"/>
      <x:c r="M2" s="2" t="s"/>
      <x:c r="P2" s="1">
        <x:f>Year-12</x:f>
      </x:c>
      <x:c r="Q2" s="1">
        <x:f>P2+1</x:f>
      </x:c>
      <x:c r="R2" s="1">
        <x:f>Q2+1</x:f>
      </x:c>
      <x:c r="S2" s="1">
        <x:f>R2+1</x:f>
      </x:c>
      <x:c r="T2" s="1">
        <x:f>S2+1</x:f>
      </x:c>
      <x:c r="U2" s="1">
        <x:f>T2+1</x:f>
      </x:c>
      <x:c r="V2" s="1">
        <x:f>U2+1</x:f>
      </x:c>
      <x:c r="W2" s="1">
        <x:f>V2+1</x:f>
      </x:c>
      <x:c r="X2" s="1">
        <x:f>W2+1</x:f>
      </x:c>
      <x:c r="Y2" s="1">
        <x:f>X2+1</x:f>
      </x:c>
      <x:c r="Z2" s="1">
        <x:f>Y2+1</x:f>
      </x:c>
    </x:row>
    <x:row r="3" spans="1:255" customFormat="1" ht="15" customHeight="1" x14ac:dyDescent="0.3">
      <x:c r="A3" s="3" t="s">
        <x:v>223</x:v>
      </x:c>
      <x:c r="B3" s="3" t="s"/>
      <x:c r="C3" s="2" t="s"/>
      <x:c r="D3" s="2" t="s"/>
      <x:c r="E3" s="2" t="s"/>
      <x:c r="F3" s="2" t="s"/>
      <x:c r="G3" s="2" t="s"/>
      <x:c r="H3" s="2" t="s"/>
      <x:c r="I3" s="2" t="s"/>
      <x:c r="J3" s="2" t="s"/>
      <x:c r="K3" s="2" t="s"/>
      <x:c r="L3" s="2" t="s"/>
      <x:c r="M3" s="2" t="s"/>
      <x:c r="P3" s="30" t="n">
        <x:v>4022</x:v>
      </x:c>
      <x:c r="Q3" s="30" t="n">
        <x:v>4311</x:v>
      </x:c>
      <x:c r="R3" s="30" t="n">
        <x:v>3405</x:v>
      </x:c>
      <x:c r="S3" s="30" t="n">
        <x:v>4680</x:v>
      </x:c>
      <x:c r="T3" s="30" t="n">
        <x:v>4411</x:v>
      </x:c>
      <x:c r="U3" s="30" t="n">
        <x:v>4991</x:v>
      </x:c>
      <x:c r="V3" s="30" t="n">
        <x:v>5306</x:v>
      </x:c>
      <x:c r="W3" s="30" t="n">
        <x:v>7140</x:v>
      </x:c>
      <x:c r="X3" s="30" t="n">
        <x:v>9030</x:v>
      </x:c>
      <x:c r="Y3" s="30" t="n">
        <x:v>11864</x:v>
      </x:c>
      <x:c r="Z3" s="30" t="n">
        <x:v>11451</x:v>
      </x:c>
    </x:row>
    <x:row r="4" spans="1:255" customFormat="1" ht="15" customHeight="1" thickBot="1" x14ac:dyDescent="0.35">
      <x:c r="A4" s="4" t="s"/>
      <x:c r="B4" s="4" t="s"/>
      <x:c r="C4" s="5" t="s"/>
      <x:c r="D4" s="5" t="s"/>
      <x:c r="E4" s="5" t="s"/>
      <x:c r="F4" s="5" t="s"/>
      <x:c r="G4" s="5" t="s"/>
      <x:c r="H4" s="5" t="s"/>
      <x:c r="I4" s="5" t="s"/>
      <x:c r="J4" s="5" t="s"/>
      <x:c r="K4" s="5" t="s"/>
      <x:c r="L4" s="5" t="s"/>
      <x:c r="M4" s="5" t="s"/>
      <x:c r="P4" s="21" t="n">
        <x:v>0</x:v>
      </x:c>
      <x:c r="Q4" s="21" t="n">
        <x:v>0</x:v>
      </x:c>
      <x:c r="R4" s="21" t="n">
        <x:v>0</x:v>
      </x:c>
      <x:c r="S4" s="21" t="n">
        <x:v>0</x:v>
      </x:c>
      <x:c r="T4" s="21" t="n">
        <x:v>0</x:v>
      </x:c>
      <x:c r="U4" s="21" t="n">
        <x:v>0</x:v>
      </x:c>
      <x:c r="V4" s="21" t="n">
        <x:v>0</x:v>
      </x:c>
      <x:c r="W4" s="21" t="n">
        <x:v>0</x:v>
      </x:c>
      <x:c r="X4" s="21" t="n">
        <x:v>0</x:v>
      </x:c>
      <x:c r="Y4" s="21" t="n">
        <x:v>0</x:v>
      </x:c>
      <x:c r="Z4" s="21" t="s"/>
    </x:row>
    <x:row r="5" spans="1:255" customFormat="1" ht="15" customHeight="1" x14ac:dyDescent="0.35">
      <x:c r="A5" s="2" t="s"/>
      <x:c r="B5" s="2" t="s"/>
      <x:c r="C5" s="2" t="s"/>
      <x:c r="D5" s="2" t="s"/>
      <x:c r="E5" s="2" t="s"/>
      <x:c r="F5" s="2" t="s"/>
      <x:c r="G5" s="2" t="s"/>
      <x:c r="H5" s="2" t="s"/>
      <x:c r="I5" s="2" t="s"/>
      <x:c r="J5" s="2" t="s"/>
      <x:c r="K5" s="2" t="s"/>
      <x:c r="L5" s="2" t="s"/>
      <x:c r="M5" s="14" t="s"/>
      <x:c r="N5" s="10" t="s">
        <x:v>5</x:v>
      </x:c>
      <x:c r="O5" s="10" t="s"/>
      <x:c r="U5" s="0" t="s"/>
      <x:c r="V5" s="0" t="s"/>
      <x:c r="Y5" s="0" t="s"/>
    </x:row>
    <x:row r="6" spans="1:255" customFormat="1" ht="15" customHeight="1" x14ac:dyDescent="0.35">
      <x:c r="A6" s="2" t="s"/>
      <x:c r="B6" s="6">
        <x:f>B35</x:f>
      </x:c>
      <x:c r="C6" s="6">
        <x:f>C35</x:f>
      </x:c>
      <x:c r="D6" s="6">
        <x:f>D35</x:f>
      </x:c>
      <x:c r="E6" s="6">
        <x:f>E35</x:f>
      </x:c>
      <x:c r="F6" s="6">
        <x:f>F35</x:f>
      </x:c>
      <x:c r="G6" s="6">
        <x:f>G35</x:f>
      </x:c>
      <x:c r="H6" s="6">
        <x:f>H35</x:f>
      </x:c>
      <x:c r="I6" s="6">
        <x:f>I35</x:f>
      </x:c>
      <x:c r="J6" s="6">
        <x:f>J35</x:f>
      </x:c>
      <x:c r="K6" s="6">
        <x:f>K35</x:f>
      </x:c>
      <x:c r="L6" s="6">
        <x:f>L35</x:f>
      </x:c>
      <x:c r="M6" s="15" t="s">
        <x:v>17</x:v>
      </x:c>
      <x:c r="N6" s="13" t="s"/>
      <x:c r="O6" s="13">
        <x:f>O35</x:f>
      </x:c>
      <x:c r="S6" s="1">
        <x:f>S35</x:f>
      </x:c>
      <x:c r="T6" s="1">
        <x:f>T35</x:f>
      </x:c>
      <x:c r="U6" s="0" t="s"/>
      <x:c r="V6" s="0" t="s"/>
      <x:c r="W6" s="34" t="s">
        <x:v>18</x:v>
      </x:c>
      <x:c r="X6" s="34" t="s"/>
      <x:c r="Y6" s="0" t="s"/>
    </x:row>
    <x:row r="7" spans="1:255" customFormat="1" ht="15" customHeight="1" x14ac:dyDescent="0.35">
      <x:c r="A7" s="2" t="s">
        <x:v>88</x:v>
      </x:c>
      <x:c r="B7" s="26">
        <x:f>B36</x:f>
      </x:c>
      <x:c r="C7" s="26">
        <x:f>C36</x:f>
      </x:c>
      <x:c r="D7" s="26">
        <x:f>D36</x:f>
      </x:c>
      <x:c r="E7" s="26">
        <x:f>E36</x:f>
      </x:c>
      <x:c r="F7" s="26">
        <x:f>F36</x:f>
      </x:c>
      <x:c r="G7" s="26">
        <x:f>G36</x:f>
      </x:c>
      <x:c r="H7" s="26">
        <x:f>H36</x:f>
      </x:c>
      <x:c r="I7" s="26">
        <x:f>I36</x:f>
      </x:c>
      <x:c r="J7" s="26">
        <x:f>J36</x:f>
      </x:c>
      <x:c r="K7" s="26">
        <x:f>K36</x:f>
      </x:c>
      <x:c r="L7" s="26">
        <x:f>L36</x:f>
      </x:c>
      <x:c r="M7" s="18" t="s"/>
      <x:c r="N7" s="11" t="s"/>
      <x:c r="O7" s="16">
        <x:f>O36</x:f>
      </x:c>
      <x:c r="R7" s="1">
        <x:f>A7</x:f>
      </x:c>
      <x:c r="S7" s="21">
        <x:f>S36</x:f>
      </x:c>
      <x:c r="T7" s="21">
        <x:f>T36</x:f>
      </x:c>
      <x:c r="U7" s="0" t="s"/>
      <x:c r="V7" s="0" t="s"/>
      <x:c r="W7" s="0" t="n">
        <x:v>2</x:v>
      </x:c>
      <x:c r="Y7" s="0" t="s"/>
    </x:row>
    <x:row r="8" spans="1:255" customFormat="1" ht="15" customHeight="1" x14ac:dyDescent="0.35">
      <x:c r="A8" s="2" t="s">
        <x:v>80</x:v>
      </x:c>
      <x:c r="B8" s="26">
        <x:f>B37</x:f>
      </x:c>
      <x:c r="C8" s="26">
        <x:f>C37</x:f>
      </x:c>
      <x:c r="D8" s="26">
        <x:f>D37</x:f>
      </x:c>
      <x:c r="E8" s="26">
        <x:f>E37</x:f>
      </x:c>
      <x:c r="F8" s="26">
        <x:f>F37</x:f>
      </x:c>
      <x:c r="G8" s="26">
        <x:f>G37</x:f>
      </x:c>
      <x:c r="H8" s="26">
        <x:f>H37</x:f>
      </x:c>
      <x:c r="I8" s="26">
        <x:f>I37</x:f>
      </x:c>
      <x:c r="J8" s="26">
        <x:f>J37</x:f>
      </x:c>
      <x:c r="K8" s="26">
        <x:f>K37</x:f>
      </x:c>
      <x:c r="L8" s="26">
        <x:f>L37</x:f>
      </x:c>
      <x:c r="M8" s="18" t="s"/>
      <x:c r="N8" s="11" t="s"/>
      <x:c r="O8" s="16">
        <x:f>O37</x:f>
      </x:c>
      <x:c r="R8" s="1">
        <x:f>A8</x:f>
      </x:c>
      <x:c r="S8" s="21">
        <x:f>S37</x:f>
      </x:c>
      <x:c r="T8" s="21">
        <x:f>T37</x:f>
      </x:c>
      <x:c r="U8" s="0" t="s"/>
      <x:c r="V8" s="0" t="s"/>
      <x:c r="W8" s="0" t="n">
        <x:v>3</x:v>
      </x:c>
      <x:c r="X8" s="29">
        <x:f>IF(HLOOKUP($L$65,$B$6:$L$21,$W8,FALSE)&gt;HLOOKUP($L$65,$B$6:$L$21,$W7,FALSE),"ERROR","OK")</x:f>
      </x:c>
      <x:c r="Y8" s="0" t="s"/>
    </x:row>
    <x:row r="9" spans="1:255" customFormat="1" ht="15" customHeight="1" x14ac:dyDescent="0.35">
      <x:c r="A9" s="2" t="s">
        <x:v>224</x:v>
      </x:c>
      <x:c r="B9" s="26">
        <x:f>B38</x:f>
      </x:c>
      <x:c r="C9" s="26">
        <x:f>C38</x:f>
      </x:c>
      <x:c r="D9" s="26">
        <x:f>D38</x:f>
      </x:c>
      <x:c r="E9" s="26">
        <x:f>E38</x:f>
      </x:c>
      <x:c r="F9" s="26">
        <x:f>F38</x:f>
      </x:c>
      <x:c r="G9" s="26">
        <x:f>G38</x:f>
      </x:c>
      <x:c r="H9" s="26">
        <x:f>H38</x:f>
      </x:c>
      <x:c r="I9" s="26">
        <x:f>I38</x:f>
      </x:c>
      <x:c r="J9" s="26">
        <x:f>J38</x:f>
      </x:c>
      <x:c r="K9" s="26">
        <x:f>K38</x:f>
      </x:c>
      <x:c r="L9" s="26">
        <x:f>L38</x:f>
      </x:c>
      <x:c r="M9" s="18" t="s"/>
      <x:c r="N9" s="11" t="s"/>
      <x:c r="O9" s="16">
        <x:f>O38</x:f>
      </x:c>
      <x:c r="R9" s="1">
        <x:f>A9</x:f>
      </x:c>
      <x:c r="S9" s="21">
        <x:f>S38</x:f>
      </x:c>
      <x:c r="T9" s="21">
        <x:f>T38</x:f>
      </x:c>
      <x:c r="U9" s="0" t="s"/>
      <x:c r="V9" s="0" t="s"/>
      <x:c r="W9" s="0" t="n">
        <x:v>4</x:v>
      </x:c>
      <x:c r="X9" s="29">
        <x:f>IF(HLOOKUP($L$65,$B$6:$L$21,$W9,FALSE)&gt;HLOOKUP($L$65,$B$6:$L$21,$W8,FALSE),"ERROR","OK")</x:f>
      </x:c>
      <x:c r="Y9" s="0" t="s"/>
    </x:row>
    <x:row r="10" spans="1:255" customFormat="1" ht="15" customHeight="1" x14ac:dyDescent="0.35">
      <x:c r="A10" s="2" t="s">
        <x:v>120</x:v>
      </x:c>
      <x:c r="B10" s="26">
        <x:f>B39</x:f>
      </x:c>
      <x:c r="C10" s="26">
        <x:f>C39</x:f>
      </x:c>
      <x:c r="D10" s="26">
        <x:f>D39</x:f>
      </x:c>
      <x:c r="E10" s="26">
        <x:f>E39</x:f>
      </x:c>
      <x:c r="F10" s="26">
        <x:f>F39</x:f>
      </x:c>
      <x:c r="G10" s="26">
        <x:f>G39</x:f>
      </x:c>
      <x:c r="H10" s="26">
        <x:f>H39</x:f>
      </x:c>
      <x:c r="I10" s="26">
        <x:f>I39</x:f>
      </x:c>
      <x:c r="J10" s="26">
        <x:f>J39</x:f>
      </x:c>
      <x:c r="K10" s="26">
        <x:f>K39</x:f>
      </x:c>
      <x:c r="L10" s="26">
        <x:f>L39</x:f>
      </x:c>
      <x:c r="M10" s="18" t="s"/>
      <x:c r="N10" s="11" t="s"/>
      <x:c r="O10" s="16">
        <x:f>O39</x:f>
      </x:c>
      <x:c r="R10" s="1">
        <x:f>A10</x:f>
      </x:c>
      <x:c r="S10" s="21">
        <x:f>S39</x:f>
      </x:c>
      <x:c r="T10" s="21">
        <x:f>T39</x:f>
      </x:c>
      <x:c r="U10" s="0" t="s"/>
      <x:c r="V10" s="0" t="s"/>
      <x:c r="W10" s="0" t="n">
        <x:v>5</x:v>
      </x:c>
      <x:c r="X10" s="29">
        <x:f>IF(HLOOKUP($L$65,$B$6:$L$21,$W10,FALSE)&gt;HLOOKUP($L$65,$B$6:$L$21,$W9,FALSE),"ERROR","OK")</x:f>
      </x:c>
      <x:c r="Y10" s="0" t="s"/>
    </x:row>
    <x:row r="11" spans="1:255" customFormat="1" ht="15" customHeight="1" x14ac:dyDescent="0.35">
      <x:c r="A11" s="2" t="s">
        <x:v>101</x:v>
      </x:c>
      <x:c r="B11" s="26">
        <x:f>B40</x:f>
      </x:c>
      <x:c r="C11" s="26">
        <x:f>C40</x:f>
      </x:c>
      <x:c r="D11" s="26">
        <x:f>D40</x:f>
      </x:c>
      <x:c r="E11" s="26">
        <x:f>E40</x:f>
      </x:c>
      <x:c r="F11" s="26">
        <x:f>F40</x:f>
      </x:c>
      <x:c r="G11" s="26">
        <x:f>G40</x:f>
      </x:c>
      <x:c r="H11" s="26">
        <x:f>H40</x:f>
      </x:c>
      <x:c r="I11" s="26">
        <x:f>I40</x:f>
      </x:c>
      <x:c r="J11" s="26">
        <x:f>J40</x:f>
      </x:c>
      <x:c r="K11" s="26">
        <x:f>K40</x:f>
      </x:c>
      <x:c r="L11" s="26">
        <x:f>L40</x:f>
      </x:c>
      <x:c r="M11" s="18" t="s"/>
      <x:c r="N11" s="11" t="s"/>
      <x:c r="O11" s="16">
        <x:f>O40</x:f>
      </x:c>
      <x:c r="R11" s="1">
        <x:f>A11</x:f>
      </x:c>
      <x:c r="S11" s="21">
        <x:f>S40</x:f>
      </x:c>
      <x:c r="T11" s="21">
        <x:f>T40</x:f>
      </x:c>
      <x:c r="U11" s="0" t="s"/>
      <x:c r="V11" s="0" t="s"/>
      <x:c r="W11" s="0" t="n">
        <x:v>6</x:v>
      </x:c>
      <x:c r="X11" s="29">
        <x:f>IF(HLOOKUP($L$65,$B$6:$L$21,$W11,FALSE)&gt;HLOOKUP($L$65,$B$6:$L$21,$W10,FALSE),"ERROR","OK")</x:f>
      </x:c>
      <x:c r="Y11" s="0" t="s"/>
    </x:row>
    <x:row r="12" spans="1:255" customFormat="1" ht="15" customHeight="1" x14ac:dyDescent="0.35">
      <x:c r="A12" s="2" t="s">
        <x:v>83</x:v>
      </x:c>
      <x:c r="B12" s="26">
        <x:f>B41</x:f>
      </x:c>
      <x:c r="C12" s="26">
        <x:f>C41</x:f>
      </x:c>
      <x:c r="D12" s="26">
        <x:f>D41</x:f>
      </x:c>
      <x:c r="E12" s="26">
        <x:f>E41</x:f>
      </x:c>
      <x:c r="F12" s="26">
        <x:f>F41</x:f>
      </x:c>
      <x:c r="G12" s="26">
        <x:f>G41</x:f>
      </x:c>
      <x:c r="H12" s="26">
        <x:f>H41</x:f>
      </x:c>
      <x:c r="I12" s="26">
        <x:f>I41</x:f>
      </x:c>
      <x:c r="J12" s="26">
        <x:f>J41</x:f>
      </x:c>
      <x:c r="K12" s="26">
        <x:f>K41</x:f>
      </x:c>
      <x:c r="L12" s="26">
        <x:f>L41</x:f>
      </x:c>
      <x:c r="M12" s="18" t="s"/>
      <x:c r="N12" s="11" t="s"/>
      <x:c r="O12" s="16">
        <x:f>O41</x:f>
      </x:c>
      <x:c r="R12" s="1">
        <x:f>A12</x:f>
      </x:c>
      <x:c r="S12" s="21">
        <x:f>S41</x:f>
      </x:c>
      <x:c r="T12" s="21">
        <x:f>T41</x:f>
      </x:c>
      <x:c r="U12" s="0" t="s"/>
      <x:c r="V12" s="0" t="s"/>
      <x:c r="W12" s="0" t="n">
        <x:v>7</x:v>
      </x:c>
      <x:c r="X12" s="29">
        <x:f>IF(HLOOKUP($L$65,$B$6:$L$21,$W12,FALSE)&gt;HLOOKUP($L$65,$B$6:$L$21,$W11,FALSE),"ERROR","OK")</x:f>
      </x:c>
      <x:c r="Y12" s="0" t="s"/>
    </x:row>
    <x:row r="13" spans="1:255" customFormat="1" ht="15" customHeight="1" x14ac:dyDescent="0.35">
      <x:c r="A13" s="2" t="s">
        <x:v>20</x:v>
      </x:c>
      <x:c r="B13" s="26">
        <x:f>B42</x:f>
      </x:c>
      <x:c r="C13" s="26">
        <x:f>C42</x:f>
      </x:c>
      <x:c r="D13" s="26">
        <x:f>D42</x:f>
      </x:c>
      <x:c r="E13" s="26">
        <x:f>E42</x:f>
      </x:c>
      <x:c r="F13" s="26">
        <x:f>F42</x:f>
      </x:c>
      <x:c r="G13" s="26">
        <x:f>G42</x:f>
      </x:c>
      <x:c r="H13" s="26">
        <x:f>H42</x:f>
      </x:c>
      <x:c r="I13" s="26">
        <x:f>I42</x:f>
      </x:c>
      <x:c r="J13" s="26">
        <x:f>J42</x:f>
      </x:c>
      <x:c r="K13" s="26">
        <x:f>K42</x:f>
      </x:c>
      <x:c r="L13" s="26">
        <x:f>L42</x:f>
      </x:c>
      <x:c r="M13" s="18" t="s"/>
      <x:c r="N13" s="11" t="s"/>
      <x:c r="O13" s="16">
        <x:f>O42</x:f>
      </x:c>
      <x:c r="R13" s="1">
        <x:f>A13</x:f>
      </x:c>
      <x:c r="S13" s="21">
        <x:f>S42</x:f>
      </x:c>
      <x:c r="T13" s="21">
        <x:f>T42</x:f>
      </x:c>
      <x:c r="U13" s="0" t="s"/>
      <x:c r="V13" s="0" t="s"/>
      <x:c r="W13" s="0" t="n">
        <x:v>8</x:v>
      </x:c>
      <x:c r="X13" s="29">
        <x:f>IF(HLOOKUP($L$65,$B$6:$L$21,$W13,FALSE)&gt;HLOOKUP($L$65,$B$6:$L$21,$W12,FALSE),"ERROR","OK")</x:f>
      </x:c>
      <x:c r="Y13" s="0" t="s"/>
    </x:row>
    <x:row r="14" spans="1:255" customFormat="1" ht="15" customHeight="1" x14ac:dyDescent="0.35">
      <x:c r="A14" s="2" t="s">
        <x:v>54</x:v>
      </x:c>
      <x:c r="B14" s="26">
        <x:f>B43</x:f>
      </x:c>
      <x:c r="C14" s="26">
        <x:f>C43</x:f>
      </x:c>
      <x:c r="D14" s="26">
        <x:f>D43</x:f>
      </x:c>
      <x:c r="E14" s="26">
        <x:f>E43</x:f>
      </x:c>
      <x:c r="F14" s="26">
        <x:f>F43</x:f>
      </x:c>
      <x:c r="G14" s="26">
        <x:f>G43</x:f>
      </x:c>
      <x:c r="H14" s="26">
        <x:f>H43</x:f>
      </x:c>
      <x:c r="I14" s="26">
        <x:f>I43</x:f>
      </x:c>
      <x:c r="J14" s="26">
        <x:f>J43</x:f>
      </x:c>
      <x:c r="K14" s="26">
        <x:f>K43</x:f>
      </x:c>
      <x:c r="L14" s="26">
        <x:f>L43</x:f>
      </x:c>
      <x:c r="M14" s="18" t="s"/>
      <x:c r="N14" s="11" t="s"/>
      <x:c r="O14" s="16">
        <x:f>O43</x:f>
      </x:c>
      <x:c r="R14" s="1">
        <x:f>A14</x:f>
      </x:c>
      <x:c r="S14" s="21">
        <x:f>S43</x:f>
      </x:c>
      <x:c r="T14" s="21">
        <x:f>T43</x:f>
      </x:c>
      <x:c r="U14" s="0" t="s"/>
      <x:c r="V14" s="0" t="s"/>
      <x:c r="W14" s="0" t="n">
        <x:v>9</x:v>
      </x:c>
      <x:c r="X14" s="29">
        <x:f>IF(HLOOKUP($L$65,$B$6:$L$21,$W14,FALSE)&gt;HLOOKUP($L$65,$B$6:$L$21,$W13,FALSE),"ERROR","OK")</x:f>
      </x:c>
      <x:c r="Y14" s="0" t="s"/>
    </x:row>
    <x:row r="15" spans="1:255" customFormat="1" ht="15" customHeight="1" x14ac:dyDescent="0.35">
      <x:c r="A15" s="2" t="s">
        <x:v>61</x:v>
      </x:c>
      <x:c r="B15" s="26">
        <x:f>B44</x:f>
      </x:c>
      <x:c r="C15" s="26">
        <x:f>C44</x:f>
      </x:c>
      <x:c r="D15" s="26">
        <x:f>D44</x:f>
      </x:c>
      <x:c r="E15" s="26">
        <x:f>E44</x:f>
      </x:c>
      <x:c r="F15" s="26">
        <x:f>F44</x:f>
      </x:c>
      <x:c r="G15" s="26">
        <x:f>G44</x:f>
      </x:c>
      <x:c r="H15" s="26">
        <x:f>H44</x:f>
      </x:c>
      <x:c r="I15" s="26">
        <x:f>I44</x:f>
      </x:c>
      <x:c r="J15" s="26">
        <x:f>J44</x:f>
      </x:c>
      <x:c r="K15" s="26">
        <x:f>K44</x:f>
      </x:c>
      <x:c r="L15" s="26">
        <x:f>L44</x:f>
      </x:c>
      <x:c r="M15" s="18" t="s"/>
      <x:c r="N15" s="11" t="s"/>
      <x:c r="O15" s="16">
        <x:f>O44</x:f>
      </x:c>
      <x:c r="R15" s="1">
        <x:f>A15</x:f>
      </x:c>
      <x:c r="S15" s="21">
        <x:f>S44</x:f>
      </x:c>
      <x:c r="T15" s="21">
        <x:f>T44</x:f>
      </x:c>
      <x:c r="U15" s="0" t="s"/>
      <x:c r="V15" s="0" t="s"/>
      <x:c r="W15" s="0" t="n">
        <x:v>10</x:v>
      </x:c>
      <x:c r="X15" s="29">
        <x:f>IF(HLOOKUP($L$65,$B$6:$L$21,$W15,FALSE)&gt;HLOOKUP($L$65,$B$6:$L$21,$W14,FALSE),"ERROR","OK")</x:f>
      </x:c>
      <x:c r="Y15" s="0" t="s"/>
    </x:row>
    <x:row r="16" spans="1:255" customFormat="1" ht="15" customHeight="1" x14ac:dyDescent="0.35">
      <x:c r="A16" s="2" t="s">
        <x:v>225</x:v>
      </x:c>
      <x:c r="B16" s="26">
        <x:f>B45</x:f>
      </x:c>
      <x:c r="C16" s="26">
        <x:f>C45</x:f>
      </x:c>
      <x:c r="D16" s="26">
        <x:f>D45</x:f>
      </x:c>
      <x:c r="E16" s="26">
        <x:f>E45</x:f>
      </x:c>
      <x:c r="F16" s="26">
        <x:f>F45</x:f>
      </x:c>
      <x:c r="G16" s="26">
        <x:f>G45</x:f>
      </x:c>
      <x:c r="H16" s="26">
        <x:f>H45</x:f>
      </x:c>
      <x:c r="I16" s="26">
        <x:f>I45</x:f>
      </x:c>
      <x:c r="J16" s="26">
        <x:f>J45</x:f>
      </x:c>
      <x:c r="K16" s="26">
        <x:f>K45</x:f>
      </x:c>
      <x:c r="L16" s="26">
        <x:f>L45</x:f>
      </x:c>
      <x:c r="M16" s="18" t="s"/>
      <x:c r="N16" s="11" t="s"/>
      <x:c r="O16" s="16">
        <x:f>O45</x:f>
      </x:c>
      <x:c r="R16" s="1">
        <x:f>A16</x:f>
      </x:c>
      <x:c r="S16" s="21">
        <x:f>S45</x:f>
      </x:c>
      <x:c r="T16" s="21">
        <x:f>T45</x:f>
      </x:c>
      <x:c r="U16" s="0" t="s"/>
      <x:c r="V16" s="0" t="s"/>
      <x:c r="W16" s="0" t="n">
        <x:v>11</x:v>
      </x:c>
      <x:c r="X16" s="29">
        <x:f>IF(HLOOKUP($L$65,$B$6:$L$21,$W16,FALSE)&gt;HLOOKUP($L$65,$B$6:$L$21,$W15,FALSE),"ERROR","OK")</x:f>
      </x:c>
      <x:c r="Y16" s="0" t="s"/>
    </x:row>
    <x:row r="17" spans="1:255" customFormat="1" ht="15" customHeight="1" x14ac:dyDescent="0.35">
      <x:c r="A17" s="2" t="s">
        <x:v>119</x:v>
      </x:c>
      <x:c r="B17" s="26">
        <x:f>B46</x:f>
      </x:c>
      <x:c r="C17" s="26">
        <x:f>C46</x:f>
      </x:c>
      <x:c r="D17" s="26">
        <x:f>D46</x:f>
      </x:c>
      <x:c r="E17" s="26">
        <x:f>E46</x:f>
      </x:c>
      <x:c r="F17" s="26">
        <x:f>F46</x:f>
      </x:c>
      <x:c r="G17" s="26">
        <x:f>G46</x:f>
      </x:c>
      <x:c r="H17" s="26">
        <x:f>H46</x:f>
      </x:c>
      <x:c r="I17" s="26">
        <x:f>I46</x:f>
      </x:c>
      <x:c r="J17" s="26">
        <x:f>J46</x:f>
      </x:c>
      <x:c r="K17" s="26">
        <x:f>K46</x:f>
      </x:c>
      <x:c r="L17" s="26">
        <x:f>L46</x:f>
      </x:c>
      <x:c r="M17" s="18" t="s"/>
      <x:c r="N17" s="11" t="s"/>
      <x:c r="O17" s="16">
        <x:f>O46</x:f>
      </x:c>
      <x:c r="U17" s="0" t="s"/>
      <x:c r="V17" s="0" t="s"/>
      <x:c r="W17" s="0" t="n">
        <x:v>12</x:v>
      </x:c>
      <x:c r="X17" s="29">
        <x:f>IF(HLOOKUP($L$65,$B$6:$L$21,$W17,FALSE)&gt;HLOOKUP($L$65,$B$6:$L$21,$W16,FALSE),"ERROR","OK")</x:f>
      </x:c>
      <x:c r="Y17" s="0" t="s"/>
    </x:row>
    <x:row r="18" spans="1:255" customFormat="1" ht="15" customHeight="1" x14ac:dyDescent="0.35">
      <x:c r="A18" s="2" t="s">
        <x:v>82</x:v>
      </x:c>
      <x:c r="B18" s="26">
        <x:f>B47</x:f>
      </x:c>
      <x:c r="C18" s="26">
        <x:f>C47</x:f>
      </x:c>
      <x:c r="D18" s="26">
        <x:f>D47</x:f>
      </x:c>
      <x:c r="E18" s="26">
        <x:f>E47</x:f>
      </x:c>
      <x:c r="F18" s="26">
        <x:f>F47</x:f>
      </x:c>
      <x:c r="G18" s="26">
        <x:f>G47</x:f>
      </x:c>
      <x:c r="H18" s="26">
        <x:f>H47</x:f>
      </x:c>
      <x:c r="I18" s="26">
        <x:f>I47</x:f>
      </x:c>
      <x:c r="J18" s="26">
        <x:f>J47</x:f>
      </x:c>
      <x:c r="K18" s="26">
        <x:f>K47</x:f>
      </x:c>
      <x:c r="L18" s="26">
        <x:f>L47</x:f>
      </x:c>
      <x:c r="M18" s="18" t="s"/>
      <x:c r="N18" s="11" t="s"/>
      <x:c r="O18" s="16">
        <x:f>O47</x:f>
      </x:c>
      <x:c r="U18" s="0" t="s"/>
      <x:c r="V18" s="0" t="s"/>
      <x:c r="W18" s="0" t="n">
        <x:v>13</x:v>
      </x:c>
      <x:c r="X18" s="29">
        <x:f>IF(HLOOKUP($L$65,$B$6:$L$21,$W18,FALSE)&gt;HLOOKUP($L$65,$B$6:$L$21,$W17,FALSE),"ERROR","OK")</x:f>
      </x:c>
      <x:c r="Y18" s="0" t="s"/>
    </x:row>
    <x:row r="19" spans="1:255" customFormat="1" ht="15" customHeight="1" x14ac:dyDescent="0.35">
      <x:c r="A19" s="2" t="s">
        <x:v>182</x:v>
      </x:c>
      <x:c r="B19" s="26">
        <x:f>B48</x:f>
      </x:c>
      <x:c r="C19" s="26">
        <x:f>C48</x:f>
      </x:c>
      <x:c r="D19" s="26">
        <x:f>D48</x:f>
      </x:c>
      <x:c r="E19" s="26">
        <x:f>E48</x:f>
      </x:c>
      <x:c r="F19" s="26">
        <x:f>F48</x:f>
      </x:c>
      <x:c r="G19" s="26">
        <x:f>G48</x:f>
      </x:c>
      <x:c r="H19" s="26">
        <x:f>H48</x:f>
      </x:c>
      <x:c r="I19" s="26">
        <x:f>I48</x:f>
      </x:c>
      <x:c r="J19" s="26">
        <x:f>J48</x:f>
      </x:c>
      <x:c r="K19" s="26">
        <x:f>K48</x:f>
      </x:c>
      <x:c r="L19" s="26">
        <x:f>L48</x:f>
      </x:c>
      <x:c r="M19" s="18" t="s"/>
      <x:c r="N19" s="11" t="s"/>
      <x:c r="O19" s="16">
        <x:f>O48</x:f>
      </x:c>
      <x:c r="U19" s="0" t="s"/>
      <x:c r="V19" s="0" t="s"/>
      <x:c r="W19" s="0" t="n">
        <x:v>14</x:v>
      </x:c>
      <x:c r="X19" s="29">
        <x:f>IF(HLOOKUP($L$65,$B$6:$L$21,$W19,FALSE)&gt;HLOOKUP($L$65,$B$6:$L$21,$W18,FALSE),"ERROR","OK")</x:f>
      </x:c>
      <x:c r="Y19" s="0" t="s"/>
    </x:row>
    <x:row r="20" spans="1:255" customFormat="1" ht="15" customHeight="1" x14ac:dyDescent="0.35">
      <x:c r="A20" s="2" t="s">
        <x:v>56</x:v>
      </x:c>
      <x:c r="B20" s="26">
        <x:f>B49</x:f>
      </x:c>
      <x:c r="C20" s="26">
        <x:f>C49</x:f>
      </x:c>
      <x:c r="D20" s="26">
        <x:f>D49</x:f>
      </x:c>
      <x:c r="E20" s="26">
        <x:f>E49</x:f>
      </x:c>
      <x:c r="F20" s="26">
        <x:f>F49</x:f>
      </x:c>
      <x:c r="G20" s="26">
        <x:f>G49</x:f>
      </x:c>
      <x:c r="H20" s="26">
        <x:f>H49</x:f>
      </x:c>
      <x:c r="I20" s="26">
        <x:f>I49</x:f>
      </x:c>
      <x:c r="J20" s="26">
        <x:f>J49</x:f>
      </x:c>
      <x:c r="K20" s="26">
        <x:f>K49</x:f>
      </x:c>
      <x:c r="L20" s="26">
        <x:f>L49</x:f>
      </x:c>
      <x:c r="M20" s="18" t="s"/>
      <x:c r="N20" s="11" t="s"/>
      <x:c r="O20" s="16">
        <x:f>O49</x:f>
      </x:c>
      <x:c r="U20" s="0" t="s"/>
      <x:c r="V20" s="0" t="s"/>
      <x:c r="W20" s="0" t="n">
        <x:v>15</x:v>
      </x:c>
      <x:c r="X20" s="29">
        <x:f>IF(HLOOKUP($L$65,$B$6:$L$21,$W20,FALSE)&gt;HLOOKUP($L$65,$B$6:$L$21,$W19,FALSE),"ERROR","OK")</x:f>
      </x:c>
      <x:c r="Y20" s="0" t="s"/>
    </x:row>
    <x:row r="21" spans="1:255" customFormat="1" ht="15" customHeight="1" x14ac:dyDescent="0.35">
      <x:c r="A21" s="2" t="s">
        <x:v>22</x:v>
      </x:c>
      <x:c r="B21" s="26">
        <x:f>B50</x:f>
      </x:c>
      <x:c r="C21" s="26">
        <x:f>C50</x:f>
      </x:c>
      <x:c r="D21" s="26">
        <x:f>D50</x:f>
      </x:c>
      <x:c r="E21" s="26">
        <x:f>E50</x:f>
      </x:c>
      <x:c r="F21" s="26">
        <x:f>F50</x:f>
      </x:c>
      <x:c r="G21" s="26">
        <x:f>G50</x:f>
      </x:c>
      <x:c r="H21" s="26">
        <x:f>H50</x:f>
      </x:c>
      <x:c r="I21" s="26">
        <x:f>I50</x:f>
      </x:c>
      <x:c r="J21" s="26">
        <x:f>J50</x:f>
      </x:c>
      <x:c r="K21" s="26">
        <x:f>K50</x:f>
      </x:c>
      <x:c r="L21" s="26">
        <x:f>L50</x:f>
      </x:c>
      <x:c r="M21" s="18" t="s"/>
      <x:c r="N21" s="11" t="s"/>
      <x:c r="O21" s="16">
        <x:f>O50</x:f>
      </x:c>
      <x:c r="U21" s="0" t="s"/>
      <x:c r="V21" s="0" t="s"/>
      <x:c r="X21" s="0">
        <x:f>MATCH("ERROR",X7:X20,0)</x:f>
      </x:c>
      <x:c r="Y21" s="0" t="s"/>
    </x:row>
    <x:row r="22" spans="1:255" customFormat="1" ht="15" customHeight="1" x14ac:dyDescent="0.35">
      <x:c r="A22" s="2" t="s">
        <x:v>34</x:v>
      </x:c>
      <x:c r="B22" s="26">
        <x:f>B51</x:f>
      </x:c>
      <x:c r="C22" s="26">
        <x:f>C51</x:f>
      </x:c>
      <x:c r="D22" s="26">
        <x:f>D51</x:f>
      </x:c>
      <x:c r="E22" s="26">
        <x:f>E51</x:f>
      </x:c>
      <x:c r="F22" s="26">
        <x:f>F51</x:f>
      </x:c>
      <x:c r="G22" s="26">
        <x:f>G51</x:f>
      </x:c>
      <x:c r="H22" s="26">
        <x:f>H51</x:f>
      </x:c>
      <x:c r="I22" s="26">
        <x:f>I51</x:f>
      </x:c>
      <x:c r="J22" s="26">
        <x:f>J51</x:f>
      </x:c>
      <x:c r="K22" s="26">
        <x:f>K51</x:f>
      </x:c>
      <x:c r="L22" s="26">
        <x:f>L51</x:f>
      </x:c>
      <x:c r="M22" s="18" t="s"/>
      <x:c r="N22" s="11" t="s"/>
      <x:c r="O22" s="16" t="s"/>
      <x:c r="P22" s="8" t="s"/>
      <x:c r="U22" s="0" t="s"/>
      <x:c r="V22" s="0" t="s"/>
      <x:c r="Y22" s="0" t="s"/>
    </x:row>
    <x:row r="23" spans="1:255" customFormat="1" ht="15" customHeight="1" x14ac:dyDescent="0.35">
      <x:c r="A23" s="35" t="s">
        <x:v>35</x:v>
      </x:c>
      <x:c r="B23" s="32">
        <x:f>B52</x:f>
      </x:c>
      <x:c r="C23" s="32">
        <x:f>C52</x:f>
      </x:c>
      <x:c r="D23" s="32">
        <x:f>D52</x:f>
      </x:c>
      <x:c r="E23" s="32">
        <x:f>E52</x:f>
      </x:c>
      <x:c r="F23" s="32">
        <x:f>F52</x:f>
      </x:c>
      <x:c r="G23" s="32">
        <x:f>G52</x:f>
      </x:c>
      <x:c r="H23" s="32">
        <x:f>H52</x:f>
      </x:c>
      <x:c r="I23" s="32">
        <x:f>I52</x:f>
      </x:c>
      <x:c r="J23" s="32">
        <x:f>J52</x:f>
      </x:c>
      <x:c r="K23" s="32">
        <x:f>K52</x:f>
      </x:c>
      <x:c r="L23" s="32">
        <x:f>L52</x:f>
      </x:c>
      <x:c r="M23" s="19" t="s"/>
      <x:c r="N23" s="12" t="s"/>
      <x:c r="O23" s="17">
        <x:f>O52</x:f>
      </x:c>
      <x:c r="U23" s="0" t="s"/>
      <x:c r="V23" s="0" t="s"/>
      <x:c r="Y23" s="0" t="s"/>
    </x:row>
    <x:row r="24" spans="1:255" customFormat="1" ht="15" customHeight="1" x14ac:dyDescent="0.35">
      <x:c r="A24" s="2" t="s">
        <x:v>36</x:v>
      </x:c>
      <x:c r="B24" s="7" t="s"/>
      <x:c r="C24" s="2" t="s"/>
      <x:c r="D24" s="2" t="s"/>
      <x:c r="E24" s="2" t="s"/>
      <x:c r="F24" s="2" t="s"/>
      <x:c r="G24" s="2" t="s"/>
      <x:c r="H24" s="2" t="s"/>
      <x:c r="I24" s="2" t="s"/>
      <x:c r="J24" s="2" t="s"/>
      <x:c r="K24" s="2" t="s"/>
      <x:c r="L24" s="2" t="s"/>
      <x:c r="M24" s="2" t="s"/>
      <x:c r="N24" s="8" t="s"/>
      <x:c r="U24" s="0" t="s"/>
      <x:c r="V24" s="0" t="s"/>
      <x:c r="Y24" s="0" t="s"/>
    </x:row>
    <x:row r="25" spans="1:255" x14ac:dyDescent="0.35">
      <x:c r="U25" s="0" t="s"/>
      <x:c r="V25" s="0" t="s"/>
      <x:c r="Y25" s="0" t="s"/>
    </x:row>
    <x:row r="26" spans="1:255" x14ac:dyDescent="0.35">
      <x:c r="J26" s="0" t="s"/>
      <x:c r="K26" s="0" t="s"/>
      <x:c r="L26" s="0" t="s"/>
      <x:c r="M26" s="0" t="s"/>
      <x:c r="N26" s="0" t="s"/>
    </x:row>
    <x:row r="27" spans="1:255" x14ac:dyDescent="0.35">
      <x:c r="J27" s="0" t="s"/>
      <x:c r="K27" s="0" t="s"/>
      <x:c r="L27" s="0" t="s"/>
      <x:c r="M27" s="0" t="s"/>
      <x:c r="N27" s="0" t="s"/>
    </x:row>
    <x:row r="28" spans="1:255" x14ac:dyDescent="0.35">
      <x:c r="I28" s="0" t="s"/>
      <x:c r="J28" s="0" t="s"/>
      <x:c r="K28" s="0" t="s"/>
      <x:c r="L28" s="0" t="s"/>
      <x:c r="M28" s="0" t="s"/>
    </x:row>
    <x:row r="29" spans="1:255" x14ac:dyDescent="0.35">
      <x:c r="I29" s="0" t="s"/>
      <x:c r="J29" s="0" t="s"/>
      <x:c r="K29" s="0" t="s"/>
      <x:c r="L29" s="0" t="s"/>
      <x:c r="M29" s="0" t="s"/>
    </x:row>
    <x:row r="30" spans="1:255" customFormat="1" ht="15" customHeight="1" x14ac:dyDescent="0.35">
      <x:c r="A30" s="3">
        <x:f>"Table B.6.  "&amp;B66</x:f>
      </x:c>
      <x:c r="B30" s="3" t="s"/>
      <x:c r="C30" s="2" t="s"/>
      <x:c r="D30" s="2" t="s"/>
      <x:c r="E30" s="2" t="s"/>
      <x:c r="F30" s="2" t="s"/>
      <x:c r="G30" s="2" t="s"/>
      <x:c r="H30" s="2" t="s"/>
      <x:c r="I30" s="2" t="s"/>
      <x:c r="J30" s="2" t="s"/>
      <x:c r="K30" s="2" t="s"/>
      <x:c r="L30" s="2" t="s"/>
      <x:c r="M30" s="2" t="s"/>
      <x:c r="U30" s="0" t="s"/>
      <x:c r="V30" s="0" t="s"/>
      <x:c r="Y30" s="0" t="s"/>
    </x:row>
    <x:row r="31" spans="1:255" customFormat="1" ht="15" customHeight="1" x14ac:dyDescent="0.35">
      <x:c r="A31" s="2" t="s"/>
      <x:c r="B31" s="2" t="s"/>
      <x:c r="C31" s="2" t="s"/>
      <x:c r="D31" s="2" t="s"/>
      <x:c r="E31" s="2" t="s"/>
      <x:c r="F31" s="2" t="s"/>
      <x:c r="G31" s="2" t="s"/>
      <x:c r="H31" s="2" t="s"/>
      <x:c r="I31" s="2" t="s"/>
      <x:c r="J31" s="2" t="s"/>
      <x:c r="K31" s="2" t="s"/>
      <x:c r="L31" s="2" t="s"/>
      <x:c r="M31" s="2" t="s"/>
      <x:c r="U31" s="0" t="s"/>
      <x:c r="V31" s="0" t="s"/>
      <x:c r="Y31" s="0" t="s"/>
    </x:row>
    <x:row r="32" spans="1:255" customFormat="1" ht="15" customHeight="1" x14ac:dyDescent="0.35">
      <x:c r="A32" s="3" t="s">
        <x:v>223</x:v>
      </x:c>
      <x:c r="B32" s="3" t="s"/>
      <x:c r="C32" s="2" t="s"/>
      <x:c r="D32" s="2" t="s"/>
      <x:c r="E32" s="2" t="s"/>
      <x:c r="F32" s="2" t="s"/>
      <x:c r="G32" s="2" t="s"/>
      <x:c r="H32" s="2" t="s"/>
      <x:c r="I32" s="2" t="s"/>
      <x:c r="J32" s="2" t="s"/>
      <x:c r="K32" s="2" t="s"/>
      <x:c r="L32" s="2" t="s"/>
      <x:c r="M32" s="2" t="s"/>
      <x:c r="U32" s="0" t="s"/>
      <x:c r="V32" s="0" t="s"/>
      <x:c r="Y32" s="0" t="s"/>
    </x:row>
    <x:row r="33" spans="1:255" customFormat="1" ht="15" customHeight="1" thickBot="1" x14ac:dyDescent="0.4">
      <x:c r="A33" s="4" t="s"/>
      <x:c r="B33" s="4" t="s"/>
      <x:c r="C33" s="5" t="s"/>
      <x:c r="D33" s="5" t="s"/>
      <x:c r="E33" s="5" t="s"/>
      <x:c r="F33" s="5" t="s"/>
      <x:c r="G33" s="5" t="s"/>
      <x:c r="H33" s="5" t="s"/>
      <x:c r="I33" s="5" t="s"/>
      <x:c r="J33" s="5" t="s"/>
      <x:c r="K33" s="5" t="s"/>
      <x:c r="L33" s="5" t="s"/>
      <x:c r="M33" s="5" t="s"/>
      <x:c r="U33" s="0" t="s"/>
      <x:c r="V33" s="0" t="s"/>
      <x:c r="Y33" s="0" t="s"/>
    </x:row>
    <x:row r="34" spans="1:255" x14ac:dyDescent="0.35">
      <x:c r="A34" s="2" t="s"/>
      <x:c r="B34" s="2" t="s"/>
      <x:c r="C34" s="2" t="s"/>
      <x:c r="D34" s="2" t="s"/>
      <x:c r="E34" s="2" t="s"/>
      <x:c r="F34" s="2" t="s"/>
      <x:c r="G34" s="2" t="s"/>
      <x:c r="H34" s="2" t="s"/>
      <x:c r="I34" s="2" t="s"/>
      <x:c r="J34" s="2" t="s"/>
      <x:c r="K34" s="2" t="s"/>
      <x:c r="L34" s="2" t="s"/>
      <x:c r="M34" s="14" t="s"/>
      <x:c r="N34" s="10" t="s">
        <x:v>38</x:v>
      </x:c>
      <x:c r="O34" s="10" t="s"/>
      <x:c r="P34" s="36" t="s"/>
    </x:row>
    <x:row r="35" spans="1:255" s="0" customFormat="1" x14ac:dyDescent="0.35">
      <x:c r="A35" s="2" t="s"/>
      <x:c r="B35" s="6" t="s">
        <x:v>6</x:v>
      </x:c>
      <x:c r="C35" s="6" t="s">
        <x:v>7</x:v>
      </x:c>
      <x:c r="D35" s="6" t="s">
        <x:v>8</x:v>
      </x:c>
      <x:c r="E35" s="6" t="s">
        <x:v>9</x:v>
      </x:c>
      <x:c r="F35" s="6" t="s">
        <x:v>10</x:v>
      </x:c>
      <x:c r="G35" s="6" t="s">
        <x:v>11</x:v>
      </x:c>
      <x:c r="H35" s="6" t="s">
        <x:v>12</x:v>
      </x:c>
      <x:c r="I35" s="6" t="s">
        <x:v>13</x:v>
      </x:c>
      <x:c r="J35" s="6" t="s">
        <x:v>14</x:v>
      </x:c>
      <x:c r="K35" s="6" t="s">
        <x:v>15</x:v>
      </x:c>
      <x:c r="L35" s="6" t="s">
        <x:v>16</x:v>
      </x:c>
      <x:c r="M35" s="15" t="s">
        <x:v>17</x:v>
      </x:c>
      <x:c r="N35" s="13" t="s"/>
      <x:c r="O35" s="13">
        <x:f>L65&amp;" (%)"</x:f>
      </x:c>
      <x:c r="P35" s="36" t="s"/>
      <x:c r="Q35" s="0" t="s"/>
      <x:c r="R35" s="0" t="s"/>
      <x:c r="S35" s="22">
        <x:f>L35</x:f>
      </x:c>
      <x:c r="T35" s="22">
        <x:f>B35&amp;"-"&amp;RIGHT(K35,2)</x:f>
      </x:c>
      <x:c r="U35" s="0" t="s"/>
      <x:c r="V35" s="0" t="s"/>
      <x:c r="W35" s="0" t="s"/>
      <x:c r="X35" s="0" t="s"/>
      <x:c r="Y35" s="0" t="s"/>
      <x:c r="Z35" s="0" t="s"/>
      <x:c r="AA35" s="0" t="s"/>
      <x:c r="AB35" s="0" t="s"/>
      <x:c r="AC35" s="0" t="s"/>
      <x:c r="AD35" s="0" t="s"/>
      <x:c r="AE35" s="0" t="s"/>
      <x:c r="AF35" s="0" t="s"/>
      <x:c r="AG35" s="0" t="s"/>
      <x:c r="AH35" s="0" t="s"/>
      <x:c r="AI35" s="0" t="s"/>
      <x:c r="AJ35" s="0" t="s"/>
      <x:c r="AK35" s="0" t="s"/>
      <x:c r="AL35" s="0" t="s"/>
      <x:c r="AM35" s="0" t="s"/>
      <x:c r="AN35" s="0" t="s"/>
      <x:c r="AO35" s="0" t="s"/>
      <x:c r="AP35" s="0" t="s"/>
      <x:c r="AQ35" s="0" t="s"/>
      <x:c r="AR35" s="0" t="s"/>
      <x:c r="AS35" s="0" t="s"/>
      <x:c r="AT35" s="0" t="s"/>
      <x:c r="AU35" s="0" t="s"/>
      <x:c r="AV35" s="0" t="s"/>
      <x:c r="AW35" s="0" t="s"/>
      <x:c r="AX35" s="0" t="s"/>
      <x:c r="AY35" s="0" t="s"/>
      <x:c r="AZ35" s="0" t="s"/>
      <x:c r="BA35" s="0" t="s"/>
      <x:c r="BB35" s="0" t="s"/>
      <x:c r="BC35" s="0" t="s"/>
      <x:c r="BD35" s="0" t="s"/>
      <x:c r="BE35" s="0" t="s"/>
      <x:c r="BF35" s="0" t="s"/>
      <x:c r="BG35" s="0" t="s"/>
      <x:c r="BH35" s="0" t="s"/>
      <x:c r="BI35" s="0" t="s"/>
      <x:c r="BJ35" s="0" t="s"/>
      <x:c r="BK35" s="0" t="s"/>
      <x:c r="BL35" s="0" t="s"/>
      <x:c r="BM35" s="0" t="s"/>
      <x:c r="BN35" s="0" t="s"/>
      <x:c r="BO35" s="0" t="s"/>
      <x:c r="BP35" s="0" t="s"/>
      <x:c r="BQ35" s="0" t="s"/>
      <x:c r="BR35" s="0" t="s"/>
      <x:c r="BS35" s="0" t="s"/>
      <x:c r="BT35" s="0" t="s"/>
      <x:c r="BU35" s="0" t="s"/>
      <x:c r="BV35" s="0" t="s"/>
      <x:c r="BW35" s="0" t="s"/>
      <x:c r="BX35" s="0" t="s"/>
      <x:c r="BY35" s="0" t="s"/>
      <x:c r="BZ35" s="0" t="s"/>
      <x:c r="CA35" s="0" t="s"/>
      <x:c r="CB35" s="0" t="s"/>
      <x:c r="CC35" s="0" t="s"/>
      <x:c r="CD35" s="0" t="s"/>
      <x:c r="CE35" s="0" t="s"/>
      <x:c r="CF35" s="0" t="s"/>
      <x:c r="CG35" s="0" t="s"/>
      <x:c r="CH35" s="0" t="s"/>
      <x:c r="CI35" s="0" t="s"/>
      <x:c r="CJ35" s="0" t="s"/>
      <x:c r="CK35" s="0" t="s"/>
      <x:c r="CL35" s="0" t="s"/>
      <x:c r="CM35" s="0" t="s"/>
      <x:c r="CN35" s="0" t="s"/>
      <x:c r="CO35" s="0" t="s"/>
      <x:c r="CP35" s="0" t="s"/>
      <x:c r="CQ35" s="0" t="s"/>
      <x:c r="CR35" s="0" t="s"/>
      <x:c r="CS35" s="0" t="s"/>
      <x:c r="CT35" s="0" t="s"/>
      <x:c r="CU35" s="0" t="s"/>
      <x:c r="CV35" s="0" t="s"/>
      <x:c r="CW35" s="0" t="s"/>
      <x:c r="CX35" s="0" t="s"/>
      <x:c r="CY35" s="0" t="s"/>
      <x:c r="CZ35" s="0" t="s"/>
      <x:c r="DA35" s="0" t="s"/>
      <x:c r="DB35" s="0" t="s"/>
      <x:c r="DC35" s="0" t="s"/>
      <x:c r="DD35" s="0" t="s"/>
      <x:c r="DE35" s="0" t="s"/>
      <x:c r="DF35" s="0" t="s"/>
      <x:c r="DG35" s="0" t="s"/>
      <x:c r="DH35" s="0" t="s"/>
      <x:c r="DI35" s="0" t="s"/>
      <x:c r="DJ35" s="0" t="s"/>
      <x:c r="DK35" s="0" t="s"/>
      <x:c r="DL35" s="0" t="s"/>
      <x:c r="DM35" s="0" t="s"/>
      <x:c r="DN35" s="0" t="s"/>
      <x:c r="DO35" s="0" t="s"/>
      <x:c r="DP35" s="0" t="s"/>
      <x:c r="DQ35" s="0" t="s"/>
      <x:c r="DR35" s="0" t="s"/>
      <x:c r="DS35" s="0" t="s"/>
      <x:c r="DT35" s="0" t="s"/>
      <x:c r="DU35" s="0" t="s"/>
      <x:c r="DV35" s="0" t="s"/>
      <x:c r="DW35" s="0" t="s"/>
      <x:c r="DX35" s="0" t="s"/>
      <x:c r="DY35" s="0" t="s"/>
      <x:c r="DZ35" s="0" t="s"/>
      <x:c r="EA35" s="0" t="s"/>
      <x:c r="EB35" s="0" t="s"/>
      <x:c r="EC35" s="0" t="s"/>
      <x:c r="ED35" s="0" t="s"/>
      <x:c r="EE35" s="0" t="s"/>
      <x:c r="EF35" s="0" t="s"/>
      <x:c r="EG35" s="0" t="s"/>
      <x:c r="EH35" s="0" t="s"/>
      <x:c r="EI35" s="0" t="s"/>
      <x:c r="EJ35" s="0" t="s"/>
      <x:c r="EK35" s="0" t="s"/>
      <x:c r="EL35" s="0" t="s"/>
      <x:c r="EM35" s="0" t="s"/>
      <x:c r="EN35" s="0" t="s"/>
      <x:c r="EO35" s="0" t="s"/>
      <x:c r="EP35" s="0" t="s"/>
      <x:c r="EQ35" s="0" t="s"/>
      <x:c r="ER35" s="0" t="s"/>
      <x:c r="ES35" s="0" t="s"/>
      <x:c r="ET35" s="0" t="s"/>
      <x:c r="EU35" s="0" t="s"/>
      <x:c r="EV35" s="0" t="s"/>
      <x:c r="EW35" s="0" t="s"/>
      <x:c r="EX35" s="0" t="s"/>
      <x:c r="EY35" s="0" t="s"/>
      <x:c r="EZ35" s="0" t="s"/>
      <x:c r="FA35" s="0" t="s"/>
      <x:c r="FB35" s="0" t="s"/>
      <x:c r="FC35" s="0" t="s"/>
      <x:c r="FD35" s="0" t="s"/>
      <x:c r="FE35" s="0" t="s"/>
      <x:c r="FF35" s="0" t="s"/>
      <x:c r="FG35" s="0" t="s"/>
      <x:c r="FH35" s="0" t="s"/>
      <x:c r="FI35" s="0" t="s"/>
      <x:c r="FJ35" s="0" t="s"/>
      <x:c r="FK35" s="0" t="s"/>
      <x:c r="FL35" s="0" t="s"/>
      <x:c r="FM35" s="0" t="s"/>
      <x:c r="FN35" s="0" t="s"/>
      <x:c r="FO35" s="0" t="s"/>
      <x:c r="FP35" s="0" t="s"/>
      <x:c r="FQ35" s="0" t="s"/>
      <x:c r="FR35" s="0" t="s"/>
      <x:c r="FS35" s="0" t="s"/>
      <x:c r="FT35" s="0" t="s"/>
      <x:c r="FU35" s="0" t="s"/>
      <x:c r="FV35" s="0" t="s"/>
      <x:c r="FW35" s="0" t="s"/>
      <x:c r="FX35" s="0" t="s"/>
      <x:c r="FY35" s="0" t="s"/>
      <x:c r="FZ35" s="0" t="s"/>
      <x:c r="GA35" s="0" t="s"/>
      <x:c r="GB35" s="0" t="s"/>
      <x:c r="GC35" s="0" t="s"/>
      <x:c r="GD35" s="0" t="s"/>
      <x:c r="GE35" s="0" t="s"/>
      <x:c r="GF35" s="0" t="s"/>
      <x:c r="GG35" s="0" t="s"/>
      <x:c r="GH35" s="0" t="s"/>
      <x:c r="GI35" s="0" t="s"/>
      <x:c r="GJ35" s="0" t="s"/>
      <x:c r="GK35" s="0" t="s"/>
      <x:c r="GL35" s="0" t="s"/>
      <x:c r="GM35" s="0" t="s"/>
      <x:c r="GN35" s="0" t="s"/>
      <x:c r="GO35" s="0" t="s"/>
      <x:c r="GP35" s="0" t="s"/>
      <x:c r="GQ35" s="0" t="s"/>
      <x:c r="GR35" s="0" t="s"/>
      <x:c r="GS35" s="0" t="s"/>
      <x:c r="GT35" s="0" t="s"/>
      <x:c r="GU35" s="0" t="s"/>
      <x:c r="GV35" s="0" t="s"/>
      <x:c r="GW35" s="0" t="s"/>
      <x:c r="GX35" s="0" t="s"/>
      <x:c r="GY35" s="0" t="s"/>
      <x:c r="GZ35" s="0" t="s"/>
      <x:c r="HA35" s="0" t="s"/>
      <x:c r="HB35" s="0" t="s"/>
      <x:c r="HC35" s="0" t="s"/>
      <x:c r="HD35" s="0" t="s"/>
      <x:c r="HE35" s="0" t="s"/>
      <x:c r="HF35" s="0" t="s"/>
      <x:c r="HG35" s="0" t="s"/>
      <x:c r="HH35" s="0" t="s"/>
      <x:c r="HI35" s="0" t="s"/>
      <x:c r="HJ35" s="0" t="s"/>
      <x:c r="HK35" s="0" t="s"/>
      <x:c r="HL35" s="0" t="s"/>
      <x:c r="HM35" s="0" t="s"/>
      <x:c r="HN35" s="0" t="s"/>
      <x:c r="HO35" s="0" t="s"/>
      <x:c r="HP35" s="0" t="s"/>
      <x:c r="HQ35" s="0" t="s"/>
      <x:c r="HR35" s="0" t="s"/>
      <x:c r="HS35" s="0" t="s"/>
      <x:c r="HT35" s="0" t="s"/>
      <x:c r="HU35" s="0" t="s"/>
      <x:c r="HV35" s="0" t="s"/>
      <x:c r="HW35" s="0" t="s"/>
      <x:c r="HX35" s="0" t="s"/>
      <x:c r="HY35" s="0" t="s"/>
      <x:c r="HZ35" s="0" t="s"/>
      <x:c r="IA35" s="0" t="s"/>
      <x:c r="IB35" s="0" t="s"/>
      <x:c r="IC35" s="0" t="s"/>
      <x:c r="ID35" s="0" t="s"/>
      <x:c r="IE35" s="0" t="s"/>
      <x:c r="IF35" s="0" t="s"/>
      <x:c r="IG35" s="0" t="s"/>
      <x:c r="IH35" s="0" t="s"/>
      <x:c r="II35" s="0" t="s"/>
      <x:c r="IJ35" s="0" t="s"/>
      <x:c r="IK35" s="0" t="s"/>
      <x:c r="IL35" s="0" t="s"/>
      <x:c r="IM35" s="0" t="s"/>
      <x:c r="IN35" s="0" t="s"/>
      <x:c r="IO35" s="0" t="s"/>
      <x:c r="IP35" s="0" t="s"/>
      <x:c r="IQ35" s="0" t="s"/>
      <x:c r="IR35" s="0" t="s"/>
      <x:c r="IS35" s="0" t="s"/>
      <x:c r="IT35" s="0" t="s"/>
      <x:c r="IU35" s="0" t="s"/>
    </x:row>
    <x:row r="36" spans="1:255" x14ac:dyDescent="0.35">
      <x:c r="A36" s="2" t="s">
        <x:v>88</x:v>
      </x:c>
      <x:c r="B36" s="26" t="n">
        <x:v>277.00072</x:v>
      </x:c>
      <x:c r="C36" s="26" t="n">
        <x:v>342.00072</x:v>
      </x:c>
      <x:c r="D36" s="26" t="n">
        <x:v>314.00072</x:v>
      </x:c>
      <x:c r="E36" s="26" t="n">
        <x:v>462.00072</x:v>
      </x:c>
      <x:c r="F36" s="26" t="n">
        <x:v>639.00072</x:v>
      </x:c>
      <x:c r="G36" s="26" t="n">
        <x:v>860.00072</x:v>
      </x:c>
      <x:c r="H36" s="26" t="n">
        <x:v>1205.00072</x:v>
      </x:c>
      <x:c r="I36" s="26" t="n">
        <x:v>2262.00072</x:v>
      </x:c>
      <x:c r="J36" s="26" t="n">
        <x:v>2468.00072</x:v>
      </x:c>
      <x:c r="K36" s="26" t="n">
        <x:v>2784.00072</x:v>
      </x:c>
      <x:c r="L36" s="26" t="s">
        <x:v>123</x:v>
      </x:c>
      <x:c r="M36" s="18" t="s"/>
      <x:c r="N36" s="11" t="s"/>
      <x:c r="O36" s="16" t="n">
        <x:v>50.1436651927303</x:v>
      </x:c>
      <x:c r="P36" s="0" t="n">
        <x:v>1</x:v>
      </x:c>
      <x:c r="Q36" s="33">
        <x:f>O36</x:f>
      </x:c>
      <x:c r="R36" s="1">
        <x:f>A36</x:f>
      </x:c>
      <x:c r="S36" s="21">
        <x:f>L36/L$52*100</x:f>
      </x:c>
      <x:c r="T36" s="21">
        <x:f>AVERAGE(B36:K36)/AVERAGE(B$52:K$52)*100</x:f>
      </x:c>
    </x:row>
    <x:row r="37" spans="1:255" x14ac:dyDescent="0.35">
      <x:c r="A37" s="2" t="s">
        <x:v>90</x:v>
      </x:c>
      <x:c r="B37" s="26" t="n">
        <x:v>224.00019</x:v>
      </x:c>
      <x:c r="C37" s="26" t="n">
        <x:v>258.00019</x:v>
      </x:c>
      <x:c r="D37" s="26" t="n">
        <x:v>450.00019</x:v>
      </x:c>
      <x:c r="E37" s="26" t="n">
        <x:v>1581.00019</x:v>
      </x:c>
      <x:c r="F37" s="26" t="n">
        <x:v>1577.00019</x:v>
      </x:c>
      <x:c r="G37" s="26" t="n">
        <x:v>1346.00019</x:v>
      </x:c>
      <x:c r="H37" s="26" t="n">
        <x:v>1264.00019</x:v>
      </x:c>
      <x:c r="I37" s="26" t="n">
        <x:v>1836.00019</x:v>
      </x:c>
      <x:c r="J37" s="26" t="n">
        <x:v>1624.00019</x:v>
      </x:c>
      <x:c r="K37" s="26" t="n">
        <x:v>1598.00019</x:v>
      </x:c>
      <x:c r="L37" s="26" t="s">
        <x:v>123</x:v>
      </x:c>
      <x:c r="M37" s="18" t="s"/>
      <x:c r="N37" s="11" t="s"/>
      <x:c r="O37" s="16" t="n">
        <x:v>47.6220218722252</x:v>
      </x:c>
      <x:c r="P37" s="0" t="n">
        <x:v>2</x:v>
      </x:c>
      <x:c r="Q37" s="33">
        <x:f>O37</x:f>
      </x:c>
      <x:c r="R37" s="1">
        <x:f>A37</x:f>
      </x:c>
      <x:c r="S37" s="21">
        <x:f>L37/L$52*100</x:f>
      </x:c>
      <x:c r="T37" s="21">
        <x:f>AVERAGE(B37:K37)/AVERAGE(B$52:K$52)*100</x:f>
      </x:c>
    </x:row>
    <x:row r="38" spans="1:255" x14ac:dyDescent="0.35">
      <x:c r="A38" s="2" t="s">
        <x:v>224</x:v>
      </x:c>
      <x:c r="B38" s="26" t="n">
        <x:v>1242.0017</x:v>
      </x:c>
      <x:c r="C38" s="26" t="n">
        <x:v>1351.0017</x:v>
      </x:c>
      <x:c r="D38" s="26" t="n">
        <x:v>1085.0017</x:v>
      </x:c>
      <x:c r="E38" s="26" t="n">
        <x:v>1155.0017</x:v>
      </x:c>
      <x:c r="F38" s="26" t="n">
        <x:v>982.0017</x:v>
      </x:c>
      <x:c r="G38" s="26" t="n">
        <x:v>1211.0017</x:v>
      </x:c>
      <x:c r="H38" s="26" t="n">
        <x:v>1168.0017</x:v>
      </x:c>
      <x:c r="I38" s="26" t="n">
        <x:v>1089.0017</x:v>
      </x:c>
      <x:c r="J38" s="26" t="n">
        <x:v>1328.0017</x:v>
      </x:c>
      <x:c r="K38" s="26" t="n">
        <x:v>1594.0017</x:v>
      </x:c>
      <x:c r="L38" s="26" t="s">
        <x:v>123</x:v>
      </x:c>
      <x:c r="M38" s="18" t="s"/>
      <x:c r="N38" s="11" t="s"/>
      <x:c r="O38" s="16" t="n">
        <x:v>52.3211487164662</x:v>
      </x:c>
      <x:c r="P38" s="0" t="n">
        <x:v>3</x:v>
      </x:c>
      <x:c r="Q38" s="33">
        <x:f>O38</x:f>
      </x:c>
      <x:c r="R38" s="1">
        <x:f>A38</x:f>
      </x:c>
      <x:c r="S38" s="21">
        <x:f>L38/L$52*100</x:f>
      </x:c>
      <x:c r="T38" s="21">
        <x:f>AVERAGE(B38:K38)/AVERAGE(B$52:K$52)*100</x:f>
      </x:c>
    </x:row>
    <x:row r="39" spans="1:255" x14ac:dyDescent="0.35">
      <x:c r="A39" s="2" t="s">
        <x:v>130</x:v>
      </x:c>
      <x:c r="B39" s="26" t="n">
        <x:v>7.00027</x:v>
      </x:c>
      <x:c r="C39" s="26" t="n">
        <x:v>3.00027</x:v>
      </x:c>
      <x:c r="D39" s="26" t="n">
        <x:v>7.00027</x:v>
      </x:c>
      <x:c r="E39" s="26" t="n">
        <x:v>12.00027</x:v>
      </x:c>
      <x:c r="F39" s="26" t="n">
        <x:v>18.00027</x:v>
      </x:c>
      <x:c r="G39" s="26" t="n">
        <x:v>15.00027</x:v>
      </x:c>
      <x:c r="H39" s="26" t="n">
        <x:v>30.00027</x:v>
      </x:c>
      <x:c r="I39" s="26" t="n">
        <x:v>100.00027</x:v>
      </x:c>
      <x:c r="J39" s="26" t="n">
        <x:v>280.00027</x:v>
      </x:c>
      <x:c r="K39" s="26" t="n">
        <x:v>931.00027</x:v>
      </x:c>
      <x:c r="L39" s="26" t="s">
        <x:v>123</x:v>
      </x:c>
      <x:c r="M39" s="18" t="s"/>
      <x:c r="N39" s="11" t="s"/>
      <x:c r="O39" s="16" t="n">
        <x:v>51.9870955569111</x:v>
      </x:c>
      <x:c r="P39" s="0" t="n">
        <x:v>4</x:v>
      </x:c>
      <x:c r="Q39" s="33">
        <x:f>O39</x:f>
      </x:c>
      <x:c r="R39" s="1">
        <x:f>A39</x:f>
      </x:c>
      <x:c r="S39" s="21">
        <x:f>L39/L$52*100</x:f>
      </x:c>
      <x:c r="T39" s="21">
        <x:f>AVERAGE(B39:K39)/AVERAGE(B$52:K$52)*100</x:f>
      </x:c>
    </x:row>
    <x:row r="40" spans="1:255" x14ac:dyDescent="0.35">
      <x:c r="A40" s="2" t="s">
        <x:v>105</x:v>
      </x:c>
      <x:c r="B40" s="26" t="n">
        <x:v>47.00225</x:v>
      </x:c>
      <x:c r="C40" s="26" t="n">
        <x:v>44.00225</x:v>
      </x:c>
      <x:c r="D40" s="26" t="n">
        <x:v>32.00225</x:v>
      </x:c>
      <x:c r="E40" s="26" t="n">
        <x:v>42.00225</x:v>
      </x:c>
      <x:c r="F40" s="26" t="n">
        <x:v>48.00225</x:v>
      </x:c>
      <x:c r="G40" s="26" t="n">
        <x:v>80.00225</x:v>
      </x:c>
      <x:c r="H40" s="26" t="n">
        <x:v>100.00225</x:v>
      </x:c>
      <x:c r="I40" s="26" t="n">
        <x:v>233.00225</x:v>
      </x:c>
      <x:c r="J40" s="26" t="n">
        <x:v>412.00225</x:v>
      </x:c>
      <x:c r="K40" s="26" t="n">
        <x:v>665.00225</x:v>
      </x:c>
      <x:c r="L40" s="26" t="s">
        <x:v>123</x:v>
      </x:c>
      <x:c r="M40" s="18" t="s"/>
      <x:c r="N40" s="11" t="s"/>
      <x:c r="O40" s="16" t="n">
        <x:v>51.7291482848366</x:v>
      </x:c>
      <x:c r="P40" s="0" t="n">
        <x:v>5</x:v>
      </x:c>
      <x:c r="Q40" s="33">
        <x:f>O40</x:f>
      </x:c>
      <x:c r="R40" s="1">
        <x:f>A40</x:f>
      </x:c>
      <x:c r="S40" s="21">
        <x:f>L40/L$52*100</x:f>
      </x:c>
      <x:c r="T40" s="21">
        <x:f>AVERAGE(B40:K40)/AVERAGE(B$52:K$52)*100</x:f>
      </x:c>
    </x:row>
    <x:row r="41" spans="1:255" x14ac:dyDescent="0.35">
      <x:c r="A41" s="2" t="s">
        <x:v>93</x:v>
      </x:c>
      <x:c r="B41" s="26" t="n">
        <x:v>362.00102</x:v>
      </x:c>
      <x:c r="C41" s="26" t="n">
        <x:v>665.00102</x:v>
      </x:c>
      <x:c r="D41" s="26" t="n">
        <x:v>425.00102</x:v>
      </x:c>
      <x:c r="E41" s="26" t="n">
        <x:v>411.00102</x:v>
      </x:c>
      <x:c r="F41" s="26" t="n">
        <x:v>314.00102</x:v>
      </x:c>
      <x:c r="G41" s="26" t="n">
        <x:v>418.00102</x:v>
      </x:c>
      <x:c r="H41" s="26" t="n">
        <x:v>313.00102</x:v>
      </x:c>
      <x:c r="I41" s="26" t="n">
        <x:v>304.00102</x:v>
      </x:c>
      <x:c r="J41" s="26" t="n">
        <x:v>379.00102</x:v>
      </x:c>
      <x:c r="K41" s="26" t="n">
        <x:v>461.00102</x:v>
      </x:c>
      <x:c r="L41" s="26" t="s">
        <x:v>123</x:v>
      </x:c>
      <x:c r="M41" s="18" t="s"/>
      <x:c r="N41" s="11" t="s"/>
      <x:c r="O41" s="16" t="n">
        <x:v>50.1083490010499</x:v>
      </x:c>
      <x:c r="P41" s="0" t="n">
        <x:v>6</x:v>
      </x:c>
      <x:c r="Q41" s="33">
        <x:f>O41</x:f>
      </x:c>
      <x:c r="R41" s="1">
        <x:f>A41</x:f>
      </x:c>
      <x:c r="S41" s="21">
        <x:f>L41/L$52*100</x:f>
      </x:c>
      <x:c r="T41" s="21">
        <x:f>AVERAGE(B41:K41)/AVERAGE(B$52:K$52)*100</x:f>
      </x:c>
    </x:row>
    <x:row r="42" spans="1:255" x14ac:dyDescent="0.35">
      <x:c r="A42" s="2" t="s">
        <x:v>40</x:v>
      </x:c>
      <x:c r="B42" s="26" t="n">
        <x:v>62.00224</x:v>
      </x:c>
      <x:c r="C42" s="26" t="n">
        <x:v>53.00224</x:v>
      </x:c>
      <x:c r="D42" s="26" t="n">
        <x:v>44.00224</x:v>
      </x:c>
      <x:c r="E42" s="26" t="n">
        <x:v>56.00224</x:v>
      </x:c>
      <x:c r="F42" s="26" t="n">
        <x:v>37.00224</x:v>
      </x:c>
      <x:c r="G42" s="26" t="n">
        <x:v>66.00224</x:v>
      </x:c>
      <x:c r="H42" s="26" t="n">
        <x:v>75.00224</x:v>
      </x:c>
      <x:c r="I42" s="26" t="n">
        <x:v>128.00224</x:v>
      </x:c>
      <x:c r="J42" s="26" t="n">
        <x:v>384.00224</x:v>
      </x:c>
      <x:c r="K42" s="26" t="n">
        <x:v>440.00224</x:v>
      </x:c>
      <x:c r="L42" s="26" t="s">
        <x:v>123</x:v>
      </x:c>
      <x:c r="M42" s="18" t="s"/>
      <x:c r="N42" s="11" t="s"/>
      <x:c r="O42" s="16" t="n">
        <x:v>46.3634003317801</x:v>
      </x:c>
      <x:c r="P42" s="0" t="n">
        <x:v>7</x:v>
      </x:c>
      <x:c r="Q42" s="33">
        <x:f>O42</x:f>
      </x:c>
      <x:c r="R42" s="1">
        <x:f>A42</x:f>
      </x:c>
      <x:c r="S42" s="21">
        <x:f>L42/L$52*100</x:f>
      </x:c>
      <x:c r="T42" s="21">
        <x:f>AVERAGE(B42:K42)/AVERAGE(B$52:K$52)*100</x:f>
      </x:c>
    </x:row>
    <x:row r="43" spans="1:255" x14ac:dyDescent="0.35">
      <x:c r="A43" s="2" t="s">
        <x:v>68</x:v>
      </x:c>
      <x:c r="B43" s="26" t="n">
        <x:v>270.00025</x:v>
      </x:c>
      <x:c r="C43" s="26" t="n">
        <x:v>202.00025</x:v>
      </x:c>
      <x:c r="D43" s="26" t="n">
        <x:v>114.00025</x:v>
      </x:c>
      <x:c r="E43" s="26" t="n">
        <x:v>74.00025</x:v>
      </x:c>
      <x:c r="F43" s="26" t="n">
        <x:v>60.00025</x:v>
      </x:c>
      <x:c r="G43" s="26" t="n">
        <x:v>56.00025</x:v>
      </x:c>
      <x:c r="H43" s="26" t="n">
        <x:v>70.00025</x:v>
      </x:c>
      <x:c r="I43" s="26" t="n">
        <x:v>71.00025</x:v>
      </x:c>
      <x:c r="J43" s="26" t="n">
        <x:v>161.00025</x:v>
      </x:c>
      <x:c r="K43" s="26" t="n">
        <x:v>394.00025</x:v>
      </x:c>
      <x:c r="L43" s="26" t="s">
        <x:v>123</x:v>
      </x:c>
      <x:c r="M43" s="18" t="s"/>
      <x:c r="N43" s="11" t="s"/>
      <x:c r="O43" s="16" t="n">
        <x:v>49.7461613285778</x:v>
      </x:c>
      <x:c r="P43" s="0" t="n">
        <x:v>8</x:v>
      </x:c>
      <x:c r="Q43" s="33">
        <x:f>O43</x:f>
      </x:c>
      <x:c r="R43" s="1">
        <x:f>A43</x:f>
      </x:c>
      <x:c r="S43" s="21">
        <x:f>L43/L$52*100</x:f>
      </x:c>
      <x:c r="T43" s="21">
        <x:f>AVERAGE(B43:K43)/AVERAGE(B$52:K$52)*100</x:f>
      </x:c>
    </x:row>
    <x:row r="44" spans="1:255" x14ac:dyDescent="0.35">
      <x:c r="A44" s="2" t="s">
        <x:v>73</x:v>
      </x:c>
      <x:c r="B44" s="26" t="n">
        <x:v>322.00078</x:v>
      </x:c>
      <x:c r="C44" s="26" t="n">
        <x:v>333.00078</x:v>
      </x:c>
      <x:c r="D44" s="26" t="n">
        <x:v>208.00078</x:v>
      </x:c>
      <x:c r="E44" s="26" t="n">
        <x:v>201.00078</x:v>
      </x:c>
      <x:c r="F44" s="26" t="n">
        <x:v>195.00078</x:v>
      </x:c>
      <x:c r="G44" s="26" t="n">
        <x:v>209.00078</x:v>
      </x:c>
      <x:c r="H44" s="26" t="n">
        <x:v>279.00078</x:v>
      </x:c>
      <x:c r="I44" s="26" t="n">
        <x:v>246.00078</x:v>
      </x:c>
      <x:c r="J44" s="26" t="n">
        <x:v>288.00078</x:v>
      </x:c>
      <x:c r="K44" s="26" t="n">
        <x:v>364.00078</x:v>
      </x:c>
      <x:c r="L44" s="26" t="s">
        <x:v>123</x:v>
      </x:c>
      <x:c r="M44" s="18" t="s"/>
      <x:c r="N44" s="11" t="s"/>
      <x:c r="O44" s="16" t="n">
        <x:v>53.2965890897267</x:v>
      </x:c>
      <x:c r="P44" s="0" t="n">
        <x:v>9</x:v>
      </x:c>
      <x:c r="Q44" s="33">
        <x:f>O44</x:f>
      </x:c>
      <x:c r="R44" s="1">
        <x:f>A44</x:f>
      </x:c>
      <x:c r="S44" s="21">
        <x:f>L44/L$52*100</x:f>
      </x:c>
      <x:c r="T44" s="21">
        <x:f>AVERAGE(B44:K44)/AVERAGE(B$52:K$52)*100</x:f>
      </x:c>
    </x:row>
    <x:row r="45" spans="1:255" x14ac:dyDescent="0.35">
      <x:c r="A45" s="2" t="s">
        <x:v>226</x:v>
      </x:c>
      <x:c r="B45" s="26" t="n">
        <x:v>77.00036</x:v>
      </x:c>
      <x:c r="C45" s="26" t="n">
        <x:v>40.00036</x:v>
      </x:c>
      <x:c r="D45" s="26" t="n">
        <x:v>60.00036</x:v>
      </x:c>
      <x:c r="E45" s="26" t="n">
        <x:v>41.00036</x:v>
      </x:c>
      <x:c r="F45" s="26" t="n">
        <x:v>44.00036</x:v>
      </x:c>
      <x:c r="G45" s="26" t="n">
        <x:v>27.00036</x:v>
      </x:c>
      <x:c r="H45" s="26" t="n">
        <x:v>47.00036</x:v>
      </x:c>
      <x:c r="I45" s="26" t="n">
        <x:v>33.00036</x:v>
      </x:c>
      <x:c r="J45" s="26" t="n">
        <x:v>142.00036</x:v>
      </x:c>
      <x:c r="K45" s="26" t="n">
        <x:v>220.00036</x:v>
      </x:c>
      <x:c r="L45" s="26" t="s">
        <x:v>123</x:v>
      </x:c>
      <x:c r="M45" s="18" t="s"/>
      <x:c r="N45" s="11" t="s"/>
      <x:c r="O45" s="16" t="n">
        <x:v>54.0908205786572</x:v>
      </x:c>
      <x:c r="P45" s="0" t="n">
        <x:v>10</x:v>
      </x:c>
      <x:c r="Q45" s="33">
        <x:f>O45</x:f>
      </x:c>
      <x:c r="R45" s="1">
        <x:f>A45</x:f>
      </x:c>
      <x:c r="S45" s="21">
        <x:f>L45/L$52*100</x:f>
      </x:c>
      <x:c r="T45" s="21">
        <x:f>AVERAGE(B45:K45)/AVERAGE(B$52:K$52)*100</x:f>
      </x:c>
    </x:row>
    <x:row r="46" spans="1:255" x14ac:dyDescent="0.35">
      <x:c r="A46" s="2" t="s">
        <x:v>129</x:v>
      </x:c>
      <x:c r="B46" s="26" t="n">
        <x:v>48.00197</x:v>
      </x:c>
      <x:c r="C46" s="26" t="n">
        <x:v>58.00197</x:v>
      </x:c>
      <x:c r="D46" s="26" t="n">
        <x:v>35.00197</x:v>
      </x:c>
      <x:c r="E46" s="26" t="n">
        <x:v>38.00197</x:v>
      </x:c>
      <x:c r="F46" s="26" t="n">
        <x:v>30.00197</x:v>
      </x:c>
      <x:c r="G46" s="26" t="n">
        <x:v>48.00197</x:v>
      </x:c>
      <x:c r="H46" s="26" t="n">
        <x:v>42.00197</x:v>
      </x:c>
      <x:c r="I46" s="26" t="n">
        <x:v>44.00197</x:v>
      </x:c>
      <x:c r="J46" s="26" t="n">
        <x:v>85.00197</x:v>
      </x:c>
      <x:c r="K46" s="26" t="n">
        <x:v>124.00197</x:v>
      </x:c>
      <x:c r="L46" s="26" t="s">
        <x:v>123</x:v>
      </x:c>
      <x:c r="M46" s="18" t="s"/>
      <x:c r="N46" s="11" t="s"/>
      <x:c r="O46" s="16" t="n">
        <x:v>53.2249608615089</x:v>
      </x:c>
      <x:c r="P46" s="0" t="n">
        <x:v>11</x:v>
      </x:c>
      <x:c r="Q46" s="33">
        <x:f>O46</x:f>
      </x:c>
    </x:row>
    <x:row r="47" spans="1:255" x14ac:dyDescent="0.35">
      <x:c r="A47" s="2" t="s">
        <x:v>92</x:v>
      </x:c>
      <x:c r="B47" s="26" t="n">
        <x:v>30.00169</x:v>
      </x:c>
      <x:c r="C47" s="26" t="n">
        <x:v>27.00169</x:v>
      </x:c>
      <x:c r="D47" s="26" t="n">
        <x:v>27.00169</x:v>
      </x:c>
      <x:c r="E47" s="26" t="n">
        <x:v>25.00169</x:v>
      </x:c>
      <x:c r="F47" s="26" t="n">
        <x:v>23.00169</x:v>
      </x:c>
      <x:c r="G47" s="26" t="n">
        <x:v>17.00169</x:v>
      </x:c>
      <x:c r="H47" s="26" t="n">
        <x:v>30.00169</x:v>
      </x:c>
      <x:c r="I47" s="26" t="n">
        <x:v>30.00169</x:v>
      </x:c>
      <x:c r="J47" s="26" t="n">
        <x:v>47.00169</x:v>
      </x:c>
      <x:c r="K47" s="26" t="n">
        <x:v>102.00169</x:v>
      </x:c>
      <x:c r="L47" s="26" t="s">
        <x:v>123</x:v>
      </x:c>
      <x:c r="M47" s="18" t="s"/>
      <x:c r="N47" s="11" t="s"/>
      <x:c r="O47" s="16" t="n">
        <x:v>61.7636825429069</x:v>
      </x:c>
      <x:c r="P47" s="0" t="n">
        <x:v>12</x:v>
      </x:c>
      <x:c r="Q47" s="33">
        <x:f>O47</x:f>
      </x:c>
    </x:row>
    <x:row r="48" spans="1:255" x14ac:dyDescent="0.35">
      <x:c r="A48" s="2" t="s">
        <x:v>183</x:v>
      </x:c>
      <x:c r="B48" s="26" t="n">
        <x:v>6.00081</x:v>
      </x:c>
      <x:c r="C48" s="26" t="n">
        <x:v>14.00081</x:v>
      </x:c>
      <x:c r="D48" s="26" t="n">
        <x:v>11.00081</x:v>
      </x:c>
      <x:c r="E48" s="26" t="n">
        <x:v>14.00081</x:v>
      </x:c>
      <x:c r="F48" s="26" t="n">
        <x:v>15.00081</x:v>
      </x:c>
      <x:c r="G48" s="26" t="n">
        <x:v>21.00081</x:v>
      </x:c>
      <x:c r="H48" s="26" t="n">
        <x:v>23.00081</x:v>
      </x:c>
      <x:c r="I48" s="26" t="n">
        <x:v>33.00081</x:v>
      </x:c>
      <x:c r="J48" s="26" t="n">
        <x:v>59.00081</x:v>
      </x:c>
      <x:c r="K48" s="26" t="n">
        <x:v>99.00081</x:v>
      </x:c>
      <x:c r="L48" s="26" t="s">
        <x:v>123</x:v>
      </x:c>
      <x:c r="M48" s="18" t="s"/>
      <x:c r="N48" s="11" t="s"/>
      <x:c r="O48" s="16" t="n">
        <x:v>53.5349155224084</x:v>
      </x:c>
      <x:c r="P48" s="0" t="n">
        <x:v>13</x:v>
      </x:c>
      <x:c r="Q48" s="33">
        <x:f>O48</x:f>
      </x:c>
    </x:row>
    <x:row r="49" spans="1:255" x14ac:dyDescent="0.35">
      <x:c r="A49" s="2" t="s">
        <x:v>70</x:v>
      </x:c>
      <x:c r="B49" s="26" t="n">
        <x:v>40.00175</x:v>
      </x:c>
      <x:c r="C49" s="26" t="n">
        <x:v>50.00175</x:v>
      </x:c>
      <x:c r="D49" s="26" t="n">
        <x:v>30.00175</x:v>
      </x:c>
      <x:c r="E49" s="26" t="n">
        <x:v>17.00175</x:v>
      </x:c>
      <x:c r="F49" s="26" t="n">
        <x:v>22.00175</x:v>
      </x:c>
      <x:c r="G49" s="26" t="n">
        <x:v>30.00175</x:v>
      </x:c>
      <x:c r="H49" s="26" t="n">
        <x:v>40.00175</x:v>
      </x:c>
      <x:c r="I49" s="26" t="n">
        <x:v>31.00175</x:v>
      </x:c>
      <x:c r="J49" s="26" t="n">
        <x:v>60.00175</x:v>
      </x:c>
      <x:c r="K49" s="26" t="n">
        <x:v>77.00175</x:v>
      </x:c>
      <x:c r="L49" s="26" t="s">
        <x:v>123</x:v>
      </x:c>
      <x:c r="M49" s="18" t="s"/>
      <x:c r="N49" s="11" t="s"/>
      <x:c r="O49" s="16" t="n">
        <x:v>75.3229634391426</x:v>
      </x:c>
      <x:c r="P49" s="0" t="n">
        <x:v>14</x:v>
      </x:c>
      <x:c r="Q49" s="33">
        <x:f>O49</x:f>
      </x:c>
    </x:row>
    <x:row r="50" spans="1:255" x14ac:dyDescent="0.35">
      <x:c r="A50" s="2" t="s">
        <x:v>41</x:v>
      </x:c>
      <x:c r="B50" s="26" t="n">
        <x:v>33.00041</x:v>
      </x:c>
      <x:c r="C50" s="26" t="n">
        <x:v>11.00041</x:v>
      </x:c>
      <x:c r="D50" s="26" t="n">
        <x:v>15.00041</x:v>
      </x:c>
      <x:c r="E50" s="26" t="n">
        <x:v>10.00041</x:v>
      </x:c>
      <x:c r="F50" s="26" t="n">
        <x:v>12.00041</x:v>
      </x:c>
      <x:c r="G50" s="26" t="n">
        <x:v>16.00041</x:v>
      </x:c>
      <x:c r="H50" s="26" t="n">
        <x:v>27.00041</x:v>
      </x:c>
      <x:c r="I50" s="26" t="n">
        <x:v>21.00041</x:v>
      </x:c>
      <x:c r="J50" s="26" t="n">
        <x:v>41.00041</x:v>
      </x:c>
      <x:c r="K50" s="26" t="n">
        <x:v>74.00041</x:v>
      </x:c>
      <x:c r="L50" s="26" t="s">
        <x:v>123</x:v>
      </x:c>
      <x:c r="M50" s="18" t="s"/>
      <x:c r="N50" s="11" t="s"/>
      <x:c r="O50" s="16" t="n">
        <x:v>59.4591300237391</x:v>
      </x:c>
      <x:c r="P50" s="0" t="n">
        <x:v>15</x:v>
      </x:c>
      <x:c r="Q50" s="33">
        <x:f>O50</x:f>
      </x:c>
    </x:row>
    <x:row r="51" spans="1:255" x14ac:dyDescent="0.35">
      <x:c r="A51" s="2" t="s">
        <x:v>48</x:v>
      </x:c>
      <x:c r="B51" s="26">
        <x:f>IF(B36="..","..",B52-SUM(B36:B50))</x:f>
      </x:c>
      <x:c r="C51" s="26">
        <x:f>IF(C36="..","..",C52-SUM(C36:C50))</x:f>
      </x:c>
      <x:c r="D51" s="26">
        <x:f>IF(D36="..","..",D52-SUM(D36:D50))</x:f>
      </x:c>
      <x:c r="E51" s="26">
        <x:f>IF(E36="..","..",E52-SUM(E36:E50))</x:f>
      </x:c>
      <x:c r="F51" s="26">
        <x:f>IF(F36="..","..",F52-SUM(F36:F50))</x:f>
      </x:c>
      <x:c r="G51" s="26">
        <x:f>IF(G36="..","..",G52-SUM(G36:G50))</x:f>
      </x:c>
      <x:c r="H51" s="26">
        <x:f>IF(H36="..","..",H52-SUM(H36:H50))</x:f>
      </x:c>
      <x:c r="I51" s="26">
        <x:f>IF(I36="..","..",I52-SUM(I36:I50))</x:f>
      </x:c>
      <x:c r="J51" s="26">
        <x:f>IF(J36="..","..",J52-SUM(J36:J50))</x:f>
      </x:c>
      <x:c r="K51" s="26">
        <x:f>IF(K36="..","..",K52-SUM(K36:K50))</x:f>
      </x:c>
      <x:c r="L51" s="26">
        <x:f>IF(L36="..","..",L52-SUM(L36:L50))</x:f>
      </x:c>
      <x:c r="M51" s="18" t="s"/>
      <x:c r="N51" s="11" t="s"/>
      <x:c r="O51" s="16" t="s"/>
      <x:c r="Q51" s="33" t="s"/>
    </x:row>
    <x:row r="52" spans="1:255" x14ac:dyDescent="0.35">
      <x:c r="A52" s="9" t="s">
        <x:v>35</x:v>
      </x:c>
      <x:c r="B52" s="27" t="n">
        <x:v>4022</x:v>
      </x:c>
      <x:c r="C52" s="27" t="n">
        <x:v>4311</x:v>
      </x:c>
      <x:c r="D52" s="27" t="n">
        <x:v>3405</x:v>
      </x:c>
      <x:c r="E52" s="27" t="n">
        <x:v>4680</x:v>
      </x:c>
      <x:c r="F52" s="27" t="n">
        <x:v>4411</x:v>
      </x:c>
      <x:c r="G52" s="27" t="n">
        <x:v>4991</x:v>
      </x:c>
      <x:c r="H52" s="27" t="n">
        <x:v>5306</x:v>
      </x:c>
      <x:c r="I52" s="27" t="n">
        <x:v>7140</x:v>
      </x:c>
      <x:c r="J52" s="27" t="n">
        <x:v>9030</x:v>
      </x:c>
      <x:c r="K52" s="27" t="n">
        <x:v>11864</x:v>
      </x:c>
      <x:c r="L52" s="27" t="s">
        <x:v>123</x:v>
      </x:c>
      <x:c r="M52" s="19" t="s"/>
      <x:c r="N52" s="12" t="s"/>
      <x:c r="O52" s="17" t="n">
        <x:v>50.8513149022252</x:v>
      </x:c>
      <x:c r="Q52" s="33">
        <x:f>O52</x:f>
      </x:c>
    </x:row>
    <x:row r="53" spans="1:255" x14ac:dyDescent="0.35">
      <x:c r="A53" s="7" t="s">
        <x:v>227</x:v>
      </x:c>
      <x:c r="B53" s="7" t="s"/>
      <x:c r="C53" s="2" t="s"/>
      <x:c r="D53" s="2" t="s"/>
      <x:c r="E53" s="2" t="s"/>
      <x:c r="F53" s="2" t="s"/>
      <x:c r="G53" s="2" t="s"/>
      <x:c r="H53" s="2" t="s"/>
      <x:c r="I53" s="2" t="s"/>
      <x:c r="J53" s="2" t="s"/>
      <x:c r="K53" s="2" t="s"/>
      <x:c r="L53" s="2" t="s"/>
      <x:c r="M53" s="2" t="s"/>
      <x:c r="N53" s="8" t="s"/>
    </x:row>
    <x:row r="54" spans="1:255" x14ac:dyDescent="0.35"/>
    <x:row r="55" spans="1:255" x14ac:dyDescent="0.35"/>
    <x:row r="56" spans="1:255" x14ac:dyDescent="0.35"/>
    <x:row r="57" spans="1:255" x14ac:dyDescent="0.35"/>
    <x:row r="58" spans="1:255" x14ac:dyDescent="0.35"/>
    <x:row r="59" spans="1:255" x14ac:dyDescent="0.35"/>
    <x:row r="60" spans="1:255" x14ac:dyDescent="0.35"/>
    <x:row r="61" spans="1:255" x14ac:dyDescent="0.35"/>
    <x:row r="62" spans="1:255" x14ac:dyDescent="0.35"/>
    <x:row r="63" spans="1:255" x14ac:dyDescent="0.35"/>
    <x:row r="64" spans="1:255" x14ac:dyDescent="0.35">
      <x:c r="L64" s="34" t="s"/>
      <x:c r="M64" s="0" t="s">
        <x:v>50</x:v>
      </x:c>
    </x:row>
    <x:row r="65" spans="1:255" x14ac:dyDescent="0.35">
      <x:c r="B65" s="1">
        <x:f>C65</x:f>
      </x:c>
      <x:c r="C65" s="1">
        <x:f>D65</x:f>
      </x:c>
      <x:c r="D65" s="1">
        <x:f>E65</x:f>
      </x:c>
      <x:c r="E65" s="1">
        <x:f>F65</x:f>
      </x:c>
      <x:c r="F65" s="1">
        <x:f>G65</x:f>
      </x:c>
      <x:c r="G65" s="1">
        <x:f>H65</x:f>
      </x:c>
      <x:c r="H65" s="1">
        <x:f>I65</x:f>
      </x:c>
      <x:c r="I65" s="0">
        <x:f>J65</x:f>
      </x:c>
      <x:c r="J65" s="0">
        <x:f>K65</x:f>
      </x:c>
      <x:c r="K65" s="0">
        <x:f>L65</x:f>
      </x:c>
      <x:c r="L65" s="0">
        <x:f>IF(ISBLANK(L64),INDEX(B6:L6,1,MATCH(1,$B$68:$L$68,0)),L64)</x:f>
      </x:c>
      <x:c r="P65" s="36" t="s"/>
    </x:row>
    <x:row r="66" spans="1:255" x14ac:dyDescent="0.35">
      <x:c r="B66" s="1" t="s">
        <x:v>51</x:v>
      </x:c>
      <x:c r="C66" s="1">
        <x:f>B66</x:f>
      </x:c>
      <x:c r="D66" s="1">
        <x:f>C66</x:f>
      </x:c>
      <x:c r="E66" s="1">
        <x:f>D66</x:f>
      </x:c>
      <x:c r="F66" s="1">
        <x:f>E66</x:f>
      </x:c>
      <x:c r="G66" s="1">
        <x:f>F66</x:f>
      </x:c>
      <x:c r="H66" s="1">
        <x:f>G66</x:f>
      </x:c>
      <x:c r="I66" s="0">
        <x:f>H66</x:f>
      </x:c>
      <x:c r="J66" s="0">
        <x:f>I66</x:f>
      </x:c>
      <x:c r="K66" s="0">
        <x:f>J66</x:f>
      </x:c>
      <x:c r="L66" s="0">
        <x:f>K66</x:f>
      </x:c>
      <x:c r="P66" s="36" t="s"/>
    </x:row>
    <x:row r="67" spans="1:255" x14ac:dyDescent="0.35">
      <x:c r="B67" s="1">
        <x:f>A32</x:f>
      </x:c>
      <x:c r="C67" s="1">
        <x:f>B67</x:f>
      </x:c>
      <x:c r="D67" s="1">
        <x:f>C67</x:f>
      </x:c>
      <x:c r="E67" s="1">
        <x:f>D67</x:f>
      </x:c>
      <x:c r="F67" s="1">
        <x:f>E67</x:f>
      </x:c>
      <x:c r="G67" s="1">
        <x:f>F67</x:f>
      </x:c>
      <x:c r="H67" s="1">
        <x:f>G67</x:f>
      </x:c>
      <x:c r="I67" s="0">
        <x:f>H67</x:f>
      </x:c>
      <x:c r="J67" s="0">
        <x:f>I67</x:f>
      </x:c>
      <x:c r="K67" s="0">
        <x:f>J67</x:f>
      </x:c>
      <x:c r="L67" s="0">
        <x:f>K67</x:f>
      </x:c>
    </x:row>
    <x:row r="68" spans="1:255" x14ac:dyDescent="0.35">
      <x:c r="B68" s="0">
        <x:f>IF(C68&gt;0,2,IF(ISNUMBER(B52),1,0))</x:f>
      </x:c>
      <x:c r="C68" s="0">
        <x:f>IF(D68&gt;0,2,IF(ISNUMBER(C52),1,0))</x:f>
      </x:c>
      <x:c r="D68" s="0">
        <x:f>IF(E68&gt;0,2,IF(ISNUMBER(D52),1,0))</x:f>
      </x:c>
      <x:c r="E68" s="0">
        <x:f>IF(F68&gt;0,2,IF(ISNUMBER(E52),1,0))</x:f>
      </x:c>
      <x:c r="F68" s="0">
        <x:f>IF(G68&gt;0,2,IF(ISNUMBER(F52),1,0))</x:f>
      </x:c>
      <x:c r="G68" s="0">
        <x:f>IF(H68&gt;0,2,IF(ISNUMBER(G52),1,0))</x:f>
      </x:c>
      <x:c r="H68" s="0">
        <x:f>IF(I68&gt;0,2,IF(ISNUMBER(H52),1,0))</x:f>
      </x:c>
      <x:c r="I68" s="0">
        <x:f>IF(J68&gt;0,2,IF(ISNUMBER(I52),1,0))</x:f>
      </x:c>
      <x:c r="J68" s="0">
        <x:f>IF(K68&gt;0,2,IF(ISNUMBER(J52),1,0))</x:f>
      </x:c>
      <x:c r="K68" s="0">
        <x:f>IF(L68&gt;0,2,IF(ISNUMBER(K52),1,0))</x:f>
      </x:c>
      <x:c r="L68" s="0">
        <x:f>IF(M68&gt;0,2,IF(ISNUMBER(L52),1,0))</x:f>
      </x:c>
      <x:c r="M68" s="0" t="s"/>
    </x:row>
    <x:row r="69" spans="1:255" x14ac:dyDescent="0.35">
      <x:c r="I69" s="0" t="s"/>
      <x:c r="J69" s="0" t="s"/>
      <x:c r="K69" s="0" t="s"/>
      <x:c r="L69" s="0" t="s"/>
      <x:c r="M69" s="0" t="s"/>
    </x:row>
    <x:row r="70" spans="1:255" x14ac:dyDescent="0.35">
      <x:c r="B70" s="1">
        <x:f>INDEX(B6:L6,1,MATCH(1,$B$68:$L$68,0))</x:f>
      </x:c>
      <x:c r="C70" s="1" t="s">
        <x:v>52</x:v>
      </x:c>
      <x:c r="I70" s="0" t="s"/>
      <x:c r="J70" s="0" t="s"/>
      <x:c r="K70" s="0" t="s"/>
      <x:c r="L70" s="0" t="s"/>
      <x:c r="M70" s="0" t="s"/>
    </x:row>
    <x:row r="71" spans="1:255" x14ac:dyDescent="0.35">
      <x:c r="I71" s="0" t="s"/>
      <x:c r="J71" s="0" t="s"/>
      <x:c r="K71" s="0" t="s"/>
      <x:c r="L71" s="0" t="s"/>
      <x:c r="M71" s="0" t="s"/>
    </x:row>
    <x:row r="72" spans="1:255" x14ac:dyDescent="0.35">
      <x:c r="I72" s="0" t="s"/>
      <x:c r="J72" s="0" t="s"/>
      <x:c r="K72" s="0" t="s"/>
      <x:c r="L72" s="0" t="s"/>
      <x:c r="M72" s="0" t="s"/>
    </x:row>
    <x:row r="73" spans="1:255" x14ac:dyDescent="0.35">
      <x:c r="I73" s="0" t="s"/>
      <x:c r="J73" s="0" t="s"/>
      <x:c r="K73" s="0" t="s"/>
      <x:c r="L73" s="0" t="s"/>
      <x:c r="M73" s="0" t="s"/>
    </x:row>
    <x:row r="74" spans="1:255" x14ac:dyDescent="0.35">
      <x:c r="I74" s="0" t="s"/>
      <x:c r="J74" s="0" t="s"/>
      <x:c r="K74" s="0" t="s"/>
      <x:c r="L74" s="0" t="s"/>
      <x:c r="M74" s="0" t="s"/>
    </x:row>
    <x:row r="75" spans="1:255" x14ac:dyDescent="0.35">
      <x:c r="I75" s="0" t="s"/>
      <x:c r="J75" s="0" t="s"/>
      <x:c r="K75" s="0" t="s"/>
      <x:c r="L75" s="0" t="s"/>
      <x:c r="M75" s="0" t="s"/>
    </x:row>
    <x:row r="76" spans="1:255" x14ac:dyDescent="0.35">
      <x:c r="I76" s="0" t="s"/>
      <x:c r="J76" s="0" t="s"/>
      <x:c r="K76" s="0" t="s"/>
      <x:c r="L76" s="0" t="s"/>
      <x:c r="M76" s="0" t="s"/>
    </x:row>
    <x:row r="77" spans="1:255" x14ac:dyDescent="0.35">
      <x:c r="I77" s="0" t="s"/>
      <x:c r="J77" s="0" t="s"/>
      <x:c r="K77" s="0" t="s"/>
      <x:c r="L77" s="0" t="s"/>
      <x:c r="M77" s="0" t="s"/>
    </x:row>
    <x:row r="78" spans="1:255" x14ac:dyDescent="0.35">
      <x:c r="I78" s="0" t="s"/>
      <x:c r="J78" s="0" t="s"/>
      <x:c r="K78" s="0" t="s"/>
      <x:c r="L78" s="0" t="s"/>
      <x:c r="M78" s="0" t="s"/>
    </x:row>
    <x:row r="79" spans="1:255" x14ac:dyDescent="0.35">
      <x:c r="I79" s="0" t="s"/>
      <x:c r="J79" s="0" t="s"/>
      <x:c r="K79" s="0" t="s"/>
      <x:c r="L79" s="0" t="s"/>
      <x:c r="M79" s="0" t="s"/>
    </x:row>
    <x:row r="80" spans="1:255" x14ac:dyDescent="0.35">
      <x:c r="I80" s="0" t="s"/>
      <x:c r="J80" s="0" t="s"/>
      <x:c r="K80" s="0" t="s"/>
      <x:c r="L80" s="0" t="s"/>
      <x:c r="M80" s="0" t="s"/>
    </x:row>
    <x:row r="81" spans="1:255" x14ac:dyDescent="0.35">
      <x:c r="I81" s="0" t="s"/>
      <x:c r="J81" s="0" t="s"/>
      <x:c r="K81" s="0" t="s"/>
      <x:c r="L81" s="0" t="s"/>
      <x:c r="M81" s="0" t="s"/>
    </x:row>
    <x:row r="82" spans="1:255" x14ac:dyDescent="0.35">
      <x:c r="I82" s="0" t="s"/>
      <x:c r="J82" s="0" t="s"/>
      <x:c r="K82" s="0" t="s"/>
      <x:c r="L82" s="0" t="s"/>
      <x:c r="M82" s="0" t="s"/>
    </x:row>
    <x:row r="83" spans="1:255" x14ac:dyDescent="0.35">
      <x:c r="I83" s="0" t="s"/>
      <x:c r="J83" s="0" t="s"/>
      <x:c r="K83" s="0" t="s"/>
      <x:c r="L83" s="0" t="s"/>
      <x:c r="M83" s="0" t="s"/>
    </x:row>
    <x:row r="84" spans="1:255" x14ac:dyDescent="0.35">
      <x:c r="I84" s="0" t="s"/>
      <x:c r="J84" s="0" t="s"/>
      <x:c r="K84" s="0" t="s"/>
      <x:c r="L84" s="0" t="s"/>
      <x:c r="M84" s="0" t="s"/>
    </x:row>
    <x:row r="85" spans="1:255" x14ac:dyDescent="0.35">
      <x:c r="I85" s="0" t="s"/>
      <x:c r="J85" s="0" t="s"/>
      <x:c r="K85" s="0" t="s"/>
      <x:c r="L85" s="0" t="s"/>
      <x:c r="M85" s="0" t="s"/>
    </x:row>
    <x:row r="86" spans="1:255" x14ac:dyDescent="0.35">
      <x:c r="I86" s="0" t="s"/>
      <x:c r="J86" s="0" t="s"/>
      <x:c r="K86" s="0" t="s"/>
      <x:c r="L86" s="0" t="s"/>
      <x:c r="M86" s="0" t="s"/>
    </x:row>
    <x:row r="87" spans="1:255" x14ac:dyDescent="0.35">
      <x:c r="I87" s="0" t="s"/>
      <x:c r="J87" s="0" t="s"/>
      <x:c r="K87" s="0" t="s"/>
      <x:c r="L87" s="0" t="s"/>
      <x:c r="M87" s="0" t="s"/>
    </x:row>
    <x:row r="88" spans="1:255" x14ac:dyDescent="0.35">
      <x:c r="I88" s="0" t="s"/>
      <x:c r="J88" s="0" t="s"/>
      <x:c r="K88" s="0" t="s"/>
      <x:c r="L88" s="0" t="s"/>
      <x:c r="M88" s="0" t="s"/>
    </x:row>
    <x:row r="89" spans="1:255" x14ac:dyDescent="0.35">
      <x:c r="I89" s="0" t="s"/>
      <x:c r="J89" s="0" t="s"/>
      <x:c r="K89" s="0" t="s"/>
      <x:c r="L89" s="0" t="s"/>
      <x:c r="M89" s="0" t="s"/>
    </x:row>
    <x:row r="90" spans="1:255" x14ac:dyDescent="0.35">
      <x:c r="I90" s="0" t="s"/>
      <x:c r="J90" s="0" t="s"/>
      <x:c r="K90" s="0" t="s"/>
      <x:c r="L90" s="0" t="s"/>
      <x:c r="M90" s="0" t="s"/>
    </x:row>
    <x:row r="91" spans="1:255" x14ac:dyDescent="0.35">
      <x:c r="I91" s="0" t="s"/>
      <x:c r="J91" s="0" t="s"/>
      <x:c r="K91" s="0" t="s"/>
      <x:c r="L91" s="0" t="s"/>
      <x:c r="M91" s="0" t="s"/>
    </x:row>
    <x:row r="92" spans="1:255" x14ac:dyDescent="0.35">
      <x:c r="I92" s="0" t="s"/>
      <x:c r="J92" s="0" t="s"/>
      <x:c r="K92" s="0" t="s"/>
      <x:c r="L92" s="0" t="s"/>
      <x:c r="M92" s="0" t="s"/>
    </x:row>
    <x:row r="93" spans="1:255" x14ac:dyDescent="0.35">
      <x:c r="I93" s="0" t="s"/>
      <x:c r="J93" s="0" t="s"/>
      <x:c r="K93" s="0" t="s"/>
      <x:c r="L93" s="0" t="s"/>
      <x:c r="M93" s="0" t="s"/>
    </x:row>
    <x:row r="94" spans="1:255" x14ac:dyDescent="0.35">
      <x:c r="I94" s="0" t="s"/>
      <x:c r="J94" s="0" t="s"/>
      <x:c r="K94" s="0" t="s"/>
      <x:c r="L94" s="0" t="s"/>
      <x:c r="M94" s="0" t="s"/>
    </x:row>
    <x:row r="95" spans="1:255" x14ac:dyDescent="0.35">
      <x:c r="I95" s="0" t="s"/>
      <x:c r="J95" s="0" t="s"/>
      <x:c r="K95" s="0" t="s"/>
      <x:c r="L95" s="0" t="s"/>
      <x:c r="M95" s="0" t="s"/>
    </x:row>
    <x:row r="96" spans="1:255" x14ac:dyDescent="0.35">
      <x:c r="I96" s="0" t="s"/>
      <x:c r="J96" s="0" t="s"/>
      <x:c r="K96" s="0" t="s"/>
      <x:c r="L96" s="0" t="s"/>
      <x:c r="M96" s="0" t="s"/>
    </x:row>
    <x:row r="97" spans="1:255" x14ac:dyDescent="0.35">
      <x:c r="I97" s="0" t="s"/>
      <x:c r="J97" s="0" t="s"/>
      <x:c r="K97" s="0" t="s"/>
      <x:c r="L97" s="0" t="s"/>
      <x:c r="M97" s="0" t="s"/>
    </x:row>
    <x:row r="98" spans="1:255" x14ac:dyDescent="0.35">
      <x:c r="I98" s="0" t="s"/>
      <x:c r="J98" s="0" t="s"/>
      <x:c r="K98" s="0" t="s"/>
      <x:c r="L98" s="0" t="s"/>
      <x:c r="M98" s="0" t="s"/>
    </x:row>
    <x:row r="99" spans="1:255" x14ac:dyDescent="0.35">
      <x:c r="I99" s="0" t="s"/>
      <x:c r="J99" s="0" t="s"/>
      <x:c r="K99" s="0" t="s"/>
      <x:c r="L99" s="0" t="s"/>
      <x:c r="M99" s="0" t="s"/>
    </x:row>
    <x:row r="100" spans="1:255" x14ac:dyDescent="0.35">
      <x:c r="I100" s="0" t="s"/>
      <x:c r="J100" s="0" t="s"/>
      <x:c r="K100" s="0" t="s"/>
      <x:c r="L100" s="0" t="s"/>
      <x:c r="M100" s="0" t="s"/>
    </x:row>
    <x:row r="101" spans="1:255" x14ac:dyDescent="0.35">
      <x:c r="I101" s="0" t="s"/>
      <x:c r="J101" s="0" t="s"/>
      <x:c r="K101" s="0" t="s"/>
      <x:c r="L101" s="0" t="s"/>
      <x:c r="M101" s="0" t="s"/>
    </x:row>
    <x:row r="102" spans="1:255" x14ac:dyDescent="0.35">
      <x:c r="I102" s="0" t="s"/>
      <x:c r="J102" s="0" t="s"/>
      <x:c r="K102" s="0" t="s"/>
      <x:c r="L102" s="0" t="s"/>
      <x:c r="M102" s="0" t="s"/>
    </x:row>
    <x:row r="103" spans="1:255" x14ac:dyDescent="0.35">
      <x:c r="I103" s="0" t="s"/>
      <x:c r="J103" s="0" t="s"/>
      <x:c r="K103" s="0" t="s"/>
      <x:c r="L103" s="0" t="s"/>
      <x:c r="M103" s="0" t="s"/>
    </x:row>
    <x:row r="104" spans="1:255" x14ac:dyDescent="0.35">
      <x:c r="I104" s="0" t="s"/>
      <x:c r="J104" s="0" t="s"/>
      <x:c r="K104" s="0" t="s"/>
      <x:c r="L104" s="0" t="s"/>
      <x:c r="M104" s="0" t="s"/>
    </x:row>
    <x:row r="105" spans="1:255" x14ac:dyDescent="0.35">
      <x:c r="I105" s="0" t="s"/>
      <x:c r="J105" s="0" t="s"/>
      <x:c r="K105" s="0" t="s"/>
      <x:c r="L105" s="0" t="s"/>
      <x:c r="M105" s="0" t="s"/>
    </x:row>
    <x:row r="106" spans="1:255" x14ac:dyDescent="0.35">
      <x:c r="I106" s="0" t="s"/>
      <x:c r="J106" s="0" t="s"/>
      <x:c r="K106" s="0" t="s"/>
      <x:c r="L106" s="0" t="s"/>
      <x:c r="M106" s="0" t="s"/>
    </x:row>
    <x:row r="107" spans="1:255" x14ac:dyDescent="0.35">
      <x:c r="I107" s="0" t="s"/>
      <x:c r="J107" s="0" t="s"/>
      <x:c r="K107" s="0" t="s"/>
      <x:c r="L107" s="0" t="s"/>
      <x:c r="M107" s="0" t="s"/>
    </x:row>
    <x:row r="108" spans="1:255" x14ac:dyDescent="0.35">
      <x:c r="I108" s="0" t="s"/>
      <x:c r="J108" s="0" t="s"/>
      <x:c r="K108" s="0" t="s"/>
      <x:c r="L108" s="0" t="s"/>
      <x:c r="M108" s="0" t="s"/>
    </x:row>
    <x:row r="109" spans="1:255" x14ac:dyDescent="0.35">
      <x:c r="I109" s="0" t="s"/>
      <x:c r="J109" s="0" t="s"/>
      <x:c r="K109" s="0" t="s"/>
      <x:c r="L109" s="0" t="s"/>
      <x:c r="M109" s="0" t="s"/>
    </x:row>
    <x:row r="110" spans="1:255" x14ac:dyDescent="0.35">
      <x:c r="I110" s="0" t="s"/>
      <x:c r="J110" s="0" t="s"/>
      <x:c r="K110" s="0" t="s"/>
      <x:c r="L110" s="0" t="s"/>
      <x:c r="M110" s="0" t="s"/>
    </x:row>
    <x:row r="111" spans="1:255" x14ac:dyDescent="0.35">
      <x:c r="I111" s="0" t="s"/>
      <x:c r="J111" s="0" t="s"/>
      <x:c r="K111" s="0" t="s"/>
      <x:c r="L111" s="0" t="s"/>
      <x:c r="M111" s="0" t="s"/>
    </x:row>
    <x:row r="112" spans="1:255" x14ac:dyDescent="0.35">
      <x:c r="I112" s="0" t="s"/>
      <x:c r="J112" s="0" t="s"/>
      <x:c r="K112" s="0" t="s"/>
      <x:c r="L112" s="0" t="s"/>
      <x:c r="M112" s="0" t="s"/>
    </x:row>
    <x:row r="113" spans="1:255" x14ac:dyDescent="0.35">
      <x:c r="I113" s="0" t="s"/>
      <x:c r="J113" s="0" t="s"/>
      <x:c r="K113" s="0" t="s"/>
      <x:c r="L113" s="0" t="s"/>
      <x:c r="M113" s="0" t="s"/>
    </x:row>
    <x:row r="114" spans="1:255" x14ac:dyDescent="0.35">
      <x:c r="I114" s="0" t="s"/>
      <x:c r="J114" s="0" t="s"/>
      <x:c r="K114" s="0" t="s"/>
      <x:c r="L114" s="0" t="s"/>
      <x:c r="M114" s="0" t="s"/>
    </x:row>
    <x:row r="115" spans="1:255" x14ac:dyDescent="0.35">
      <x:c r="I115" s="0" t="s"/>
      <x:c r="J115" s="0" t="s"/>
      <x:c r="K115" s="0" t="s"/>
      <x:c r="L115" s="0" t="s"/>
      <x:c r="M115" s="0" t="s"/>
    </x:row>
    <x:row r="116" spans="1:255" x14ac:dyDescent="0.35">
      <x:c r="I116" s="0" t="s"/>
      <x:c r="J116" s="0" t="s"/>
      <x:c r="K116" s="0" t="s"/>
      <x:c r="L116" s="0" t="s"/>
      <x:c r="M116" s="0" t="s"/>
    </x:row>
    <x:row r="117" spans="1:255" x14ac:dyDescent="0.35">
      <x:c r="I117" s="0" t="s"/>
      <x:c r="J117" s="0" t="s"/>
      <x:c r="K117" s="0" t="s"/>
      <x:c r="L117" s="0" t="s"/>
      <x:c r="M117" s="0" t="s"/>
    </x:row>
    <x:row r="118" spans="1:255" x14ac:dyDescent="0.35">
      <x:c r="I118" s="0" t="s"/>
      <x:c r="J118" s="0" t="s"/>
      <x:c r="K118" s="0" t="s"/>
      <x:c r="L118" s="0" t="s"/>
      <x:c r="M118" s="0" t="s"/>
    </x:row>
    <x:row r="119" spans="1:255" x14ac:dyDescent="0.35">
      <x:c r="I119" s="0" t="s"/>
      <x:c r="J119" s="0" t="s"/>
      <x:c r="K119" s="0" t="s"/>
      <x:c r="L119" s="0" t="s"/>
      <x:c r="M119" s="0" t="s"/>
    </x:row>
  </x:sheetData>
  <x:conditionalFormatting sqref="Q36:Q52">
    <x:cfRule type="colorScale" priority="1">
      <x:colorScale>
        <x:cfvo type="num" val="0"/>
        <x:cfvo type="num" val="50"/>
        <x:cfvo type="num" val="120"/>
        <x:color rgb="FFF8696B"/>
        <x:color rgb="FFFCFCFF"/>
        <x:color rgb="FF63BE7B"/>
      </x:colorScale>
    </x:cfRule>
  </x:conditionalFormatting>
  <x:conditionalFormatting sqref="B23:L23">
    <x:cfRule type="expression" dxfId="0" priority="2" operator="equal">
      <x:formula>P$4=0</x:formula>
    </x:cfRule>
  </x:conditionalFormatting>
  <x:conditionalFormatting sqref="P4:Z4">
    <x:cfRule type="cellIs" dxfId="1" priority="3" operator="notEqual">
      <x:formula>0</x:formula>
    </x:cfRule>
  </x:conditionalFormatting>
  <x:conditionalFormatting sqref="O1:O1">
    <x:cfRule type="expression" dxfId="2" priority="4" operator="equal">
      <x:formula>$X$21&gt;0.5</x:formula>
    </x:cfRule>
  </x:conditionalFormatting>
  <x:conditionalFormatting sqref="L7:L20">
    <x:cfRule type="cellIs" dxfId="1" priority="5" stopIfTrue="1" operator="lessThan">
      <x:formula>$L8</x:formula>
    </x:cfRule>
  </x:conditionalFormatting>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&amp;L&amp;A&amp;C&amp;F</x:oddHeader>
    <x:oddFooter>&amp;L&amp;8&amp;Z&amp;F&amp;R&amp;8&amp;D - &amp;T</x:oddFooter>
    <x:evenHeader/>
    <x:evenFooter/>
    <x:firstHeader/>
    <x:firstFooter/>
  </x:headerFooter>
  <x:tableParts count="0"/>
</x:worksheet>
</file>

<file path=xl/worksheets/sheet24.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21">
    <x:outlinePr summaryBelow="1" summaryRight="1"/>
    <x:pageSetUpPr fitToPage="1"/>
  </x:sheetPr>
  <x:dimension ref="A1:Z119"/>
  <x:sheetViews>
    <x:sheetView zoomScale="90" zoomScaleNormal="90" workbookViewId="0">
      <x:pane xSplit="1" ySplit="6" topLeftCell="B7" activePane="bottomRight" state="frozenSplit"/>
      <x:selection activeCell="B35" sqref="B35 B35:L35"/>
      <x:selection pane="bottomRight" activeCell="B35" sqref="B35 B35:L35"/>
    </x:sheetView>
  </x:sheetViews>
  <x:sheetFormatPr defaultColWidth="7.453125" defaultRowHeight="14.5" x14ac:dyDescent="0.35"/>
  <x:cols>
    <x:col min="1" max="1" width="30.632812" style="1" customWidth="1"/>
    <x:col min="2" max="5" width="9" style="1" customWidth="1"/>
    <x:col min="6" max="7" width="9.089844" style="1" customWidth="1"/>
    <x:col min="8" max="9" width="8.363281" style="1" bestFit="1" customWidth="1"/>
    <x:col min="10" max="10" width="9.363281" style="1" bestFit="1" customWidth="1"/>
    <x:col min="11" max="12" width="8" style="1" customWidth="1"/>
    <x:col min="13" max="13" width="1.632812" style="1" customWidth="1"/>
    <x:col min="14" max="16" width="8" style="1" customWidth="1"/>
    <x:col min="17" max="17" width="9" style="1" customWidth="1"/>
    <x:col min="18" max="18" width="8" style="1" customWidth="1"/>
    <x:col min="19" max="19" width="9" style="1" customWidth="1"/>
    <x:col min="20" max="20" width="9.089844" style="1" customWidth="1"/>
    <x:col min="21" max="21" width="11.363281" style="1" customWidth="1"/>
    <x:col min="22" max="22" width="8.542969" style="1" bestFit="1" customWidth="1"/>
    <x:col min="23" max="24" width="9.089844" style="1" customWidth="1"/>
    <x:col min="25" max="25" width="11.453125" style="1" bestFit="1" customWidth="1"/>
    <x:col min="26" max="26" width="7" style="1" customWidth="1"/>
    <x:col min="27" max="27" width="15.542969" style="1" bestFit="1" customWidth="1"/>
    <x:col min="28" max="28" width="13.089844" style="1" bestFit="1" customWidth="1"/>
    <x:col min="29" max="29" width="11.363281" style="1" customWidth="1"/>
    <x:col min="30" max="30" width="8" style="1" bestFit="1" customWidth="1"/>
    <x:col min="31" max="31" width="8.90625" style="1" bestFit="1" customWidth="1"/>
    <x:col min="32" max="32" width="7" style="1" bestFit="1" customWidth="1"/>
    <x:col min="33" max="33" width="17.453125" style="1" bestFit="1" customWidth="1"/>
    <x:col min="34" max="34" width="5" style="1" bestFit="1" customWidth="1"/>
    <x:col min="35" max="35" width="15" style="1" bestFit="1" customWidth="1"/>
    <x:col min="36" max="36" width="9" style="1" bestFit="1" customWidth="1"/>
    <x:col min="37" max="37" width="11.363281" style="1" bestFit="1" customWidth="1"/>
    <x:col min="38" max="38" width="8" style="1" bestFit="1" customWidth="1"/>
    <x:col min="39" max="39" width="12.632812" style="1" bestFit="1" customWidth="1"/>
    <x:col min="40" max="40" width="9" style="1" bestFit="1" customWidth="1"/>
    <x:col min="41" max="41" width="7" style="1" customWidth="1"/>
    <x:col min="42" max="42" width="12" style="1" bestFit="1" customWidth="1"/>
    <x:col min="43" max="43" width="10.363281" style="1" bestFit="1" customWidth="1"/>
    <x:col min="44" max="44" width="7" style="1" bestFit="1" customWidth="1"/>
    <x:col min="45" max="45" width="13.453125" style="1" bestFit="1" customWidth="1"/>
    <x:col min="46" max="46" width="16.90625" style="1" bestFit="1" customWidth="1"/>
    <x:col min="47" max="47" width="7" style="1" bestFit="1" customWidth="1"/>
    <x:col min="48" max="48" width="20" style="1" bestFit="1" customWidth="1"/>
    <x:col min="49" max="49" width="10.453125" style="1" bestFit="1" customWidth="1"/>
    <x:col min="50" max="50" width="7" style="1" bestFit="1" customWidth="1"/>
    <x:col min="51" max="51" width="13.542969" style="1" bestFit="1" customWidth="1"/>
    <x:col min="52" max="53" width="8" style="1" bestFit="1" customWidth="1"/>
    <x:col min="54" max="54" width="10.632812" style="1" bestFit="1" customWidth="1"/>
    <x:col min="55" max="55" width="10" style="1" bestFit="1" customWidth="1"/>
    <x:col min="56" max="56" width="8" style="1" customWidth="1"/>
    <x:col min="57" max="57" width="13.089844" style="1" bestFit="1" customWidth="1"/>
    <x:col min="58" max="58" width="13.363281" style="1" bestFit="1" customWidth="1"/>
    <x:col min="59" max="59" width="8" style="1" bestFit="1" customWidth="1"/>
    <x:col min="60" max="60" width="16.453125" style="1" bestFit="1" customWidth="1"/>
    <x:col min="61" max="61" width="8.90625" style="1" bestFit="1" customWidth="1"/>
    <x:col min="62" max="62" width="7" style="1" bestFit="1" customWidth="1"/>
    <x:col min="63" max="63" width="11.90625" style="1" bestFit="1" customWidth="1"/>
    <x:col min="64" max="64" width="17.453125" style="1" bestFit="1" customWidth="1"/>
    <x:col min="65" max="65" width="5" style="1" bestFit="1" customWidth="1"/>
    <x:col min="66" max="66" width="20.542969" style="1" bestFit="1" customWidth="1"/>
    <x:col min="67" max="67" width="15" style="1" bestFit="1" customWidth="1"/>
    <x:col min="68" max="68" width="9" style="1" bestFit="1" customWidth="1"/>
    <x:col min="69" max="69" width="18.089844" style="1" bestFit="1" customWidth="1"/>
    <x:col min="70" max="70" width="11.363281" style="1" bestFit="1" customWidth="1"/>
    <x:col min="71" max="71" width="7" style="1" customWidth="1"/>
    <x:col min="72" max="72" width="8.089844" style="1" customWidth="1"/>
    <x:col min="73" max="73" width="11.453125" style="1" customWidth="1"/>
    <x:col min="74" max="74" width="15.542969" style="1" customWidth="1"/>
    <x:col min="75" max="75" width="13.089844" style="1" customWidth="1"/>
    <x:col min="76" max="76" width="9.90625" style="1" customWidth="1"/>
    <x:col min="77" max="77" width="8.90625" style="1" customWidth="1"/>
    <x:col min="78" max="78" width="8.363281" style="1" customWidth="1"/>
    <x:col min="79" max="79" width="8" style="1" customWidth="1"/>
    <x:col min="80" max="80" width="14.453125" style="1" customWidth="1"/>
    <x:col min="81" max="81" width="9" style="1" customWidth="1"/>
    <x:col min="82" max="82" width="7.542969" style="1" customWidth="1"/>
    <x:col min="83" max="83" width="8" style="1" bestFit="1" customWidth="1"/>
    <x:col min="84" max="84" width="9.089844" style="1" customWidth="1"/>
    <x:col min="85" max="85" width="8.363281" style="1" customWidth="1"/>
    <x:col min="86" max="86" width="7.363281" style="1" customWidth="1"/>
    <x:col min="87" max="87" width="7" style="1" customWidth="1"/>
    <x:col min="88" max="88" width="8" style="1" customWidth="1"/>
    <x:col min="89" max="90" width="12" style="1" customWidth="1"/>
    <x:col min="91" max="91" width="12.542969" style="1" customWidth="1"/>
    <x:col min="92" max="92" width="7.90625" style="1" customWidth="1"/>
    <x:col min="93" max="93" width="8.453125" style="1" customWidth="1"/>
    <x:col min="94" max="94" width="15" style="1" customWidth="1"/>
    <x:col min="95" max="95" width="7" style="1" customWidth="1"/>
    <x:col min="96" max="96" width="8.089844" style="1" customWidth="1"/>
    <x:col min="97" max="97" width="11.453125" style="1" customWidth="1"/>
    <x:col min="98" max="98" width="8" style="1" bestFit="1" customWidth="1"/>
    <x:col min="99" max="99" width="15.542969" style="1" customWidth="1"/>
    <x:col min="100" max="100" width="13.089844" style="1" customWidth="1"/>
    <x:col min="101" max="101" width="9.90625" style="1" customWidth="1"/>
    <x:col min="102" max="102" width="8.90625" style="1" customWidth="1"/>
    <x:col min="103" max="103" width="8" style="1" bestFit="1" customWidth="1"/>
    <x:col min="104" max="104" width="8.363281" style="1" customWidth="1"/>
    <x:col min="105" max="105" width="8" style="1" customWidth="1"/>
    <x:col min="106" max="106" width="14.453125" style="1" customWidth="1"/>
    <x:col min="107" max="107" width="9" style="1" customWidth="1"/>
    <x:col min="108" max="108" width="7.542969" style="1" customWidth="1"/>
    <x:col min="109" max="109" width="8" style="1" bestFit="1" customWidth="1"/>
    <x:col min="110" max="110" width="9.089844" style="1" customWidth="1"/>
    <x:col min="111" max="111" width="8.363281" style="1" customWidth="1"/>
    <x:col min="112" max="112" width="7.363281" style="1" customWidth="1"/>
    <x:col min="113" max="113" width="8" style="1" customWidth="1"/>
    <x:col min="114" max="115" width="12" style="1" customWidth="1"/>
    <x:col min="116" max="116" width="12.542969" style="1" customWidth="1"/>
    <x:col min="117" max="117" width="7.90625" style="1" customWidth="1"/>
    <x:col min="118" max="118" width="8.453125" style="1" customWidth="1"/>
    <x:col min="119" max="119" width="15" style="1" customWidth="1"/>
    <x:col min="120" max="120" width="8.089844" style="1" customWidth="1"/>
    <x:col min="121" max="121" width="11.453125" style="1" customWidth="1"/>
    <x:col min="122" max="122" width="8" style="1" customWidth="1"/>
    <x:col min="123" max="123" width="15.542969" style="1" customWidth="1"/>
    <x:col min="124" max="124" width="13.089844" style="1" customWidth="1"/>
    <x:col min="125" max="125" width="9.90625" style="1" customWidth="1"/>
    <x:col min="126" max="126" width="8.90625" style="1" customWidth="1"/>
    <x:col min="127" max="127" width="7.363281" style="1" customWidth="1"/>
    <x:col min="128" max="128" width="8.363281" style="1" customWidth="1"/>
    <x:col min="129" max="129" width="8" style="1" customWidth="1"/>
    <x:col min="130" max="130" width="14.453125" style="1" customWidth="1"/>
    <x:col min="131" max="131" width="9" style="1" customWidth="1"/>
    <x:col min="132" max="132" width="7.542969" style="1" customWidth="1"/>
    <x:col min="133" max="133" width="8" style="1" bestFit="1" customWidth="1"/>
    <x:col min="134" max="134" width="9.089844" style="1" customWidth="1"/>
    <x:col min="135" max="135" width="8.363281" style="1" customWidth="1"/>
    <x:col min="136" max="136" width="7.363281" style="1" customWidth="1"/>
    <x:col min="137" max="137" width="8" style="1" customWidth="1"/>
    <x:col min="138" max="138" width="12" style="1" customWidth="1"/>
    <x:col min="139" max="139" width="7.542969" style="1" customWidth="1"/>
    <x:col min="140" max="140" width="12" style="1" customWidth="1"/>
    <x:col min="141" max="141" width="12.542969" style="1" customWidth="1"/>
    <x:col min="142" max="142" width="7.90625" style="1" customWidth="1"/>
    <x:col min="143" max="143" width="8.453125" style="1" customWidth="1"/>
    <x:col min="144" max="144" width="15" style="1" customWidth="1"/>
    <x:col min="145" max="145" width="7" style="1" customWidth="1"/>
    <x:col min="146" max="146" width="8.089844" style="1" customWidth="1"/>
    <x:col min="147" max="147" width="11.453125" style="1" customWidth="1"/>
    <x:col min="148" max="148" width="8" style="1" bestFit="1" customWidth="1"/>
    <x:col min="149" max="149" width="15.542969" style="1" customWidth="1"/>
    <x:col min="150" max="150" width="13.089844" style="1" customWidth="1"/>
    <x:col min="151" max="151" width="9.90625" style="1" customWidth="1"/>
    <x:col min="152" max="152" width="8.90625" style="1" customWidth="1"/>
    <x:col min="153" max="153" width="8" style="1" bestFit="1" customWidth="1"/>
    <x:col min="154" max="154" width="8.363281" style="1" customWidth="1"/>
    <x:col min="155" max="155" width="8" style="1" customWidth="1"/>
    <x:col min="156" max="156" width="14.453125" style="1" customWidth="1"/>
    <x:col min="157" max="157" width="9" style="1" customWidth="1"/>
    <x:col min="158" max="158" width="7.542969" style="1" customWidth="1"/>
    <x:col min="159" max="159" width="8" style="1" customWidth="1"/>
    <x:col min="160" max="160" width="9.089844" style="1" customWidth="1"/>
    <x:col min="161" max="161" width="7.453125" style="1" customWidth="1"/>
    <x:col min="162" max="162" width="8.363281" style="1" customWidth="1"/>
    <x:col min="163" max="163" width="7.363281" style="1" customWidth="1"/>
    <x:col min="164" max="164" width="9" style="1" bestFit="1" customWidth="1"/>
    <x:col min="165" max="166" width="8" style="1" customWidth="1"/>
    <x:col min="167" max="167" width="12" style="1" customWidth="1"/>
    <x:col min="168" max="168" width="7.542969" style="1" customWidth="1"/>
    <x:col min="169" max="169" width="12" style="1" customWidth="1"/>
    <x:col min="170" max="170" width="12.542969" style="1" customWidth="1"/>
    <x:col min="171" max="171" width="7.90625" style="1" customWidth="1"/>
    <x:col min="172" max="172" width="7.089844" style="1" customWidth="1"/>
    <x:col min="173" max="173" width="8.453125" style="1" customWidth="1"/>
    <x:col min="174" max="174" width="15" style="1" customWidth="1"/>
    <x:col min="175" max="175" width="8.542969" style="1" customWidth="1"/>
    <x:col min="176" max="176" width="7" style="1" customWidth="1"/>
    <x:col min="177" max="177" width="8.089844" style="1" customWidth="1"/>
    <x:col min="178" max="178" width="11.453125" style="1" customWidth="1"/>
    <x:col min="179" max="179" width="8" style="1" customWidth="1"/>
    <x:col min="180" max="180" width="15.542969" style="1" customWidth="1"/>
    <x:col min="181" max="181" width="13.089844" style="1" customWidth="1"/>
    <x:col min="182" max="182" width="10" style="1" bestFit="1" customWidth="1"/>
    <x:col min="183" max="183" width="8.90625" style="1" customWidth="1"/>
    <x:col min="184" max="184" width="8" style="1" bestFit="1" customWidth="1"/>
    <x:col min="185" max="185" width="8.363281" style="1" customWidth="1"/>
    <x:col min="186" max="186" width="8" style="1" customWidth="1"/>
    <x:col min="187" max="187" width="14.453125" style="1" customWidth="1"/>
    <x:col min="188" max="188" width="9" style="1" customWidth="1"/>
    <x:col min="189" max="189" width="7.542969" style="1" customWidth="1"/>
    <x:col min="190" max="190" width="8" style="1" bestFit="1" customWidth="1"/>
    <x:col min="191" max="191" width="9.089844" style="1" customWidth="1"/>
    <x:col min="192" max="192" width="8.363281" style="1" customWidth="1"/>
    <x:col min="193" max="193" width="7.453125" style="1" customWidth="1"/>
    <x:col min="194" max="194" width="7.363281" style="1" customWidth="1"/>
    <x:col min="195" max="197" width="8" style="1" customWidth="1"/>
    <x:col min="198" max="198" width="12" style="1" customWidth="1"/>
    <x:col min="199" max="199" width="7.542969" style="1" customWidth="1"/>
    <x:col min="200" max="200" width="12" style="1" customWidth="1"/>
    <x:col min="201" max="201" width="12.542969" style="1" customWidth="1"/>
    <x:col min="202" max="202" width="7.90625" style="1" customWidth="1"/>
    <x:col min="203" max="203" width="7.089844" style="1" customWidth="1"/>
    <x:col min="204" max="204" width="8.453125" style="1" customWidth="1"/>
    <x:col min="205" max="205" width="15" style="1" customWidth="1"/>
    <x:col min="206" max="206" width="8.542969" style="1" customWidth="1"/>
    <x:col min="207" max="207" width="8" style="1" bestFit="1" customWidth="1"/>
    <x:col min="208" max="208" width="8.089844" style="1" customWidth="1"/>
    <x:col min="209" max="209" width="11.453125" style="1" customWidth="1"/>
    <x:col min="210" max="210" width="8" style="1" customWidth="1"/>
    <x:col min="211" max="211" width="15.542969" style="1" customWidth="1"/>
    <x:col min="212" max="212" width="13.089844" style="1" customWidth="1"/>
    <x:col min="213" max="213" width="9.90625" style="1" customWidth="1"/>
    <x:col min="214" max="214" width="8.90625" style="1" customWidth="1"/>
    <x:col min="215" max="215" width="8" style="1" bestFit="1" customWidth="1"/>
    <x:col min="216" max="216" width="8.363281" style="1" customWidth="1"/>
    <x:col min="217" max="217" width="8" style="1" customWidth="1"/>
    <x:col min="218" max="218" width="14.453125" style="1" customWidth="1"/>
    <x:col min="219" max="219" width="9" style="1" customWidth="1"/>
    <x:col min="220" max="220" width="7.542969" style="1" customWidth="1"/>
    <x:col min="221" max="221" width="8" style="1" bestFit="1" customWidth="1"/>
    <x:col min="222" max="222" width="9.089844" style="1" customWidth="1"/>
    <x:col min="223" max="223" width="8.363281" style="1" customWidth="1"/>
    <x:col min="224" max="224" width="7.453125" style="1" customWidth="1"/>
    <x:col min="225" max="225" width="7.363281" style="1" customWidth="1"/>
    <x:col min="226" max="229" width="8" style="1" customWidth="1"/>
    <x:col min="230" max="230" width="12" style="1" customWidth="1"/>
    <x:col min="231" max="231" width="7.542969" style="1" customWidth="1"/>
    <x:col min="232" max="232" width="12" style="1" customWidth="1"/>
    <x:col min="233" max="233" width="12.542969" style="1" customWidth="1"/>
    <x:col min="234" max="234" width="7.90625" style="1" customWidth="1"/>
    <x:col min="235" max="235" width="7.089844" style="1" customWidth="1"/>
    <x:col min="236" max="236" width="8.453125" style="1" customWidth="1"/>
    <x:col min="237" max="237" width="15" style="1" customWidth="1"/>
    <x:col min="238" max="238" width="8.542969" style="1" customWidth="1"/>
    <x:col min="239" max="239" width="8" style="1" customWidth="1"/>
    <x:col min="240" max="240" width="8.089844" style="1" customWidth="1"/>
    <x:col min="241" max="241" width="11.453125" style="1" customWidth="1"/>
    <x:col min="242" max="242" width="8" style="1" customWidth="1"/>
    <x:col min="243" max="243" width="15.542969" style="1" customWidth="1"/>
    <x:col min="244" max="244" width="13.089844" style="1" customWidth="1"/>
    <x:col min="245" max="245" width="10" style="1" bestFit="1" customWidth="1"/>
    <x:col min="246" max="246" width="8.90625" style="1" customWidth="1"/>
    <x:col min="247" max="247" width="8" style="1" bestFit="1" customWidth="1"/>
    <x:col min="248" max="248" width="8.363281" style="1" customWidth="1"/>
    <x:col min="249" max="249" width="8" style="1" bestFit="1" customWidth="1"/>
    <x:col min="250" max="250" width="14.453125" style="1" customWidth="1"/>
    <x:col min="251" max="251" width="9" style="1" customWidth="1"/>
    <x:col min="252" max="252" width="7.542969" style="1" customWidth="1"/>
    <x:col min="253" max="253" width="8" style="1" customWidth="1"/>
    <x:col min="254" max="254" width="9.089844" style="1" customWidth="1"/>
    <x:col min="255" max="255" width="8.363281" style="1" customWidth="1"/>
    <x:col min="256" max="16384" width="7.453125" style="1" customWidth="1"/>
  </x:cols>
  <x:sheetData>
    <x:row r="1" spans="1:255" customFormat="1" ht="15" customHeight="1" x14ac:dyDescent="0.35">
      <x:c r="A1" s="3" t="s">
        <x:v>2</x:v>
      </x:c>
      <x:c r="B1" s="3" t="s"/>
      <x:c r="C1" s="2" t="s"/>
      <x:c r="D1" s="2" t="s"/>
      <x:c r="E1" s="2" t="s"/>
      <x:c r="F1" s="2" t="s"/>
      <x:c r="G1" s="2" t="s"/>
      <x:c r="H1" s="2" t="s"/>
      <x:c r="I1" s="2" t="s"/>
      <x:c r="J1" s="2" t="s"/>
      <x:c r="K1" s="2" t="s"/>
      <x:c r="L1" s="2" t="s"/>
      <x:c r="M1" s="2" t="s"/>
      <x:c r="O1" s="2">
        <x:f>IF(ISERROR(X21),"","ORDER")</x:f>
      </x:c>
      <x:c r="P1" s="28" t="s">
        <x:v>3</x:v>
      </x:c>
      <x:c r="Q1" s="1">
        <x:f>RIGHT(CELL("filename",A1),3)</x:f>
      </x:c>
      <x:c r="R1" s="1">
        <x:f>CELL("filename",A2)</x:f>
      </x:c>
      <x:c r="U1" s="0" t="s"/>
      <x:c r="V1" s="0" t="s"/>
      <x:c r="Y1" s="0" t="s"/>
    </x:row>
    <x:row r="2" spans="1:255" customFormat="1" ht="15" customHeight="1" x14ac:dyDescent="0.3">
      <x:c r="A2" s="2" t="s"/>
      <x:c r="B2" s="2" t="s"/>
      <x:c r="C2" s="2" t="s"/>
      <x:c r="D2" s="2" t="s"/>
      <x:c r="E2" s="2" t="s"/>
      <x:c r="F2" s="2" t="s"/>
      <x:c r="G2" s="2" t="s"/>
      <x:c r="H2" s="2" t="s"/>
      <x:c r="I2" s="2" t="s"/>
      <x:c r="J2" s="2" t="s"/>
      <x:c r="K2" s="2" t="s"/>
      <x:c r="L2" s="2" t="s"/>
      <x:c r="M2" s="2" t="s"/>
      <x:c r="P2" s="1">
        <x:f>Year-12</x:f>
      </x:c>
      <x:c r="Q2" s="1">
        <x:f>P2+1</x:f>
      </x:c>
      <x:c r="R2" s="1">
        <x:f>Q2+1</x:f>
      </x:c>
      <x:c r="S2" s="1">
        <x:f>R2+1</x:f>
      </x:c>
      <x:c r="T2" s="1">
        <x:f>S2+1</x:f>
      </x:c>
      <x:c r="U2" s="1">
        <x:f>T2+1</x:f>
      </x:c>
      <x:c r="V2" s="1">
        <x:f>U2+1</x:f>
      </x:c>
      <x:c r="W2" s="1">
        <x:f>V2+1</x:f>
      </x:c>
      <x:c r="X2" s="1">
        <x:f>W2+1</x:f>
      </x:c>
      <x:c r="Y2" s="1">
        <x:f>X2+1</x:f>
      </x:c>
      <x:c r="Z2" s="1">
        <x:f>Y2+1</x:f>
      </x:c>
    </x:row>
    <x:row r="3" spans="1:255" customFormat="1" ht="15" customHeight="1" x14ac:dyDescent="0.3">
      <x:c r="A3" s="3" t="s">
        <x:v>104</x:v>
      </x:c>
      <x:c r="B3" s="3" t="s"/>
      <x:c r="C3" s="2" t="s"/>
      <x:c r="D3" s="2" t="s"/>
      <x:c r="E3" s="2" t="s"/>
      <x:c r="F3" s="2" t="s"/>
      <x:c r="G3" s="2" t="s"/>
      <x:c r="H3" s="2" t="s"/>
      <x:c r="I3" s="2" t="s"/>
      <x:c r="J3" s="2" t="s"/>
      <x:c r="K3" s="2" t="s"/>
      <x:c r="L3" s="2" t="s"/>
      <x:c r="M3" s="2" t="s"/>
      <x:c r="P3" s="30" t="n">
        <x:v>3489</x:v>
      </x:c>
      <x:c r="Q3" s="30" t="n">
        <x:v>2150</x:v>
      </x:c>
      <x:c r="R3" s="30" t="n">
        <x:v>2633</x:v>
      </x:c>
      <x:c r="S3" s="30" t="n">
        <x:v>3590</x:v>
      </x:c>
      <x:c r="T3" s="30" t="n">
        <x:v>3581</x:v>
      </x:c>
      <x:c r="U3" s="30" t="n">
        <x:v>2341</x:v>
      </x:c>
      <x:c r="V3" s="30" t="n">
        <x:v>2736</x:v>
      </x:c>
      <x:c r="W3" s="30" t="n">
        <x:v>2940</x:v>
      </x:c>
      <x:c r="X3" s="30" t="n">
        <x:v>3067</x:v>
      </x:c>
      <x:c r="Y3" s="30" t="n">
        <x:v>3872</x:v>
      </x:c>
      <x:c r="Z3" s="30" t="n">
        <x:v>3070</x:v>
      </x:c>
    </x:row>
    <x:row r="4" spans="1:255" customFormat="1" ht="15" customHeight="1" thickBot="1" x14ac:dyDescent="0.35">
      <x:c r="A4" s="4" t="s"/>
      <x:c r="B4" s="4" t="s"/>
      <x:c r="C4" s="5" t="s"/>
      <x:c r="D4" s="5" t="s"/>
      <x:c r="E4" s="5" t="s"/>
      <x:c r="F4" s="5" t="s"/>
      <x:c r="G4" s="5" t="s"/>
      <x:c r="H4" s="5" t="s"/>
      <x:c r="I4" s="5" t="s"/>
      <x:c r="J4" s="5" t="s"/>
      <x:c r="K4" s="5" t="s"/>
      <x:c r="L4" s="5" t="s"/>
      <x:c r="M4" s="5" t="s"/>
      <x:c r="P4" s="21" t="n">
        <x:v>0</x:v>
      </x:c>
      <x:c r="Q4" s="21" t="n">
        <x:v>0</x:v>
      </x:c>
      <x:c r="R4" s="21" t="n">
        <x:v>0</x:v>
      </x:c>
      <x:c r="S4" s="21" t="n">
        <x:v>0</x:v>
      </x:c>
      <x:c r="T4" s="21" t="n">
        <x:v>0</x:v>
      </x:c>
      <x:c r="U4" s="21" t="n">
        <x:v>0</x:v>
      </x:c>
      <x:c r="V4" s="21" t="n">
        <x:v>0</x:v>
      </x:c>
      <x:c r="W4" s="21" t="n">
        <x:v>0</x:v>
      </x:c>
      <x:c r="X4" s="21" t="n">
        <x:v>0</x:v>
      </x:c>
      <x:c r="Y4" s="21" t="n">
        <x:v>0</x:v>
      </x:c>
      <x:c r="Z4" s="21" t="n">
        <x:v>0</x:v>
      </x:c>
    </x:row>
    <x:row r="5" spans="1:255" customFormat="1" ht="15" customHeight="1" x14ac:dyDescent="0.35">
      <x:c r="A5" s="2" t="s"/>
      <x:c r="B5" s="2" t="s"/>
      <x:c r="C5" s="2" t="s"/>
      <x:c r="D5" s="2" t="s"/>
      <x:c r="E5" s="2" t="s"/>
      <x:c r="F5" s="2" t="s"/>
      <x:c r="G5" s="2" t="s"/>
      <x:c r="H5" s="2" t="s"/>
      <x:c r="I5" s="2" t="s"/>
      <x:c r="J5" s="2" t="s"/>
      <x:c r="K5" s="2" t="s"/>
      <x:c r="L5" s="2" t="s"/>
      <x:c r="M5" s="14" t="s"/>
      <x:c r="N5" s="10" t="s">
        <x:v>5</x:v>
      </x:c>
      <x:c r="O5" s="10" t="s"/>
      <x:c r="U5" s="0" t="s"/>
      <x:c r="V5" s="0" t="s"/>
      <x:c r="Y5" s="0" t="s"/>
    </x:row>
    <x:row r="6" spans="1:255" customFormat="1" ht="15" customHeight="1" x14ac:dyDescent="0.35">
      <x:c r="A6" s="2" t="s"/>
      <x:c r="B6" s="6">
        <x:f>B35</x:f>
      </x:c>
      <x:c r="C6" s="6">
        <x:f>C35</x:f>
      </x:c>
      <x:c r="D6" s="6">
        <x:f>D35</x:f>
      </x:c>
      <x:c r="E6" s="6">
        <x:f>E35</x:f>
      </x:c>
      <x:c r="F6" s="6">
        <x:f>F35</x:f>
      </x:c>
      <x:c r="G6" s="6">
        <x:f>G35</x:f>
      </x:c>
      <x:c r="H6" s="6">
        <x:f>H35</x:f>
      </x:c>
      <x:c r="I6" s="6">
        <x:f>I35</x:f>
      </x:c>
      <x:c r="J6" s="6">
        <x:f>J35</x:f>
      </x:c>
      <x:c r="K6" s="6">
        <x:f>K35</x:f>
      </x:c>
      <x:c r="L6" s="6">
        <x:f>L35</x:f>
      </x:c>
      <x:c r="M6" s="15" t="s">
        <x:v>17</x:v>
      </x:c>
      <x:c r="N6" s="13" t="s"/>
      <x:c r="O6" s="13">
        <x:f>O35</x:f>
      </x:c>
      <x:c r="S6" s="1">
        <x:f>S35</x:f>
      </x:c>
      <x:c r="T6" s="1">
        <x:f>T35</x:f>
      </x:c>
      <x:c r="U6" s="0" t="s"/>
      <x:c r="V6" s="0" t="s"/>
      <x:c r="W6" s="34" t="s">
        <x:v>18</x:v>
      </x:c>
      <x:c r="X6" s="34" t="s"/>
      <x:c r="Y6" s="0" t="s"/>
    </x:row>
    <x:row r="7" spans="1:255" customFormat="1" ht="15" customHeight="1" x14ac:dyDescent="0.35">
      <x:c r="A7" s="2" t="s">
        <x:v>117</x:v>
      </x:c>
      <x:c r="B7" s="26">
        <x:f>B36</x:f>
      </x:c>
      <x:c r="C7" s="26">
        <x:f>C36</x:f>
      </x:c>
      <x:c r="D7" s="26">
        <x:f>D36</x:f>
      </x:c>
      <x:c r="E7" s="26">
        <x:f>E36</x:f>
      </x:c>
      <x:c r="F7" s="26">
        <x:f>F36</x:f>
      </x:c>
      <x:c r="G7" s="26">
        <x:f>G36</x:f>
      </x:c>
      <x:c r="H7" s="26">
        <x:f>H36</x:f>
      </x:c>
      <x:c r="I7" s="26">
        <x:f>I36</x:f>
      </x:c>
      <x:c r="J7" s="26">
        <x:f>J36</x:f>
      </x:c>
      <x:c r="K7" s="26">
        <x:f>K36</x:f>
      </x:c>
      <x:c r="L7" s="26">
        <x:f>L36</x:f>
      </x:c>
      <x:c r="M7" s="18" t="s"/>
      <x:c r="N7" s="11" t="s"/>
      <x:c r="O7" s="16">
        <x:f>O36</x:f>
      </x:c>
      <x:c r="R7" s="1">
        <x:f>A7</x:f>
      </x:c>
      <x:c r="S7" s="21">
        <x:f>S36</x:f>
      </x:c>
      <x:c r="T7" s="21">
        <x:f>T36</x:f>
      </x:c>
      <x:c r="U7" s="0" t="s"/>
      <x:c r="V7" s="0" t="s"/>
      <x:c r="W7" s="0" t="n">
        <x:v>2</x:v>
      </x:c>
      <x:c r="Y7" s="0" t="s"/>
    </x:row>
    <x:row r="8" spans="1:255" customFormat="1" ht="15" customHeight="1" x14ac:dyDescent="0.35">
      <x:c r="A8" s="2" t="s">
        <x:v>115</x:v>
      </x:c>
      <x:c r="B8" s="26">
        <x:f>B37</x:f>
      </x:c>
      <x:c r="C8" s="26">
        <x:f>C37</x:f>
      </x:c>
      <x:c r="D8" s="26">
        <x:f>D37</x:f>
      </x:c>
      <x:c r="E8" s="26">
        <x:f>E37</x:f>
      </x:c>
      <x:c r="F8" s="26">
        <x:f>F37</x:f>
      </x:c>
      <x:c r="G8" s="26">
        <x:f>G37</x:f>
      </x:c>
      <x:c r="H8" s="26">
        <x:f>H37</x:f>
      </x:c>
      <x:c r="I8" s="26">
        <x:f>I37</x:f>
      </x:c>
      <x:c r="J8" s="26">
        <x:f>J37</x:f>
      </x:c>
      <x:c r="K8" s="26">
        <x:f>K37</x:f>
      </x:c>
      <x:c r="L8" s="26">
        <x:f>L37</x:f>
      </x:c>
      <x:c r="M8" s="18" t="s"/>
      <x:c r="N8" s="11" t="s"/>
      <x:c r="O8" s="16">
        <x:f>O37</x:f>
      </x:c>
      <x:c r="R8" s="1">
        <x:f>A8</x:f>
      </x:c>
      <x:c r="S8" s="21">
        <x:f>S37</x:f>
      </x:c>
      <x:c r="T8" s="21">
        <x:f>T37</x:f>
      </x:c>
      <x:c r="U8" s="0" t="s"/>
      <x:c r="V8" s="0" t="s"/>
      <x:c r="W8" s="0" t="n">
        <x:v>3</x:v>
      </x:c>
      <x:c r="X8" s="29">
        <x:f>IF(HLOOKUP($L$65,$B$6:$L$21,$W8,FALSE)&gt;HLOOKUP($L$65,$B$6:$L$21,$W7,FALSE),"ERROR","OK")</x:f>
      </x:c>
      <x:c r="Y8" s="0" t="s"/>
    </x:row>
    <x:row r="9" spans="1:255" customFormat="1" ht="15" customHeight="1" x14ac:dyDescent="0.35">
      <x:c r="A9" s="2" t="s">
        <x:v>112</x:v>
      </x:c>
      <x:c r="B9" s="26">
        <x:f>B38</x:f>
      </x:c>
      <x:c r="C9" s="26">
        <x:f>C38</x:f>
      </x:c>
      <x:c r="D9" s="26">
        <x:f>D38</x:f>
      </x:c>
      <x:c r="E9" s="26">
        <x:f>E38</x:f>
      </x:c>
      <x:c r="F9" s="26">
        <x:f>F38</x:f>
      </x:c>
      <x:c r="G9" s="26">
        <x:f>G38</x:f>
      </x:c>
      <x:c r="H9" s="26">
        <x:f>H38</x:f>
      </x:c>
      <x:c r="I9" s="26">
        <x:f>I38</x:f>
      </x:c>
      <x:c r="J9" s="26">
        <x:f>J38</x:f>
      </x:c>
      <x:c r="K9" s="26">
        <x:f>K38</x:f>
      </x:c>
      <x:c r="L9" s="26">
        <x:f>L38</x:f>
      </x:c>
      <x:c r="M9" s="18" t="s"/>
      <x:c r="N9" s="11" t="s"/>
      <x:c r="O9" s="16">
        <x:f>O38</x:f>
      </x:c>
      <x:c r="R9" s="1">
        <x:f>A9</x:f>
      </x:c>
      <x:c r="S9" s="21">
        <x:f>S38</x:f>
      </x:c>
      <x:c r="T9" s="21">
        <x:f>T38</x:f>
      </x:c>
      <x:c r="U9" s="0" t="s"/>
      <x:c r="V9" s="0" t="s"/>
      <x:c r="W9" s="0" t="n">
        <x:v>4</x:v>
      </x:c>
      <x:c r="X9" s="29">
        <x:f>IF(HLOOKUP($L$65,$B$6:$L$21,$W9,FALSE)&gt;HLOOKUP($L$65,$B$6:$L$21,$W8,FALSE),"ERROR","OK")</x:f>
      </x:c>
      <x:c r="Y9" s="0" t="s"/>
    </x:row>
    <x:row r="10" spans="1:255" customFormat="1" ht="15" customHeight="1" x14ac:dyDescent="0.35">
      <x:c r="A10" s="2" t="s">
        <x:v>101</x:v>
      </x:c>
      <x:c r="B10" s="26">
        <x:f>B39</x:f>
      </x:c>
      <x:c r="C10" s="26">
        <x:f>C39</x:f>
      </x:c>
      <x:c r="D10" s="26">
        <x:f>D39</x:f>
      </x:c>
      <x:c r="E10" s="26">
        <x:f>E39</x:f>
      </x:c>
      <x:c r="F10" s="26">
        <x:f>F39</x:f>
      </x:c>
      <x:c r="G10" s="26">
        <x:f>G39</x:f>
      </x:c>
      <x:c r="H10" s="26">
        <x:f>H39</x:f>
      </x:c>
      <x:c r="I10" s="26">
        <x:f>I39</x:f>
      </x:c>
      <x:c r="J10" s="26">
        <x:f>J39</x:f>
      </x:c>
      <x:c r="K10" s="26">
        <x:f>K39</x:f>
      </x:c>
      <x:c r="L10" s="26">
        <x:f>L39</x:f>
      </x:c>
      <x:c r="M10" s="18" t="s"/>
      <x:c r="N10" s="11" t="s"/>
      <x:c r="O10" s="16">
        <x:f>O39</x:f>
      </x:c>
      <x:c r="R10" s="1">
        <x:f>A10</x:f>
      </x:c>
      <x:c r="S10" s="21">
        <x:f>S39</x:f>
      </x:c>
      <x:c r="T10" s="21">
        <x:f>T39</x:f>
      </x:c>
      <x:c r="U10" s="0" t="s"/>
      <x:c r="V10" s="0" t="s"/>
      <x:c r="W10" s="0" t="n">
        <x:v>5</x:v>
      </x:c>
      <x:c r="X10" s="29">
        <x:f>IF(HLOOKUP($L$65,$B$6:$L$21,$W10,FALSE)&gt;HLOOKUP($L$65,$B$6:$L$21,$W9,FALSE),"ERROR","OK")</x:f>
      </x:c>
      <x:c r="Y10" s="0" t="s"/>
    </x:row>
    <x:row r="11" spans="1:255" customFormat="1" ht="15" customHeight="1" x14ac:dyDescent="0.35">
      <x:c r="A11" s="2" t="s">
        <x:v>119</x:v>
      </x:c>
      <x:c r="B11" s="26">
        <x:f>B40</x:f>
      </x:c>
      <x:c r="C11" s="26">
        <x:f>C40</x:f>
      </x:c>
      <x:c r="D11" s="26">
        <x:f>D40</x:f>
      </x:c>
      <x:c r="E11" s="26">
        <x:f>E40</x:f>
      </x:c>
      <x:c r="F11" s="26">
        <x:f>F40</x:f>
      </x:c>
      <x:c r="G11" s="26">
        <x:f>G40</x:f>
      </x:c>
      <x:c r="H11" s="26">
        <x:f>H40</x:f>
      </x:c>
      <x:c r="I11" s="26">
        <x:f>I40</x:f>
      </x:c>
      <x:c r="J11" s="26">
        <x:f>J40</x:f>
      </x:c>
      <x:c r="K11" s="26">
        <x:f>K40</x:f>
      </x:c>
      <x:c r="L11" s="26">
        <x:f>L40</x:f>
      </x:c>
      <x:c r="M11" s="18" t="s"/>
      <x:c r="N11" s="11" t="s"/>
      <x:c r="O11" s="16">
        <x:f>O40</x:f>
      </x:c>
      <x:c r="R11" s="1">
        <x:f>A11</x:f>
      </x:c>
      <x:c r="S11" s="21">
        <x:f>S40</x:f>
      </x:c>
      <x:c r="T11" s="21">
        <x:f>T40</x:f>
      </x:c>
      <x:c r="U11" s="0" t="s"/>
      <x:c r="V11" s="0" t="s"/>
      <x:c r="W11" s="0" t="n">
        <x:v>6</x:v>
      </x:c>
      <x:c r="X11" s="29">
        <x:f>IF(HLOOKUP($L$65,$B$6:$L$21,$W11,FALSE)&gt;HLOOKUP($L$65,$B$6:$L$21,$W10,FALSE),"ERROR","OK")</x:f>
      </x:c>
      <x:c r="Y11" s="0" t="s"/>
    </x:row>
    <x:row r="12" spans="1:255" customFormat="1" ht="15" customHeight="1" x14ac:dyDescent="0.35">
      <x:c r="A12" s="2" t="s">
        <x:v>118</x:v>
      </x:c>
      <x:c r="B12" s="26">
        <x:f>B41</x:f>
      </x:c>
      <x:c r="C12" s="26">
        <x:f>C41</x:f>
      </x:c>
      <x:c r="D12" s="26">
        <x:f>D41</x:f>
      </x:c>
      <x:c r="E12" s="26">
        <x:f>E41</x:f>
      </x:c>
      <x:c r="F12" s="26">
        <x:f>F41</x:f>
      </x:c>
      <x:c r="G12" s="26">
        <x:f>G41</x:f>
      </x:c>
      <x:c r="H12" s="26">
        <x:f>H41</x:f>
      </x:c>
      <x:c r="I12" s="26">
        <x:f>I41</x:f>
      </x:c>
      <x:c r="J12" s="26">
        <x:f>J41</x:f>
      </x:c>
      <x:c r="K12" s="26">
        <x:f>K41</x:f>
      </x:c>
      <x:c r="L12" s="26">
        <x:f>L41</x:f>
      </x:c>
      <x:c r="M12" s="18" t="s"/>
      <x:c r="N12" s="11" t="s"/>
      <x:c r="O12" s="16">
        <x:f>O41</x:f>
      </x:c>
      <x:c r="R12" s="1">
        <x:f>A12</x:f>
      </x:c>
      <x:c r="S12" s="21">
        <x:f>S41</x:f>
      </x:c>
      <x:c r="T12" s="21">
        <x:f>T41</x:f>
      </x:c>
      <x:c r="U12" s="0" t="s"/>
      <x:c r="V12" s="0" t="s"/>
      <x:c r="W12" s="0" t="n">
        <x:v>7</x:v>
      </x:c>
      <x:c r="X12" s="29">
        <x:f>IF(HLOOKUP($L$65,$B$6:$L$21,$W12,FALSE)&gt;HLOOKUP($L$65,$B$6:$L$21,$W11,FALSE),"ERROR","OK")</x:f>
      </x:c>
      <x:c r="Y12" s="0" t="s"/>
    </x:row>
    <x:row r="13" spans="1:255" customFormat="1" ht="15" customHeight="1" x14ac:dyDescent="0.35">
      <x:c r="A13" s="2" t="s">
        <x:v>228</x:v>
      </x:c>
      <x:c r="B13" s="26">
        <x:f>B42</x:f>
      </x:c>
      <x:c r="C13" s="26">
        <x:f>C42</x:f>
      </x:c>
      <x:c r="D13" s="26">
        <x:f>D42</x:f>
      </x:c>
      <x:c r="E13" s="26">
        <x:f>E42</x:f>
      </x:c>
      <x:c r="F13" s="26">
        <x:f>F42</x:f>
      </x:c>
      <x:c r="G13" s="26">
        <x:f>G42</x:f>
      </x:c>
      <x:c r="H13" s="26">
        <x:f>H42</x:f>
      </x:c>
      <x:c r="I13" s="26">
        <x:f>I42</x:f>
      </x:c>
      <x:c r="J13" s="26">
        <x:f>J42</x:f>
      </x:c>
      <x:c r="K13" s="26">
        <x:f>K42</x:f>
      </x:c>
      <x:c r="L13" s="26">
        <x:f>L42</x:f>
      </x:c>
      <x:c r="M13" s="18" t="s"/>
      <x:c r="N13" s="11" t="s"/>
      <x:c r="O13" s="16">
        <x:f>O42</x:f>
      </x:c>
      <x:c r="R13" s="1">
        <x:f>A13</x:f>
      </x:c>
      <x:c r="S13" s="21">
        <x:f>S42</x:f>
      </x:c>
      <x:c r="T13" s="21">
        <x:f>T42</x:f>
      </x:c>
      <x:c r="U13" s="0" t="s"/>
      <x:c r="V13" s="0" t="s"/>
      <x:c r="W13" s="0" t="n">
        <x:v>8</x:v>
      </x:c>
      <x:c r="X13" s="29">
        <x:f>IF(HLOOKUP($L$65,$B$6:$L$21,$W13,FALSE)&gt;HLOOKUP($L$65,$B$6:$L$21,$W12,FALSE),"ERROR","OK")</x:f>
      </x:c>
      <x:c r="Y13" s="0" t="s"/>
    </x:row>
    <x:row r="14" spans="1:255" customFormat="1" ht="15" customHeight="1" x14ac:dyDescent="0.35">
      <x:c r="A14" s="2" t="s">
        <x:v>229</x:v>
      </x:c>
      <x:c r="B14" s="26">
        <x:f>B43</x:f>
      </x:c>
      <x:c r="C14" s="26">
        <x:f>C43</x:f>
      </x:c>
      <x:c r="D14" s="26">
        <x:f>D43</x:f>
      </x:c>
      <x:c r="E14" s="26">
        <x:f>E43</x:f>
      </x:c>
      <x:c r="F14" s="26">
        <x:f>F43</x:f>
      </x:c>
      <x:c r="G14" s="26">
        <x:f>G43</x:f>
      </x:c>
      <x:c r="H14" s="26">
        <x:f>H43</x:f>
      </x:c>
      <x:c r="I14" s="26">
        <x:f>I43</x:f>
      </x:c>
      <x:c r="J14" s="26">
        <x:f>J43</x:f>
      </x:c>
      <x:c r="K14" s="26">
        <x:f>K43</x:f>
      </x:c>
      <x:c r="L14" s="26">
        <x:f>L43</x:f>
      </x:c>
      <x:c r="M14" s="18" t="s"/>
      <x:c r="N14" s="11" t="s"/>
      <x:c r="O14" s="16">
        <x:f>O43</x:f>
      </x:c>
      <x:c r="R14" s="1">
        <x:f>A14</x:f>
      </x:c>
      <x:c r="S14" s="21">
        <x:f>S43</x:f>
      </x:c>
      <x:c r="T14" s="21">
        <x:f>T43</x:f>
      </x:c>
      <x:c r="U14" s="0" t="s"/>
      <x:c r="V14" s="0" t="s"/>
      <x:c r="W14" s="0" t="n">
        <x:v>9</x:v>
      </x:c>
      <x:c r="X14" s="29">
        <x:f>IF(HLOOKUP($L$65,$B$6:$L$21,$W14,FALSE)&gt;HLOOKUP($L$65,$B$6:$L$21,$W13,FALSE),"ERROR","OK")</x:f>
      </x:c>
      <x:c r="Y14" s="0" t="s"/>
    </x:row>
    <x:row r="15" spans="1:255" customFormat="1" ht="15" customHeight="1" x14ac:dyDescent="0.35">
      <x:c r="A15" s="2" t="s">
        <x:v>230</x:v>
      </x:c>
      <x:c r="B15" s="26">
        <x:f>B44</x:f>
      </x:c>
      <x:c r="C15" s="26">
        <x:f>C44</x:f>
      </x:c>
      <x:c r="D15" s="26">
        <x:f>D44</x:f>
      </x:c>
      <x:c r="E15" s="26">
        <x:f>E44</x:f>
      </x:c>
      <x:c r="F15" s="26">
        <x:f>F44</x:f>
      </x:c>
      <x:c r="G15" s="26">
        <x:f>G44</x:f>
      </x:c>
      <x:c r="H15" s="26">
        <x:f>H44</x:f>
      </x:c>
      <x:c r="I15" s="26">
        <x:f>I44</x:f>
      </x:c>
      <x:c r="J15" s="26">
        <x:f>J44</x:f>
      </x:c>
      <x:c r="K15" s="26">
        <x:f>K44</x:f>
      </x:c>
      <x:c r="L15" s="26">
        <x:f>L44</x:f>
      </x:c>
      <x:c r="M15" s="18" t="s"/>
      <x:c r="N15" s="11" t="s"/>
      <x:c r="O15" s="16">
        <x:f>O44</x:f>
      </x:c>
      <x:c r="R15" s="1">
        <x:f>A15</x:f>
      </x:c>
      <x:c r="S15" s="21">
        <x:f>S44</x:f>
      </x:c>
      <x:c r="T15" s="21">
        <x:f>T44</x:f>
      </x:c>
      <x:c r="U15" s="0" t="s"/>
      <x:c r="V15" s="0" t="s"/>
      <x:c r="W15" s="0" t="n">
        <x:v>10</x:v>
      </x:c>
      <x:c r="X15" s="29">
        <x:f>IF(HLOOKUP($L$65,$B$6:$L$21,$W15,FALSE)&gt;HLOOKUP($L$65,$B$6:$L$21,$W14,FALSE),"ERROR","OK")</x:f>
      </x:c>
      <x:c r="Y15" s="0" t="s"/>
    </x:row>
    <x:row r="16" spans="1:255" customFormat="1" ht="15" customHeight="1" x14ac:dyDescent="0.35">
      <x:c r="A16" s="2" t="s">
        <x:v>111</x:v>
      </x:c>
      <x:c r="B16" s="26">
        <x:f>B45</x:f>
      </x:c>
      <x:c r="C16" s="26">
        <x:f>C45</x:f>
      </x:c>
      <x:c r="D16" s="26">
        <x:f>D45</x:f>
      </x:c>
      <x:c r="E16" s="26">
        <x:f>E45</x:f>
      </x:c>
      <x:c r="F16" s="26">
        <x:f>F45</x:f>
      </x:c>
      <x:c r="G16" s="26">
        <x:f>G45</x:f>
      </x:c>
      <x:c r="H16" s="26">
        <x:f>H45</x:f>
      </x:c>
      <x:c r="I16" s="26">
        <x:f>I45</x:f>
      </x:c>
      <x:c r="J16" s="26">
        <x:f>J45</x:f>
      </x:c>
      <x:c r="K16" s="26">
        <x:f>K45</x:f>
      </x:c>
      <x:c r="L16" s="26">
        <x:f>L45</x:f>
      </x:c>
      <x:c r="M16" s="18" t="s"/>
      <x:c r="N16" s="11" t="s"/>
      <x:c r="O16" s="16">
        <x:f>O45</x:f>
      </x:c>
      <x:c r="R16" s="1">
        <x:f>A16</x:f>
      </x:c>
      <x:c r="S16" s="21">
        <x:f>S45</x:f>
      </x:c>
      <x:c r="T16" s="21">
        <x:f>T45</x:f>
      </x:c>
      <x:c r="U16" s="0" t="s"/>
      <x:c r="V16" s="0" t="s"/>
      <x:c r="W16" s="0" t="n">
        <x:v>11</x:v>
      </x:c>
      <x:c r="X16" s="29">
        <x:f>IF(HLOOKUP($L$65,$B$6:$L$21,$W16,FALSE)&gt;HLOOKUP($L$65,$B$6:$L$21,$W15,FALSE),"ERROR","OK")</x:f>
      </x:c>
      <x:c r="Y16" s="0" t="s"/>
    </x:row>
    <x:row r="17" spans="1:255" customFormat="1" ht="15" customHeight="1" x14ac:dyDescent="0.35">
      <x:c r="A17" s="2" t="s">
        <x:v>65</x:v>
      </x:c>
      <x:c r="B17" s="26">
        <x:f>B46</x:f>
      </x:c>
      <x:c r="C17" s="26">
        <x:f>C46</x:f>
      </x:c>
      <x:c r="D17" s="26">
        <x:f>D46</x:f>
      </x:c>
      <x:c r="E17" s="26">
        <x:f>E46</x:f>
      </x:c>
      <x:c r="F17" s="26">
        <x:f>F46</x:f>
      </x:c>
      <x:c r="G17" s="26">
        <x:f>G46</x:f>
      </x:c>
      <x:c r="H17" s="26">
        <x:f>H46</x:f>
      </x:c>
      <x:c r="I17" s="26">
        <x:f>I46</x:f>
      </x:c>
      <x:c r="J17" s="26">
        <x:f>J46</x:f>
      </x:c>
      <x:c r="K17" s="26">
        <x:f>K46</x:f>
      </x:c>
      <x:c r="L17" s="26">
        <x:f>L46</x:f>
      </x:c>
      <x:c r="M17" s="18" t="s"/>
      <x:c r="N17" s="11" t="s"/>
      <x:c r="O17" s="16">
        <x:f>O46</x:f>
      </x:c>
      <x:c r="U17" s="0" t="s"/>
      <x:c r="V17" s="0" t="s"/>
      <x:c r="W17" s="0" t="n">
        <x:v>12</x:v>
      </x:c>
      <x:c r="X17" s="29">
        <x:f>IF(HLOOKUP($L$65,$B$6:$L$21,$W17,FALSE)&gt;HLOOKUP($L$65,$B$6:$L$21,$W16,FALSE),"ERROR","OK")</x:f>
      </x:c>
      <x:c r="Y17" s="0" t="s"/>
    </x:row>
    <x:row r="18" spans="1:255" customFormat="1" ht="15" customHeight="1" x14ac:dyDescent="0.35">
      <x:c r="A18" s="2" t="s">
        <x:v>116</x:v>
      </x:c>
      <x:c r="B18" s="26">
        <x:f>B47</x:f>
      </x:c>
      <x:c r="C18" s="26">
        <x:f>C47</x:f>
      </x:c>
      <x:c r="D18" s="26">
        <x:f>D47</x:f>
      </x:c>
      <x:c r="E18" s="26">
        <x:f>E47</x:f>
      </x:c>
      <x:c r="F18" s="26">
        <x:f>F47</x:f>
      </x:c>
      <x:c r="G18" s="26">
        <x:f>G47</x:f>
      </x:c>
      <x:c r="H18" s="26">
        <x:f>H47</x:f>
      </x:c>
      <x:c r="I18" s="26">
        <x:f>I47</x:f>
      </x:c>
      <x:c r="J18" s="26">
        <x:f>J47</x:f>
      </x:c>
      <x:c r="K18" s="26">
        <x:f>K47</x:f>
      </x:c>
      <x:c r="L18" s="26">
        <x:f>L47</x:f>
      </x:c>
      <x:c r="M18" s="18" t="s"/>
      <x:c r="N18" s="11" t="s"/>
      <x:c r="O18" s="16">
        <x:f>O47</x:f>
      </x:c>
      <x:c r="U18" s="0" t="s"/>
      <x:c r="V18" s="0" t="s"/>
      <x:c r="W18" s="0" t="n">
        <x:v>13</x:v>
      </x:c>
      <x:c r="X18" s="29">
        <x:f>IF(HLOOKUP($L$65,$B$6:$L$21,$W18,FALSE)&gt;HLOOKUP($L$65,$B$6:$L$21,$W17,FALSE),"ERROR","OK")</x:f>
      </x:c>
      <x:c r="Y18" s="0" t="s"/>
    </x:row>
    <x:row r="19" spans="1:255" customFormat="1" ht="15" customHeight="1" x14ac:dyDescent="0.35">
      <x:c r="A19" s="2" t="s">
        <x:v>113</x:v>
      </x:c>
      <x:c r="B19" s="26">
        <x:f>B48</x:f>
      </x:c>
      <x:c r="C19" s="26">
        <x:f>C48</x:f>
      </x:c>
      <x:c r="D19" s="26">
        <x:f>D48</x:f>
      </x:c>
      <x:c r="E19" s="26">
        <x:f>E48</x:f>
      </x:c>
      <x:c r="F19" s="26">
        <x:f>F48</x:f>
      </x:c>
      <x:c r="G19" s="26">
        <x:f>G48</x:f>
      </x:c>
      <x:c r="H19" s="26">
        <x:f>H48</x:f>
      </x:c>
      <x:c r="I19" s="26">
        <x:f>I48</x:f>
      </x:c>
      <x:c r="J19" s="26">
        <x:f>J48</x:f>
      </x:c>
      <x:c r="K19" s="26">
        <x:f>K48</x:f>
      </x:c>
      <x:c r="L19" s="26">
        <x:f>L48</x:f>
      </x:c>
      <x:c r="M19" s="18" t="s"/>
      <x:c r="N19" s="11" t="s"/>
      <x:c r="O19" s="16">
        <x:f>O48</x:f>
      </x:c>
      <x:c r="U19" s="0" t="s"/>
      <x:c r="V19" s="0" t="s"/>
      <x:c r="W19" s="0" t="n">
        <x:v>14</x:v>
      </x:c>
      <x:c r="X19" s="29">
        <x:f>IF(HLOOKUP($L$65,$B$6:$L$21,$W19,FALSE)&gt;HLOOKUP($L$65,$B$6:$L$21,$W18,FALSE),"ERROR","OK")</x:f>
      </x:c>
      <x:c r="Y19" s="0" t="s"/>
    </x:row>
    <x:row r="20" spans="1:255" customFormat="1" ht="15" customHeight="1" x14ac:dyDescent="0.35">
      <x:c r="A20" s="2" t="s">
        <x:v>56</x:v>
      </x:c>
      <x:c r="B20" s="26">
        <x:f>B49</x:f>
      </x:c>
      <x:c r="C20" s="26">
        <x:f>C49</x:f>
      </x:c>
      <x:c r="D20" s="26">
        <x:f>D49</x:f>
      </x:c>
      <x:c r="E20" s="26">
        <x:f>E49</x:f>
      </x:c>
      <x:c r="F20" s="26">
        <x:f>F49</x:f>
      </x:c>
      <x:c r="G20" s="26">
        <x:f>G49</x:f>
      </x:c>
      <x:c r="H20" s="26">
        <x:f>H49</x:f>
      </x:c>
      <x:c r="I20" s="26">
        <x:f>I49</x:f>
      </x:c>
      <x:c r="J20" s="26">
        <x:f>J49</x:f>
      </x:c>
      <x:c r="K20" s="26">
        <x:f>K49</x:f>
      </x:c>
      <x:c r="L20" s="26">
        <x:f>L49</x:f>
      </x:c>
      <x:c r="M20" s="18" t="s"/>
      <x:c r="N20" s="11" t="s"/>
      <x:c r="O20" s="16">
        <x:f>O49</x:f>
      </x:c>
      <x:c r="U20" s="0" t="s"/>
      <x:c r="V20" s="0" t="s"/>
      <x:c r="W20" s="0" t="n">
        <x:v>15</x:v>
      </x:c>
      <x:c r="X20" s="29">
        <x:f>IF(HLOOKUP($L$65,$B$6:$L$21,$W20,FALSE)&gt;HLOOKUP($L$65,$B$6:$L$21,$W19,FALSE),"ERROR","OK")</x:f>
      </x:c>
      <x:c r="Y20" s="0" t="s"/>
    </x:row>
    <x:row r="21" spans="1:255" customFormat="1" ht="15" customHeight="1" x14ac:dyDescent="0.35">
      <x:c r="A21" s="2" t="s">
        <x:v>83</x:v>
      </x:c>
      <x:c r="B21" s="26">
        <x:f>B50</x:f>
      </x:c>
      <x:c r="C21" s="26">
        <x:f>C50</x:f>
      </x:c>
      <x:c r="D21" s="26">
        <x:f>D50</x:f>
      </x:c>
      <x:c r="E21" s="26">
        <x:f>E50</x:f>
      </x:c>
      <x:c r="F21" s="26">
        <x:f>F50</x:f>
      </x:c>
      <x:c r="G21" s="26">
        <x:f>G50</x:f>
      </x:c>
      <x:c r="H21" s="26">
        <x:f>H50</x:f>
      </x:c>
      <x:c r="I21" s="26">
        <x:f>I50</x:f>
      </x:c>
      <x:c r="J21" s="26">
        <x:f>J50</x:f>
      </x:c>
      <x:c r="K21" s="26">
        <x:f>K50</x:f>
      </x:c>
      <x:c r="L21" s="26">
        <x:f>L50</x:f>
      </x:c>
      <x:c r="M21" s="18" t="s"/>
      <x:c r="N21" s="11" t="s"/>
      <x:c r="O21" s="16">
        <x:f>O50</x:f>
      </x:c>
      <x:c r="U21" s="0" t="s"/>
      <x:c r="V21" s="0" t="s"/>
      <x:c r="X21" s="0">
        <x:f>MATCH("ERROR",X7:X20,0)</x:f>
      </x:c>
      <x:c r="Y21" s="0" t="s"/>
    </x:row>
    <x:row r="22" spans="1:255" customFormat="1" ht="15" customHeight="1" x14ac:dyDescent="0.35">
      <x:c r="A22" s="2" t="s">
        <x:v>34</x:v>
      </x:c>
      <x:c r="B22" s="26">
        <x:f>B51</x:f>
      </x:c>
      <x:c r="C22" s="26">
        <x:f>C51</x:f>
      </x:c>
      <x:c r="D22" s="26">
        <x:f>D51</x:f>
      </x:c>
      <x:c r="E22" s="26">
        <x:f>E51</x:f>
      </x:c>
      <x:c r="F22" s="26">
        <x:f>F51</x:f>
      </x:c>
      <x:c r="G22" s="26">
        <x:f>G51</x:f>
      </x:c>
      <x:c r="H22" s="26">
        <x:f>H51</x:f>
      </x:c>
      <x:c r="I22" s="26">
        <x:f>I51</x:f>
      </x:c>
      <x:c r="J22" s="26">
        <x:f>J51</x:f>
      </x:c>
      <x:c r="K22" s="26">
        <x:f>K51</x:f>
      </x:c>
      <x:c r="L22" s="26">
        <x:f>L51</x:f>
      </x:c>
      <x:c r="M22" s="18" t="s"/>
      <x:c r="N22" s="11" t="s"/>
      <x:c r="O22" s="16" t="s"/>
      <x:c r="P22" s="8" t="s"/>
      <x:c r="U22" s="0" t="s"/>
      <x:c r="V22" s="0" t="s"/>
      <x:c r="Y22" s="0" t="s"/>
    </x:row>
    <x:row r="23" spans="1:255" customFormat="1" ht="15" customHeight="1" x14ac:dyDescent="0.35">
      <x:c r="A23" s="35" t="s">
        <x:v>35</x:v>
      </x:c>
      <x:c r="B23" s="32">
        <x:f>B52</x:f>
      </x:c>
      <x:c r="C23" s="32">
        <x:f>C52</x:f>
      </x:c>
      <x:c r="D23" s="32">
        <x:f>D52</x:f>
      </x:c>
      <x:c r="E23" s="32">
        <x:f>E52</x:f>
      </x:c>
      <x:c r="F23" s="32">
        <x:f>F52</x:f>
      </x:c>
      <x:c r="G23" s="32">
        <x:f>G52</x:f>
      </x:c>
      <x:c r="H23" s="32">
        <x:f>H52</x:f>
      </x:c>
      <x:c r="I23" s="32">
        <x:f>I52</x:f>
      </x:c>
      <x:c r="J23" s="32">
        <x:f>J52</x:f>
      </x:c>
      <x:c r="K23" s="32">
        <x:f>K52</x:f>
      </x:c>
      <x:c r="L23" s="32">
        <x:f>L52</x:f>
      </x:c>
      <x:c r="M23" s="19" t="s"/>
      <x:c r="N23" s="12" t="s"/>
      <x:c r="O23" s="17">
        <x:f>O52</x:f>
      </x:c>
      <x:c r="U23" s="0" t="s"/>
      <x:c r="V23" s="0" t="s"/>
      <x:c r="Y23" s="0" t="s"/>
    </x:row>
    <x:row r="24" spans="1:255" customFormat="1" ht="15" customHeight="1" x14ac:dyDescent="0.35">
      <x:c r="A24" s="2" t="s">
        <x:v>36</x:v>
      </x:c>
      <x:c r="B24" s="7" t="s"/>
      <x:c r="C24" s="2" t="s"/>
      <x:c r="D24" s="2" t="s"/>
      <x:c r="E24" s="2" t="s"/>
      <x:c r="F24" s="2" t="s"/>
      <x:c r="G24" s="2" t="s"/>
      <x:c r="H24" s="2" t="s"/>
      <x:c r="I24" s="2" t="s"/>
      <x:c r="J24" s="2" t="s"/>
      <x:c r="K24" s="2" t="s"/>
      <x:c r="L24" s="2" t="s"/>
      <x:c r="M24" s="2" t="s"/>
      <x:c r="N24" s="8" t="s"/>
      <x:c r="U24" s="0" t="s"/>
      <x:c r="V24" s="0" t="s"/>
      <x:c r="Y24" s="0" t="s"/>
    </x:row>
    <x:row r="25" spans="1:255" x14ac:dyDescent="0.35">
      <x:c r="U25" s="0" t="s"/>
      <x:c r="V25" s="0" t="s"/>
      <x:c r="Y25" s="0" t="s"/>
    </x:row>
    <x:row r="26" spans="1:255" x14ac:dyDescent="0.35">
      <x:c r="J26" s="0" t="s"/>
      <x:c r="K26" s="0" t="s"/>
      <x:c r="L26" s="0" t="s"/>
      <x:c r="M26" s="0" t="s"/>
      <x:c r="N26" s="0" t="s"/>
    </x:row>
    <x:row r="27" spans="1:255" x14ac:dyDescent="0.35">
      <x:c r="J27" s="0" t="s"/>
      <x:c r="K27" s="0" t="s"/>
      <x:c r="L27" s="0" t="s"/>
      <x:c r="M27" s="0" t="s"/>
      <x:c r="N27" s="0" t="s"/>
    </x:row>
    <x:row r="28" spans="1:255" x14ac:dyDescent="0.35">
      <x:c r="I28" s="0" t="s"/>
      <x:c r="J28" s="0" t="s"/>
      <x:c r="K28" s="0" t="s"/>
      <x:c r="L28" s="0" t="s"/>
      <x:c r="M28" s="0" t="s"/>
    </x:row>
    <x:row r="29" spans="1:255" x14ac:dyDescent="0.35">
      <x:c r="I29" s="0" t="s"/>
      <x:c r="J29" s="0" t="s"/>
      <x:c r="K29" s="0" t="s"/>
      <x:c r="L29" s="0" t="s"/>
      <x:c r="M29" s="0" t="s"/>
    </x:row>
    <x:row r="30" spans="1:255" customFormat="1" ht="15" customHeight="1" x14ac:dyDescent="0.35">
      <x:c r="A30" s="3">
        <x:f>"Table B.6.  "&amp;B66</x:f>
      </x:c>
      <x:c r="B30" s="3" t="s"/>
      <x:c r="C30" s="2" t="s"/>
      <x:c r="D30" s="2" t="s"/>
      <x:c r="E30" s="2" t="s"/>
      <x:c r="F30" s="2" t="s"/>
      <x:c r="G30" s="2" t="s"/>
      <x:c r="H30" s="2" t="s"/>
      <x:c r="I30" s="2" t="s"/>
      <x:c r="J30" s="2" t="s"/>
      <x:c r="K30" s="2" t="s"/>
      <x:c r="L30" s="2" t="s"/>
      <x:c r="M30" s="2" t="s"/>
      <x:c r="U30" s="0" t="s"/>
      <x:c r="V30" s="0" t="s"/>
      <x:c r="Y30" s="0" t="s"/>
    </x:row>
    <x:row r="31" spans="1:255" customFormat="1" ht="15" customHeight="1" x14ac:dyDescent="0.35">
      <x:c r="A31" s="2" t="s"/>
      <x:c r="B31" s="2" t="s"/>
      <x:c r="C31" s="2" t="s"/>
      <x:c r="D31" s="2" t="s"/>
      <x:c r="E31" s="2" t="s"/>
      <x:c r="F31" s="2" t="s"/>
      <x:c r="G31" s="2" t="s"/>
      <x:c r="H31" s="2" t="s"/>
      <x:c r="I31" s="2" t="s"/>
      <x:c r="J31" s="2" t="s"/>
      <x:c r="K31" s="2" t="s"/>
      <x:c r="L31" s="2" t="s"/>
      <x:c r="M31" s="2" t="s"/>
      <x:c r="U31" s="0" t="s"/>
      <x:c r="V31" s="0" t="s"/>
      <x:c r="Y31" s="0" t="s"/>
    </x:row>
    <x:row r="32" spans="1:255" customFormat="1" ht="15" customHeight="1" x14ac:dyDescent="0.35">
      <x:c r="A32" s="3" t="s">
        <x:v>108</x:v>
      </x:c>
      <x:c r="B32" s="3" t="s"/>
      <x:c r="C32" s="2" t="s"/>
      <x:c r="D32" s="2" t="s"/>
      <x:c r="E32" s="2" t="s"/>
      <x:c r="F32" s="2" t="s"/>
      <x:c r="G32" s="2" t="s"/>
      <x:c r="H32" s="2" t="s"/>
      <x:c r="I32" s="2" t="s"/>
      <x:c r="J32" s="2" t="s"/>
      <x:c r="K32" s="2" t="s"/>
      <x:c r="L32" s="2" t="s"/>
      <x:c r="M32" s="2" t="s"/>
      <x:c r="U32" s="0" t="s"/>
      <x:c r="V32" s="0" t="s"/>
      <x:c r="Y32" s="0" t="s"/>
    </x:row>
    <x:row r="33" spans="1:255" customFormat="1" ht="15" customHeight="1" thickBot="1" x14ac:dyDescent="0.4">
      <x:c r="A33" s="4" t="s"/>
      <x:c r="B33" s="4" t="s"/>
      <x:c r="C33" s="5" t="s"/>
      <x:c r="D33" s="5" t="s"/>
      <x:c r="E33" s="5" t="s"/>
      <x:c r="F33" s="5" t="s"/>
      <x:c r="G33" s="5" t="s"/>
      <x:c r="H33" s="5" t="s"/>
      <x:c r="I33" s="5" t="s"/>
      <x:c r="J33" s="5" t="s"/>
      <x:c r="K33" s="5" t="s"/>
      <x:c r="L33" s="5" t="s"/>
      <x:c r="M33" s="5" t="s"/>
      <x:c r="U33" s="0" t="s"/>
      <x:c r="V33" s="0" t="s"/>
      <x:c r="Y33" s="0" t="s"/>
    </x:row>
    <x:row r="34" spans="1:255" x14ac:dyDescent="0.35">
      <x:c r="A34" s="2" t="s"/>
      <x:c r="B34" s="2" t="s"/>
      <x:c r="C34" s="2" t="s"/>
      <x:c r="D34" s="2" t="s"/>
      <x:c r="E34" s="2" t="s"/>
      <x:c r="F34" s="2" t="s"/>
      <x:c r="G34" s="2" t="s"/>
      <x:c r="H34" s="2" t="s"/>
      <x:c r="I34" s="2" t="s"/>
      <x:c r="J34" s="2" t="s"/>
      <x:c r="K34" s="2" t="s"/>
      <x:c r="L34" s="2" t="s"/>
      <x:c r="M34" s="14" t="s"/>
      <x:c r="N34" s="10" t="s">
        <x:v>38</x:v>
      </x:c>
      <x:c r="O34" s="10" t="s"/>
      <x:c r="P34" s="36" t="s"/>
    </x:row>
    <x:row r="35" spans="1:255" s="0" customFormat="1" x14ac:dyDescent="0.35">
      <x:c r="A35" s="2" t="s"/>
      <x:c r="B35" s="6" t="s">
        <x:v>6</x:v>
      </x:c>
      <x:c r="C35" s="6" t="s">
        <x:v>7</x:v>
      </x:c>
      <x:c r="D35" s="6" t="s">
        <x:v>8</x:v>
      </x:c>
      <x:c r="E35" s="6" t="s">
        <x:v>9</x:v>
      </x:c>
      <x:c r="F35" s="6" t="s">
        <x:v>10</x:v>
      </x:c>
      <x:c r="G35" s="6" t="s">
        <x:v>11</x:v>
      </x:c>
      <x:c r="H35" s="6" t="s">
        <x:v>12</x:v>
      </x:c>
      <x:c r="I35" s="6" t="s">
        <x:v>13</x:v>
      </x:c>
      <x:c r="J35" s="6" t="s">
        <x:v>14</x:v>
      </x:c>
      <x:c r="K35" s="6" t="s">
        <x:v>15</x:v>
      </x:c>
      <x:c r="L35" s="6" t="s">
        <x:v>16</x:v>
      </x:c>
      <x:c r="M35" s="15" t="s">
        <x:v>17</x:v>
      </x:c>
      <x:c r="N35" s="13" t="s"/>
      <x:c r="O35" s="13">
        <x:f>L65&amp;" (%)"</x:f>
      </x:c>
      <x:c r="P35" s="36" t="s"/>
      <x:c r="Q35" s="0" t="s"/>
      <x:c r="R35" s="0" t="s"/>
      <x:c r="S35" s="22">
        <x:f>L35</x:f>
      </x:c>
      <x:c r="T35" s="22">
        <x:f>B35&amp;"-"&amp;RIGHT(K35,2)</x:f>
      </x:c>
      <x:c r="U35" s="0" t="s"/>
      <x:c r="V35" s="0" t="s"/>
      <x:c r="W35" s="0" t="s"/>
      <x:c r="X35" s="0" t="s"/>
      <x:c r="Y35" s="0" t="s"/>
      <x:c r="Z35" s="0" t="s"/>
      <x:c r="AA35" s="0" t="s"/>
      <x:c r="AB35" s="0" t="s"/>
      <x:c r="AC35" s="0" t="s"/>
      <x:c r="AD35" s="0" t="s"/>
      <x:c r="AE35" s="0" t="s"/>
      <x:c r="AF35" s="0" t="s"/>
      <x:c r="AG35" s="0" t="s"/>
      <x:c r="AH35" s="0" t="s"/>
      <x:c r="AI35" s="0" t="s"/>
      <x:c r="AJ35" s="0" t="s"/>
      <x:c r="AK35" s="0" t="s"/>
      <x:c r="AL35" s="0" t="s"/>
      <x:c r="AM35" s="0" t="s"/>
      <x:c r="AN35" s="0" t="s"/>
      <x:c r="AO35" s="0" t="s"/>
      <x:c r="AP35" s="0" t="s"/>
      <x:c r="AQ35" s="0" t="s"/>
      <x:c r="AR35" s="0" t="s"/>
      <x:c r="AS35" s="0" t="s"/>
      <x:c r="AT35" s="0" t="s"/>
      <x:c r="AU35" s="0" t="s"/>
      <x:c r="AV35" s="0" t="s"/>
      <x:c r="AW35" s="0" t="s"/>
      <x:c r="AX35" s="0" t="s"/>
      <x:c r="AY35" s="0" t="s"/>
      <x:c r="AZ35" s="0" t="s"/>
      <x:c r="BA35" s="0" t="s"/>
      <x:c r="BB35" s="0" t="s"/>
      <x:c r="BC35" s="0" t="s"/>
      <x:c r="BD35" s="0" t="s"/>
      <x:c r="BE35" s="0" t="s"/>
      <x:c r="BF35" s="0" t="s"/>
      <x:c r="BG35" s="0" t="s"/>
      <x:c r="BH35" s="0" t="s"/>
      <x:c r="BI35" s="0" t="s"/>
      <x:c r="BJ35" s="0" t="s"/>
      <x:c r="BK35" s="0" t="s"/>
      <x:c r="BL35" s="0" t="s"/>
      <x:c r="BM35" s="0" t="s"/>
      <x:c r="BN35" s="0" t="s"/>
      <x:c r="BO35" s="0" t="s"/>
      <x:c r="BP35" s="0" t="s"/>
      <x:c r="BQ35" s="0" t="s"/>
      <x:c r="BR35" s="0" t="s"/>
      <x:c r="BS35" s="0" t="s"/>
      <x:c r="BT35" s="0" t="s"/>
      <x:c r="BU35" s="0" t="s"/>
      <x:c r="BV35" s="0" t="s"/>
      <x:c r="BW35" s="0" t="s"/>
      <x:c r="BX35" s="0" t="s"/>
      <x:c r="BY35" s="0" t="s"/>
      <x:c r="BZ35" s="0" t="s"/>
      <x:c r="CA35" s="0" t="s"/>
      <x:c r="CB35" s="0" t="s"/>
      <x:c r="CC35" s="0" t="s"/>
      <x:c r="CD35" s="0" t="s"/>
      <x:c r="CE35" s="0" t="s"/>
      <x:c r="CF35" s="0" t="s"/>
      <x:c r="CG35" s="0" t="s"/>
      <x:c r="CH35" s="0" t="s"/>
      <x:c r="CI35" s="0" t="s"/>
      <x:c r="CJ35" s="0" t="s"/>
      <x:c r="CK35" s="0" t="s"/>
      <x:c r="CL35" s="0" t="s"/>
      <x:c r="CM35" s="0" t="s"/>
      <x:c r="CN35" s="0" t="s"/>
      <x:c r="CO35" s="0" t="s"/>
      <x:c r="CP35" s="0" t="s"/>
      <x:c r="CQ35" s="0" t="s"/>
      <x:c r="CR35" s="0" t="s"/>
      <x:c r="CS35" s="0" t="s"/>
      <x:c r="CT35" s="0" t="s"/>
      <x:c r="CU35" s="0" t="s"/>
      <x:c r="CV35" s="0" t="s"/>
      <x:c r="CW35" s="0" t="s"/>
      <x:c r="CX35" s="0" t="s"/>
      <x:c r="CY35" s="0" t="s"/>
      <x:c r="CZ35" s="0" t="s"/>
      <x:c r="DA35" s="0" t="s"/>
      <x:c r="DB35" s="0" t="s"/>
      <x:c r="DC35" s="0" t="s"/>
      <x:c r="DD35" s="0" t="s"/>
      <x:c r="DE35" s="0" t="s"/>
      <x:c r="DF35" s="0" t="s"/>
      <x:c r="DG35" s="0" t="s"/>
      <x:c r="DH35" s="0" t="s"/>
      <x:c r="DI35" s="0" t="s"/>
      <x:c r="DJ35" s="0" t="s"/>
      <x:c r="DK35" s="0" t="s"/>
      <x:c r="DL35" s="0" t="s"/>
      <x:c r="DM35" s="0" t="s"/>
      <x:c r="DN35" s="0" t="s"/>
      <x:c r="DO35" s="0" t="s"/>
      <x:c r="DP35" s="0" t="s"/>
      <x:c r="DQ35" s="0" t="s"/>
      <x:c r="DR35" s="0" t="s"/>
      <x:c r="DS35" s="0" t="s"/>
      <x:c r="DT35" s="0" t="s"/>
      <x:c r="DU35" s="0" t="s"/>
      <x:c r="DV35" s="0" t="s"/>
      <x:c r="DW35" s="0" t="s"/>
      <x:c r="DX35" s="0" t="s"/>
      <x:c r="DY35" s="0" t="s"/>
      <x:c r="DZ35" s="0" t="s"/>
      <x:c r="EA35" s="0" t="s"/>
      <x:c r="EB35" s="0" t="s"/>
      <x:c r="EC35" s="0" t="s"/>
      <x:c r="ED35" s="0" t="s"/>
      <x:c r="EE35" s="0" t="s"/>
      <x:c r="EF35" s="0" t="s"/>
      <x:c r="EG35" s="0" t="s"/>
      <x:c r="EH35" s="0" t="s"/>
      <x:c r="EI35" s="0" t="s"/>
      <x:c r="EJ35" s="0" t="s"/>
      <x:c r="EK35" s="0" t="s"/>
      <x:c r="EL35" s="0" t="s"/>
      <x:c r="EM35" s="0" t="s"/>
      <x:c r="EN35" s="0" t="s"/>
      <x:c r="EO35" s="0" t="s"/>
      <x:c r="EP35" s="0" t="s"/>
      <x:c r="EQ35" s="0" t="s"/>
      <x:c r="ER35" s="0" t="s"/>
      <x:c r="ES35" s="0" t="s"/>
      <x:c r="ET35" s="0" t="s"/>
      <x:c r="EU35" s="0" t="s"/>
      <x:c r="EV35" s="0" t="s"/>
      <x:c r="EW35" s="0" t="s"/>
      <x:c r="EX35" s="0" t="s"/>
      <x:c r="EY35" s="0" t="s"/>
      <x:c r="EZ35" s="0" t="s"/>
      <x:c r="FA35" s="0" t="s"/>
      <x:c r="FB35" s="0" t="s"/>
      <x:c r="FC35" s="0" t="s"/>
      <x:c r="FD35" s="0" t="s"/>
      <x:c r="FE35" s="0" t="s"/>
      <x:c r="FF35" s="0" t="s"/>
      <x:c r="FG35" s="0" t="s"/>
      <x:c r="FH35" s="0" t="s"/>
      <x:c r="FI35" s="0" t="s"/>
      <x:c r="FJ35" s="0" t="s"/>
      <x:c r="FK35" s="0" t="s"/>
      <x:c r="FL35" s="0" t="s"/>
      <x:c r="FM35" s="0" t="s"/>
      <x:c r="FN35" s="0" t="s"/>
      <x:c r="FO35" s="0" t="s"/>
      <x:c r="FP35" s="0" t="s"/>
      <x:c r="FQ35" s="0" t="s"/>
      <x:c r="FR35" s="0" t="s"/>
      <x:c r="FS35" s="0" t="s"/>
      <x:c r="FT35" s="0" t="s"/>
      <x:c r="FU35" s="0" t="s"/>
      <x:c r="FV35" s="0" t="s"/>
      <x:c r="FW35" s="0" t="s"/>
      <x:c r="FX35" s="0" t="s"/>
      <x:c r="FY35" s="0" t="s"/>
      <x:c r="FZ35" s="0" t="s"/>
      <x:c r="GA35" s="0" t="s"/>
      <x:c r="GB35" s="0" t="s"/>
      <x:c r="GC35" s="0" t="s"/>
      <x:c r="GD35" s="0" t="s"/>
      <x:c r="GE35" s="0" t="s"/>
      <x:c r="GF35" s="0" t="s"/>
      <x:c r="GG35" s="0" t="s"/>
      <x:c r="GH35" s="0" t="s"/>
      <x:c r="GI35" s="0" t="s"/>
      <x:c r="GJ35" s="0" t="s"/>
      <x:c r="GK35" s="0" t="s"/>
      <x:c r="GL35" s="0" t="s"/>
      <x:c r="GM35" s="0" t="s"/>
      <x:c r="GN35" s="0" t="s"/>
      <x:c r="GO35" s="0" t="s"/>
      <x:c r="GP35" s="0" t="s"/>
      <x:c r="GQ35" s="0" t="s"/>
      <x:c r="GR35" s="0" t="s"/>
      <x:c r="GS35" s="0" t="s"/>
      <x:c r="GT35" s="0" t="s"/>
      <x:c r="GU35" s="0" t="s"/>
      <x:c r="GV35" s="0" t="s"/>
      <x:c r="GW35" s="0" t="s"/>
      <x:c r="GX35" s="0" t="s"/>
      <x:c r="GY35" s="0" t="s"/>
      <x:c r="GZ35" s="0" t="s"/>
      <x:c r="HA35" s="0" t="s"/>
      <x:c r="HB35" s="0" t="s"/>
      <x:c r="HC35" s="0" t="s"/>
      <x:c r="HD35" s="0" t="s"/>
      <x:c r="HE35" s="0" t="s"/>
      <x:c r="HF35" s="0" t="s"/>
      <x:c r="HG35" s="0" t="s"/>
      <x:c r="HH35" s="0" t="s"/>
      <x:c r="HI35" s="0" t="s"/>
      <x:c r="HJ35" s="0" t="s"/>
      <x:c r="HK35" s="0" t="s"/>
      <x:c r="HL35" s="0" t="s"/>
      <x:c r="HM35" s="0" t="s"/>
      <x:c r="HN35" s="0" t="s"/>
      <x:c r="HO35" s="0" t="s"/>
      <x:c r="HP35" s="0" t="s"/>
      <x:c r="HQ35" s="0" t="s"/>
      <x:c r="HR35" s="0" t="s"/>
      <x:c r="HS35" s="0" t="s"/>
      <x:c r="HT35" s="0" t="s"/>
      <x:c r="HU35" s="0" t="s"/>
      <x:c r="HV35" s="0" t="s"/>
      <x:c r="HW35" s="0" t="s"/>
      <x:c r="HX35" s="0" t="s"/>
      <x:c r="HY35" s="0" t="s"/>
      <x:c r="HZ35" s="0" t="s"/>
      <x:c r="IA35" s="0" t="s"/>
      <x:c r="IB35" s="0" t="s"/>
      <x:c r="IC35" s="0" t="s"/>
      <x:c r="ID35" s="0" t="s"/>
      <x:c r="IE35" s="0" t="s"/>
      <x:c r="IF35" s="0" t="s"/>
      <x:c r="IG35" s="0" t="s"/>
      <x:c r="IH35" s="0" t="s"/>
      <x:c r="II35" s="0" t="s"/>
      <x:c r="IJ35" s="0" t="s"/>
      <x:c r="IK35" s="0" t="s"/>
      <x:c r="IL35" s="0" t="s"/>
      <x:c r="IM35" s="0" t="s"/>
      <x:c r="IN35" s="0" t="s"/>
      <x:c r="IO35" s="0" t="s"/>
      <x:c r="IP35" s="0" t="s"/>
      <x:c r="IQ35" s="0" t="s"/>
      <x:c r="IR35" s="0" t="s"/>
      <x:c r="IS35" s="0" t="s"/>
      <x:c r="IT35" s="0" t="s"/>
      <x:c r="IU35" s="0" t="s"/>
    </x:row>
    <x:row r="36" spans="1:255" x14ac:dyDescent="0.35">
      <x:c r="A36" s="2" t="s">
        <x:v>117</x:v>
      </x:c>
      <x:c r="B36" s="26" t="n">
        <x:v>159.00229</x:v>
      </x:c>
      <x:c r="C36" s="26" t="n">
        <x:v>126.00229</x:v>
      </x:c>
      <x:c r="D36" s="26" t="n">
        <x:v>162.00229</x:v>
      </x:c>
      <x:c r="E36" s="26" t="n">
        <x:v>279.00229</x:v>
      </x:c>
      <x:c r="F36" s="26" t="n">
        <x:v>334.00229</x:v>
      </x:c>
      <x:c r="G36" s="26" t="n">
        <x:v>259.00229</x:v>
      </x:c>
      <x:c r="H36" s="26" t="n">
        <x:v>484.00229</x:v>
      </x:c>
      <x:c r="I36" s="26" t="n">
        <x:v>580.00229</x:v>
      </x:c>
      <x:c r="J36" s="26" t="n">
        <x:v>725.00229</x:v>
      </x:c>
      <x:c r="K36" s="26" t="n">
        <x:v>1245.00229</x:v>
      </x:c>
      <x:c r="L36" s="26" t="n">
        <x:v>1096.00229</x:v>
      </x:c>
      <x:c r="M36" s="18" t="s"/>
      <x:c r="N36" s="11" t="s"/>
      <x:c r="O36" s="16" t="n">
        <x:v>57.1166689806825</x:v>
      </x:c>
      <x:c r="P36" s="0" t="n">
        <x:v>1</x:v>
      </x:c>
      <x:c r="Q36" s="33">
        <x:f>O36</x:f>
      </x:c>
      <x:c r="R36" s="1">
        <x:f>A36</x:f>
      </x:c>
      <x:c r="S36" s="21">
        <x:f>L36/L$52*100</x:f>
      </x:c>
      <x:c r="T36" s="21">
        <x:f>AVERAGE(B36:K36)/AVERAGE(B$52:K$52)*100</x:f>
      </x:c>
    </x:row>
    <x:row r="37" spans="1:255" x14ac:dyDescent="0.35">
      <x:c r="A37" s="2" t="s">
        <x:v>115</x:v>
      </x:c>
      <x:c r="B37" s="26" t="n">
        <x:v>307.00049</x:v>
      </x:c>
      <x:c r="C37" s="26" t="n">
        <x:v>240.00049</x:v>
      </x:c>
      <x:c r="D37" s="26" t="n">
        <x:v>408.00049</x:v>
      </x:c>
      <x:c r="E37" s="26" t="n">
        <x:v>579.00049</x:v>
      </x:c>
      <x:c r="F37" s="26" t="n">
        <x:v>531.00049</x:v>
      </x:c>
      <x:c r="G37" s="26" t="n">
        <x:v>287.00049</x:v>
      </x:c>
      <x:c r="H37" s="26" t="n">
        <x:v>305.00049</x:v>
      </x:c>
      <x:c r="I37" s="26" t="n">
        <x:v>341.00049</x:v>
      </x:c>
      <x:c r="J37" s="26" t="n">
        <x:v>403.00049</x:v>
      </x:c>
      <x:c r="K37" s="26" t="n">
        <x:v>467.00049</x:v>
      </x:c>
      <x:c r="L37" s="26" t="n">
        <x:v>376.00049</x:v>
      </x:c>
      <x:c r="M37" s="18" t="s"/>
      <x:c r="N37" s="11" t="s"/>
      <x:c r="O37" s="16" t="n">
        <x:v>47.8722780387866</x:v>
      </x:c>
      <x:c r="P37" s="0" t="n">
        <x:v>2</x:v>
      </x:c>
      <x:c r="Q37" s="33">
        <x:f>O37</x:f>
      </x:c>
      <x:c r="R37" s="1">
        <x:f>A37</x:f>
      </x:c>
      <x:c r="S37" s="21">
        <x:f>L37/L$52*100</x:f>
      </x:c>
      <x:c r="T37" s="21">
        <x:f>AVERAGE(B37:K37)/AVERAGE(B$52:K$52)*100</x:f>
      </x:c>
    </x:row>
    <x:row r="38" spans="1:255" x14ac:dyDescent="0.35">
      <x:c r="A38" s="2" t="s">
        <x:v>124</x:v>
      </x:c>
      <x:c r="B38" s="26" t="n">
        <x:v>390.00042</x:v>
      </x:c>
      <x:c r="C38" s="26" t="n">
        <x:v>305.00042</x:v>
      </x:c>
      <x:c r="D38" s="26" t="n">
        <x:v>486.00042</x:v>
      </x:c>
      <x:c r="E38" s="26" t="n">
        <x:v>634.00042</x:v>
      </x:c>
      <x:c r="F38" s="26" t="n">
        <x:v>601.00042</x:v>
      </x:c>
      <x:c r="G38" s="26" t="n">
        <x:v>397.00042</x:v>
      </x:c>
      <x:c r="H38" s="26" t="n">
        <x:v>378.00042</x:v>
      </x:c>
      <x:c r="I38" s="26" t="n">
        <x:v>358.00042</x:v>
      </x:c>
      <x:c r="J38" s="26" t="n">
        <x:v>346.00042</x:v>
      </x:c>
      <x:c r="K38" s="26" t="n">
        <x:v>364.00042</x:v>
      </x:c>
      <x:c r="L38" s="26" t="n">
        <x:v>265.00042</x:v>
      </x:c>
      <x:c r="M38" s="18" t="s"/>
      <x:c r="N38" s="11" t="s"/>
      <x:c r="O38" s="16" t="n">
        <x:v>52.8301049485129</x:v>
      </x:c>
      <x:c r="P38" s="0" t="n">
        <x:v>3</x:v>
      </x:c>
      <x:c r="Q38" s="33">
        <x:f>O38</x:f>
      </x:c>
      <x:c r="R38" s="1">
        <x:f>A38</x:f>
      </x:c>
      <x:c r="S38" s="21">
        <x:f>L38/L$52*100</x:f>
      </x:c>
      <x:c r="T38" s="21">
        <x:f>AVERAGE(B38:K38)/AVERAGE(B$52:K$52)*100</x:f>
      </x:c>
    </x:row>
    <x:row r="39" spans="1:255" x14ac:dyDescent="0.35">
      <x:c r="A39" s="2" t="s">
        <x:v>105</x:v>
      </x:c>
      <x:c r="B39" s="26" t="n">
        <x:v>266.00225</x:v>
      </x:c>
      <x:c r="C39" s="26" t="n">
        <x:v>117.00225</x:v>
      </x:c>
      <x:c r="D39" s="26" t="n">
        <x:v>79.00225</x:v>
      </x:c>
      <x:c r="E39" s="26" t="n">
        <x:v>108.00225</x:v>
      </x:c>
      <x:c r="F39" s="26" t="n">
        <x:v>119.00225</x:v>
      </x:c>
      <x:c r="G39" s="26" t="n">
        <x:v>120.00225</x:v>
      </x:c>
      <x:c r="H39" s="26" t="n">
        <x:v>136.00225</x:v>
      </x:c>
      <x:c r="I39" s="26" t="n">
        <x:v>119.00225</x:v>
      </x:c>
      <x:c r="J39" s="26" t="n">
        <x:v>127.00225</x:v>
      </x:c>
      <x:c r="K39" s="26" t="n">
        <x:v>189.00225</x:v>
      </x:c>
      <x:c r="L39" s="26" t="n">
        <x:v>139.00225</x:v>
      </x:c>
      <x:c r="M39" s="18" t="s"/>
      <x:c r="N39" s="11" t="s"/>
      <x:c r="O39" s="16" t="n">
        <x:v>46.0424201766518</x:v>
      </x:c>
      <x:c r="P39" s="0" t="n">
        <x:v>4</x:v>
      </x:c>
      <x:c r="Q39" s="33">
        <x:f>O39</x:f>
      </x:c>
      <x:c r="R39" s="1">
        <x:f>A39</x:f>
      </x:c>
      <x:c r="S39" s="21">
        <x:f>L39/L$52*100</x:f>
      </x:c>
      <x:c r="T39" s="21">
        <x:f>AVERAGE(B39:K39)/AVERAGE(B$52:K$52)*100</x:f>
      </x:c>
    </x:row>
    <x:row r="40" spans="1:255" x14ac:dyDescent="0.35">
      <x:c r="A40" s="2" t="s">
        <x:v>129</x:v>
      </x:c>
      <x:c r="B40" s="26" t="n">
        <x:v>227.00197</x:v>
      </x:c>
      <x:c r="C40" s="26" t="n">
        <x:v>121.00197</x:v>
      </x:c>
      <x:c r="D40" s="26" t="n">
        <x:v>152.00197</x:v>
      </x:c>
      <x:c r="E40" s="26" t="n">
        <x:v>180.00197</x:v>
      </x:c>
      <x:c r="F40" s="26" t="n">
        <x:v>163.00197</x:v>
      </x:c>
      <x:c r="G40" s="26" t="n">
        <x:v>119.00197</x:v>
      </x:c>
      <x:c r="H40" s="26" t="n">
        <x:v>169.00197</x:v>
      </x:c>
      <x:c r="I40" s="26" t="n">
        <x:v>166.00197</x:v>
      </x:c>
      <x:c r="J40" s="26" t="n">
        <x:v>165.00197</x:v>
      </x:c>
      <x:c r="K40" s="26" t="n">
        <x:v>173.00197</x:v>
      </x:c>
      <x:c r="L40" s="26" t="n">
        <x:v>116.00197</x:v>
      </x:c>
      <x:c r="M40" s="18" t="s"/>
      <x:c r="N40" s="11" t="s"/>
      <x:c r="O40" s="16" t="n">
        <x:v>33.6201186928119</x:v>
      </x:c>
      <x:c r="P40" s="0" t="n">
        <x:v>5</x:v>
      </x:c>
      <x:c r="Q40" s="33">
        <x:f>O40</x:f>
      </x:c>
      <x:c r="R40" s="1">
        <x:f>A40</x:f>
      </x:c>
      <x:c r="S40" s="21">
        <x:f>L40/L$52*100</x:f>
      </x:c>
      <x:c r="T40" s="21">
        <x:f>AVERAGE(B40:K40)/AVERAGE(B$52:K$52)*100</x:f>
      </x:c>
    </x:row>
    <x:row r="41" spans="1:255" x14ac:dyDescent="0.35">
      <x:c r="A41" s="2" t="s">
        <x:v>128</x:v>
      </x:c>
      <x:c r="B41" s="26" t="n">
        <x:v>265.00008</x:v>
      </x:c>
      <x:c r="C41" s="26" t="n">
        <x:v>170.00008</x:v>
      </x:c>
      <x:c r="D41" s="26" t="n">
        <x:v>178.00008</x:v>
      </x:c>
      <x:c r="E41" s="26" t="n">
        <x:v>271.00008</x:v>
      </x:c>
      <x:c r="F41" s="26" t="n">
        <x:v>304.00008</x:v>
      </x:c>
      <x:c r="G41" s="26" t="n">
        <x:v>130.00008</x:v>
      </x:c>
      <x:c r="H41" s="26" t="n">
        <x:v>126.00008</x:v>
      </x:c>
      <x:c r="I41" s="26" t="n">
        <x:v>172.00008</x:v>
      </x:c>
      <x:c r="J41" s="26" t="n">
        <x:v>141.00008</x:v>
      </x:c>
      <x:c r="K41" s="26" t="n">
        <x:v>147.00008</x:v>
      </x:c>
      <x:c r="L41" s="26" t="n">
        <x:v>93.00008</x:v>
      </x:c>
      <x:c r="M41" s="18" t="s"/>
      <x:c r="N41" s="11" t="s"/>
      <x:c r="O41" s="16" t="n">
        <x:v>49.462323043163</x:v>
      </x:c>
      <x:c r="P41" s="0" t="n">
        <x:v>6</x:v>
      </x:c>
      <x:c r="Q41" s="33">
        <x:f>O41</x:f>
      </x:c>
      <x:c r="R41" s="1">
        <x:f>A41</x:f>
      </x:c>
      <x:c r="S41" s="21">
        <x:f>L41/L$52*100</x:f>
      </x:c>
      <x:c r="T41" s="21">
        <x:f>AVERAGE(B41:K41)/AVERAGE(B$52:K$52)*100</x:f>
      </x:c>
    </x:row>
    <x:row r="42" spans="1:255" x14ac:dyDescent="0.35">
      <x:c r="A42" s="2" t="s">
        <x:v>228</x:v>
      </x:c>
      <x:c r="B42" s="26" t="n">
        <x:v>163.0006</x:v>
      </x:c>
      <x:c r="C42" s="26" t="n">
        <x:v>81.0006</x:v>
      </x:c>
      <x:c r="D42" s="26" t="n">
        <x:v>82.0006</x:v>
      </x:c>
      <x:c r="E42" s="26" t="n">
        <x:v>99.0006</x:v>
      </x:c>
      <x:c r="F42" s="26" t="n">
        <x:v>109.0006</x:v>
      </x:c>
      <x:c r="G42" s="26" t="n">
        <x:v>66.0006</x:v>
      </x:c>
      <x:c r="H42" s="26" t="n">
        <x:v>66.0006</x:v>
      </x:c>
      <x:c r="I42" s="26" t="n">
        <x:v>75.0006</x:v>
      </x:c>
      <x:c r="J42" s="26" t="n">
        <x:v>73.0006</x:v>
      </x:c>
      <x:c r="K42" s="26" t="n">
        <x:v>100.0006</x:v>
      </x:c>
      <x:c r="L42" s="26" t="n">
        <x:v>79.0006</x:v>
      </x:c>
      <x:c r="M42" s="18" t="s"/>
      <x:c r="N42" s="11" t="s"/>
      <x:c r="O42" s="16" t="n">
        <x:v>53.1641531836467</x:v>
      </x:c>
      <x:c r="P42" s="0" t="n">
        <x:v>7</x:v>
      </x:c>
      <x:c r="Q42" s="33">
        <x:f>O42</x:f>
      </x:c>
      <x:c r="R42" s="1">
        <x:f>A42</x:f>
      </x:c>
      <x:c r="S42" s="21">
        <x:f>L42/L$52*100</x:f>
      </x:c>
      <x:c r="T42" s="21">
        <x:f>AVERAGE(B42:K42)/AVERAGE(B$52:K$52)*100</x:f>
      </x:c>
    </x:row>
    <x:row r="43" spans="1:255" x14ac:dyDescent="0.35">
      <x:c r="A43" s="2" t="s">
        <x:v>229</x:v>
      </x:c>
      <x:c r="B43" s="26" t="n">
        <x:v>131.00092</x:v>
      </x:c>
      <x:c r="C43" s="26" t="n">
        <x:v>55.00092</x:v>
      </x:c>
      <x:c r="D43" s="26" t="n">
        <x:v>92.00092</x:v>
      </x:c>
      <x:c r="E43" s="26" t="n">
        <x:v>143.00092</x:v>
      </x:c>
      <x:c r="F43" s="26" t="n">
        <x:v>129.00092</x:v>
      </x:c>
      <x:c r="G43" s="26" t="n">
        <x:v>60.00092</x:v>
      </x:c>
      <x:c r="H43" s="26" t="n">
        <x:v>74.00092</x:v>
      </x:c>
      <x:c r="I43" s="26" t="n">
        <x:v>89.00092</x:v>
      </x:c>
      <x:c r="J43" s="26" t="n">
        <x:v>66.00092</x:v>
      </x:c>
      <x:c r="K43" s="26" t="n">
        <x:v>94.00092</x:v>
      </x:c>
      <x:c r="L43" s="26" t="n">
        <x:v>78.00092</x:v>
      </x:c>
      <x:c r="M43" s="18" t="s"/>
      <x:c r="N43" s="11" t="s"/>
      <x:c r="O43" s="16" t="n">
        <x:v>56.4095910663618</x:v>
      </x:c>
      <x:c r="P43" s="0" t="n">
        <x:v>8</x:v>
      </x:c>
      <x:c r="Q43" s="33">
        <x:f>O43</x:f>
      </x:c>
      <x:c r="R43" s="1">
        <x:f>A43</x:f>
      </x:c>
      <x:c r="S43" s="21">
        <x:f>L43/L$52*100</x:f>
      </x:c>
      <x:c r="T43" s="21">
        <x:f>AVERAGE(B43:K43)/AVERAGE(B$52:K$52)*100</x:f>
      </x:c>
    </x:row>
    <x:row r="44" spans="1:255" x14ac:dyDescent="0.35">
      <x:c r="A44" s="2" t="s">
        <x:v>230</x:v>
      </x:c>
      <x:c r="B44" s="26" t="n">
        <x:v>209.00086</x:v>
      </x:c>
      <x:c r="C44" s="26" t="n">
        <x:v>95.00086</x:v>
      </x:c>
      <x:c r="D44" s="26" t="n">
        <x:v>117.00086</x:v>
      </x:c>
      <x:c r="E44" s="26" t="n">
        <x:v>196.00086</x:v>
      </x:c>
      <x:c r="F44" s="26" t="n">
        <x:v>141.00086</x:v>
      </x:c>
      <x:c r="G44" s="26" t="n">
        <x:v>62.00086</x:v>
      </x:c>
      <x:c r="H44" s="26" t="n">
        <x:v>57.00086</x:v>
      </x:c>
      <x:c r="I44" s="26" t="n">
        <x:v>98.00086</x:v>
      </x:c>
      <x:c r="J44" s="26" t="n">
        <x:v>84.00086</x:v>
      </x:c>
      <x:c r="K44" s="26" t="n">
        <x:v>75.00086</x:v>
      </x:c>
      <x:c r="L44" s="26" t="n">
        <x:v>62.00086</x:v>
      </x:c>
      <x:c r="M44" s="18" t="s"/>
      <x:c r="N44" s="11" t="s"/>
      <x:c r="O44" s="16" t="n">
        <x:v>51.6121873148211</x:v>
      </x:c>
      <x:c r="P44" s="0" t="n">
        <x:v>9</x:v>
      </x:c>
      <x:c r="Q44" s="33">
        <x:f>O44</x:f>
      </x:c>
      <x:c r="R44" s="1">
        <x:f>A44</x:f>
      </x:c>
      <x:c r="S44" s="21">
        <x:f>L44/L$52*100</x:f>
      </x:c>
      <x:c r="T44" s="21">
        <x:f>AVERAGE(B44:K44)/AVERAGE(B$52:K$52)*100</x:f>
      </x:c>
    </x:row>
    <x:row r="45" spans="1:255" x14ac:dyDescent="0.35">
      <x:c r="A45" s="2" t="s">
        <x:v>122</x:v>
      </x:c>
      <x:c r="B45" s="26" t="n">
        <x:v>166.00166</x:v>
      </x:c>
      <x:c r="C45" s="26" t="n">
        <x:v>107.00166</x:v>
      </x:c>
      <x:c r="D45" s="26" t="n">
        <x:v>138.00166</x:v>
      </x:c>
      <x:c r="E45" s="26" t="n">
        <x:v>182.00166</x:v>
      </x:c>
      <x:c r="F45" s="26" t="n">
        <x:v>159.00166</x:v>
      </x:c>
      <x:c r="G45" s="26" t="n">
        <x:v>100.00166</x:v>
      </x:c>
      <x:c r="H45" s="26" t="n">
        <x:v>93.00166</x:v>
      </x:c>
      <x:c r="I45" s="26" t="n">
        <x:v>79.00166</x:v>
      </x:c>
      <x:c r="J45" s="26" t="n">
        <x:v>79.00166</x:v>
      </x:c>
      <x:c r="K45" s="26" t="n">
        <x:v>72.00166</x:v>
      </x:c>
      <x:c r="L45" s="26" t="n">
        <x:v>58.00166</x:v>
      </x:c>
      <x:c r="M45" s="18" t="s"/>
      <x:c r="N45" s="11" t="s"/>
      <x:c r="O45" s="16" t="n">
        <x:v>49.9985690064733</x:v>
      </x:c>
      <x:c r="P45" s="0" t="n">
        <x:v>10</x:v>
      </x:c>
      <x:c r="Q45" s="33">
        <x:f>O45</x:f>
      </x:c>
      <x:c r="R45" s="1">
        <x:f>A45</x:f>
      </x:c>
      <x:c r="S45" s="21">
        <x:f>L45/L$52*100</x:f>
      </x:c>
      <x:c r="T45" s="21">
        <x:f>AVERAGE(B45:K45)/AVERAGE(B$52:K$52)*100</x:f>
      </x:c>
    </x:row>
    <x:row r="46" spans="1:255" x14ac:dyDescent="0.35">
      <x:c r="A46" s="2" t="s">
        <x:v>77</x:v>
      </x:c>
      <x:c r="B46" s="26" t="n">
        <x:v>0.00154</x:v>
      </x:c>
      <x:c r="C46" s="26" t="n">
        <x:v>0.00154</x:v>
      </x:c>
      <x:c r="D46" s="26" t="n">
        <x:v>7.00154</x:v>
      </x:c>
      <x:c r="E46" s="26" t="n">
        <x:v>8.00154</x:v>
      </x:c>
      <x:c r="F46" s="26" t="n">
        <x:v>3.00154</x:v>
      </x:c>
      <x:c r="G46" s="26" t="n">
        <x:v>5.00154</x:v>
      </x:c>
      <x:c r="H46" s="26" t="n">
        <x:v>39.00154</x:v>
      </x:c>
      <x:c r="I46" s="26" t="n">
        <x:v>63.00154</x:v>
      </x:c>
      <x:c r="J46" s="26" t="n">
        <x:v>56.00154</x:v>
      </x:c>
      <x:c r="K46" s="26" t="n">
        <x:v>59.00154</x:v>
      </x:c>
      <x:c r="L46" s="26" t="n">
        <x:v>56.00154</x:v>
      </x:c>
      <x:c r="M46" s="18" t="s"/>
      <x:c r="N46" s="11" t="s"/>
      <x:c r="O46" s="16" t="n">
        <x:v>26.7849776988276</x:v>
      </x:c>
      <x:c r="P46" s="0" t="n">
        <x:v>11</x:v>
      </x:c>
      <x:c r="Q46" s="33">
        <x:f>O46</x:f>
      </x:c>
    </x:row>
    <x:row r="47" spans="1:255" x14ac:dyDescent="0.35">
      <x:c r="A47" s="2" t="s">
        <x:v>127</x:v>
      </x:c>
      <x:c r="B47" s="26" t="n">
        <x:v>50.00057</x:v>
      </x:c>
      <x:c r="C47" s="26" t="n">
        <x:v>29.00057</x:v>
      </x:c>
      <x:c r="D47" s="26" t="n">
        <x:v>22.00057</x:v>
      </x:c>
      <x:c r="E47" s="26" t="n">
        <x:v>75.00057</x:v>
      </x:c>
      <x:c r="F47" s="26" t="n">
        <x:v>59.00057</x:v>
      </x:c>
      <x:c r="G47" s="26" t="n">
        <x:v>53.00057</x:v>
      </x:c>
      <x:c r="H47" s="26" t="n">
        <x:v>63.00057</x:v>
      </x:c>
      <x:c r="I47" s="26" t="n">
        <x:v>81.00057</x:v>
      </x:c>
      <x:c r="J47" s="26" t="n">
        <x:v>72.00057</x:v>
      </x:c>
      <x:c r="K47" s="26" t="n">
        <x:v>69.00057</x:v>
      </x:c>
      <x:c r="L47" s="26" t="n">
        <x:v>52.00057</x:v>
      </x:c>
      <x:c r="M47" s="18" t="s"/>
      <x:c r="N47" s="11" t="s"/>
      <x:c r="O47" s="16" t="n">
        <x:v>36.5380610251003</x:v>
      </x:c>
      <x:c r="P47" s="0" t="n">
        <x:v>12</x:v>
      </x:c>
      <x:c r="Q47" s="33">
        <x:f>O47</x:f>
      </x:c>
    </x:row>
    <x:row r="48" spans="1:255" x14ac:dyDescent="0.35">
      <x:c r="A48" s="2" t="s">
        <x:v>125</x:v>
      </x:c>
      <x:c r="B48" s="26" t="n">
        <x:v>41.00058</x:v>
      </x:c>
      <x:c r="C48" s="26" t="n">
        <x:v>41.00058</x:v>
      </x:c>
      <x:c r="D48" s="26" t="n">
        <x:v>46.00058</x:v>
      </x:c>
      <x:c r="E48" s="26" t="n">
        <x:v>63.00058</x:v>
      </x:c>
      <x:c r="F48" s="26" t="n">
        <x:v>59.00058</x:v>
      </x:c>
      <x:c r="G48" s="26" t="n">
        <x:v>40.00058</x:v>
      </x:c>
      <x:c r="H48" s="26" t="n">
        <x:v>62.00058</x:v>
      </x:c>
      <x:c r="I48" s="26" t="n">
        <x:v>56.00058</x:v>
      </x:c>
      <x:c r="J48" s="26" t="n">
        <x:v>63.00058</x:v>
      </x:c>
      <x:c r="K48" s="26" t="n">
        <x:v>78.00058</x:v>
      </x:c>
      <x:c r="L48" s="26" t="n">
        <x:v>49.00058</x:v>
      </x:c>
      <x:c r="M48" s="18" t="s"/>
      <x:c r="N48" s="11" t="s"/>
      <x:c r="O48" s="16" t="n">
        <x:v>55.1013885958085</x:v>
      </x:c>
      <x:c r="P48" s="0" t="n">
        <x:v>13</x:v>
      </x:c>
      <x:c r="Q48" s="33">
        <x:f>O48</x:f>
      </x:c>
    </x:row>
    <x:row r="49" spans="1:255" x14ac:dyDescent="0.35">
      <x:c r="A49" s="2" t="s">
        <x:v>70</x:v>
      </x:c>
      <x:c r="B49" s="26" t="n">
        <x:v>55.00175</x:v>
      </x:c>
      <x:c r="C49" s="26" t="n">
        <x:v>24.00175</x:v>
      </x:c>
      <x:c r="D49" s="26" t="n">
        <x:v>36.00175</x:v>
      </x:c>
      <x:c r="E49" s="26" t="n">
        <x:v>42.00175</x:v>
      </x:c>
      <x:c r="F49" s="26" t="n">
        <x:v>36.00175</x:v>
      </x:c>
      <x:c r="G49" s="26" t="n">
        <x:v>44.00175</x:v>
      </x:c>
      <x:c r="H49" s="26" t="n">
        <x:v>29.00175</x:v>
      </x:c>
      <x:c r="I49" s="26" t="n">
        <x:v>28.00175</x:v>
      </x:c>
      <x:c r="J49" s="26" t="n">
        <x:v>38.00175</x:v>
      </x:c>
      <x:c r="K49" s="26" t="n">
        <x:v>41.00175</x:v>
      </x:c>
      <x:c r="L49" s="26" t="n">
        <x:v>45.00175</x:v>
      </x:c>
      <x:c r="M49" s="18" t="s"/>
      <x:c r="N49" s="11" t="s"/>
      <x:c r="O49" s="16" t="n">
        <x:v>73.3304815923825</x:v>
      </x:c>
      <x:c r="P49" s="0" t="n">
        <x:v>14</x:v>
      </x:c>
      <x:c r="Q49" s="33">
        <x:f>O49</x:f>
      </x:c>
    </x:row>
    <x:row r="50" spans="1:255" x14ac:dyDescent="0.35">
      <x:c r="A50" s="2" t="s">
        <x:v>93</x:v>
      </x:c>
      <x:c r="B50" s="26" t="n">
        <x:v>76.00102</x:v>
      </x:c>
      <x:c r="C50" s="26" t="n">
        <x:v>39.00102</x:v>
      </x:c>
      <x:c r="D50" s="26" t="n">
        <x:v>45.00102</x:v>
      </x:c>
      <x:c r="E50" s="26" t="n">
        <x:v>53.00102</x:v>
      </x:c>
      <x:c r="F50" s="26" t="n">
        <x:v>66.00102</x:v>
      </x:c>
      <x:c r="G50" s="26" t="n">
        <x:v>31.00102</x:v>
      </x:c>
      <x:c r="H50" s="26" t="n">
        <x:v>38.00102</x:v>
      </x:c>
      <x:c r="I50" s="26" t="n">
        <x:v>59.00102</x:v>
      </x:c>
      <x:c r="J50" s="26" t="n">
        <x:v>60.00102</x:v>
      </x:c>
      <x:c r="K50" s="26" t="n">
        <x:v>61.00102</x:v>
      </x:c>
      <x:c r="L50" s="26" t="n">
        <x:v>43.00102</x:v>
      </x:c>
      <x:c r="M50" s="18" t="s"/>
      <x:c r="N50" s="11" t="s"/>
      <x:c r="O50" s="16" t="n">
        <x:v>27.9063147804401</x:v>
      </x:c>
      <x:c r="P50" s="0" t="n">
        <x:v>15</x:v>
      </x:c>
      <x:c r="Q50" s="33">
        <x:f>O50</x:f>
      </x:c>
    </x:row>
    <x:row r="51" spans="1:255" x14ac:dyDescent="0.35">
      <x:c r="A51" s="2" t="s">
        <x:v>48</x:v>
      </x:c>
      <x:c r="B51" s="26">
        <x:f>IF(B36="..","..",B52-SUM(B36:B50))</x:f>
      </x:c>
      <x:c r="C51" s="26">
        <x:f>IF(C36="..","..",C52-SUM(C36:C50))</x:f>
      </x:c>
      <x:c r="D51" s="26">
        <x:f>IF(D36="..","..",D52-SUM(D36:D50))</x:f>
      </x:c>
      <x:c r="E51" s="26">
        <x:f>IF(E36="..","..",E52-SUM(E36:E50))</x:f>
      </x:c>
      <x:c r="F51" s="26">
        <x:f>IF(F36="..","..",F52-SUM(F36:F50))</x:f>
      </x:c>
      <x:c r="G51" s="26">
        <x:f>IF(G36="..","..",G52-SUM(G36:G50))</x:f>
      </x:c>
      <x:c r="H51" s="26">
        <x:f>IF(H36="..","..",H52-SUM(H36:H50))</x:f>
      </x:c>
      <x:c r="I51" s="26">
        <x:f>IF(I36="..","..",I52-SUM(I36:I50))</x:f>
      </x:c>
      <x:c r="J51" s="26">
        <x:f>IF(J36="..","..",J52-SUM(J36:J50))</x:f>
      </x:c>
      <x:c r="K51" s="26">
        <x:f>IF(K36="..","..",K52-SUM(K36:K50))</x:f>
      </x:c>
      <x:c r="L51" s="26">
        <x:f>IF(L36="..","..",L52-SUM(L36:L50))</x:f>
      </x:c>
      <x:c r="M51" s="18" t="s"/>
      <x:c r="N51" s="11" t="s"/>
      <x:c r="O51" s="16" t="s"/>
      <x:c r="Q51" s="33" t="s"/>
    </x:row>
    <x:row r="52" spans="1:255" x14ac:dyDescent="0.35">
      <x:c r="A52" s="9" t="s">
        <x:v>35</x:v>
      </x:c>
      <x:c r="B52" s="27" t="n">
        <x:v>3489</x:v>
      </x:c>
      <x:c r="C52" s="27" t="n">
        <x:v>2150</x:v>
      </x:c>
      <x:c r="D52" s="27" t="n">
        <x:v>2633</x:v>
      </x:c>
      <x:c r="E52" s="27" t="n">
        <x:v>3590</x:v>
      </x:c>
      <x:c r="F52" s="27" t="n">
        <x:v>3581</x:v>
      </x:c>
      <x:c r="G52" s="27" t="n">
        <x:v>2341</x:v>
      </x:c>
      <x:c r="H52" s="27" t="n">
        <x:v>2736</x:v>
      </x:c>
      <x:c r="I52" s="27" t="n">
        <x:v>2940</x:v>
      </x:c>
      <x:c r="J52" s="27" t="n">
        <x:v>3067</x:v>
      </x:c>
      <x:c r="K52" s="27" t="n">
        <x:v>3872</x:v>
      </x:c>
      <x:c r="L52" s="27" t="n">
        <x:v>3070</x:v>
      </x:c>
      <x:c r="M52" s="19" t="s"/>
      <x:c r="N52" s="12" t="s"/>
      <x:c r="O52" s="17" t="n">
        <x:v>49.6742671009772</x:v>
      </x:c>
      <x:c r="Q52" s="33">
        <x:f>O52</x:f>
      </x:c>
    </x:row>
    <x:row r="53" spans="1:255" x14ac:dyDescent="0.35">
      <x:c r="A53" s="7" t="s">
        <x:v>231</x:v>
      </x:c>
      <x:c r="B53" s="7" t="s"/>
      <x:c r="C53" s="2" t="s"/>
      <x:c r="D53" s="2" t="s"/>
      <x:c r="E53" s="2" t="s"/>
      <x:c r="F53" s="2" t="s"/>
      <x:c r="G53" s="2" t="s"/>
      <x:c r="H53" s="2" t="s"/>
      <x:c r="I53" s="2" t="s"/>
      <x:c r="J53" s="2" t="s"/>
      <x:c r="K53" s="2" t="s"/>
      <x:c r="L53" s="2" t="s"/>
      <x:c r="M53" s="2" t="s"/>
      <x:c r="N53" s="8" t="s"/>
    </x:row>
    <x:row r="54" spans="1:255" x14ac:dyDescent="0.35"/>
    <x:row r="55" spans="1:255" x14ac:dyDescent="0.35"/>
    <x:row r="56" spans="1:255" x14ac:dyDescent="0.35"/>
    <x:row r="57" spans="1:255" x14ac:dyDescent="0.35"/>
    <x:row r="58" spans="1:255" x14ac:dyDescent="0.35"/>
    <x:row r="59" spans="1:255" x14ac:dyDescent="0.35"/>
    <x:row r="60" spans="1:255" x14ac:dyDescent="0.35"/>
    <x:row r="61" spans="1:255" x14ac:dyDescent="0.35"/>
    <x:row r="62" spans="1:255" x14ac:dyDescent="0.35"/>
    <x:row r="63" spans="1:255" x14ac:dyDescent="0.35"/>
    <x:row r="64" spans="1:255" x14ac:dyDescent="0.35">
      <x:c r="L64" s="34" t="s"/>
      <x:c r="M64" s="0" t="s">
        <x:v>50</x:v>
      </x:c>
    </x:row>
    <x:row r="65" spans="1:255" x14ac:dyDescent="0.35">
      <x:c r="B65" s="1">
        <x:f>C65</x:f>
      </x:c>
      <x:c r="C65" s="1">
        <x:f>D65</x:f>
      </x:c>
      <x:c r="D65" s="1">
        <x:f>E65</x:f>
      </x:c>
      <x:c r="E65" s="1">
        <x:f>F65</x:f>
      </x:c>
      <x:c r="F65" s="1">
        <x:f>G65</x:f>
      </x:c>
      <x:c r="G65" s="1">
        <x:f>H65</x:f>
      </x:c>
      <x:c r="H65" s="1">
        <x:f>I65</x:f>
      </x:c>
      <x:c r="I65" s="0">
        <x:f>J65</x:f>
      </x:c>
      <x:c r="J65" s="0">
        <x:f>K65</x:f>
      </x:c>
      <x:c r="K65" s="0">
        <x:f>L65</x:f>
      </x:c>
      <x:c r="L65" s="0">
        <x:f>IF(ISBLANK(L64),INDEX(B6:L6,1,MATCH(1,$B$68:$L$68,0)),L64)</x:f>
      </x:c>
      <x:c r="P65" s="36" t="s"/>
    </x:row>
    <x:row r="66" spans="1:255" x14ac:dyDescent="0.35">
      <x:c r="B66" s="1" t="s">
        <x:v>51</x:v>
      </x:c>
      <x:c r="C66" s="1">
        <x:f>B66</x:f>
      </x:c>
      <x:c r="D66" s="1">
        <x:f>C66</x:f>
      </x:c>
      <x:c r="E66" s="1">
        <x:f>D66</x:f>
      </x:c>
      <x:c r="F66" s="1">
        <x:f>E66</x:f>
      </x:c>
      <x:c r="G66" s="1">
        <x:f>F66</x:f>
      </x:c>
      <x:c r="H66" s="1">
        <x:f>G66</x:f>
      </x:c>
      <x:c r="I66" s="0">
        <x:f>H66</x:f>
      </x:c>
      <x:c r="J66" s="0">
        <x:f>I66</x:f>
      </x:c>
      <x:c r="K66" s="0">
        <x:f>J66</x:f>
      </x:c>
      <x:c r="L66" s="0">
        <x:f>K66</x:f>
      </x:c>
      <x:c r="P66" s="36" t="s"/>
    </x:row>
    <x:row r="67" spans="1:255" x14ac:dyDescent="0.35">
      <x:c r="B67" s="1">
        <x:f>A32</x:f>
      </x:c>
      <x:c r="C67" s="1">
        <x:f>B67</x:f>
      </x:c>
      <x:c r="D67" s="1">
        <x:f>C67</x:f>
      </x:c>
      <x:c r="E67" s="1">
        <x:f>D67</x:f>
      </x:c>
      <x:c r="F67" s="1">
        <x:f>E67</x:f>
      </x:c>
      <x:c r="G67" s="1">
        <x:f>F67</x:f>
      </x:c>
      <x:c r="H67" s="1">
        <x:f>G67</x:f>
      </x:c>
      <x:c r="I67" s="0">
        <x:f>H67</x:f>
      </x:c>
      <x:c r="J67" s="0">
        <x:f>I67</x:f>
      </x:c>
      <x:c r="K67" s="0">
        <x:f>J67</x:f>
      </x:c>
      <x:c r="L67" s="0">
        <x:f>K67</x:f>
      </x:c>
    </x:row>
    <x:row r="68" spans="1:255" x14ac:dyDescent="0.35">
      <x:c r="B68" s="0">
        <x:f>IF(C68&gt;0,2,IF(ISNUMBER(B52),1,0))</x:f>
      </x:c>
      <x:c r="C68" s="0">
        <x:f>IF(D68&gt;0,2,IF(ISNUMBER(C52),1,0))</x:f>
      </x:c>
      <x:c r="D68" s="0">
        <x:f>IF(E68&gt;0,2,IF(ISNUMBER(D52),1,0))</x:f>
      </x:c>
      <x:c r="E68" s="0">
        <x:f>IF(F68&gt;0,2,IF(ISNUMBER(E52),1,0))</x:f>
      </x:c>
      <x:c r="F68" s="0">
        <x:f>IF(G68&gt;0,2,IF(ISNUMBER(F52),1,0))</x:f>
      </x:c>
      <x:c r="G68" s="0">
        <x:f>IF(H68&gt;0,2,IF(ISNUMBER(G52),1,0))</x:f>
      </x:c>
      <x:c r="H68" s="0">
        <x:f>IF(I68&gt;0,2,IF(ISNUMBER(H52),1,0))</x:f>
      </x:c>
      <x:c r="I68" s="0">
        <x:f>IF(J68&gt;0,2,IF(ISNUMBER(I52),1,0))</x:f>
      </x:c>
      <x:c r="J68" s="0">
        <x:f>IF(K68&gt;0,2,IF(ISNUMBER(J52),1,0))</x:f>
      </x:c>
      <x:c r="K68" s="0">
        <x:f>IF(L68&gt;0,2,IF(ISNUMBER(K52),1,0))</x:f>
      </x:c>
      <x:c r="L68" s="0">
        <x:f>IF(M68&gt;0,2,IF(ISNUMBER(L52),1,0))</x:f>
      </x:c>
      <x:c r="M68" s="0" t="s"/>
    </x:row>
    <x:row r="69" spans="1:255" x14ac:dyDescent="0.35">
      <x:c r="I69" s="0" t="s"/>
      <x:c r="J69" s="0" t="s"/>
      <x:c r="K69" s="0" t="s"/>
      <x:c r="L69" s="0" t="s"/>
      <x:c r="M69" s="0" t="s"/>
    </x:row>
    <x:row r="70" spans="1:255" x14ac:dyDescent="0.35">
      <x:c r="B70" s="1">
        <x:f>INDEX(B6:L6,1,MATCH(1,$B$68:$L$68,0))</x:f>
      </x:c>
      <x:c r="C70" s="1" t="s">
        <x:v>52</x:v>
      </x:c>
      <x:c r="I70" s="0" t="s"/>
      <x:c r="J70" s="0" t="s"/>
      <x:c r="K70" s="0" t="s"/>
      <x:c r="L70" s="0" t="s"/>
      <x:c r="M70" s="0" t="s"/>
    </x:row>
    <x:row r="71" spans="1:255" x14ac:dyDescent="0.35">
      <x:c r="I71" s="0" t="s"/>
      <x:c r="J71" s="0" t="s"/>
      <x:c r="K71" s="0" t="s"/>
      <x:c r="L71" s="0" t="s"/>
      <x:c r="M71" s="0" t="s"/>
    </x:row>
    <x:row r="72" spans="1:255" x14ac:dyDescent="0.35">
      <x:c r="I72" s="0" t="s"/>
      <x:c r="J72" s="0" t="s"/>
      <x:c r="K72" s="0" t="s"/>
      <x:c r="L72" s="0" t="s"/>
      <x:c r="M72" s="0" t="s"/>
    </x:row>
    <x:row r="73" spans="1:255" x14ac:dyDescent="0.35">
      <x:c r="I73" s="0" t="s"/>
      <x:c r="J73" s="0" t="s"/>
      <x:c r="K73" s="0" t="s"/>
      <x:c r="L73" s="0" t="s"/>
      <x:c r="M73" s="0" t="s"/>
    </x:row>
    <x:row r="74" spans="1:255" x14ac:dyDescent="0.35">
      <x:c r="I74" s="0" t="s"/>
      <x:c r="J74" s="0" t="s"/>
      <x:c r="K74" s="0" t="s"/>
      <x:c r="L74" s="0" t="s"/>
      <x:c r="M74" s="0" t="s"/>
    </x:row>
    <x:row r="75" spans="1:255" x14ac:dyDescent="0.35">
      <x:c r="I75" s="0" t="s"/>
      <x:c r="J75" s="0" t="s"/>
      <x:c r="K75" s="0" t="s"/>
      <x:c r="L75" s="0" t="s"/>
      <x:c r="M75" s="0" t="s"/>
    </x:row>
    <x:row r="76" spans="1:255" x14ac:dyDescent="0.35">
      <x:c r="I76" s="0" t="s"/>
      <x:c r="J76" s="0" t="s"/>
      <x:c r="K76" s="0" t="s"/>
      <x:c r="L76" s="0" t="s"/>
      <x:c r="M76" s="0" t="s"/>
    </x:row>
    <x:row r="77" spans="1:255" x14ac:dyDescent="0.35">
      <x:c r="I77" s="0" t="s"/>
      <x:c r="J77" s="0" t="s"/>
      <x:c r="K77" s="0" t="s"/>
      <x:c r="L77" s="0" t="s"/>
      <x:c r="M77" s="0" t="s"/>
    </x:row>
    <x:row r="78" spans="1:255" x14ac:dyDescent="0.35">
      <x:c r="I78" s="0" t="s"/>
      <x:c r="J78" s="0" t="s"/>
      <x:c r="K78" s="0" t="s"/>
      <x:c r="L78" s="0" t="s"/>
      <x:c r="M78" s="0" t="s"/>
    </x:row>
    <x:row r="79" spans="1:255" x14ac:dyDescent="0.35">
      <x:c r="I79" s="0" t="s"/>
      <x:c r="J79" s="0" t="s"/>
      <x:c r="K79" s="0" t="s"/>
      <x:c r="L79" s="0" t="s"/>
      <x:c r="M79" s="0" t="s"/>
    </x:row>
    <x:row r="80" spans="1:255" x14ac:dyDescent="0.35">
      <x:c r="I80" s="0" t="s"/>
      <x:c r="J80" s="0" t="s"/>
      <x:c r="K80" s="0" t="s"/>
      <x:c r="L80" s="0" t="s"/>
      <x:c r="M80" s="0" t="s"/>
    </x:row>
    <x:row r="81" spans="1:255" x14ac:dyDescent="0.35">
      <x:c r="I81" s="0" t="s"/>
      <x:c r="J81" s="0" t="s"/>
      <x:c r="K81" s="0" t="s"/>
      <x:c r="L81" s="0" t="s"/>
      <x:c r="M81" s="0" t="s"/>
    </x:row>
    <x:row r="82" spans="1:255" x14ac:dyDescent="0.35">
      <x:c r="I82" s="0" t="s"/>
      <x:c r="J82" s="0" t="s"/>
      <x:c r="K82" s="0" t="s"/>
      <x:c r="L82" s="0" t="s"/>
      <x:c r="M82" s="0" t="s"/>
    </x:row>
    <x:row r="83" spans="1:255" x14ac:dyDescent="0.35">
      <x:c r="I83" s="0" t="s"/>
      <x:c r="J83" s="0" t="s"/>
      <x:c r="K83" s="0" t="s"/>
      <x:c r="L83" s="0" t="s"/>
      <x:c r="M83" s="0" t="s"/>
    </x:row>
    <x:row r="84" spans="1:255" x14ac:dyDescent="0.35">
      <x:c r="I84" s="0" t="s"/>
      <x:c r="J84" s="0" t="s"/>
      <x:c r="K84" s="0" t="s"/>
      <x:c r="L84" s="0" t="s"/>
      <x:c r="M84" s="0" t="s"/>
    </x:row>
    <x:row r="85" spans="1:255" x14ac:dyDescent="0.35">
      <x:c r="I85" s="0" t="s"/>
      <x:c r="J85" s="0" t="s"/>
      <x:c r="K85" s="0" t="s"/>
      <x:c r="L85" s="0" t="s"/>
      <x:c r="M85" s="0" t="s"/>
    </x:row>
    <x:row r="86" spans="1:255" x14ac:dyDescent="0.35">
      <x:c r="I86" s="0" t="s"/>
      <x:c r="J86" s="0" t="s"/>
      <x:c r="K86" s="0" t="s"/>
      <x:c r="L86" s="0" t="s"/>
      <x:c r="M86" s="0" t="s"/>
    </x:row>
    <x:row r="87" spans="1:255" x14ac:dyDescent="0.35">
      <x:c r="I87" s="0" t="s"/>
      <x:c r="J87" s="0" t="s"/>
      <x:c r="K87" s="0" t="s"/>
      <x:c r="L87" s="0" t="s"/>
      <x:c r="M87" s="0" t="s"/>
    </x:row>
    <x:row r="88" spans="1:255" x14ac:dyDescent="0.35">
      <x:c r="I88" s="0" t="s"/>
      <x:c r="J88" s="0" t="s"/>
      <x:c r="K88" s="0" t="s"/>
      <x:c r="L88" s="0" t="s"/>
      <x:c r="M88" s="0" t="s"/>
    </x:row>
    <x:row r="89" spans="1:255" x14ac:dyDescent="0.35">
      <x:c r="I89" s="0" t="s"/>
      <x:c r="J89" s="0" t="s"/>
      <x:c r="K89" s="0" t="s"/>
      <x:c r="L89" s="0" t="s"/>
      <x:c r="M89" s="0" t="s"/>
    </x:row>
    <x:row r="90" spans="1:255" x14ac:dyDescent="0.35">
      <x:c r="I90" s="0" t="s"/>
      <x:c r="J90" s="0" t="s"/>
      <x:c r="K90" s="0" t="s"/>
      <x:c r="L90" s="0" t="s"/>
      <x:c r="M90" s="0" t="s"/>
    </x:row>
    <x:row r="91" spans="1:255" x14ac:dyDescent="0.35">
      <x:c r="I91" s="0" t="s"/>
      <x:c r="J91" s="0" t="s"/>
      <x:c r="K91" s="0" t="s"/>
      <x:c r="L91" s="0" t="s"/>
      <x:c r="M91" s="0" t="s"/>
    </x:row>
    <x:row r="92" spans="1:255" x14ac:dyDescent="0.35">
      <x:c r="I92" s="0" t="s"/>
      <x:c r="J92" s="0" t="s"/>
      <x:c r="K92" s="0" t="s"/>
      <x:c r="L92" s="0" t="s"/>
      <x:c r="M92" s="0" t="s"/>
    </x:row>
    <x:row r="93" spans="1:255" x14ac:dyDescent="0.35">
      <x:c r="I93" s="0" t="s"/>
      <x:c r="J93" s="0" t="s"/>
      <x:c r="K93" s="0" t="s"/>
      <x:c r="L93" s="0" t="s"/>
      <x:c r="M93" s="0" t="s"/>
    </x:row>
    <x:row r="94" spans="1:255" x14ac:dyDescent="0.35">
      <x:c r="I94" s="0" t="s"/>
      <x:c r="J94" s="0" t="s"/>
      <x:c r="K94" s="0" t="s"/>
      <x:c r="L94" s="0" t="s"/>
      <x:c r="M94" s="0" t="s"/>
    </x:row>
    <x:row r="95" spans="1:255" x14ac:dyDescent="0.35">
      <x:c r="I95" s="0" t="s"/>
      <x:c r="J95" s="0" t="s"/>
      <x:c r="K95" s="0" t="s"/>
      <x:c r="L95" s="0" t="s"/>
      <x:c r="M95" s="0" t="s"/>
    </x:row>
    <x:row r="96" spans="1:255" x14ac:dyDescent="0.35">
      <x:c r="I96" s="0" t="s"/>
      <x:c r="J96" s="0" t="s"/>
      <x:c r="K96" s="0" t="s"/>
      <x:c r="L96" s="0" t="s"/>
      <x:c r="M96" s="0" t="s"/>
    </x:row>
    <x:row r="97" spans="1:255" x14ac:dyDescent="0.35">
      <x:c r="I97" s="0" t="s"/>
      <x:c r="J97" s="0" t="s"/>
      <x:c r="K97" s="0" t="s"/>
      <x:c r="L97" s="0" t="s"/>
      <x:c r="M97" s="0" t="s"/>
    </x:row>
    <x:row r="98" spans="1:255" x14ac:dyDescent="0.35">
      <x:c r="I98" s="0" t="s"/>
      <x:c r="J98" s="0" t="s"/>
      <x:c r="K98" s="0" t="s"/>
      <x:c r="L98" s="0" t="s"/>
      <x:c r="M98" s="0" t="s"/>
    </x:row>
    <x:row r="99" spans="1:255" x14ac:dyDescent="0.35">
      <x:c r="I99" s="0" t="s"/>
      <x:c r="J99" s="0" t="s"/>
      <x:c r="K99" s="0" t="s"/>
      <x:c r="L99" s="0" t="s"/>
      <x:c r="M99" s="0" t="s"/>
    </x:row>
    <x:row r="100" spans="1:255" x14ac:dyDescent="0.35">
      <x:c r="I100" s="0" t="s"/>
      <x:c r="J100" s="0" t="s"/>
      <x:c r="K100" s="0" t="s"/>
      <x:c r="L100" s="0" t="s"/>
      <x:c r="M100" s="0" t="s"/>
    </x:row>
    <x:row r="101" spans="1:255" x14ac:dyDescent="0.35">
      <x:c r="I101" s="0" t="s"/>
      <x:c r="J101" s="0" t="s"/>
      <x:c r="K101" s="0" t="s"/>
      <x:c r="L101" s="0" t="s"/>
      <x:c r="M101" s="0" t="s"/>
    </x:row>
    <x:row r="102" spans="1:255" x14ac:dyDescent="0.35">
      <x:c r="I102" s="0" t="s"/>
      <x:c r="J102" s="0" t="s"/>
      <x:c r="K102" s="0" t="s"/>
      <x:c r="L102" s="0" t="s"/>
      <x:c r="M102" s="0" t="s"/>
    </x:row>
    <x:row r="103" spans="1:255" x14ac:dyDescent="0.35">
      <x:c r="I103" s="0" t="s"/>
      <x:c r="J103" s="0" t="s"/>
      <x:c r="K103" s="0" t="s"/>
      <x:c r="L103" s="0" t="s"/>
      <x:c r="M103" s="0" t="s"/>
    </x:row>
    <x:row r="104" spans="1:255" x14ac:dyDescent="0.35">
      <x:c r="I104" s="0" t="s"/>
      <x:c r="J104" s="0" t="s"/>
      <x:c r="K104" s="0" t="s"/>
      <x:c r="L104" s="0" t="s"/>
      <x:c r="M104" s="0" t="s"/>
    </x:row>
    <x:row r="105" spans="1:255" x14ac:dyDescent="0.35">
      <x:c r="I105" s="0" t="s"/>
      <x:c r="J105" s="0" t="s"/>
      <x:c r="K105" s="0" t="s"/>
      <x:c r="L105" s="0" t="s"/>
      <x:c r="M105" s="0" t="s"/>
    </x:row>
    <x:row r="106" spans="1:255" x14ac:dyDescent="0.35">
      <x:c r="I106" s="0" t="s"/>
      <x:c r="J106" s="0" t="s"/>
      <x:c r="K106" s="0" t="s"/>
      <x:c r="L106" s="0" t="s"/>
      <x:c r="M106" s="0" t="s"/>
    </x:row>
    <x:row r="107" spans="1:255" x14ac:dyDescent="0.35">
      <x:c r="I107" s="0" t="s"/>
      <x:c r="J107" s="0" t="s"/>
      <x:c r="K107" s="0" t="s"/>
      <x:c r="L107" s="0" t="s"/>
      <x:c r="M107" s="0" t="s"/>
    </x:row>
    <x:row r="108" spans="1:255" x14ac:dyDescent="0.35">
      <x:c r="I108" s="0" t="s"/>
      <x:c r="J108" s="0" t="s"/>
      <x:c r="K108" s="0" t="s"/>
      <x:c r="L108" s="0" t="s"/>
      <x:c r="M108" s="0" t="s"/>
    </x:row>
    <x:row r="109" spans="1:255" x14ac:dyDescent="0.35">
      <x:c r="I109" s="0" t="s"/>
      <x:c r="J109" s="0" t="s"/>
      <x:c r="K109" s="0" t="s"/>
      <x:c r="L109" s="0" t="s"/>
      <x:c r="M109" s="0" t="s"/>
    </x:row>
    <x:row r="110" spans="1:255" x14ac:dyDescent="0.35">
      <x:c r="I110" s="0" t="s"/>
      <x:c r="J110" s="0" t="s"/>
      <x:c r="K110" s="0" t="s"/>
      <x:c r="L110" s="0" t="s"/>
      <x:c r="M110" s="0" t="s"/>
    </x:row>
    <x:row r="111" spans="1:255" x14ac:dyDescent="0.35">
      <x:c r="I111" s="0" t="s"/>
      <x:c r="J111" s="0" t="s"/>
      <x:c r="K111" s="0" t="s"/>
      <x:c r="L111" s="0" t="s"/>
      <x:c r="M111" s="0" t="s"/>
    </x:row>
    <x:row r="112" spans="1:255" x14ac:dyDescent="0.35">
      <x:c r="I112" s="0" t="s"/>
      <x:c r="J112" s="0" t="s"/>
      <x:c r="K112" s="0" t="s"/>
      <x:c r="L112" s="0" t="s"/>
      <x:c r="M112" s="0" t="s"/>
    </x:row>
    <x:row r="113" spans="1:255" x14ac:dyDescent="0.35">
      <x:c r="I113" s="0" t="s"/>
      <x:c r="J113" s="0" t="s"/>
      <x:c r="K113" s="0" t="s"/>
      <x:c r="L113" s="0" t="s"/>
      <x:c r="M113" s="0" t="s"/>
    </x:row>
    <x:row r="114" spans="1:255" x14ac:dyDescent="0.35">
      <x:c r="I114" s="0" t="s"/>
      <x:c r="J114" s="0" t="s"/>
      <x:c r="K114" s="0" t="s"/>
      <x:c r="L114" s="0" t="s"/>
      <x:c r="M114" s="0" t="s"/>
    </x:row>
    <x:row r="115" spans="1:255" x14ac:dyDescent="0.35">
      <x:c r="I115" s="0" t="s"/>
      <x:c r="J115" s="0" t="s"/>
      <x:c r="K115" s="0" t="s"/>
      <x:c r="L115" s="0" t="s"/>
      <x:c r="M115" s="0" t="s"/>
    </x:row>
    <x:row r="116" spans="1:255" x14ac:dyDescent="0.35">
      <x:c r="I116" s="0" t="s"/>
      <x:c r="J116" s="0" t="s"/>
      <x:c r="K116" s="0" t="s"/>
      <x:c r="L116" s="0" t="s"/>
      <x:c r="M116" s="0" t="s"/>
    </x:row>
    <x:row r="117" spans="1:255" x14ac:dyDescent="0.35">
      <x:c r="I117" s="0" t="s"/>
      <x:c r="J117" s="0" t="s"/>
      <x:c r="K117" s="0" t="s"/>
      <x:c r="L117" s="0" t="s"/>
      <x:c r="M117" s="0" t="s"/>
    </x:row>
    <x:row r="118" spans="1:255" x14ac:dyDescent="0.35">
      <x:c r="I118" s="0" t="s"/>
      <x:c r="J118" s="0" t="s"/>
      <x:c r="K118" s="0" t="s"/>
      <x:c r="L118" s="0" t="s"/>
      <x:c r="M118" s="0" t="s"/>
    </x:row>
    <x:row r="119" spans="1:255" x14ac:dyDescent="0.35">
      <x:c r="I119" s="0" t="s"/>
      <x:c r="J119" s="0" t="s"/>
      <x:c r="K119" s="0" t="s"/>
      <x:c r="L119" s="0" t="s"/>
      <x:c r="M119" s="0" t="s"/>
    </x:row>
  </x:sheetData>
  <x:conditionalFormatting sqref="Q36:Q52">
    <x:cfRule type="colorScale" priority="1">
      <x:colorScale>
        <x:cfvo type="num" val="0"/>
        <x:cfvo type="num" val="50"/>
        <x:cfvo type="num" val="120"/>
        <x:color rgb="FFF8696B"/>
        <x:color rgb="FFFCFCFF"/>
        <x:color rgb="FF63BE7B"/>
      </x:colorScale>
    </x:cfRule>
  </x:conditionalFormatting>
  <x:conditionalFormatting sqref="B23:L23">
    <x:cfRule type="expression" dxfId="0" priority="2" operator="equal">
      <x:formula>P$4=0</x:formula>
    </x:cfRule>
  </x:conditionalFormatting>
  <x:conditionalFormatting sqref="P4:Z4">
    <x:cfRule type="cellIs" dxfId="1" priority="3" operator="notEqual">
      <x:formula>0</x:formula>
    </x:cfRule>
  </x:conditionalFormatting>
  <x:conditionalFormatting sqref="O1:O1">
    <x:cfRule type="expression" dxfId="2" priority="4" operator="equal">
      <x:formula>$X$21&gt;0.5</x:formula>
    </x:cfRule>
  </x:conditionalFormatting>
  <x:conditionalFormatting sqref="L7:L20">
    <x:cfRule type="cellIs" dxfId="1" priority="5" stopIfTrue="1" operator="lessThan">
      <x:formula>$L8</x:formula>
    </x:cfRule>
  </x:conditionalFormatting>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&amp;L&amp;A&amp;C&amp;F</x:oddHeader>
    <x:oddFooter>&amp;L&amp;8&amp;Z&amp;F&amp;R&amp;8&amp;D - &amp;T</x:oddFooter>
    <x:evenHeader/>
    <x:evenFooter/>
    <x:firstHeader/>
    <x:firstFooter/>
  </x:headerFooter>
  <x:tableParts count="0"/>
</x:worksheet>
</file>

<file path=xl/worksheets/sheet25.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22">
    <x:outlinePr summaryBelow="1" summaryRight="1"/>
    <x:pageSetUpPr fitToPage="1"/>
  </x:sheetPr>
  <x:dimension ref="A1:Z119"/>
  <x:sheetViews>
    <x:sheetView zoomScale="90" zoomScaleNormal="90" workbookViewId="0">
      <x:pane xSplit="1" ySplit="6" topLeftCell="B7" activePane="bottomRight" state="frozenSplit"/>
      <x:selection activeCell="B35" sqref="B35 B35:L35"/>
      <x:selection pane="bottomRight" activeCell="B35" sqref="B35 B35:L35"/>
    </x:sheetView>
  </x:sheetViews>
  <x:sheetFormatPr defaultColWidth="7.453125" defaultRowHeight="14.5" x14ac:dyDescent="0.35"/>
  <x:cols>
    <x:col min="1" max="1" width="30.632812" style="1" customWidth="1"/>
    <x:col min="2" max="5" width="9" style="1" customWidth="1"/>
    <x:col min="6" max="7" width="9.089844" style="1" customWidth="1"/>
    <x:col min="8" max="9" width="8.363281" style="1" bestFit="1" customWidth="1"/>
    <x:col min="10" max="10" width="9.363281" style="1" bestFit="1" customWidth="1"/>
    <x:col min="11" max="12" width="8" style="1" customWidth="1"/>
    <x:col min="13" max="13" width="1.632812" style="1" customWidth="1"/>
    <x:col min="14" max="16" width="8" style="1" customWidth="1"/>
    <x:col min="17" max="17" width="9" style="1" customWidth="1"/>
    <x:col min="18" max="18" width="8" style="1" customWidth="1"/>
    <x:col min="19" max="19" width="9" style="1" customWidth="1"/>
    <x:col min="20" max="20" width="9.089844" style="1" customWidth="1"/>
    <x:col min="21" max="21" width="11.363281" style="1" customWidth="1"/>
    <x:col min="22" max="22" width="8.542969" style="1" bestFit="1" customWidth="1"/>
    <x:col min="23" max="24" width="9.089844" style="1" customWidth="1"/>
    <x:col min="25" max="25" width="11.453125" style="1" bestFit="1" customWidth="1"/>
    <x:col min="26" max="26" width="7" style="1" customWidth="1"/>
    <x:col min="27" max="27" width="15.542969" style="1" bestFit="1" customWidth="1"/>
    <x:col min="28" max="28" width="13.089844" style="1" bestFit="1" customWidth="1"/>
    <x:col min="29" max="29" width="11.363281" style="1" customWidth="1"/>
    <x:col min="30" max="30" width="8" style="1" bestFit="1" customWidth="1"/>
    <x:col min="31" max="31" width="8.90625" style="1" bestFit="1" customWidth="1"/>
    <x:col min="32" max="32" width="7" style="1" bestFit="1" customWidth="1"/>
    <x:col min="33" max="33" width="17.453125" style="1" bestFit="1" customWidth="1"/>
    <x:col min="34" max="34" width="5" style="1" bestFit="1" customWidth="1"/>
    <x:col min="35" max="35" width="15" style="1" bestFit="1" customWidth="1"/>
    <x:col min="36" max="36" width="9" style="1" bestFit="1" customWidth="1"/>
    <x:col min="37" max="37" width="11.363281" style="1" bestFit="1" customWidth="1"/>
    <x:col min="38" max="38" width="8" style="1" bestFit="1" customWidth="1"/>
    <x:col min="39" max="39" width="12.632812" style="1" bestFit="1" customWidth="1"/>
    <x:col min="40" max="40" width="9" style="1" bestFit="1" customWidth="1"/>
    <x:col min="41" max="41" width="7" style="1" customWidth="1"/>
    <x:col min="42" max="42" width="12" style="1" bestFit="1" customWidth="1"/>
    <x:col min="43" max="43" width="10.363281" style="1" bestFit="1" customWidth="1"/>
    <x:col min="44" max="44" width="7" style="1" bestFit="1" customWidth="1"/>
    <x:col min="45" max="45" width="13.453125" style="1" bestFit="1" customWidth="1"/>
    <x:col min="46" max="46" width="16.90625" style="1" bestFit="1" customWidth="1"/>
    <x:col min="47" max="47" width="7" style="1" bestFit="1" customWidth="1"/>
    <x:col min="48" max="48" width="20" style="1" bestFit="1" customWidth="1"/>
    <x:col min="49" max="49" width="10.453125" style="1" bestFit="1" customWidth="1"/>
    <x:col min="50" max="50" width="7" style="1" bestFit="1" customWidth="1"/>
    <x:col min="51" max="51" width="13.542969" style="1" bestFit="1" customWidth="1"/>
    <x:col min="52" max="53" width="8" style="1" bestFit="1" customWidth="1"/>
    <x:col min="54" max="54" width="10.632812" style="1" bestFit="1" customWidth="1"/>
    <x:col min="55" max="55" width="10" style="1" bestFit="1" customWidth="1"/>
    <x:col min="56" max="56" width="8" style="1" customWidth="1"/>
    <x:col min="57" max="57" width="13.089844" style="1" bestFit="1" customWidth="1"/>
    <x:col min="58" max="58" width="13.363281" style="1" bestFit="1" customWidth="1"/>
    <x:col min="59" max="59" width="8" style="1" bestFit="1" customWidth="1"/>
    <x:col min="60" max="60" width="16.453125" style="1" bestFit="1" customWidth="1"/>
    <x:col min="61" max="61" width="8.90625" style="1" bestFit="1" customWidth="1"/>
    <x:col min="62" max="62" width="7" style="1" bestFit="1" customWidth="1"/>
    <x:col min="63" max="63" width="11.90625" style="1" bestFit="1" customWidth="1"/>
    <x:col min="64" max="64" width="17.453125" style="1" bestFit="1" customWidth="1"/>
    <x:col min="65" max="65" width="5" style="1" bestFit="1" customWidth="1"/>
    <x:col min="66" max="66" width="20.542969" style="1" bestFit="1" customWidth="1"/>
    <x:col min="67" max="67" width="15" style="1" bestFit="1" customWidth="1"/>
    <x:col min="68" max="68" width="9" style="1" bestFit="1" customWidth="1"/>
    <x:col min="69" max="69" width="18.089844" style="1" bestFit="1" customWidth="1"/>
    <x:col min="70" max="70" width="11.363281" style="1" bestFit="1" customWidth="1"/>
    <x:col min="71" max="71" width="7" style="1" customWidth="1"/>
    <x:col min="72" max="72" width="8.089844" style="1" customWidth="1"/>
    <x:col min="73" max="73" width="11.453125" style="1" customWidth="1"/>
    <x:col min="74" max="74" width="15.542969" style="1" customWidth="1"/>
    <x:col min="75" max="75" width="13.089844" style="1" customWidth="1"/>
    <x:col min="76" max="76" width="9.90625" style="1" customWidth="1"/>
    <x:col min="77" max="77" width="8.90625" style="1" customWidth="1"/>
    <x:col min="78" max="78" width="8.363281" style="1" customWidth="1"/>
    <x:col min="79" max="79" width="8" style="1" customWidth="1"/>
    <x:col min="80" max="80" width="14.453125" style="1" customWidth="1"/>
    <x:col min="81" max="81" width="9" style="1" customWidth="1"/>
    <x:col min="82" max="82" width="7.542969" style="1" customWidth="1"/>
    <x:col min="83" max="83" width="8" style="1" bestFit="1" customWidth="1"/>
    <x:col min="84" max="84" width="9.089844" style="1" customWidth="1"/>
    <x:col min="85" max="85" width="8.363281" style="1" customWidth="1"/>
    <x:col min="86" max="86" width="7.363281" style="1" customWidth="1"/>
    <x:col min="87" max="87" width="7" style="1" customWidth="1"/>
    <x:col min="88" max="88" width="8" style="1" customWidth="1"/>
    <x:col min="89" max="90" width="12" style="1" customWidth="1"/>
    <x:col min="91" max="91" width="12.542969" style="1" customWidth="1"/>
    <x:col min="92" max="92" width="7.90625" style="1" customWidth="1"/>
    <x:col min="93" max="93" width="8.453125" style="1" customWidth="1"/>
    <x:col min="94" max="94" width="15" style="1" customWidth="1"/>
    <x:col min="95" max="95" width="7" style="1" customWidth="1"/>
    <x:col min="96" max="96" width="8.089844" style="1" customWidth="1"/>
    <x:col min="97" max="97" width="11.453125" style="1" customWidth="1"/>
    <x:col min="98" max="98" width="8" style="1" bestFit="1" customWidth="1"/>
    <x:col min="99" max="99" width="15.542969" style="1" customWidth="1"/>
    <x:col min="100" max="100" width="13.089844" style="1" customWidth="1"/>
    <x:col min="101" max="101" width="9.90625" style="1" customWidth="1"/>
    <x:col min="102" max="102" width="8.90625" style="1" customWidth="1"/>
    <x:col min="103" max="103" width="8" style="1" bestFit="1" customWidth="1"/>
    <x:col min="104" max="104" width="8.363281" style="1" customWidth="1"/>
    <x:col min="105" max="105" width="8" style="1" customWidth="1"/>
    <x:col min="106" max="106" width="14.453125" style="1" customWidth="1"/>
    <x:col min="107" max="107" width="9" style="1" customWidth="1"/>
    <x:col min="108" max="108" width="7.542969" style="1" customWidth="1"/>
    <x:col min="109" max="109" width="8" style="1" bestFit="1" customWidth="1"/>
    <x:col min="110" max="110" width="9.089844" style="1" customWidth="1"/>
    <x:col min="111" max="111" width="8.363281" style="1" customWidth="1"/>
    <x:col min="112" max="112" width="7.363281" style="1" customWidth="1"/>
    <x:col min="113" max="113" width="8" style="1" customWidth="1"/>
    <x:col min="114" max="115" width="12" style="1" customWidth="1"/>
    <x:col min="116" max="116" width="12.542969" style="1" customWidth="1"/>
    <x:col min="117" max="117" width="7.90625" style="1" customWidth="1"/>
    <x:col min="118" max="118" width="8.453125" style="1" customWidth="1"/>
    <x:col min="119" max="119" width="15" style="1" customWidth="1"/>
    <x:col min="120" max="120" width="8.089844" style="1" customWidth="1"/>
    <x:col min="121" max="121" width="11.453125" style="1" customWidth="1"/>
    <x:col min="122" max="122" width="8" style="1" customWidth="1"/>
    <x:col min="123" max="123" width="15.542969" style="1" customWidth="1"/>
    <x:col min="124" max="124" width="13.089844" style="1" customWidth="1"/>
    <x:col min="125" max="125" width="9.90625" style="1" customWidth="1"/>
    <x:col min="126" max="126" width="8.90625" style="1" customWidth="1"/>
    <x:col min="127" max="127" width="7.363281" style="1" customWidth="1"/>
    <x:col min="128" max="128" width="8.363281" style="1" customWidth="1"/>
    <x:col min="129" max="129" width="8" style="1" customWidth="1"/>
    <x:col min="130" max="130" width="14.453125" style="1" customWidth="1"/>
    <x:col min="131" max="131" width="9" style="1" customWidth="1"/>
    <x:col min="132" max="132" width="7.542969" style="1" customWidth="1"/>
    <x:col min="133" max="133" width="8" style="1" bestFit="1" customWidth="1"/>
    <x:col min="134" max="134" width="9.089844" style="1" customWidth="1"/>
    <x:col min="135" max="135" width="8.363281" style="1" customWidth="1"/>
    <x:col min="136" max="136" width="7.363281" style="1" customWidth="1"/>
    <x:col min="137" max="137" width="8" style="1" customWidth="1"/>
    <x:col min="138" max="138" width="12" style="1" customWidth="1"/>
    <x:col min="139" max="139" width="7.542969" style="1" customWidth="1"/>
    <x:col min="140" max="140" width="12" style="1" customWidth="1"/>
    <x:col min="141" max="141" width="12.542969" style="1" customWidth="1"/>
    <x:col min="142" max="142" width="7.90625" style="1" customWidth="1"/>
    <x:col min="143" max="143" width="8.453125" style="1" customWidth="1"/>
    <x:col min="144" max="144" width="15" style="1" customWidth="1"/>
    <x:col min="145" max="145" width="7" style="1" customWidth="1"/>
    <x:col min="146" max="146" width="8.089844" style="1" customWidth="1"/>
    <x:col min="147" max="147" width="11.453125" style="1" customWidth="1"/>
    <x:col min="148" max="148" width="8" style="1" bestFit="1" customWidth="1"/>
    <x:col min="149" max="149" width="15.542969" style="1" customWidth="1"/>
    <x:col min="150" max="150" width="13.089844" style="1" customWidth="1"/>
    <x:col min="151" max="151" width="9.90625" style="1" customWidth="1"/>
    <x:col min="152" max="152" width="8.90625" style="1" customWidth="1"/>
    <x:col min="153" max="153" width="8" style="1" bestFit="1" customWidth="1"/>
    <x:col min="154" max="154" width="8.363281" style="1" customWidth="1"/>
    <x:col min="155" max="155" width="8" style="1" customWidth="1"/>
    <x:col min="156" max="156" width="14.453125" style="1" customWidth="1"/>
    <x:col min="157" max="157" width="9" style="1" customWidth="1"/>
    <x:col min="158" max="158" width="7.542969" style="1" customWidth="1"/>
    <x:col min="159" max="159" width="8" style="1" customWidth="1"/>
    <x:col min="160" max="160" width="9.089844" style="1" customWidth="1"/>
    <x:col min="161" max="161" width="7.453125" style="1" customWidth="1"/>
    <x:col min="162" max="162" width="8.363281" style="1" customWidth="1"/>
    <x:col min="163" max="163" width="7.363281" style="1" customWidth="1"/>
    <x:col min="164" max="164" width="9" style="1" bestFit="1" customWidth="1"/>
    <x:col min="165" max="166" width="8" style="1" customWidth="1"/>
    <x:col min="167" max="167" width="12" style="1" customWidth="1"/>
    <x:col min="168" max="168" width="7.542969" style="1" customWidth="1"/>
    <x:col min="169" max="169" width="12" style="1" customWidth="1"/>
    <x:col min="170" max="170" width="12.542969" style="1" customWidth="1"/>
    <x:col min="171" max="171" width="7.90625" style="1" customWidth="1"/>
    <x:col min="172" max="172" width="7.089844" style="1" customWidth="1"/>
    <x:col min="173" max="173" width="8.453125" style="1" customWidth="1"/>
    <x:col min="174" max="174" width="15" style="1" customWidth="1"/>
    <x:col min="175" max="175" width="8.542969" style="1" customWidth="1"/>
    <x:col min="176" max="176" width="7" style="1" customWidth="1"/>
    <x:col min="177" max="177" width="8.089844" style="1" customWidth="1"/>
    <x:col min="178" max="178" width="11.453125" style="1" customWidth="1"/>
    <x:col min="179" max="179" width="8" style="1" customWidth="1"/>
    <x:col min="180" max="180" width="15.542969" style="1" customWidth="1"/>
    <x:col min="181" max="181" width="13.089844" style="1" customWidth="1"/>
    <x:col min="182" max="182" width="10" style="1" bestFit="1" customWidth="1"/>
    <x:col min="183" max="183" width="8.90625" style="1" customWidth="1"/>
    <x:col min="184" max="184" width="8" style="1" bestFit="1" customWidth="1"/>
    <x:col min="185" max="185" width="8.363281" style="1" customWidth="1"/>
    <x:col min="186" max="186" width="8" style="1" customWidth="1"/>
    <x:col min="187" max="187" width="14.453125" style="1" customWidth="1"/>
    <x:col min="188" max="188" width="9" style="1" customWidth="1"/>
    <x:col min="189" max="189" width="7.542969" style="1" customWidth="1"/>
    <x:col min="190" max="190" width="8" style="1" bestFit="1" customWidth="1"/>
    <x:col min="191" max="191" width="9.089844" style="1" customWidth="1"/>
    <x:col min="192" max="192" width="8.363281" style="1" customWidth="1"/>
    <x:col min="193" max="193" width="7.453125" style="1" customWidth="1"/>
    <x:col min="194" max="194" width="7.363281" style="1" customWidth="1"/>
    <x:col min="195" max="197" width="8" style="1" customWidth="1"/>
    <x:col min="198" max="198" width="12" style="1" customWidth="1"/>
    <x:col min="199" max="199" width="7.542969" style="1" customWidth="1"/>
    <x:col min="200" max="200" width="12" style="1" customWidth="1"/>
    <x:col min="201" max="201" width="12.542969" style="1" customWidth="1"/>
    <x:col min="202" max="202" width="7.90625" style="1" customWidth="1"/>
    <x:col min="203" max="203" width="7.089844" style="1" customWidth="1"/>
    <x:col min="204" max="204" width="8.453125" style="1" customWidth="1"/>
    <x:col min="205" max="205" width="15" style="1" customWidth="1"/>
    <x:col min="206" max="206" width="8.542969" style="1" customWidth="1"/>
    <x:col min="207" max="207" width="8" style="1" bestFit="1" customWidth="1"/>
    <x:col min="208" max="208" width="8.089844" style="1" customWidth="1"/>
    <x:col min="209" max="209" width="11.453125" style="1" customWidth="1"/>
    <x:col min="210" max="210" width="8" style="1" customWidth="1"/>
    <x:col min="211" max="211" width="15.542969" style="1" customWidth="1"/>
    <x:col min="212" max="212" width="13.089844" style="1" customWidth="1"/>
    <x:col min="213" max="213" width="9.90625" style="1" customWidth="1"/>
    <x:col min="214" max="214" width="8.90625" style="1" customWidth="1"/>
    <x:col min="215" max="215" width="8" style="1" bestFit="1" customWidth="1"/>
    <x:col min="216" max="216" width="8.363281" style="1" customWidth="1"/>
    <x:col min="217" max="217" width="8" style="1" customWidth="1"/>
    <x:col min="218" max="218" width="14.453125" style="1" customWidth="1"/>
    <x:col min="219" max="219" width="9" style="1" customWidth="1"/>
    <x:col min="220" max="220" width="7.542969" style="1" customWidth="1"/>
    <x:col min="221" max="221" width="8" style="1" bestFit="1" customWidth="1"/>
    <x:col min="222" max="222" width="9.089844" style="1" customWidth="1"/>
    <x:col min="223" max="223" width="8.363281" style="1" customWidth="1"/>
    <x:col min="224" max="224" width="7.453125" style="1" customWidth="1"/>
    <x:col min="225" max="225" width="7.363281" style="1" customWidth="1"/>
    <x:col min="226" max="229" width="8" style="1" customWidth="1"/>
    <x:col min="230" max="230" width="12" style="1" customWidth="1"/>
    <x:col min="231" max="231" width="7.542969" style="1" customWidth="1"/>
    <x:col min="232" max="232" width="12" style="1" customWidth="1"/>
    <x:col min="233" max="233" width="12.542969" style="1" customWidth="1"/>
    <x:col min="234" max="234" width="7.90625" style="1" customWidth="1"/>
    <x:col min="235" max="235" width="7.089844" style="1" customWidth="1"/>
    <x:col min="236" max="236" width="8.453125" style="1" customWidth="1"/>
    <x:col min="237" max="237" width="15" style="1" customWidth="1"/>
    <x:col min="238" max="238" width="8.542969" style="1" customWidth="1"/>
    <x:col min="239" max="239" width="8" style="1" customWidth="1"/>
    <x:col min="240" max="240" width="8.089844" style="1" customWidth="1"/>
    <x:col min="241" max="241" width="11.453125" style="1" customWidth="1"/>
    <x:col min="242" max="242" width="8" style="1" customWidth="1"/>
    <x:col min="243" max="243" width="15.542969" style="1" customWidth="1"/>
    <x:col min="244" max="244" width="13.089844" style="1" customWidth="1"/>
    <x:col min="245" max="245" width="10" style="1" bestFit="1" customWidth="1"/>
    <x:col min="246" max="246" width="8.90625" style="1" customWidth="1"/>
    <x:col min="247" max="247" width="8" style="1" bestFit="1" customWidth="1"/>
    <x:col min="248" max="248" width="8.363281" style="1" customWidth="1"/>
    <x:col min="249" max="249" width="8" style="1" bestFit="1" customWidth="1"/>
    <x:col min="250" max="250" width="14.453125" style="1" customWidth="1"/>
    <x:col min="251" max="251" width="9" style="1" customWidth="1"/>
    <x:col min="252" max="252" width="7.542969" style="1" customWidth="1"/>
    <x:col min="253" max="253" width="8" style="1" customWidth="1"/>
    <x:col min="254" max="254" width="9.089844" style="1" customWidth="1"/>
    <x:col min="255" max="255" width="8.363281" style="1" customWidth="1"/>
    <x:col min="256" max="16384" width="7.453125" style="1" customWidth="1"/>
  </x:cols>
  <x:sheetData>
    <x:row r="1" spans="1:255" customFormat="1" ht="15" customHeight="1" x14ac:dyDescent="0.35">
      <x:c r="A1" s="3" t="s">
        <x:v>2</x:v>
      </x:c>
      <x:c r="B1" s="3" t="s"/>
      <x:c r="C1" s="2" t="s"/>
      <x:c r="D1" s="2" t="s"/>
      <x:c r="E1" s="2" t="s"/>
      <x:c r="F1" s="2" t="s"/>
      <x:c r="G1" s="2" t="s"/>
      <x:c r="H1" s="2" t="s"/>
      <x:c r="I1" s="2" t="s"/>
      <x:c r="J1" s="2" t="s"/>
      <x:c r="K1" s="2" t="s"/>
      <x:c r="L1" s="2" t="s"/>
      <x:c r="M1" s="2" t="s"/>
      <x:c r="O1" s="2">
        <x:f>IF(ISERROR(X21),"","ORDER")</x:f>
      </x:c>
      <x:c r="P1" s="28" t="s">
        <x:v>3</x:v>
      </x:c>
      <x:c r="Q1" s="1">
        <x:f>RIGHT(CELL("filename",A1),3)</x:f>
      </x:c>
      <x:c r="R1" s="1">
        <x:f>CELL("filename",A2)</x:f>
      </x:c>
      <x:c r="U1" s="0" t="s"/>
      <x:c r="V1" s="0" t="s"/>
      <x:c r="Y1" s="0" t="s"/>
    </x:row>
    <x:row r="2" spans="1:255" customFormat="1" ht="15" customHeight="1" x14ac:dyDescent="0.3">
      <x:c r="A2" s="2" t="s"/>
      <x:c r="B2" s="2" t="s"/>
      <x:c r="C2" s="2" t="s"/>
      <x:c r="D2" s="2" t="s"/>
      <x:c r="E2" s="2" t="s"/>
      <x:c r="F2" s="2" t="s"/>
      <x:c r="G2" s="2" t="s"/>
      <x:c r="H2" s="2" t="s"/>
      <x:c r="I2" s="2" t="s"/>
      <x:c r="J2" s="2" t="s"/>
      <x:c r="K2" s="2" t="s"/>
      <x:c r="L2" s="2" t="s"/>
      <x:c r="M2" s="2" t="s"/>
      <x:c r="P2" s="1">
        <x:f>Year-12</x:f>
      </x:c>
      <x:c r="Q2" s="1">
        <x:f>P2+1</x:f>
      </x:c>
      <x:c r="R2" s="1">
        <x:f>Q2+1</x:f>
      </x:c>
      <x:c r="S2" s="1">
        <x:f>R2+1</x:f>
      </x:c>
      <x:c r="T2" s="1">
        <x:f>S2+1</x:f>
      </x:c>
      <x:c r="U2" s="1">
        <x:f>T2+1</x:f>
      </x:c>
      <x:c r="V2" s="1">
        <x:f>U2+1</x:f>
      </x:c>
      <x:c r="W2" s="1">
        <x:f>V2+1</x:f>
      </x:c>
      <x:c r="X2" s="1">
        <x:f>W2+1</x:f>
      </x:c>
      <x:c r="Y2" s="1">
        <x:f>X2+1</x:f>
      </x:c>
      <x:c r="Z2" s="1">
        <x:f>Y2+1</x:f>
      </x:c>
    </x:row>
    <x:row r="3" spans="1:255" customFormat="1" ht="15" customHeight="1" x14ac:dyDescent="0.3">
      <x:c r="A3" s="3" t="s">
        <x:v>85</x:v>
      </x:c>
      <x:c r="B3" s="3" t="s"/>
      <x:c r="C3" s="2" t="s"/>
      <x:c r="D3" s="2" t="s"/>
      <x:c r="E3" s="2" t="s"/>
      <x:c r="F3" s="2" t="s"/>
      <x:c r="G3" s="2" t="s"/>
      <x:c r="H3" s="2" t="s"/>
      <x:c r="I3" s="2" t="s"/>
      <x:c r="J3" s="2" t="s"/>
      <x:c r="K3" s="2" t="s"/>
      <x:c r="L3" s="2" t="s"/>
      <x:c r="M3" s="2" t="s"/>
      <x:c r="P3" s="30" t="n">
        <x:v>29754</x:v>
      </x:c>
      <x:c r="Q3" s="30" t="n">
        <x:v>26275</x:v>
      </x:c>
      <x:c r="R3" s="30" t="n">
        <x:v>28598</x:v>
      </x:c>
      <x:c r="S3" s="30" t="n">
        <x:v>30955</x:v>
      </x:c>
      <x:c r="T3" s="30" t="n">
        <x:v>25882</x:v>
      </x:c>
      <x:c r="U3" s="30" t="n">
        <x:v>32578</x:v>
      </x:c>
      <x:c r="V3" s="30" t="n">
        <x:v>27877</x:v>
      </x:c>
      <x:c r="W3" s="30" t="n">
        <x:v>28534</x:v>
      </x:c>
      <x:c r="X3" s="30" t="n">
        <x:v>27663</x:v>
      </x:c>
      <x:c r="Y3" s="30" t="n">
        <x:v>27851</x:v>
      </x:c>
      <x:c r="Z3" s="30" t="n">
        <x:v>34191</x:v>
      </x:c>
    </x:row>
    <x:row r="4" spans="1:255" customFormat="1" ht="15" customHeight="1" thickBot="1" x14ac:dyDescent="0.35">
      <x:c r="A4" s="4" t="s"/>
      <x:c r="B4" s="4" t="s"/>
      <x:c r="C4" s="5" t="s"/>
      <x:c r="D4" s="5" t="s"/>
      <x:c r="E4" s="5" t="s"/>
      <x:c r="F4" s="5" t="s"/>
      <x:c r="G4" s="5" t="s"/>
      <x:c r="H4" s="5" t="s"/>
      <x:c r="I4" s="5" t="s"/>
      <x:c r="J4" s="5" t="s"/>
      <x:c r="K4" s="5" t="s"/>
      <x:c r="L4" s="5" t="s"/>
      <x:c r="M4" s="5" t="s"/>
      <x:c r="P4" s="21" t="n">
        <x:v>0</x:v>
      </x:c>
      <x:c r="Q4" s="21" t="n">
        <x:v>0</x:v>
      </x:c>
      <x:c r="R4" s="21" t="n">
        <x:v>0</x:v>
      </x:c>
      <x:c r="S4" s="21" t="n">
        <x:v>0</x:v>
      </x:c>
      <x:c r="T4" s="21" t="n">
        <x:v>0</x:v>
      </x:c>
      <x:c r="U4" s="21" t="n">
        <x:v>0</x:v>
      </x:c>
      <x:c r="V4" s="21" t="n">
        <x:v>0</x:v>
      </x:c>
      <x:c r="W4" s="21" t="n">
        <x:v>0</x:v>
      </x:c>
      <x:c r="X4" s="21" t="n">
        <x:v>0</x:v>
      </x:c>
      <x:c r="Y4" s="21" t="n">
        <x:v>0</x:v>
      </x:c>
      <x:c r="Z4" s="21" t="n">
        <x:v>0</x:v>
      </x:c>
    </x:row>
    <x:row r="5" spans="1:255" customFormat="1" ht="15" customHeight="1" x14ac:dyDescent="0.35">
      <x:c r="A5" s="2" t="s"/>
      <x:c r="B5" s="2" t="s"/>
      <x:c r="C5" s="2" t="s"/>
      <x:c r="D5" s="2" t="s"/>
      <x:c r="E5" s="2" t="s"/>
      <x:c r="F5" s="2" t="s"/>
      <x:c r="G5" s="2" t="s"/>
      <x:c r="H5" s="2" t="s"/>
      <x:c r="I5" s="2" t="s"/>
      <x:c r="J5" s="2" t="s"/>
      <x:c r="K5" s="2" t="s"/>
      <x:c r="L5" s="2" t="s"/>
      <x:c r="M5" s="14" t="s"/>
      <x:c r="N5" s="10" t="s">
        <x:v>5</x:v>
      </x:c>
      <x:c r="O5" s="10" t="s"/>
      <x:c r="U5" s="0" t="s"/>
      <x:c r="V5" s="0" t="s"/>
      <x:c r="Y5" s="0" t="s"/>
    </x:row>
    <x:row r="6" spans="1:255" customFormat="1" ht="15" customHeight="1" x14ac:dyDescent="0.35">
      <x:c r="A6" s="2" t="s"/>
      <x:c r="B6" s="6">
        <x:f>B35</x:f>
      </x:c>
      <x:c r="C6" s="6">
        <x:f>C35</x:f>
      </x:c>
      <x:c r="D6" s="6">
        <x:f>D35</x:f>
      </x:c>
      <x:c r="E6" s="6">
        <x:f>E35</x:f>
      </x:c>
      <x:c r="F6" s="6">
        <x:f>F35</x:f>
      </x:c>
      <x:c r="G6" s="6">
        <x:f>G35</x:f>
      </x:c>
      <x:c r="H6" s="6">
        <x:f>H35</x:f>
      </x:c>
      <x:c r="I6" s="6">
        <x:f>I35</x:f>
      </x:c>
      <x:c r="J6" s="6">
        <x:f>J35</x:f>
      </x:c>
      <x:c r="K6" s="6">
        <x:f>K35</x:f>
      </x:c>
      <x:c r="L6" s="6">
        <x:f>L35</x:f>
      </x:c>
      <x:c r="M6" s="15" t="s">
        <x:v>17</x:v>
      </x:c>
      <x:c r="N6" s="13" t="s"/>
      <x:c r="O6" s="13">
        <x:f>O35</x:f>
      </x:c>
      <x:c r="S6" s="1">
        <x:f>S35</x:f>
      </x:c>
      <x:c r="T6" s="1">
        <x:f>T35</x:f>
      </x:c>
      <x:c r="U6" s="0" t="s"/>
      <x:c r="V6" s="0" t="s"/>
      <x:c r="W6" s="34" t="s">
        <x:v>18</x:v>
      </x:c>
      <x:c r="X6" s="34" t="s"/>
      <x:c r="Y6" s="0" t="s"/>
    </x:row>
    <x:row r="7" spans="1:255" customFormat="1" ht="15" customHeight="1" x14ac:dyDescent="0.35">
      <x:c r="A7" s="2" t="s">
        <x:v>55</x:v>
      </x:c>
      <x:c r="B7" s="26">
        <x:f>B36</x:f>
      </x:c>
      <x:c r="C7" s="26">
        <x:f>C36</x:f>
      </x:c>
      <x:c r="D7" s="26">
        <x:f>D36</x:f>
      </x:c>
      <x:c r="E7" s="26">
        <x:f>E36</x:f>
      </x:c>
      <x:c r="F7" s="26">
        <x:f>F36</x:f>
      </x:c>
      <x:c r="G7" s="26">
        <x:f>G36</x:f>
      </x:c>
      <x:c r="H7" s="26">
        <x:f>H36</x:f>
      </x:c>
      <x:c r="I7" s="26">
        <x:f>I36</x:f>
      </x:c>
      <x:c r="J7" s="26">
        <x:f>J36</x:f>
      </x:c>
      <x:c r="K7" s="26">
        <x:f>K36</x:f>
      </x:c>
      <x:c r="L7" s="26">
        <x:f>L36</x:f>
      </x:c>
      <x:c r="M7" s="18" t="s"/>
      <x:c r="N7" s="11" t="s"/>
      <x:c r="O7" s="16">
        <x:f>O36</x:f>
      </x:c>
      <x:c r="R7" s="1">
        <x:f>A7</x:f>
      </x:c>
      <x:c r="S7" s="21">
        <x:f>S36</x:f>
      </x:c>
      <x:c r="T7" s="21">
        <x:f>T36</x:f>
      </x:c>
      <x:c r="U7" s="0" t="s"/>
      <x:c r="V7" s="0" t="s"/>
      <x:c r="W7" s="0" t="n">
        <x:v>2</x:v>
      </x:c>
      <x:c r="Y7" s="0" t="s"/>
    </x:row>
    <x:row r="8" spans="1:255" customFormat="1" ht="15" customHeight="1" x14ac:dyDescent="0.35">
      <x:c r="A8" s="2" t="s">
        <x:v>20</x:v>
      </x:c>
      <x:c r="B8" s="26">
        <x:f>B37</x:f>
      </x:c>
      <x:c r="C8" s="26">
        <x:f>C37</x:f>
      </x:c>
      <x:c r="D8" s="26">
        <x:f>D37</x:f>
      </x:c>
      <x:c r="E8" s="26">
        <x:f>E37</x:f>
      </x:c>
      <x:c r="F8" s="26">
        <x:f>F37</x:f>
      </x:c>
      <x:c r="G8" s="26">
        <x:f>G37</x:f>
      </x:c>
      <x:c r="H8" s="26">
        <x:f>H37</x:f>
      </x:c>
      <x:c r="I8" s="26">
        <x:f>I37</x:f>
      </x:c>
      <x:c r="J8" s="26">
        <x:f>J37</x:f>
      </x:c>
      <x:c r="K8" s="26">
        <x:f>K37</x:f>
      </x:c>
      <x:c r="L8" s="26">
        <x:f>L37</x:f>
      </x:c>
      <x:c r="M8" s="18" t="s"/>
      <x:c r="N8" s="11" t="s"/>
      <x:c r="O8" s="16">
        <x:f>O37</x:f>
      </x:c>
      <x:c r="R8" s="1">
        <x:f>A8</x:f>
      </x:c>
      <x:c r="S8" s="21">
        <x:f>S37</x:f>
      </x:c>
      <x:c r="T8" s="21">
        <x:f>T37</x:f>
      </x:c>
      <x:c r="U8" s="0" t="s"/>
      <x:c r="V8" s="0" t="s"/>
      <x:c r="W8" s="0" t="n">
        <x:v>3</x:v>
      </x:c>
      <x:c r="X8" s="29">
        <x:f>IF(HLOOKUP($L$65,$B$6:$L$21,$W8,FALSE)&gt;HLOOKUP($L$65,$B$6:$L$21,$W7,FALSE),"ERROR","OK")</x:f>
      </x:c>
      <x:c r="Y8" s="0" t="s"/>
    </x:row>
    <x:row r="9" spans="1:255" customFormat="1" ht="15" customHeight="1" x14ac:dyDescent="0.35">
      <x:c r="A9" s="2" t="s">
        <x:v>81</x:v>
      </x:c>
      <x:c r="B9" s="26">
        <x:f>B38</x:f>
      </x:c>
      <x:c r="C9" s="26">
        <x:f>C38</x:f>
      </x:c>
      <x:c r="D9" s="26">
        <x:f>D38</x:f>
      </x:c>
      <x:c r="E9" s="26">
        <x:f>E38</x:f>
      </x:c>
      <x:c r="F9" s="26">
        <x:f>F38</x:f>
      </x:c>
      <x:c r="G9" s="26">
        <x:f>G38</x:f>
      </x:c>
      <x:c r="H9" s="26">
        <x:f>H38</x:f>
      </x:c>
      <x:c r="I9" s="26">
        <x:f>I38</x:f>
      </x:c>
      <x:c r="J9" s="26">
        <x:f>J38</x:f>
      </x:c>
      <x:c r="K9" s="26">
        <x:f>K38</x:f>
      </x:c>
      <x:c r="L9" s="26">
        <x:f>L38</x:f>
      </x:c>
      <x:c r="M9" s="18" t="s"/>
      <x:c r="N9" s="11" t="s"/>
      <x:c r="O9" s="16">
        <x:f>O38</x:f>
      </x:c>
      <x:c r="R9" s="1">
        <x:f>A9</x:f>
      </x:c>
      <x:c r="S9" s="21">
        <x:f>S38</x:f>
      </x:c>
      <x:c r="T9" s="21">
        <x:f>T38</x:f>
      </x:c>
      <x:c r="U9" s="0" t="s"/>
      <x:c r="V9" s="0" t="s"/>
      <x:c r="W9" s="0" t="n">
        <x:v>4</x:v>
      </x:c>
      <x:c r="X9" s="29">
        <x:f>IF(HLOOKUP($L$65,$B$6:$L$21,$W9,FALSE)&gt;HLOOKUP($L$65,$B$6:$L$21,$W8,FALSE),"ERROR","OK")</x:f>
      </x:c>
      <x:c r="Y9" s="0" t="s"/>
    </x:row>
    <x:row r="10" spans="1:255" customFormat="1" ht="15" customHeight="1" x14ac:dyDescent="0.35">
      <x:c r="A10" s="2" t="s">
        <x:v>87</x:v>
      </x:c>
      <x:c r="B10" s="26">
        <x:f>B39</x:f>
      </x:c>
      <x:c r="C10" s="26">
        <x:f>C39</x:f>
      </x:c>
      <x:c r="D10" s="26">
        <x:f>D39</x:f>
      </x:c>
      <x:c r="E10" s="26">
        <x:f>E39</x:f>
      </x:c>
      <x:c r="F10" s="26">
        <x:f>F39</x:f>
      </x:c>
      <x:c r="G10" s="26">
        <x:f>G39</x:f>
      </x:c>
      <x:c r="H10" s="26">
        <x:f>H39</x:f>
      </x:c>
      <x:c r="I10" s="26">
        <x:f>I39</x:f>
      </x:c>
      <x:c r="J10" s="26">
        <x:f>J39</x:f>
      </x:c>
      <x:c r="K10" s="26">
        <x:f>K39</x:f>
      </x:c>
      <x:c r="L10" s="26">
        <x:f>L39</x:f>
      </x:c>
      <x:c r="M10" s="18" t="s"/>
      <x:c r="N10" s="11" t="s"/>
      <x:c r="O10" s="16">
        <x:f>O39</x:f>
      </x:c>
      <x:c r="R10" s="1">
        <x:f>A10</x:f>
      </x:c>
      <x:c r="S10" s="21">
        <x:f>S39</x:f>
      </x:c>
      <x:c r="T10" s="21">
        <x:f>T39</x:f>
      </x:c>
      <x:c r="U10" s="0" t="s"/>
      <x:c r="V10" s="0" t="s"/>
      <x:c r="W10" s="0" t="n">
        <x:v>5</x:v>
      </x:c>
      <x:c r="X10" s="29">
        <x:f>IF(HLOOKUP($L$65,$B$6:$L$21,$W10,FALSE)&gt;HLOOKUP($L$65,$B$6:$L$21,$W9,FALSE),"ERROR","OK")</x:f>
      </x:c>
      <x:c r="Y10" s="0" t="s"/>
    </x:row>
    <x:row r="11" spans="1:255" customFormat="1" ht="15" customHeight="1" x14ac:dyDescent="0.35">
      <x:c r="A11" s="2" t="s">
        <x:v>27</x:v>
      </x:c>
      <x:c r="B11" s="26">
        <x:f>B40</x:f>
      </x:c>
      <x:c r="C11" s="26">
        <x:f>C40</x:f>
      </x:c>
      <x:c r="D11" s="26">
        <x:f>D40</x:f>
      </x:c>
      <x:c r="E11" s="26">
        <x:f>E40</x:f>
      </x:c>
      <x:c r="F11" s="26">
        <x:f>F40</x:f>
      </x:c>
      <x:c r="G11" s="26">
        <x:f>G40</x:f>
      </x:c>
      <x:c r="H11" s="26">
        <x:f>H40</x:f>
      </x:c>
      <x:c r="I11" s="26">
        <x:f>I40</x:f>
      </x:c>
      <x:c r="J11" s="26">
        <x:f>J40</x:f>
      </x:c>
      <x:c r="K11" s="26">
        <x:f>K40</x:f>
      </x:c>
      <x:c r="L11" s="26">
        <x:f>L40</x:f>
      </x:c>
      <x:c r="M11" s="18" t="s"/>
      <x:c r="N11" s="11" t="s"/>
      <x:c r="O11" s="16">
        <x:f>O40</x:f>
      </x:c>
      <x:c r="R11" s="1">
        <x:f>A11</x:f>
      </x:c>
      <x:c r="S11" s="21">
        <x:f>S40</x:f>
      </x:c>
      <x:c r="T11" s="21">
        <x:f>T40</x:f>
      </x:c>
      <x:c r="U11" s="0" t="s"/>
      <x:c r="V11" s="0" t="s"/>
      <x:c r="W11" s="0" t="n">
        <x:v>6</x:v>
      </x:c>
      <x:c r="X11" s="29">
        <x:f>IF(HLOOKUP($L$65,$B$6:$L$21,$W11,FALSE)&gt;HLOOKUP($L$65,$B$6:$L$21,$W10,FALSE),"ERROR","OK")</x:f>
      </x:c>
      <x:c r="Y11" s="0" t="s"/>
    </x:row>
    <x:row r="12" spans="1:255" customFormat="1" ht="15" customHeight="1" x14ac:dyDescent="0.35">
      <x:c r="A12" s="2" t="s">
        <x:v>19</x:v>
      </x:c>
      <x:c r="B12" s="26">
        <x:f>B41</x:f>
      </x:c>
      <x:c r="C12" s="26">
        <x:f>C41</x:f>
      </x:c>
      <x:c r="D12" s="26">
        <x:f>D41</x:f>
      </x:c>
      <x:c r="E12" s="26">
        <x:f>E41</x:f>
      </x:c>
      <x:c r="F12" s="26">
        <x:f>F41</x:f>
      </x:c>
      <x:c r="G12" s="26">
        <x:f>G41</x:f>
      </x:c>
      <x:c r="H12" s="26">
        <x:f>H41</x:f>
      </x:c>
      <x:c r="I12" s="26">
        <x:f>I41</x:f>
      </x:c>
      <x:c r="J12" s="26">
        <x:f>J41</x:f>
      </x:c>
      <x:c r="K12" s="26">
        <x:f>K41</x:f>
      </x:c>
      <x:c r="L12" s="26">
        <x:f>L41</x:f>
      </x:c>
      <x:c r="M12" s="18" t="s"/>
      <x:c r="N12" s="11" t="s"/>
      <x:c r="O12" s="16">
        <x:f>O41</x:f>
      </x:c>
      <x:c r="R12" s="1">
        <x:f>A12</x:f>
      </x:c>
      <x:c r="S12" s="21">
        <x:f>S41</x:f>
      </x:c>
      <x:c r="T12" s="21">
        <x:f>T41</x:f>
      </x:c>
      <x:c r="U12" s="0" t="s"/>
      <x:c r="V12" s="0" t="s"/>
      <x:c r="W12" s="0" t="n">
        <x:v>7</x:v>
      </x:c>
      <x:c r="X12" s="29">
        <x:f>IF(HLOOKUP($L$65,$B$6:$L$21,$W12,FALSE)&gt;HLOOKUP($L$65,$B$6:$L$21,$W11,FALSE),"ERROR","OK")</x:f>
      </x:c>
      <x:c r="Y12" s="0" t="s"/>
    </x:row>
    <x:row r="13" spans="1:255" customFormat="1" ht="15" customHeight="1" x14ac:dyDescent="0.35">
      <x:c r="A13" s="2" t="s">
        <x:v>22</x:v>
      </x:c>
      <x:c r="B13" s="26">
        <x:f>B42</x:f>
      </x:c>
      <x:c r="C13" s="26">
        <x:f>C42</x:f>
      </x:c>
      <x:c r="D13" s="26">
        <x:f>D42</x:f>
      </x:c>
      <x:c r="E13" s="26">
        <x:f>E42</x:f>
      </x:c>
      <x:c r="F13" s="26">
        <x:f>F42</x:f>
      </x:c>
      <x:c r="G13" s="26">
        <x:f>G42</x:f>
      </x:c>
      <x:c r="H13" s="26">
        <x:f>H42</x:f>
      </x:c>
      <x:c r="I13" s="26">
        <x:f>I42</x:f>
      </x:c>
      <x:c r="J13" s="26">
        <x:f>J42</x:f>
      </x:c>
      <x:c r="K13" s="26">
        <x:f>K42</x:f>
      </x:c>
      <x:c r="L13" s="26">
        <x:f>L42</x:f>
      </x:c>
      <x:c r="M13" s="18" t="s"/>
      <x:c r="N13" s="11" t="s"/>
      <x:c r="O13" s="16">
        <x:f>O42</x:f>
      </x:c>
      <x:c r="R13" s="1">
        <x:f>A13</x:f>
      </x:c>
      <x:c r="S13" s="21">
        <x:f>S42</x:f>
      </x:c>
      <x:c r="T13" s="21">
        <x:f>T42</x:f>
      </x:c>
      <x:c r="U13" s="0" t="s"/>
      <x:c r="V13" s="0" t="s"/>
      <x:c r="W13" s="0" t="n">
        <x:v>8</x:v>
      </x:c>
      <x:c r="X13" s="29">
        <x:f>IF(HLOOKUP($L$65,$B$6:$L$21,$W13,FALSE)&gt;HLOOKUP($L$65,$B$6:$L$21,$W12,FALSE),"ERROR","OK")</x:f>
      </x:c>
      <x:c r="Y13" s="0" t="s"/>
    </x:row>
    <x:row r="14" spans="1:255" customFormat="1" ht="15" customHeight="1" x14ac:dyDescent="0.35">
      <x:c r="A14" s="2" t="s">
        <x:v>232</x:v>
      </x:c>
      <x:c r="B14" s="26">
        <x:f>B43</x:f>
      </x:c>
      <x:c r="C14" s="26">
        <x:f>C43</x:f>
      </x:c>
      <x:c r="D14" s="26">
        <x:f>D43</x:f>
      </x:c>
      <x:c r="E14" s="26">
        <x:f>E43</x:f>
      </x:c>
      <x:c r="F14" s="26">
        <x:f>F43</x:f>
      </x:c>
      <x:c r="G14" s="26">
        <x:f>G43</x:f>
      </x:c>
      <x:c r="H14" s="26">
        <x:f>H43</x:f>
      </x:c>
      <x:c r="I14" s="26">
        <x:f>I43</x:f>
      </x:c>
      <x:c r="J14" s="26">
        <x:f>J43</x:f>
      </x:c>
      <x:c r="K14" s="26">
        <x:f>K43</x:f>
      </x:c>
      <x:c r="L14" s="26">
        <x:f>L43</x:f>
      </x:c>
      <x:c r="M14" s="18" t="s"/>
      <x:c r="N14" s="11" t="s"/>
      <x:c r="O14" s="16">
        <x:f>O43</x:f>
      </x:c>
      <x:c r="R14" s="1">
        <x:f>A14</x:f>
      </x:c>
      <x:c r="S14" s="21">
        <x:f>S43</x:f>
      </x:c>
      <x:c r="T14" s="21">
        <x:f>T43</x:f>
      </x:c>
      <x:c r="U14" s="0" t="s"/>
      <x:c r="V14" s="0" t="s"/>
      <x:c r="W14" s="0" t="n">
        <x:v>9</x:v>
      </x:c>
      <x:c r="X14" s="29">
        <x:f>IF(HLOOKUP($L$65,$B$6:$L$21,$W14,FALSE)&gt;HLOOKUP($L$65,$B$6:$L$21,$W13,FALSE),"ERROR","OK")</x:f>
      </x:c>
      <x:c r="Y14" s="0" t="s"/>
    </x:row>
    <x:row r="15" spans="1:255" customFormat="1" ht="15" customHeight="1" x14ac:dyDescent="0.35">
      <x:c r="A15" s="2" t="s">
        <x:v>31</x:v>
      </x:c>
      <x:c r="B15" s="26">
        <x:f>B44</x:f>
      </x:c>
      <x:c r="C15" s="26">
        <x:f>C44</x:f>
      </x:c>
      <x:c r="D15" s="26">
        <x:f>D44</x:f>
      </x:c>
      <x:c r="E15" s="26">
        <x:f>E44</x:f>
      </x:c>
      <x:c r="F15" s="26">
        <x:f>F44</x:f>
      </x:c>
      <x:c r="G15" s="26">
        <x:f>G44</x:f>
      </x:c>
      <x:c r="H15" s="26">
        <x:f>H44</x:f>
      </x:c>
      <x:c r="I15" s="26">
        <x:f>I44</x:f>
      </x:c>
      <x:c r="J15" s="26">
        <x:f>J44</x:f>
      </x:c>
      <x:c r="K15" s="26">
        <x:f>K44</x:f>
      </x:c>
      <x:c r="L15" s="26">
        <x:f>L44</x:f>
      </x:c>
      <x:c r="M15" s="18" t="s"/>
      <x:c r="N15" s="11" t="s"/>
      <x:c r="O15" s="16">
        <x:f>O44</x:f>
      </x:c>
      <x:c r="R15" s="1">
        <x:f>A15</x:f>
      </x:c>
      <x:c r="S15" s="21">
        <x:f>S44</x:f>
      </x:c>
      <x:c r="T15" s="21">
        <x:f>T44</x:f>
      </x:c>
      <x:c r="U15" s="0" t="s"/>
      <x:c r="V15" s="0" t="s"/>
      <x:c r="W15" s="0" t="n">
        <x:v>10</x:v>
      </x:c>
      <x:c r="X15" s="29">
        <x:f>IF(HLOOKUP($L$65,$B$6:$L$21,$W15,FALSE)&gt;HLOOKUP($L$65,$B$6:$L$21,$W14,FALSE),"ERROR","OK")</x:f>
      </x:c>
      <x:c r="Y15" s="0" t="s"/>
    </x:row>
    <x:row r="16" spans="1:255" customFormat="1" ht="15" customHeight="1" x14ac:dyDescent="0.35">
      <x:c r="A16" s="2" t="s">
        <x:v>166</x:v>
      </x:c>
      <x:c r="B16" s="26">
        <x:f>B45</x:f>
      </x:c>
      <x:c r="C16" s="26">
        <x:f>C45</x:f>
      </x:c>
      <x:c r="D16" s="26">
        <x:f>D45</x:f>
      </x:c>
      <x:c r="E16" s="26">
        <x:f>E45</x:f>
      </x:c>
      <x:c r="F16" s="26">
        <x:f>F45</x:f>
      </x:c>
      <x:c r="G16" s="26">
        <x:f>G45</x:f>
      </x:c>
      <x:c r="H16" s="26">
        <x:f>H45</x:f>
      </x:c>
      <x:c r="I16" s="26">
        <x:f>I45</x:f>
      </x:c>
      <x:c r="J16" s="26">
        <x:f>J45</x:f>
      </x:c>
      <x:c r="K16" s="26">
        <x:f>K45</x:f>
      </x:c>
      <x:c r="L16" s="26">
        <x:f>L45</x:f>
      </x:c>
      <x:c r="M16" s="18" t="s"/>
      <x:c r="N16" s="11" t="s"/>
      <x:c r="O16" s="16">
        <x:f>O45</x:f>
      </x:c>
      <x:c r="R16" s="1">
        <x:f>A16</x:f>
      </x:c>
      <x:c r="S16" s="21">
        <x:f>S45</x:f>
      </x:c>
      <x:c r="T16" s="21">
        <x:f>T45</x:f>
      </x:c>
      <x:c r="U16" s="0" t="s"/>
      <x:c r="V16" s="0" t="s"/>
      <x:c r="W16" s="0" t="n">
        <x:v>11</x:v>
      </x:c>
      <x:c r="X16" s="29">
        <x:f>IF(HLOOKUP($L$65,$B$6:$L$21,$W16,FALSE)&gt;HLOOKUP($L$65,$B$6:$L$21,$W15,FALSE),"ERROR","OK")</x:f>
      </x:c>
      <x:c r="Y16" s="0" t="s"/>
    </x:row>
    <x:row r="17" spans="1:255" customFormat="1" ht="15" customHeight="1" x14ac:dyDescent="0.35">
      <x:c r="A17" s="2" t="s">
        <x:v>233</x:v>
      </x:c>
      <x:c r="B17" s="26">
        <x:f>B46</x:f>
      </x:c>
      <x:c r="C17" s="26">
        <x:f>C46</x:f>
      </x:c>
      <x:c r="D17" s="26">
        <x:f>D46</x:f>
      </x:c>
      <x:c r="E17" s="26">
        <x:f>E46</x:f>
      </x:c>
      <x:c r="F17" s="26">
        <x:f>F46</x:f>
      </x:c>
      <x:c r="G17" s="26">
        <x:f>G46</x:f>
      </x:c>
      <x:c r="H17" s="26">
        <x:f>H46</x:f>
      </x:c>
      <x:c r="I17" s="26">
        <x:f>I46</x:f>
      </x:c>
      <x:c r="J17" s="26">
        <x:f>J46</x:f>
      </x:c>
      <x:c r="K17" s="26">
        <x:f>K46</x:f>
      </x:c>
      <x:c r="L17" s="26">
        <x:f>L46</x:f>
      </x:c>
      <x:c r="M17" s="18" t="s"/>
      <x:c r="N17" s="11" t="s"/>
      <x:c r="O17" s="16">
        <x:f>O46</x:f>
      </x:c>
      <x:c r="U17" s="0" t="s"/>
      <x:c r="V17" s="0" t="s"/>
      <x:c r="W17" s="0" t="n">
        <x:v>12</x:v>
      </x:c>
      <x:c r="X17" s="29">
        <x:f>IF(HLOOKUP($L$65,$B$6:$L$21,$W17,FALSE)&gt;HLOOKUP($L$65,$B$6:$L$21,$W16,FALSE),"ERROR","OK")</x:f>
      </x:c>
      <x:c r="Y17" s="0" t="s"/>
    </x:row>
    <x:row r="18" spans="1:255" customFormat="1" ht="15" customHeight="1" x14ac:dyDescent="0.35">
      <x:c r="A18" s="2" t="s">
        <x:v>56</x:v>
      </x:c>
      <x:c r="B18" s="26">
        <x:f>B47</x:f>
      </x:c>
      <x:c r="C18" s="26">
        <x:f>C47</x:f>
      </x:c>
      <x:c r="D18" s="26">
        <x:f>D47</x:f>
      </x:c>
      <x:c r="E18" s="26">
        <x:f>E47</x:f>
      </x:c>
      <x:c r="F18" s="26">
        <x:f>F47</x:f>
      </x:c>
      <x:c r="G18" s="26">
        <x:f>G47</x:f>
      </x:c>
      <x:c r="H18" s="26">
        <x:f>H47</x:f>
      </x:c>
      <x:c r="I18" s="26">
        <x:f>I47</x:f>
      </x:c>
      <x:c r="J18" s="26">
        <x:f>J47</x:f>
      </x:c>
      <x:c r="K18" s="26">
        <x:f>K47</x:f>
      </x:c>
      <x:c r="L18" s="26">
        <x:f>L47</x:f>
      </x:c>
      <x:c r="M18" s="18" t="s"/>
      <x:c r="N18" s="11" t="s"/>
      <x:c r="O18" s="16">
        <x:f>O47</x:f>
      </x:c>
      <x:c r="U18" s="0" t="s"/>
      <x:c r="V18" s="0" t="s"/>
      <x:c r="W18" s="0" t="n">
        <x:v>13</x:v>
      </x:c>
      <x:c r="X18" s="29">
        <x:f>IF(HLOOKUP($L$65,$B$6:$L$21,$W18,FALSE)&gt;HLOOKUP($L$65,$B$6:$L$21,$W17,FALSE),"ERROR","OK")</x:f>
      </x:c>
      <x:c r="Y18" s="0" t="s"/>
    </x:row>
    <x:row r="19" spans="1:255" customFormat="1" ht="15" customHeight="1" x14ac:dyDescent="0.35">
      <x:c r="A19" s="2" t="s">
        <x:v>58</x:v>
      </x:c>
      <x:c r="B19" s="26">
        <x:f>B48</x:f>
      </x:c>
      <x:c r="C19" s="26">
        <x:f>C48</x:f>
      </x:c>
      <x:c r="D19" s="26">
        <x:f>D48</x:f>
      </x:c>
      <x:c r="E19" s="26">
        <x:f>E48</x:f>
      </x:c>
      <x:c r="F19" s="26">
        <x:f>F48</x:f>
      </x:c>
      <x:c r="G19" s="26">
        <x:f>G48</x:f>
      </x:c>
      <x:c r="H19" s="26">
        <x:f>H48</x:f>
      </x:c>
      <x:c r="I19" s="26">
        <x:f>I48</x:f>
      </x:c>
      <x:c r="J19" s="26">
        <x:f>J48</x:f>
      </x:c>
      <x:c r="K19" s="26">
        <x:f>K48</x:f>
      </x:c>
      <x:c r="L19" s="26">
        <x:f>L48</x:f>
      </x:c>
      <x:c r="M19" s="18" t="s"/>
      <x:c r="N19" s="11" t="s"/>
      <x:c r="O19" s="16">
        <x:f>O48</x:f>
      </x:c>
      <x:c r="U19" s="0" t="s"/>
      <x:c r="V19" s="0" t="s"/>
      <x:c r="W19" s="0" t="n">
        <x:v>14</x:v>
      </x:c>
      <x:c r="X19" s="29">
        <x:f>IF(HLOOKUP($L$65,$B$6:$L$21,$W19,FALSE)&gt;HLOOKUP($L$65,$B$6:$L$21,$W18,FALSE),"ERROR","OK")</x:f>
      </x:c>
      <x:c r="Y19" s="0" t="s"/>
    </x:row>
    <x:row r="20" spans="1:255" customFormat="1" ht="15" customHeight="1" x14ac:dyDescent="0.35">
      <x:c r="A20" s="2" t="s">
        <x:v>82</x:v>
      </x:c>
      <x:c r="B20" s="26">
        <x:f>B49</x:f>
      </x:c>
      <x:c r="C20" s="26">
        <x:f>C49</x:f>
      </x:c>
      <x:c r="D20" s="26">
        <x:f>D49</x:f>
      </x:c>
      <x:c r="E20" s="26">
        <x:f>E49</x:f>
      </x:c>
      <x:c r="F20" s="26">
        <x:f>F49</x:f>
      </x:c>
      <x:c r="G20" s="26">
        <x:f>G49</x:f>
      </x:c>
      <x:c r="H20" s="26">
        <x:f>H49</x:f>
      </x:c>
      <x:c r="I20" s="26">
        <x:f>I49</x:f>
      </x:c>
      <x:c r="J20" s="26">
        <x:f>J49</x:f>
      </x:c>
      <x:c r="K20" s="26">
        <x:f>K49</x:f>
      </x:c>
      <x:c r="L20" s="26">
        <x:f>L49</x:f>
      </x:c>
      <x:c r="M20" s="18" t="s"/>
      <x:c r="N20" s="11" t="s"/>
      <x:c r="O20" s="16">
        <x:f>O49</x:f>
      </x:c>
      <x:c r="U20" s="0" t="s"/>
      <x:c r="V20" s="0" t="s"/>
      <x:c r="W20" s="0" t="n">
        <x:v>15</x:v>
      </x:c>
      <x:c r="X20" s="29">
        <x:f>IF(HLOOKUP($L$65,$B$6:$L$21,$W20,FALSE)&gt;HLOOKUP($L$65,$B$6:$L$21,$W19,FALSE),"ERROR","OK")</x:f>
      </x:c>
      <x:c r="Y20" s="0" t="s"/>
    </x:row>
    <x:row r="21" spans="1:255" customFormat="1" ht="15" customHeight="1" x14ac:dyDescent="0.35">
      <x:c r="A21" s="2" t="s">
        <x:v>167</x:v>
      </x:c>
      <x:c r="B21" s="26">
        <x:f>B50</x:f>
      </x:c>
      <x:c r="C21" s="26">
        <x:f>C50</x:f>
      </x:c>
      <x:c r="D21" s="26">
        <x:f>D50</x:f>
      </x:c>
      <x:c r="E21" s="26">
        <x:f>E50</x:f>
      </x:c>
      <x:c r="F21" s="26">
        <x:f>F50</x:f>
      </x:c>
      <x:c r="G21" s="26">
        <x:f>G50</x:f>
      </x:c>
      <x:c r="H21" s="26">
        <x:f>H50</x:f>
      </x:c>
      <x:c r="I21" s="26">
        <x:f>I50</x:f>
      </x:c>
      <x:c r="J21" s="26">
        <x:f>J50</x:f>
      </x:c>
      <x:c r="K21" s="26">
        <x:f>K50</x:f>
      </x:c>
      <x:c r="L21" s="26">
        <x:f>L50</x:f>
      </x:c>
      <x:c r="M21" s="18" t="s"/>
      <x:c r="N21" s="11" t="s"/>
      <x:c r="O21" s="16">
        <x:f>O50</x:f>
      </x:c>
      <x:c r="U21" s="0" t="s"/>
      <x:c r="V21" s="0" t="s"/>
      <x:c r="X21" s="0">
        <x:f>MATCH("ERROR",X7:X20,0)</x:f>
      </x:c>
      <x:c r="Y21" s="0" t="s"/>
    </x:row>
    <x:row r="22" spans="1:255" customFormat="1" ht="15" customHeight="1" x14ac:dyDescent="0.35">
      <x:c r="A22" s="2" t="s">
        <x:v>34</x:v>
      </x:c>
      <x:c r="B22" s="26">
        <x:f>B51</x:f>
      </x:c>
      <x:c r="C22" s="26">
        <x:f>C51</x:f>
      </x:c>
      <x:c r="D22" s="26">
        <x:f>D51</x:f>
      </x:c>
      <x:c r="E22" s="26">
        <x:f>E51</x:f>
      </x:c>
      <x:c r="F22" s="26">
        <x:f>F51</x:f>
      </x:c>
      <x:c r="G22" s="26">
        <x:f>G51</x:f>
      </x:c>
      <x:c r="H22" s="26">
        <x:f>H51</x:f>
      </x:c>
      <x:c r="I22" s="26">
        <x:f>I51</x:f>
      </x:c>
      <x:c r="J22" s="26">
        <x:f>J51</x:f>
      </x:c>
      <x:c r="K22" s="26">
        <x:f>K51</x:f>
      </x:c>
      <x:c r="L22" s="26">
        <x:f>L51</x:f>
      </x:c>
      <x:c r="M22" s="18" t="s"/>
      <x:c r="N22" s="11" t="s"/>
      <x:c r="O22" s="16" t="s"/>
      <x:c r="P22" s="8" t="s"/>
      <x:c r="U22" s="0" t="s"/>
      <x:c r="V22" s="0" t="s"/>
      <x:c r="Y22" s="0" t="s"/>
    </x:row>
    <x:row r="23" spans="1:255" customFormat="1" ht="15" customHeight="1" x14ac:dyDescent="0.35">
      <x:c r="A23" s="35" t="s">
        <x:v>35</x:v>
      </x:c>
      <x:c r="B23" s="32">
        <x:f>B52</x:f>
      </x:c>
      <x:c r="C23" s="32">
        <x:f>C52</x:f>
      </x:c>
      <x:c r="D23" s="32">
        <x:f>D52</x:f>
      </x:c>
      <x:c r="E23" s="32">
        <x:f>E52</x:f>
      </x:c>
      <x:c r="F23" s="32">
        <x:f>F52</x:f>
      </x:c>
      <x:c r="G23" s="32">
        <x:f>G52</x:f>
      </x:c>
      <x:c r="H23" s="32">
        <x:f>H52</x:f>
      </x:c>
      <x:c r="I23" s="32">
        <x:f>I52</x:f>
      </x:c>
      <x:c r="J23" s="32">
        <x:f>J52</x:f>
      </x:c>
      <x:c r="K23" s="32">
        <x:f>K52</x:f>
      </x:c>
      <x:c r="L23" s="32">
        <x:f>L52</x:f>
      </x:c>
      <x:c r="M23" s="19" t="s"/>
      <x:c r="N23" s="12" t="s"/>
      <x:c r="O23" s="17">
        <x:f>O52</x:f>
      </x:c>
      <x:c r="U23" s="0" t="s"/>
      <x:c r="V23" s="0" t="s"/>
      <x:c r="Y23" s="0" t="s"/>
    </x:row>
    <x:row r="24" spans="1:255" customFormat="1" ht="15" customHeight="1" x14ac:dyDescent="0.35">
      <x:c r="A24" s="2" t="s">
        <x:v>36</x:v>
      </x:c>
      <x:c r="B24" s="7" t="s"/>
      <x:c r="C24" s="2" t="s"/>
      <x:c r="D24" s="2" t="s"/>
      <x:c r="E24" s="2" t="s"/>
      <x:c r="F24" s="2" t="s"/>
      <x:c r="G24" s="2" t="s"/>
      <x:c r="H24" s="2" t="s"/>
      <x:c r="I24" s="2" t="s"/>
      <x:c r="J24" s="2" t="s"/>
      <x:c r="K24" s="2" t="s"/>
      <x:c r="L24" s="2" t="s"/>
      <x:c r="M24" s="2" t="s"/>
      <x:c r="N24" s="8" t="s"/>
      <x:c r="U24" s="0" t="s"/>
      <x:c r="V24" s="0" t="s"/>
      <x:c r="Y24" s="0" t="s"/>
    </x:row>
    <x:row r="25" spans="1:255" x14ac:dyDescent="0.35">
      <x:c r="U25" s="0" t="s"/>
      <x:c r="V25" s="0" t="s"/>
      <x:c r="Y25" s="0" t="s"/>
    </x:row>
    <x:row r="26" spans="1:255" x14ac:dyDescent="0.35">
      <x:c r="J26" s="0" t="s"/>
      <x:c r="K26" s="0" t="s"/>
      <x:c r="L26" s="0" t="s"/>
      <x:c r="M26" s="0" t="s"/>
      <x:c r="N26" s="0" t="s"/>
    </x:row>
    <x:row r="27" spans="1:255" x14ac:dyDescent="0.35">
      <x:c r="J27" s="0" t="s"/>
      <x:c r="K27" s="0" t="s"/>
      <x:c r="L27" s="0" t="s"/>
      <x:c r="M27" s="0" t="s"/>
      <x:c r="N27" s="0" t="s"/>
    </x:row>
    <x:row r="28" spans="1:255" x14ac:dyDescent="0.35">
      <x:c r="I28" s="0" t="s"/>
      <x:c r="J28" s="0" t="s"/>
      <x:c r="K28" s="0" t="s"/>
      <x:c r="L28" s="0" t="s"/>
      <x:c r="M28" s="0" t="s"/>
    </x:row>
    <x:row r="29" spans="1:255" x14ac:dyDescent="0.35">
      <x:c r="I29" s="0" t="s"/>
      <x:c r="J29" s="0" t="s"/>
      <x:c r="K29" s="0" t="s"/>
      <x:c r="L29" s="0" t="s"/>
      <x:c r="M29" s="0" t="s"/>
    </x:row>
    <x:row r="30" spans="1:255" customFormat="1" ht="15" customHeight="1" x14ac:dyDescent="0.35">
      <x:c r="A30" s="3">
        <x:f>"Table B.6.  "&amp;B66</x:f>
      </x:c>
      <x:c r="B30" s="3" t="s"/>
      <x:c r="C30" s="2" t="s"/>
      <x:c r="D30" s="2" t="s"/>
      <x:c r="E30" s="2" t="s"/>
      <x:c r="F30" s="2" t="s"/>
      <x:c r="G30" s="2" t="s"/>
      <x:c r="H30" s="2" t="s"/>
      <x:c r="I30" s="2" t="s"/>
      <x:c r="J30" s="2" t="s"/>
      <x:c r="K30" s="2" t="s"/>
      <x:c r="L30" s="2" t="s"/>
      <x:c r="M30" s="2" t="s"/>
      <x:c r="U30" s="0" t="s"/>
      <x:c r="V30" s="0" t="s"/>
      <x:c r="Y30" s="0" t="s"/>
    </x:row>
    <x:row r="31" spans="1:255" customFormat="1" ht="15" customHeight="1" x14ac:dyDescent="0.35">
      <x:c r="A31" s="2" t="s"/>
      <x:c r="B31" s="2" t="s"/>
      <x:c r="C31" s="2" t="s"/>
      <x:c r="D31" s="2" t="s"/>
      <x:c r="E31" s="2" t="s"/>
      <x:c r="F31" s="2" t="s"/>
      <x:c r="G31" s="2" t="s"/>
      <x:c r="H31" s="2" t="s"/>
      <x:c r="I31" s="2" t="s"/>
      <x:c r="J31" s="2" t="s"/>
      <x:c r="K31" s="2" t="s"/>
      <x:c r="L31" s="2" t="s"/>
      <x:c r="M31" s="2" t="s"/>
      <x:c r="U31" s="0" t="s"/>
      <x:c r="V31" s="0" t="s"/>
      <x:c r="Y31" s="0" t="s"/>
    </x:row>
    <x:row r="32" spans="1:255" customFormat="1" ht="15" customHeight="1" x14ac:dyDescent="0.35">
      <x:c r="A32" s="3" t="s">
        <x:v>95</x:v>
      </x:c>
      <x:c r="B32" s="3" t="s"/>
      <x:c r="C32" s="2" t="s"/>
      <x:c r="D32" s="2" t="s"/>
      <x:c r="E32" s="2" t="s"/>
      <x:c r="F32" s="2" t="s"/>
      <x:c r="G32" s="2" t="s"/>
      <x:c r="H32" s="2" t="s"/>
      <x:c r="I32" s="2" t="s"/>
      <x:c r="J32" s="2" t="s"/>
      <x:c r="K32" s="2" t="s"/>
      <x:c r="L32" s="2" t="s"/>
      <x:c r="M32" s="2" t="s"/>
      <x:c r="U32" s="0" t="s"/>
      <x:c r="V32" s="0" t="s"/>
      <x:c r="Y32" s="0" t="s"/>
    </x:row>
    <x:row r="33" spans="1:255" customFormat="1" ht="15" customHeight="1" thickBot="1" x14ac:dyDescent="0.4">
      <x:c r="A33" s="4" t="s"/>
      <x:c r="B33" s="4" t="s"/>
      <x:c r="C33" s="5" t="s"/>
      <x:c r="D33" s="5" t="s"/>
      <x:c r="E33" s="5" t="s"/>
      <x:c r="F33" s="5" t="s"/>
      <x:c r="G33" s="5" t="s"/>
      <x:c r="H33" s="5" t="s"/>
      <x:c r="I33" s="5" t="s"/>
      <x:c r="J33" s="5" t="s"/>
      <x:c r="K33" s="5" t="s"/>
      <x:c r="L33" s="5" t="s"/>
      <x:c r="M33" s="5" t="s"/>
      <x:c r="U33" s="0" t="s"/>
      <x:c r="V33" s="0" t="s"/>
      <x:c r="Y33" s="0" t="s"/>
    </x:row>
    <x:row r="34" spans="1:255" x14ac:dyDescent="0.35">
      <x:c r="A34" s="2" t="s"/>
      <x:c r="B34" s="2" t="s"/>
      <x:c r="C34" s="2" t="s"/>
      <x:c r="D34" s="2" t="s"/>
      <x:c r="E34" s="2" t="s"/>
      <x:c r="F34" s="2" t="s"/>
      <x:c r="G34" s="2" t="s"/>
      <x:c r="H34" s="2" t="s"/>
      <x:c r="I34" s="2" t="s"/>
      <x:c r="J34" s="2" t="s"/>
      <x:c r="K34" s="2" t="s"/>
      <x:c r="L34" s="2" t="s"/>
      <x:c r="M34" s="14" t="s"/>
      <x:c r="N34" s="10" t="s">
        <x:v>38</x:v>
      </x:c>
      <x:c r="O34" s="10" t="s"/>
      <x:c r="P34" s="36" t="s"/>
    </x:row>
    <x:row r="35" spans="1:255" s="0" customFormat="1" x14ac:dyDescent="0.35">
      <x:c r="A35" s="2" t="s"/>
      <x:c r="B35" s="6" t="s">
        <x:v>6</x:v>
      </x:c>
      <x:c r="C35" s="6" t="s">
        <x:v>7</x:v>
      </x:c>
      <x:c r="D35" s="6" t="s">
        <x:v>8</x:v>
      </x:c>
      <x:c r="E35" s="6" t="s">
        <x:v>9</x:v>
      </x:c>
      <x:c r="F35" s="6" t="s">
        <x:v>10</x:v>
      </x:c>
      <x:c r="G35" s="6" t="s">
        <x:v>11</x:v>
      </x:c>
      <x:c r="H35" s="6" t="s">
        <x:v>12</x:v>
      </x:c>
      <x:c r="I35" s="6" t="s">
        <x:v>13</x:v>
      </x:c>
      <x:c r="J35" s="6" t="s">
        <x:v>14</x:v>
      </x:c>
      <x:c r="K35" s="6" t="s">
        <x:v>15</x:v>
      </x:c>
      <x:c r="L35" s="6" t="s">
        <x:v>16</x:v>
      </x:c>
      <x:c r="M35" s="15" t="s">
        <x:v>17</x:v>
      </x:c>
      <x:c r="N35" s="13" t="s"/>
      <x:c r="O35" s="13">
        <x:f>L65&amp;" (%)"</x:f>
      </x:c>
      <x:c r="P35" s="36" t="s"/>
      <x:c r="Q35" s="0" t="s"/>
      <x:c r="R35" s="0" t="s"/>
      <x:c r="S35" s="22">
        <x:f>L35</x:f>
      </x:c>
      <x:c r="T35" s="22">
        <x:f>B35&amp;"-"&amp;RIGHT(K35,2)</x:f>
      </x:c>
      <x:c r="U35" s="0" t="s"/>
      <x:c r="V35" s="0" t="s"/>
      <x:c r="W35" s="0" t="s"/>
      <x:c r="X35" s="0" t="s"/>
      <x:c r="Y35" s="0" t="s"/>
      <x:c r="Z35" s="0" t="s"/>
      <x:c r="AA35" s="0" t="s"/>
      <x:c r="AB35" s="0" t="s"/>
      <x:c r="AC35" s="0" t="s"/>
      <x:c r="AD35" s="0" t="s"/>
      <x:c r="AE35" s="0" t="s"/>
      <x:c r="AF35" s="0" t="s"/>
      <x:c r="AG35" s="0" t="s"/>
      <x:c r="AH35" s="0" t="s"/>
      <x:c r="AI35" s="0" t="s"/>
      <x:c r="AJ35" s="0" t="s"/>
      <x:c r="AK35" s="0" t="s"/>
      <x:c r="AL35" s="0" t="s"/>
      <x:c r="AM35" s="0" t="s"/>
      <x:c r="AN35" s="0" t="s"/>
      <x:c r="AO35" s="0" t="s"/>
      <x:c r="AP35" s="0" t="s"/>
      <x:c r="AQ35" s="0" t="s"/>
      <x:c r="AR35" s="0" t="s"/>
      <x:c r="AS35" s="0" t="s"/>
      <x:c r="AT35" s="0" t="s"/>
      <x:c r="AU35" s="0" t="s"/>
      <x:c r="AV35" s="0" t="s"/>
      <x:c r="AW35" s="0" t="s"/>
      <x:c r="AX35" s="0" t="s"/>
      <x:c r="AY35" s="0" t="s"/>
      <x:c r="AZ35" s="0" t="s"/>
      <x:c r="BA35" s="0" t="s"/>
      <x:c r="BB35" s="0" t="s"/>
      <x:c r="BC35" s="0" t="s"/>
      <x:c r="BD35" s="0" t="s"/>
      <x:c r="BE35" s="0" t="s"/>
      <x:c r="BF35" s="0" t="s"/>
      <x:c r="BG35" s="0" t="s"/>
      <x:c r="BH35" s="0" t="s"/>
      <x:c r="BI35" s="0" t="s"/>
      <x:c r="BJ35" s="0" t="s"/>
      <x:c r="BK35" s="0" t="s"/>
      <x:c r="BL35" s="0" t="s"/>
      <x:c r="BM35" s="0" t="s"/>
      <x:c r="BN35" s="0" t="s"/>
      <x:c r="BO35" s="0" t="s"/>
      <x:c r="BP35" s="0" t="s"/>
      <x:c r="BQ35" s="0" t="s"/>
      <x:c r="BR35" s="0" t="s"/>
      <x:c r="BS35" s="0" t="s"/>
      <x:c r="BT35" s="0" t="s"/>
      <x:c r="BU35" s="0" t="s"/>
      <x:c r="BV35" s="0" t="s"/>
      <x:c r="BW35" s="0" t="s"/>
      <x:c r="BX35" s="0" t="s"/>
      <x:c r="BY35" s="0" t="s"/>
      <x:c r="BZ35" s="0" t="s"/>
      <x:c r="CA35" s="0" t="s"/>
      <x:c r="CB35" s="0" t="s"/>
      <x:c r="CC35" s="0" t="s"/>
      <x:c r="CD35" s="0" t="s"/>
      <x:c r="CE35" s="0" t="s"/>
      <x:c r="CF35" s="0" t="s"/>
      <x:c r="CG35" s="0" t="s"/>
      <x:c r="CH35" s="0" t="s"/>
      <x:c r="CI35" s="0" t="s"/>
      <x:c r="CJ35" s="0" t="s"/>
      <x:c r="CK35" s="0" t="s"/>
      <x:c r="CL35" s="0" t="s"/>
      <x:c r="CM35" s="0" t="s"/>
      <x:c r="CN35" s="0" t="s"/>
      <x:c r="CO35" s="0" t="s"/>
      <x:c r="CP35" s="0" t="s"/>
      <x:c r="CQ35" s="0" t="s"/>
      <x:c r="CR35" s="0" t="s"/>
      <x:c r="CS35" s="0" t="s"/>
      <x:c r="CT35" s="0" t="s"/>
      <x:c r="CU35" s="0" t="s"/>
      <x:c r="CV35" s="0" t="s"/>
      <x:c r="CW35" s="0" t="s"/>
      <x:c r="CX35" s="0" t="s"/>
      <x:c r="CY35" s="0" t="s"/>
      <x:c r="CZ35" s="0" t="s"/>
      <x:c r="DA35" s="0" t="s"/>
      <x:c r="DB35" s="0" t="s"/>
      <x:c r="DC35" s="0" t="s"/>
      <x:c r="DD35" s="0" t="s"/>
      <x:c r="DE35" s="0" t="s"/>
      <x:c r="DF35" s="0" t="s"/>
      <x:c r="DG35" s="0" t="s"/>
      <x:c r="DH35" s="0" t="s"/>
      <x:c r="DI35" s="0" t="s"/>
      <x:c r="DJ35" s="0" t="s"/>
      <x:c r="DK35" s="0" t="s"/>
      <x:c r="DL35" s="0" t="s"/>
      <x:c r="DM35" s="0" t="s"/>
      <x:c r="DN35" s="0" t="s"/>
      <x:c r="DO35" s="0" t="s"/>
      <x:c r="DP35" s="0" t="s"/>
      <x:c r="DQ35" s="0" t="s"/>
      <x:c r="DR35" s="0" t="s"/>
      <x:c r="DS35" s="0" t="s"/>
      <x:c r="DT35" s="0" t="s"/>
      <x:c r="DU35" s="0" t="s"/>
      <x:c r="DV35" s="0" t="s"/>
      <x:c r="DW35" s="0" t="s"/>
      <x:c r="DX35" s="0" t="s"/>
      <x:c r="DY35" s="0" t="s"/>
      <x:c r="DZ35" s="0" t="s"/>
      <x:c r="EA35" s="0" t="s"/>
      <x:c r="EB35" s="0" t="s"/>
      <x:c r="EC35" s="0" t="s"/>
      <x:c r="ED35" s="0" t="s"/>
      <x:c r="EE35" s="0" t="s"/>
      <x:c r="EF35" s="0" t="s"/>
      <x:c r="EG35" s="0" t="s"/>
      <x:c r="EH35" s="0" t="s"/>
      <x:c r="EI35" s="0" t="s"/>
      <x:c r="EJ35" s="0" t="s"/>
      <x:c r="EK35" s="0" t="s"/>
      <x:c r="EL35" s="0" t="s"/>
      <x:c r="EM35" s="0" t="s"/>
      <x:c r="EN35" s="0" t="s"/>
      <x:c r="EO35" s="0" t="s"/>
      <x:c r="EP35" s="0" t="s"/>
      <x:c r="EQ35" s="0" t="s"/>
      <x:c r="ER35" s="0" t="s"/>
      <x:c r="ES35" s="0" t="s"/>
      <x:c r="ET35" s="0" t="s"/>
      <x:c r="EU35" s="0" t="s"/>
      <x:c r="EV35" s="0" t="s"/>
      <x:c r="EW35" s="0" t="s"/>
      <x:c r="EX35" s="0" t="s"/>
      <x:c r="EY35" s="0" t="s"/>
      <x:c r="EZ35" s="0" t="s"/>
      <x:c r="FA35" s="0" t="s"/>
      <x:c r="FB35" s="0" t="s"/>
      <x:c r="FC35" s="0" t="s"/>
      <x:c r="FD35" s="0" t="s"/>
      <x:c r="FE35" s="0" t="s"/>
      <x:c r="FF35" s="0" t="s"/>
      <x:c r="FG35" s="0" t="s"/>
      <x:c r="FH35" s="0" t="s"/>
      <x:c r="FI35" s="0" t="s"/>
      <x:c r="FJ35" s="0" t="s"/>
      <x:c r="FK35" s="0" t="s"/>
      <x:c r="FL35" s="0" t="s"/>
      <x:c r="FM35" s="0" t="s"/>
      <x:c r="FN35" s="0" t="s"/>
      <x:c r="FO35" s="0" t="s"/>
      <x:c r="FP35" s="0" t="s"/>
      <x:c r="FQ35" s="0" t="s"/>
      <x:c r="FR35" s="0" t="s"/>
      <x:c r="FS35" s="0" t="s"/>
      <x:c r="FT35" s="0" t="s"/>
      <x:c r="FU35" s="0" t="s"/>
      <x:c r="FV35" s="0" t="s"/>
      <x:c r="FW35" s="0" t="s"/>
      <x:c r="FX35" s="0" t="s"/>
      <x:c r="FY35" s="0" t="s"/>
      <x:c r="FZ35" s="0" t="s"/>
      <x:c r="GA35" s="0" t="s"/>
      <x:c r="GB35" s="0" t="s"/>
      <x:c r="GC35" s="0" t="s"/>
      <x:c r="GD35" s="0" t="s"/>
      <x:c r="GE35" s="0" t="s"/>
      <x:c r="GF35" s="0" t="s"/>
      <x:c r="GG35" s="0" t="s"/>
      <x:c r="GH35" s="0" t="s"/>
      <x:c r="GI35" s="0" t="s"/>
      <x:c r="GJ35" s="0" t="s"/>
      <x:c r="GK35" s="0" t="s"/>
      <x:c r="GL35" s="0" t="s"/>
      <x:c r="GM35" s="0" t="s"/>
      <x:c r="GN35" s="0" t="s"/>
      <x:c r="GO35" s="0" t="s"/>
      <x:c r="GP35" s="0" t="s"/>
      <x:c r="GQ35" s="0" t="s"/>
      <x:c r="GR35" s="0" t="s"/>
      <x:c r="GS35" s="0" t="s"/>
      <x:c r="GT35" s="0" t="s"/>
      <x:c r="GU35" s="0" t="s"/>
      <x:c r="GV35" s="0" t="s"/>
      <x:c r="GW35" s="0" t="s"/>
      <x:c r="GX35" s="0" t="s"/>
      <x:c r="GY35" s="0" t="s"/>
      <x:c r="GZ35" s="0" t="s"/>
      <x:c r="HA35" s="0" t="s"/>
      <x:c r="HB35" s="0" t="s"/>
      <x:c r="HC35" s="0" t="s"/>
      <x:c r="HD35" s="0" t="s"/>
      <x:c r="HE35" s="0" t="s"/>
      <x:c r="HF35" s="0" t="s"/>
      <x:c r="HG35" s="0" t="s"/>
      <x:c r="HH35" s="0" t="s"/>
      <x:c r="HI35" s="0" t="s"/>
      <x:c r="HJ35" s="0" t="s"/>
      <x:c r="HK35" s="0" t="s"/>
      <x:c r="HL35" s="0" t="s"/>
      <x:c r="HM35" s="0" t="s"/>
      <x:c r="HN35" s="0" t="s"/>
      <x:c r="HO35" s="0" t="s"/>
      <x:c r="HP35" s="0" t="s"/>
      <x:c r="HQ35" s="0" t="s"/>
      <x:c r="HR35" s="0" t="s"/>
      <x:c r="HS35" s="0" t="s"/>
      <x:c r="HT35" s="0" t="s"/>
      <x:c r="HU35" s="0" t="s"/>
      <x:c r="HV35" s="0" t="s"/>
      <x:c r="HW35" s="0" t="s"/>
      <x:c r="HX35" s="0" t="s"/>
      <x:c r="HY35" s="0" t="s"/>
      <x:c r="HZ35" s="0" t="s"/>
      <x:c r="IA35" s="0" t="s"/>
      <x:c r="IB35" s="0" t="s"/>
      <x:c r="IC35" s="0" t="s"/>
      <x:c r="ID35" s="0" t="s"/>
      <x:c r="IE35" s="0" t="s"/>
      <x:c r="IF35" s="0" t="s"/>
      <x:c r="IG35" s="0" t="s"/>
      <x:c r="IH35" s="0" t="s"/>
      <x:c r="II35" s="0" t="s"/>
      <x:c r="IJ35" s="0" t="s"/>
      <x:c r="IK35" s="0" t="s"/>
      <x:c r="IL35" s="0" t="s"/>
      <x:c r="IM35" s="0" t="s"/>
      <x:c r="IN35" s="0" t="s"/>
      <x:c r="IO35" s="0" t="s"/>
      <x:c r="IP35" s="0" t="s"/>
      <x:c r="IQ35" s="0" t="s"/>
      <x:c r="IR35" s="0" t="s"/>
      <x:c r="IS35" s="0" t="s"/>
      <x:c r="IT35" s="0" t="s"/>
      <x:c r="IU35" s="0" t="s"/>
    </x:row>
    <x:row r="36" spans="1:255" x14ac:dyDescent="0.35">
      <x:c r="A36" s="2" t="s">
        <x:v>69</x:v>
      </x:c>
      <x:c r="B36" s="26" t="n">
        <x:v>4167.00217</x:v>
      </x:c>
      <x:c r="C36" s="26" t="n">
        <x:v>4984.00217</x:v>
      </x:c>
      <x:c r="D36" s="26" t="n">
        <x:v>5029.00217</x:v>
      </x:c>
      <x:c r="E36" s="26" t="n">
        <x:v>4292.00217</x:v>
      </x:c>
      <x:c r="F36" s="26" t="n">
        <x:v>2872.00217</x:v>
      </x:c>
      <x:c r="G36" s="26" t="n">
        <x:v>3119.00217</x:v>
      </x:c>
      <x:c r="H36" s="26" t="n">
        <x:v>2824.00217</x:v>
      </x:c>
      <x:c r="I36" s="26" t="n">
        <x:v>2764.00217</x:v>
      </x:c>
      <x:c r="J36" s="26" t="n">
        <x:v>2947.00217</x:v>
      </x:c>
      <x:c r="K36" s="26" t="n">
        <x:v>2675.00217</x:v>
      </x:c>
      <x:c r="L36" s="26" t="n">
        <x:v>2828.00217</x:v>
      </x:c>
      <x:c r="M36" s="18" t="s"/>
      <x:c r="N36" s="11" t="s"/>
      <x:c r="O36" s="16" t="n">
        <x:v>53.0409776877929</x:v>
      </x:c>
      <x:c r="P36" s="0" t="n">
        <x:v>1</x:v>
      </x:c>
      <x:c r="Q36" s="33">
        <x:f>O36</x:f>
      </x:c>
      <x:c r="R36" s="1">
        <x:f>A36</x:f>
      </x:c>
      <x:c r="S36" s="21">
        <x:f>L36/L$52*100</x:f>
      </x:c>
      <x:c r="T36" s="21">
        <x:f>AVERAGE(B36:K36)/AVERAGE(B$52:K$52)*100</x:f>
      </x:c>
    </x:row>
    <x:row r="37" spans="1:255" x14ac:dyDescent="0.35">
      <x:c r="A37" s="2" t="s">
        <x:v>40</x:v>
      </x:c>
      <x:c r="B37" s="26" t="n">
        <x:v>211.00224</x:v>
      </x:c>
      <x:c r="C37" s="26" t="n">
        <x:v>208.00224</x:v>
      </x:c>
      <x:c r="D37" s="26" t="n">
        <x:v>207.00224</x:v>
      </x:c>
      <x:c r="E37" s="26" t="n">
        <x:v>198.00224</x:v>
      </x:c>
      <x:c r="F37" s="26" t="n">
        <x:v>165.00224</x:v>
      </x:c>
      <x:c r="G37" s="26" t="n">
        <x:v>162.00224</x:v>
      </x:c>
      <x:c r="H37" s="26" t="n">
        <x:v>166.00224</x:v>
      </x:c>
      <x:c r="I37" s="26" t="n">
        <x:v>636.00224</x:v>
      </x:c>
      <x:c r="J37" s="26" t="n">
        <x:v>1241.00224</x:v>
      </x:c>
      <x:c r="K37" s="26" t="n">
        <x:v>1250.00224</x:v>
      </x:c>
      <x:c r="L37" s="26" t="n">
        <x:v>2588.00224</x:v>
      </x:c>
      <x:c r="M37" s="18" t="s"/>
      <x:c r="N37" s="11" t="s"/>
      <x:c r="O37" s="16" t="n">
        <x:v>45.3631755743766</x:v>
      </x:c>
      <x:c r="P37" s="0" t="n">
        <x:v>2</x:v>
      </x:c>
      <x:c r="Q37" s="33">
        <x:f>O37</x:f>
      </x:c>
      <x:c r="R37" s="1">
        <x:f>A37</x:f>
      </x:c>
      <x:c r="S37" s="21">
        <x:f>L37/L$52*100</x:f>
      </x:c>
      <x:c r="T37" s="21">
        <x:f>AVERAGE(B37:K37)/AVERAGE(B$52:K$52)*100</x:f>
      </x:c>
    </x:row>
    <x:row r="38" spans="1:255" x14ac:dyDescent="0.35">
      <x:c r="A38" s="2" t="s">
        <x:v>91</x:v>
      </x:c>
      <x:c r="B38" s="26" t="n">
        <x:v>5508.00142</x:v>
      </x:c>
      <x:c r="C38" s="26" t="n">
        <x:v>5797.00142</x:v>
      </x:c>
      <x:c r="D38" s="26" t="n">
        <x:v>6824.00142</x:v>
      </x:c>
      <x:c r="E38" s="26" t="n">
        <x:v>6238.00142</x:v>
      </x:c>
      <x:c r="F38" s="26" t="n">
        <x:v>3886.00142</x:v>
      </x:c>
      <x:c r="G38" s="26" t="n">
        <x:v>4251.00142</x:v>
      </x:c>
      <x:c r="H38" s="26" t="n">
        <x:v>3272.00142</x:v>
      </x:c>
      <x:c r="I38" s="26" t="n">
        <x:v>3364.00142</x:v>
      </x:c>
      <x:c r="J38" s="26" t="n">
        <x:v>2944.00142</x:v>
      </x:c>
      <x:c r="K38" s="26" t="n">
        <x:v>3005.00142</x:v>
      </x:c>
      <x:c r="L38" s="26" t="n">
        <x:v>2582.00142</x:v>
      </x:c>
      <x:c r="M38" s="18" t="s"/>
      <x:c r="N38" s="11" t="s"/>
      <x:c r="O38" s="16" t="n">
        <x:v>55.1897450157096</x:v>
      </x:c>
      <x:c r="P38" s="0" t="n">
        <x:v>3</x:v>
      </x:c>
      <x:c r="Q38" s="33">
        <x:f>O38</x:f>
      </x:c>
      <x:c r="R38" s="1">
        <x:f>A38</x:f>
      </x:c>
      <x:c r="S38" s="21">
        <x:f>L38/L$52*100</x:f>
      </x:c>
      <x:c r="T38" s="21">
        <x:f>AVERAGE(B38:K38)/AVERAGE(B$52:K$52)*100</x:f>
      </x:c>
    </x:row>
    <x:row r="39" spans="1:255" x14ac:dyDescent="0.35">
      <x:c r="A39" s="2" t="s">
        <x:v>97</x:v>
      </x:c>
      <x:c r="B39" s="26" t="n">
        <x:v>73.00206</x:v>
      </x:c>
      <x:c r="C39" s="26" t="n">
        <x:v>80.00206</x:v>
      </x:c>
      <x:c r="D39" s="26" t="n">
        <x:v>82.00206</x:v>
      </x:c>
      <x:c r="E39" s="26" t="n">
        <x:v>126.00206</x:v>
      </x:c>
      <x:c r="F39" s="26" t="n">
        <x:v>236.00206</x:v>
      </x:c>
      <x:c r="G39" s="26" t="n">
        <x:v>235.00206</x:v>
      </x:c>
      <x:c r="H39" s="26" t="n">
        <x:v>210.00206</x:v>
      </x:c>
      <x:c r="I39" s="26" t="n">
        <x:v>86.00206</x:v>
      </x:c>
      <x:c r="J39" s="26" t="n">
        <x:v>94.00206</x:v>
      </x:c>
      <x:c r="K39" s="26" t="n">
        <x:v>214.00206</x:v>
      </x:c>
      <x:c r="L39" s="26" t="n">
        <x:v>1587.00206</x:v>
      </x:c>
      <x:c r="M39" s="18" t="s"/>
      <x:c r="N39" s="11" t="s"/>
      <x:c r="O39" s="16" t="n">
        <x:v>44.2973590090992</x:v>
      </x:c>
      <x:c r="P39" s="0" t="n">
        <x:v>4</x:v>
      </x:c>
      <x:c r="Q39" s="33">
        <x:f>O39</x:f>
      </x:c>
      <x:c r="R39" s="1">
        <x:f>A39</x:f>
      </x:c>
      <x:c r="S39" s="21">
        <x:f>L39/L$52*100</x:f>
      </x:c>
      <x:c r="T39" s="21">
        <x:f>AVERAGE(B39:K39)/AVERAGE(B$52:K$52)*100</x:f>
      </x:c>
    </x:row>
    <x:row r="40" spans="1:255" x14ac:dyDescent="0.35">
      <x:c r="A40" s="2" t="s">
        <x:v>27</x:v>
      </x:c>
      <x:c r="B40" s="26" t="n">
        <x:v>674.00099</x:v>
      </x:c>
      <x:c r="C40" s="26" t="n">
        <x:v>288.00099</x:v>
      </x:c>
      <x:c r="D40" s="26" t="n">
        <x:v>289.00099</x:v>
      </x:c>
      <x:c r="E40" s="26" t="n">
        <x:v>525.00099</x:v>
      </x:c>
      <x:c r="F40" s="26" t="n">
        <x:v>929.00099</x:v>
      </x:c>
      <x:c r="G40" s="26" t="n">
        <x:v>1331.00099</x:v>
      </x:c>
      <x:c r="H40" s="26" t="n">
        <x:v>909.00099</x:v>
      </x:c>
      <x:c r="I40" s="26" t="n">
        <x:v>922.00099</x:v>
      </x:c>
      <x:c r="J40" s="26" t="n">
        <x:v>738.00099</x:v>
      </x:c>
      <x:c r="K40" s="26" t="n">
        <x:v>761.00099</x:v>
      </x:c>
      <x:c r="L40" s="26" t="n">
        <x:v>849.00099</x:v>
      </x:c>
      <x:c r="M40" s="18" t="s"/>
      <x:c r="N40" s="11" t="s"/>
      <x:c r="O40" s="16" t="n">
        <x:v>50.5299764138084</x:v>
      </x:c>
      <x:c r="P40" s="0" t="n">
        <x:v>5</x:v>
      </x:c>
      <x:c r="Q40" s="33">
        <x:f>O40</x:f>
      </x:c>
      <x:c r="R40" s="1">
        <x:f>A40</x:f>
      </x:c>
      <x:c r="S40" s="21">
        <x:f>L40/L$52*100</x:f>
      </x:c>
      <x:c r="T40" s="21">
        <x:f>AVERAGE(B40:K40)/AVERAGE(B$52:K$52)*100</x:f>
      </x:c>
    </x:row>
    <x:row r="41" spans="1:255" x14ac:dyDescent="0.35">
      <x:c r="A41" s="2" t="s">
        <x:v>39</x:v>
      </x:c>
      <x:c r="B41" s="26" t="n">
        <x:v>263.00096</x:v>
      </x:c>
      <x:c r="C41" s="26" t="n">
        <x:v>193.00096</x:v>
      </x:c>
      <x:c r="D41" s="26" t="n">
        <x:v>292.00096</x:v>
      </x:c>
      <x:c r="E41" s="26" t="n">
        <x:v>406.00096</x:v>
      </x:c>
      <x:c r="F41" s="26" t="n">
        <x:v>415.00096</x:v>
      </x:c>
      <x:c r="G41" s="26" t="n">
        <x:v>794.00096</x:v>
      </x:c>
      <x:c r="H41" s="26" t="n">
        <x:v>638.00096</x:v>
      </x:c>
      <x:c r="I41" s="26" t="n">
        <x:v>574.00096</x:v>
      </x:c>
      <x:c r="J41" s="26" t="n">
        <x:v>616.00096</x:v>
      </x:c>
      <x:c r="K41" s="26" t="n">
        <x:v>661.00096</x:v>
      </x:c>
      <x:c r="L41" s="26" t="n">
        <x:v>756.00096</x:v>
      </x:c>
      <x:c r="M41" s="18" t="s"/>
      <x:c r="N41" s="11" t="s"/>
      <x:c r="O41" s="16" t="n">
        <x:v>42.0634386496017</x:v>
      </x:c>
      <x:c r="P41" s="0" t="n">
        <x:v>6</x:v>
      </x:c>
      <x:c r="Q41" s="33">
        <x:f>O41</x:f>
      </x:c>
      <x:c r="R41" s="1">
        <x:f>A41</x:f>
      </x:c>
      <x:c r="S41" s="21">
        <x:f>L41/L$52*100</x:f>
      </x:c>
      <x:c r="T41" s="21">
        <x:f>AVERAGE(B41:K41)/AVERAGE(B$52:K$52)*100</x:f>
      </x:c>
    </x:row>
    <x:row r="42" spans="1:255" x14ac:dyDescent="0.35">
      <x:c r="A42" s="2" t="s">
        <x:v>41</x:v>
      </x:c>
      <x:c r="B42" s="26" t="n">
        <x:v>559.00041</x:v>
      </x:c>
      <x:c r="C42" s="26" t="n">
        <x:v>490.00041</x:v>
      </x:c>
      <x:c r="D42" s="26" t="s">
        <x:v>123</x:v>
      </x:c>
      <x:c r="E42" s="26" t="n">
        <x:v>437.00041</x:v>
      </x:c>
      <x:c r="F42" s="26" t="n">
        <x:v>494.00041</x:v>
      </x:c>
      <x:c r="G42" s="26" t="n">
        <x:v>628.00041</x:v>
      </x:c>
      <x:c r="H42" s="26" t="n">
        <x:v>745.00041</x:v>
      </x:c>
      <x:c r="I42" s="26" t="n">
        <x:v>499.00041</x:v>
      </x:c>
      <x:c r="J42" s="26" t="n">
        <x:v>289.00041</x:v>
      </x:c>
      <x:c r="K42" s="26" t="n">
        <x:v>455.00041</x:v>
      </x:c>
      <x:c r="L42" s="26" t="n">
        <x:v>694.00041</x:v>
      </x:c>
      <x:c r="M42" s="18" t="s"/>
      <x:c r="N42" s="11" t="s"/>
      <x:c r="O42" s="16" t="n">
        <x:v>62.8241703776515</x:v>
      </x:c>
      <x:c r="P42" s="0" t="n">
        <x:v>7</x:v>
      </x:c>
      <x:c r="Q42" s="33">
        <x:f>O42</x:f>
      </x:c>
      <x:c r="R42" s="1">
        <x:f>A42</x:f>
      </x:c>
      <x:c r="S42" s="21">
        <x:f>L42/L$52*100</x:f>
      </x:c>
      <x:c r="T42" s="21">
        <x:f>AVERAGE(B42:K42)/AVERAGE(B$52:K$52)*100</x:f>
      </x:c>
    </x:row>
    <x:row r="43" spans="1:255" x14ac:dyDescent="0.35">
      <x:c r="A43" s="2" t="s">
        <x:v>232</x:v>
      </x:c>
      <x:c r="B43" s="26" t="n">
        <x:v>1142.00201</x:v>
      </x:c>
      <x:c r="C43" s="26" t="n">
        <x:v>967.00201</x:v>
      </x:c>
      <x:c r="D43" s="26" t="n">
        <x:v>934.00201</x:v>
      </x:c>
      <x:c r="E43" s="26" t="n">
        <x:v>875.00201</x:v>
      </x:c>
      <x:c r="F43" s="26" t="n">
        <x:v>659.00201</x:v>
      </x:c>
      <x:c r="G43" s="26" t="n">
        <x:v>828.00201</x:v>
      </x:c>
      <x:c r="H43" s="26" t="n">
        <x:v>594.00201</x:v>
      </x:c>
      <x:c r="I43" s="26" t="n">
        <x:v>601.00201</x:v>
      </x:c>
      <x:c r="J43" s="26" t="n">
        <x:v>536.00201</x:v>
      </x:c>
      <x:c r="K43" s="26" t="n">
        <x:v>560.00201</x:v>
      </x:c>
      <x:c r="L43" s="26" t="n">
        <x:v>593.00201</x:v>
      </x:c>
      <x:c r="M43" s="18" t="s"/>
      <x:c r="N43" s="11" t="s"/>
      <x:c r="O43" s="16" t="n">
        <x:v>61.0453242814472</x:v>
      </x:c>
      <x:c r="P43" s="0" t="n">
        <x:v>8</x:v>
      </x:c>
      <x:c r="Q43" s="33">
        <x:f>O43</x:f>
      </x:c>
      <x:c r="R43" s="1">
        <x:f>A43</x:f>
      </x:c>
      <x:c r="S43" s="21">
        <x:f>L43/L$52*100</x:f>
      </x:c>
      <x:c r="T43" s="21">
        <x:f>AVERAGE(B43:K43)/AVERAGE(B$52:K$52)*100</x:f>
      </x:c>
    </x:row>
    <x:row r="44" spans="1:255" x14ac:dyDescent="0.35">
      <x:c r="A44" s="2" t="s">
        <x:v>31</x:v>
      </x:c>
      <x:c r="B44" s="26" t="n">
        <x:v>279.00098</x:v>
      </x:c>
      <x:c r="C44" s="26" t="n">
        <x:v>217.00098</x:v>
      </x:c>
      <x:c r="D44" s="26" t="n">
        <x:v>281.00098</x:v>
      </x:c>
      <x:c r="E44" s="26" t="n">
        <x:v>361.00098</x:v>
      </x:c>
      <x:c r="F44" s="26" t="n">
        <x:v>848.00098</x:v>
      </x:c>
      <x:c r="G44" s="26" t="n">
        <x:v>690.00098</x:v>
      </x:c>
      <x:c r="H44" s="26" t="n">
        <x:v>464.00098</x:v>
      </x:c>
      <x:c r="I44" s="26" t="n">
        <x:v>449.00098</x:v>
      </x:c>
      <x:c r="J44" s="26" t="n">
        <x:v>492.00098</x:v>
      </x:c>
      <x:c r="K44" s="26" t="n">
        <x:v>443.00098</x:v>
      </x:c>
      <x:c r="L44" s="26" t="n">
        <x:v>463.00098</x:v>
      </x:c>
      <x:c r="M44" s="18" t="s"/>
      <x:c r="N44" s="11" t="s"/>
      <x:c r="O44" s="16" t="n">
        <x:v>53.7795837926736</x:v>
      </x:c>
      <x:c r="P44" s="0" t="n">
        <x:v>9</x:v>
      </x:c>
      <x:c r="Q44" s="33">
        <x:f>O44</x:f>
      </x:c>
      <x:c r="R44" s="1">
        <x:f>A44</x:f>
      </x:c>
      <x:c r="S44" s="21">
        <x:f>L44/L$52*100</x:f>
      </x:c>
      <x:c r="T44" s="21">
        <x:f>AVERAGE(B44:K44)/AVERAGE(B$52:K$52)*100</x:f>
      </x:c>
    </x:row>
    <x:row r="45" spans="1:255" x14ac:dyDescent="0.35">
      <x:c r="A45" s="2" t="s">
        <x:v>169</x:v>
      </x:c>
      <x:c r="B45" s="26" t="n">
        <x:v>73.00195</x:v>
      </x:c>
      <x:c r="C45" s="26" t="n">
        <x:v>69.00195</x:v>
      </x:c>
      <x:c r="D45" s="26" t="n">
        <x:v>108.00195</x:v>
      </x:c>
      <x:c r="E45" s="26" t="n">
        <x:v>105.00195</x:v>
      </x:c>
      <x:c r="F45" s="26" t="n">
        <x:v>64.00195</x:v>
      </x:c>
      <x:c r="G45" s="26" t="n">
        <x:v>86.00195</x:v>
      </x:c>
      <x:c r="H45" s="26" t="n">
        <x:v>249.00195</x:v>
      </x:c>
      <x:c r="I45" s="26" t="n">
        <x:v>440.00195</x:v>
      </x:c>
      <x:c r="J45" s="26" t="n">
        <x:v>468.00195</x:v>
      </x:c>
      <x:c r="K45" s="26" t="n">
        <x:v>517.00195</x:v>
      </x:c>
      <x:c r="L45" s="26" t="n">
        <x:v>427.00195</x:v>
      </x:c>
      <x:c r="M45" s="18" t="s"/>
      <x:c r="N45" s="11" t="s"/>
      <x:c r="O45" s="16" t="n">
        <x:v>57.6109781231678</x:v>
      </x:c>
      <x:c r="P45" s="0" t="n">
        <x:v>10</x:v>
      </x:c>
      <x:c r="Q45" s="33">
        <x:f>O45</x:f>
      </x:c>
      <x:c r="R45" s="1">
        <x:f>A45</x:f>
      </x:c>
      <x:c r="S45" s="21">
        <x:f>L45/L$52*100</x:f>
      </x:c>
      <x:c r="T45" s="21">
        <x:f>AVERAGE(B45:K45)/AVERAGE(B$52:K$52)*100</x:f>
      </x:c>
    </x:row>
    <x:row r="46" spans="1:255" x14ac:dyDescent="0.35">
      <x:c r="A46" s="2" t="s">
        <x:v>233</x:v>
      </x:c>
      <x:c r="B46" s="26" t="n">
        <x:v>411.00079</x:v>
      </x:c>
      <x:c r="C46" s="26" t="n">
        <x:v>367.00079</x:v>
      </x:c>
      <x:c r="D46" s="26" t="n">
        <x:v>519.00079</x:v>
      </x:c>
      <x:c r="E46" s="26" t="n">
        <x:v>540.00079</x:v>
      </x:c>
      <x:c r="F46" s="26" t="n">
        <x:v>435.00079</x:v>
      </x:c>
      <x:c r="G46" s="26" t="n">
        <x:v>575.00079</x:v>
      </x:c>
      <x:c r="H46" s="26" t="n">
        <x:v>503.00079</x:v>
      </x:c>
      <x:c r="I46" s="26" t="n">
        <x:v>507.00079</x:v>
      </x:c>
      <x:c r="J46" s="26" t="n">
        <x:v>393.00079</x:v>
      </x:c>
      <x:c r="K46" s="26" t="n">
        <x:v>374.00079</x:v>
      </x:c>
      <x:c r="L46" s="26" t="n">
        <x:v>426.00079</x:v>
      </x:c>
      <x:c r="M46" s="18" t="s"/>
      <x:c r="N46" s="11" t="s"/>
      <x:c r="O46" s="16" t="n">
        <x:v>64.3191295490321</x:v>
      </x:c>
      <x:c r="P46" s="0" t="n">
        <x:v>11</x:v>
      </x:c>
      <x:c r="Q46" s="33">
        <x:f>O46</x:f>
      </x:c>
    </x:row>
    <x:row r="47" spans="1:255" x14ac:dyDescent="0.35">
      <x:c r="A47" s="2" t="s">
        <x:v>70</x:v>
      </x:c>
      <x:c r="B47" s="26" t="n">
        <x:v>400.00175</x:v>
      </x:c>
      <x:c r="C47" s="26" t="n">
        <x:v>275.00175</x:v>
      </x:c>
      <x:c r="D47" s="26" t="n">
        <x:v>295.00175</x:v>
      </x:c>
      <x:c r="E47" s="26" t="n">
        <x:v>427.00175</x:v>
      </x:c>
      <x:c r="F47" s="26" t="n">
        <x:v>291.00175</x:v>
      </x:c>
      <x:c r="G47" s="26" t="n">
        <x:v>446.00175</x:v>
      </x:c>
      <x:c r="H47" s="26" t="n">
        <x:v>355.00175</x:v>
      </x:c>
      <x:c r="I47" s="26" t="n">
        <x:v>403.00175</x:v>
      </x:c>
      <x:c r="J47" s="26" t="n">
        <x:v>376.00175</x:v>
      </x:c>
      <x:c r="K47" s="26" t="n">
        <x:v>399.00175</x:v>
      </x:c>
      <x:c r="L47" s="26" t="n">
        <x:v>409.00175</x:v>
      </x:c>
      <x:c r="M47" s="18" t="s"/>
      <x:c r="N47" s="11" t="s"/>
      <x:c r="O47" s="16" t="n">
        <x:v>72.6158262159025</x:v>
      </x:c>
      <x:c r="P47" s="0" t="n">
        <x:v>12</x:v>
      </x:c>
      <x:c r="Q47" s="33">
        <x:f>O47</x:f>
      </x:c>
    </x:row>
    <x:row r="48" spans="1:255" x14ac:dyDescent="0.35">
      <x:c r="A48" s="2" t="s">
        <x:v>58</x:v>
      </x:c>
      <x:c r="B48" s="26" t="n">
        <x:v>596.00001</x:v>
      </x:c>
      <x:c r="C48" s="26" t="n">
        <x:v>402.00001</x:v>
      </x:c>
      <x:c r="D48" s="26" t="n">
        <x:v>371.00001</x:v>
      </x:c>
      <x:c r="E48" s="26" t="n">
        <x:v>567.00001</x:v>
      </x:c>
      <x:c r="F48" s="26" t="n">
        <x:v>1341.00001</x:v>
      </x:c>
      <x:c r="G48" s="26" t="n">
        <x:v>1027.00001</x:v>
      </x:c>
      <x:c r="H48" s="26" t="n">
        <x:v>510.00001</x:v>
      </x:c>
      <x:c r="I48" s="26" t="n">
        <x:v>477.00001</x:v>
      </x:c>
      <x:c r="J48" s="26" t="n">
        <x:v>453.00001</x:v>
      </x:c>
      <x:c r="K48" s="26" t="n">
        <x:v>392.00001</x:v>
      </x:c>
      <x:c r="L48" s="26" t="n">
        <x:v>390.00001</x:v>
      </x:c>
      <x:c r="M48" s="18" t="s"/>
      <x:c r="N48" s="11" t="s"/>
      <x:c r="O48" s="16" t="n">
        <x:v>58.2051267126891</x:v>
      </x:c>
      <x:c r="P48" s="0" t="n">
        <x:v>13</x:v>
      </x:c>
      <x:c r="Q48" s="33">
        <x:f>O48</x:f>
      </x:c>
    </x:row>
    <x:row r="49" spans="1:255" x14ac:dyDescent="0.35">
      <x:c r="A49" s="2" t="s">
        <x:v>92</x:v>
      </x:c>
      <x:c r="B49" s="26" t="n">
        <x:v>271.00169</x:v>
      </x:c>
      <x:c r="C49" s="26" t="n">
        <x:v>202.00169</x:v>
      </x:c>
      <x:c r="D49" s="26" t="n">
        <x:v>296.00169</x:v>
      </x:c>
      <x:c r="E49" s="26" t="n">
        <x:v>360.00169</x:v>
      </x:c>
      <x:c r="F49" s="26" t="n">
        <x:v>237.00169</x:v>
      </x:c>
      <x:c r="G49" s="26" t="n">
        <x:v>421.00169</x:v>
      </x:c>
      <x:c r="H49" s="26" t="n">
        <x:v>313.00169</x:v>
      </x:c>
      <x:c r="I49" s="26" t="n">
        <x:v>329.00169</x:v>
      </x:c>
      <x:c r="J49" s="26" t="n">
        <x:v>401.00169</x:v>
      </x:c>
      <x:c r="K49" s="26" t="n">
        <x:v>357.00169</x:v>
      </x:c>
      <x:c r="L49" s="26" t="n">
        <x:v>378.00169</x:v>
      </x:c>
      <x:c r="M49" s="18" t="s"/>
      <x:c r="N49" s="11" t="s"/>
      <x:c r="O49" s="16" t="n">
        <x:v>67.9891140169241</x:v>
      </x:c>
      <x:c r="P49" s="0" t="n">
        <x:v>14</x:v>
      </x:c>
      <x:c r="Q49" s="33">
        <x:f>O49</x:f>
      </x:c>
    </x:row>
    <x:row r="50" spans="1:255" x14ac:dyDescent="0.35">
      <x:c r="A50" s="2" t="s">
        <x:v>170</x:v>
      </x:c>
      <x:c r="B50" s="26" t="n">
        <x:v>383.0021</x:v>
      </x:c>
      <x:c r="C50" s="26" t="n">
        <x:v>413.0021</x:v>
      </x:c>
      <x:c r="D50" s="26" t="n">
        <x:v>571.0021</x:v>
      </x:c>
      <x:c r="E50" s="26" t="n">
        <x:v>602.0021</x:v>
      </x:c>
      <x:c r="F50" s="26" t="n">
        <x:v>371.0021</x:v>
      </x:c>
      <x:c r="G50" s="26" t="n">
        <x:v>534.0021</x:v>
      </x:c>
      <x:c r="H50" s="26" t="n">
        <x:v>443.0021</x:v>
      </x:c>
      <x:c r="I50" s="26" t="n">
        <x:v>414.0021</x:v>
      </x:c>
      <x:c r="J50" s="26" t="n">
        <x:v>357.0021</x:v>
      </x:c>
      <x:c r="K50" s="26" t="n">
        <x:v>364.0021</x:v>
      </x:c>
      <x:c r="L50" s="26" t="n">
        <x:v>344.0021</x:v>
      </x:c>
      <x:c r="M50" s="18" t="s"/>
      <x:c r="N50" s="11" t="s"/>
      <x:c r="O50" s="16" t="n">
        <x:v>86.6273781468195</x:v>
      </x:c>
      <x:c r="P50" s="0" t="n">
        <x:v>15</x:v>
      </x:c>
      <x:c r="Q50" s="33">
        <x:f>O50</x:f>
      </x:c>
    </x:row>
    <x:row r="51" spans="1:255" x14ac:dyDescent="0.35">
      <x:c r="A51" s="2" t="s">
        <x:v>48</x:v>
      </x:c>
      <x:c r="B51" s="26">
        <x:f>IF(B36="..","..",B52-SUM(B36:B50))</x:f>
      </x:c>
      <x:c r="C51" s="26">
        <x:f>IF(C36="..","..",C52-SUM(C36:C50))</x:f>
      </x:c>
      <x:c r="D51" s="26">
        <x:f>IF(D36="..","..",D52-SUM(D36:D50))</x:f>
      </x:c>
      <x:c r="E51" s="26">
        <x:f>IF(E36="..","..",E52-SUM(E36:E50))</x:f>
      </x:c>
      <x:c r="F51" s="26">
        <x:f>IF(F36="..","..",F52-SUM(F36:F50))</x:f>
      </x:c>
      <x:c r="G51" s="26">
        <x:f>IF(G36="..","..",G52-SUM(G36:G50))</x:f>
      </x:c>
      <x:c r="H51" s="26">
        <x:f>IF(H36="..","..",H52-SUM(H36:H50))</x:f>
      </x:c>
      <x:c r="I51" s="26">
        <x:f>IF(I36="..","..",I52-SUM(I36:I50))</x:f>
      </x:c>
      <x:c r="J51" s="26">
        <x:f>IF(J36="..","..",J52-SUM(J36:J50))</x:f>
      </x:c>
      <x:c r="K51" s="26">
        <x:f>IF(K36="..","..",K52-SUM(K36:K50))</x:f>
      </x:c>
      <x:c r="L51" s="26">
        <x:f>IF(L36="..","..",L52-SUM(L36:L50))</x:f>
      </x:c>
      <x:c r="M51" s="18" t="s"/>
      <x:c r="N51" s="11" t="s"/>
      <x:c r="O51" s="16" t="s"/>
      <x:c r="Q51" s="33" t="s"/>
    </x:row>
    <x:row r="52" spans="1:255" x14ac:dyDescent="0.35">
      <x:c r="A52" s="9" t="s">
        <x:v>35</x:v>
      </x:c>
      <x:c r="B52" s="27" t="n">
        <x:v>29754</x:v>
      </x:c>
      <x:c r="C52" s="27" t="n">
        <x:v>26275</x:v>
      </x:c>
      <x:c r="D52" s="27" t="n">
        <x:v>28598</x:v>
      </x:c>
      <x:c r="E52" s="27" t="n">
        <x:v>30955</x:v>
      </x:c>
      <x:c r="F52" s="27" t="n">
        <x:v>25882</x:v>
      </x:c>
      <x:c r="G52" s="27" t="n">
        <x:v>32578</x:v>
      </x:c>
      <x:c r="H52" s="27" t="n">
        <x:v>27877</x:v>
      </x:c>
      <x:c r="I52" s="27" t="n">
        <x:v>28534</x:v>
      </x:c>
      <x:c r="J52" s="27" t="n">
        <x:v>27663</x:v>
      </x:c>
      <x:c r="K52" s="27" t="n">
        <x:v>27851</x:v>
      </x:c>
      <x:c r="L52" s="27" t="n">
        <x:v>34191</x:v>
      </x:c>
      <x:c r="M52" s="19" t="s"/>
      <x:c r="N52" s="12" t="s"/>
      <x:c r="O52" s="17" t="n">
        <x:v>52.3968295750344</x:v>
      </x:c>
      <x:c r="Q52" s="33">
        <x:f>O52</x:f>
      </x:c>
    </x:row>
    <x:row r="53" spans="1:255" x14ac:dyDescent="0.35">
      <x:c r="A53" s="7" t="s">
        <x:v>234</x:v>
      </x:c>
      <x:c r="B53" s="7" t="s"/>
      <x:c r="C53" s="2" t="s"/>
      <x:c r="D53" s="2" t="s"/>
      <x:c r="E53" s="2" t="s"/>
      <x:c r="F53" s="2" t="s"/>
      <x:c r="G53" s="2" t="s"/>
      <x:c r="H53" s="2" t="s"/>
      <x:c r="I53" s="2" t="s"/>
      <x:c r="J53" s="2" t="s"/>
      <x:c r="K53" s="2" t="s"/>
      <x:c r="L53" s="2" t="s"/>
      <x:c r="M53" s="2" t="s"/>
      <x:c r="N53" s="8" t="s"/>
    </x:row>
    <x:row r="54" spans="1:255" x14ac:dyDescent="0.35"/>
    <x:row r="55" spans="1:255" x14ac:dyDescent="0.35"/>
    <x:row r="56" spans="1:255" x14ac:dyDescent="0.35"/>
    <x:row r="57" spans="1:255" x14ac:dyDescent="0.35"/>
    <x:row r="58" spans="1:255" x14ac:dyDescent="0.35"/>
    <x:row r="59" spans="1:255" x14ac:dyDescent="0.35"/>
    <x:row r="60" spans="1:255" x14ac:dyDescent="0.35"/>
    <x:row r="61" spans="1:255" x14ac:dyDescent="0.35"/>
    <x:row r="62" spans="1:255" x14ac:dyDescent="0.35"/>
    <x:row r="63" spans="1:255" x14ac:dyDescent="0.35"/>
    <x:row r="64" spans="1:255" x14ac:dyDescent="0.35">
      <x:c r="L64" s="34" t="s"/>
      <x:c r="M64" s="0" t="s">
        <x:v>50</x:v>
      </x:c>
    </x:row>
    <x:row r="65" spans="1:255" x14ac:dyDescent="0.35">
      <x:c r="B65" s="1">
        <x:f>C65</x:f>
      </x:c>
      <x:c r="C65" s="1">
        <x:f>D65</x:f>
      </x:c>
      <x:c r="D65" s="1">
        <x:f>E65</x:f>
      </x:c>
      <x:c r="E65" s="1">
        <x:f>F65</x:f>
      </x:c>
      <x:c r="F65" s="1">
        <x:f>G65</x:f>
      </x:c>
      <x:c r="G65" s="1">
        <x:f>H65</x:f>
      </x:c>
      <x:c r="H65" s="1">
        <x:f>I65</x:f>
      </x:c>
      <x:c r="I65" s="0">
        <x:f>J65</x:f>
      </x:c>
      <x:c r="J65" s="0">
        <x:f>K65</x:f>
      </x:c>
      <x:c r="K65" s="0">
        <x:f>L65</x:f>
      </x:c>
      <x:c r="L65" s="0">
        <x:f>IF(ISBLANK(L64),INDEX(B6:L6,1,MATCH(1,$B$68:$L$68,0)),L64)</x:f>
      </x:c>
      <x:c r="P65" s="36" t="s"/>
    </x:row>
    <x:row r="66" spans="1:255" x14ac:dyDescent="0.35">
      <x:c r="B66" s="1" t="s">
        <x:v>51</x:v>
      </x:c>
      <x:c r="C66" s="1">
        <x:f>B66</x:f>
      </x:c>
      <x:c r="D66" s="1">
        <x:f>C66</x:f>
      </x:c>
      <x:c r="E66" s="1">
        <x:f>D66</x:f>
      </x:c>
      <x:c r="F66" s="1">
        <x:f>E66</x:f>
      </x:c>
      <x:c r="G66" s="1">
        <x:f>F66</x:f>
      </x:c>
      <x:c r="H66" s="1">
        <x:f>G66</x:f>
      </x:c>
      <x:c r="I66" s="0">
        <x:f>H66</x:f>
      </x:c>
      <x:c r="J66" s="0">
        <x:f>I66</x:f>
      </x:c>
      <x:c r="K66" s="0">
        <x:f>J66</x:f>
      </x:c>
      <x:c r="L66" s="0">
        <x:f>K66</x:f>
      </x:c>
      <x:c r="P66" s="36" t="s"/>
    </x:row>
    <x:row r="67" spans="1:255" x14ac:dyDescent="0.35">
      <x:c r="B67" s="1">
        <x:f>A32</x:f>
      </x:c>
      <x:c r="C67" s="1">
        <x:f>B67</x:f>
      </x:c>
      <x:c r="D67" s="1">
        <x:f>C67</x:f>
      </x:c>
      <x:c r="E67" s="1">
        <x:f>D67</x:f>
      </x:c>
      <x:c r="F67" s="1">
        <x:f>E67</x:f>
      </x:c>
      <x:c r="G67" s="1">
        <x:f>F67</x:f>
      </x:c>
      <x:c r="H67" s="1">
        <x:f>G67</x:f>
      </x:c>
      <x:c r="I67" s="0">
        <x:f>H67</x:f>
      </x:c>
      <x:c r="J67" s="0">
        <x:f>I67</x:f>
      </x:c>
      <x:c r="K67" s="0">
        <x:f>J67</x:f>
      </x:c>
      <x:c r="L67" s="0">
        <x:f>K67</x:f>
      </x:c>
    </x:row>
    <x:row r="68" spans="1:255" x14ac:dyDescent="0.35">
      <x:c r="B68" s="0">
        <x:f>IF(C68&gt;0,2,IF(ISNUMBER(B52),1,0))</x:f>
      </x:c>
      <x:c r="C68" s="0">
        <x:f>IF(D68&gt;0,2,IF(ISNUMBER(C52),1,0))</x:f>
      </x:c>
      <x:c r="D68" s="0">
        <x:f>IF(E68&gt;0,2,IF(ISNUMBER(D52),1,0))</x:f>
      </x:c>
      <x:c r="E68" s="0">
        <x:f>IF(F68&gt;0,2,IF(ISNUMBER(E52),1,0))</x:f>
      </x:c>
      <x:c r="F68" s="0">
        <x:f>IF(G68&gt;0,2,IF(ISNUMBER(F52),1,0))</x:f>
      </x:c>
      <x:c r="G68" s="0">
        <x:f>IF(H68&gt;0,2,IF(ISNUMBER(G52),1,0))</x:f>
      </x:c>
      <x:c r="H68" s="0">
        <x:f>IF(I68&gt;0,2,IF(ISNUMBER(H52),1,0))</x:f>
      </x:c>
      <x:c r="I68" s="0">
        <x:f>IF(J68&gt;0,2,IF(ISNUMBER(I52),1,0))</x:f>
      </x:c>
      <x:c r="J68" s="0">
        <x:f>IF(K68&gt;0,2,IF(ISNUMBER(J52),1,0))</x:f>
      </x:c>
      <x:c r="K68" s="0">
        <x:f>IF(L68&gt;0,2,IF(ISNUMBER(K52),1,0))</x:f>
      </x:c>
      <x:c r="L68" s="0">
        <x:f>IF(M68&gt;0,2,IF(ISNUMBER(L52),1,0))</x:f>
      </x:c>
      <x:c r="M68" s="0" t="s"/>
    </x:row>
    <x:row r="69" spans="1:255" x14ac:dyDescent="0.35">
      <x:c r="I69" s="0" t="s"/>
      <x:c r="J69" s="0" t="s"/>
      <x:c r="K69" s="0" t="s"/>
      <x:c r="L69" s="0" t="s"/>
      <x:c r="M69" s="0" t="s"/>
    </x:row>
    <x:row r="70" spans="1:255" x14ac:dyDescent="0.35">
      <x:c r="B70" s="1">
        <x:f>INDEX(B6:L6,1,MATCH(1,$B$68:$L$68,0))</x:f>
      </x:c>
      <x:c r="C70" s="1" t="s">
        <x:v>52</x:v>
      </x:c>
      <x:c r="I70" s="0" t="s"/>
      <x:c r="J70" s="0" t="s"/>
      <x:c r="K70" s="0" t="s"/>
      <x:c r="L70" s="0" t="s"/>
      <x:c r="M70" s="0" t="s"/>
    </x:row>
    <x:row r="71" spans="1:255" x14ac:dyDescent="0.35">
      <x:c r="I71" s="0" t="s"/>
      <x:c r="J71" s="0" t="s"/>
      <x:c r="K71" s="0" t="s"/>
      <x:c r="L71" s="0" t="s"/>
      <x:c r="M71" s="0" t="s"/>
    </x:row>
    <x:row r="72" spans="1:255" x14ac:dyDescent="0.35">
      <x:c r="I72" s="0" t="s"/>
      <x:c r="J72" s="0" t="s"/>
      <x:c r="K72" s="0" t="s"/>
      <x:c r="L72" s="0" t="s"/>
      <x:c r="M72" s="0" t="s"/>
    </x:row>
    <x:row r="73" spans="1:255" x14ac:dyDescent="0.35">
      <x:c r="I73" s="0" t="s"/>
      <x:c r="J73" s="0" t="s"/>
      <x:c r="K73" s="0" t="s"/>
      <x:c r="L73" s="0" t="s"/>
      <x:c r="M73" s="0" t="s"/>
    </x:row>
    <x:row r="74" spans="1:255" x14ac:dyDescent="0.35">
      <x:c r="I74" s="0" t="s"/>
      <x:c r="J74" s="0" t="s"/>
      <x:c r="K74" s="0" t="s"/>
      <x:c r="L74" s="0" t="s"/>
      <x:c r="M74" s="0" t="s"/>
    </x:row>
    <x:row r="75" spans="1:255" x14ac:dyDescent="0.35">
      <x:c r="I75" s="0" t="s"/>
      <x:c r="J75" s="0" t="s"/>
      <x:c r="K75" s="0" t="s"/>
      <x:c r="L75" s="0" t="s"/>
      <x:c r="M75" s="0" t="s"/>
    </x:row>
    <x:row r="76" spans="1:255" x14ac:dyDescent="0.35">
      <x:c r="I76" s="0" t="s"/>
      <x:c r="J76" s="0" t="s"/>
      <x:c r="K76" s="0" t="s"/>
      <x:c r="L76" s="0" t="s"/>
      <x:c r="M76" s="0" t="s"/>
    </x:row>
    <x:row r="77" spans="1:255" x14ac:dyDescent="0.35">
      <x:c r="I77" s="0" t="s"/>
      <x:c r="J77" s="0" t="s"/>
      <x:c r="K77" s="0" t="s"/>
      <x:c r="L77" s="0" t="s"/>
      <x:c r="M77" s="0" t="s"/>
    </x:row>
    <x:row r="78" spans="1:255" x14ac:dyDescent="0.35">
      <x:c r="I78" s="0" t="s"/>
      <x:c r="J78" s="0" t="s"/>
      <x:c r="K78" s="0" t="s"/>
      <x:c r="L78" s="0" t="s"/>
      <x:c r="M78" s="0" t="s"/>
    </x:row>
    <x:row r="79" spans="1:255" x14ac:dyDescent="0.35">
      <x:c r="I79" s="0" t="s"/>
      <x:c r="J79" s="0" t="s"/>
      <x:c r="K79" s="0" t="s"/>
      <x:c r="L79" s="0" t="s"/>
      <x:c r="M79" s="0" t="s"/>
    </x:row>
    <x:row r="80" spans="1:255" x14ac:dyDescent="0.35">
      <x:c r="I80" s="0" t="s"/>
      <x:c r="J80" s="0" t="s"/>
      <x:c r="K80" s="0" t="s"/>
      <x:c r="L80" s="0" t="s"/>
      <x:c r="M80" s="0" t="s"/>
    </x:row>
    <x:row r="81" spans="1:255" x14ac:dyDescent="0.35">
      <x:c r="I81" s="0" t="s"/>
      <x:c r="J81" s="0" t="s"/>
      <x:c r="K81" s="0" t="s"/>
      <x:c r="L81" s="0" t="s"/>
      <x:c r="M81" s="0" t="s"/>
    </x:row>
    <x:row r="82" spans="1:255" x14ac:dyDescent="0.35">
      <x:c r="I82" s="0" t="s"/>
      <x:c r="J82" s="0" t="s"/>
      <x:c r="K82" s="0" t="s"/>
      <x:c r="L82" s="0" t="s"/>
      <x:c r="M82" s="0" t="s"/>
    </x:row>
    <x:row r="83" spans="1:255" x14ac:dyDescent="0.35">
      <x:c r="I83" s="0" t="s"/>
      <x:c r="J83" s="0" t="s"/>
      <x:c r="K83" s="0" t="s"/>
      <x:c r="L83" s="0" t="s"/>
      <x:c r="M83" s="0" t="s"/>
    </x:row>
    <x:row r="84" spans="1:255" x14ac:dyDescent="0.35">
      <x:c r="I84" s="0" t="s"/>
      <x:c r="J84" s="0" t="s"/>
      <x:c r="K84" s="0" t="s"/>
      <x:c r="L84" s="0" t="s"/>
      <x:c r="M84" s="0" t="s"/>
    </x:row>
    <x:row r="85" spans="1:255" x14ac:dyDescent="0.35">
      <x:c r="I85" s="0" t="s"/>
      <x:c r="J85" s="0" t="s"/>
      <x:c r="K85" s="0" t="s"/>
      <x:c r="L85" s="0" t="s"/>
      <x:c r="M85" s="0" t="s"/>
    </x:row>
    <x:row r="86" spans="1:255" x14ac:dyDescent="0.35">
      <x:c r="I86" s="0" t="s"/>
      <x:c r="J86" s="0" t="s"/>
      <x:c r="K86" s="0" t="s"/>
      <x:c r="L86" s="0" t="s"/>
      <x:c r="M86" s="0" t="s"/>
    </x:row>
    <x:row r="87" spans="1:255" x14ac:dyDescent="0.35">
      <x:c r="I87" s="0" t="s"/>
      <x:c r="J87" s="0" t="s"/>
      <x:c r="K87" s="0" t="s"/>
      <x:c r="L87" s="0" t="s"/>
      <x:c r="M87" s="0" t="s"/>
    </x:row>
    <x:row r="88" spans="1:255" x14ac:dyDescent="0.35">
      <x:c r="I88" s="0" t="s"/>
      <x:c r="J88" s="0" t="s"/>
      <x:c r="K88" s="0" t="s"/>
      <x:c r="L88" s="0" t="s"/>
      <x:c r="M88" s="0" t="s"/>
    </x:row>
    <x:row r="89" spans="1:255" x14ac:dyDescent="0.35">
      <x:c r="I89" s="0" t="s"/>
      <x:c r="J89" s="0" t="s"/>
      <x:c r="K89" s="0" t="s"/>
      <x:c r="L89" s="0" t="s"/>
      <x:c r="M89" s="0" t="s"/>
    </x:row>
    <x:row r="90" spans="1:255" x14ac:dyDescent="0.35">
      <x:c r="I90" s="0" t="s"/>
      <x:c r="J90" s="0" t="s"/>
      <x:c r="K90" s="0" t="s"/>
      <x:c r="L90" s="0" t="s"/>
      <x:c r="M90" s="0" t="s"/>
    </x:row>
    <x:row r="91" spans="1:255" x14ac:dyDescent="0.35">
      <x:c r="I91" s="0" t="s"/>
      <x:c r="J91" s="0" t="s"/>
      <x:c r="K91" s="0" t="s"/>
      <x:c r="L91" s="0" t="s"/>
      <x:c r="M91" s="0" t="s"/>
    </x:row>
    <x:row r="92" spans="1:255" x14ac:dyDescent="0.35">
      <x:c r="I92" s="0" t="s"/>
      <x:c r="J92" s="0" t="s"/>
      <x:c r="K92" s="0" t="s"/>
      <x:c r="L92" s="0" t="s"/>
      <x:c r="M92" s="0" t="s"/>
    </x:row>
    <x:row r="93" spans="1:255" x14ac:dyDescent="0.35">
      <x:c r="I93" s="0" t="s"/>
      <x:c r="J93" s="0" t="s"/>
      <x:c r="K93" s="0" t="s"/>
      <x:c r="L93" s="0" t="s"/>
      <x:c r="M93" s="0" t="s"/>
    </x:row>
    <x:row r="94" spans="1:255" x14ac:dyDescent="0.35">
      <x:c r="I94" s="0" t="s"/>
      <x:c r="J94" s="0" t="s"/>
      <x:c r="K94" s="0" t="s"/>
      <x:c r="L94" s="0" t="s"/>
      <x:c r="M94" s="0" t="s"/>
    </x:row>
    <x:row r="95" spans="1:255" x14ac:dyDescent="0.35">
      <x:c r="I95" s="0" t="s"/>
      <x:c r="J95" s="0" t="s"/>
      <x:c r="K95" s="0" t="s"/>
      <x:c r="L95" s="0" t="s"/>
      <x:c r="M95" s="0" t="s"/>
    </x:row>
    <x:row r="96" spans="1:255" x14ac:dyDescent="0.35">
      <x:c r="I96" s="0" t="s"/>
      <x:c r="J96" s="0" t="s"/>
      <x:c r="K96" s="0" t="s"/>
      <x:c r="L96" s="0" t="s"/>
      <x:c r="M96" s="0" t="s"/>
    </x:row>
    <x:row r="97" spans="1:255" x14ac:dyDescent="0.35">
      <x:c r="I97" s="0" t="s"/>
      <x:c r="J97" s="0" t="s"/>
      <x:c r="K97" s="0" t="s"/>
      <x:c r="L97" s="0" t="s"/>
      <x:c r="M97" s="0" t="s"/>
    </x:row>
    <x:row r="98" spans="1:255" x14ac:dyDescent="0.35">
      <x:c r="I98" s="0" t="s"/>
      <x:c r="J98" s="0" t="s"/>
      <x:c r="K98" s="0" t="s"/>
      <x:c r="L98" s="0" t="s"/>
      <x:c r="M98" s="0" t="s"/>
    </x:row>
    <x:row r="99" spans="1:255" x14ac:dyDescent="0.35">
      <x:c r="I99" s="0" t="s"/>
      <x:c r="J99" s="0" t="s"/>
      <x:c r="K99" s="0" t="s"/>
      <x:c r="L99" s="0" t="s"/>
      <x:c r="M99" s="0" t="s"/>
    </x:row>
    <x:row r="100" spans="1:255" x14ac:dyDescent="0.35">
      <x:c r="I100" s="0" t="s"/>
      <x:c r="J100" s="0" t="s"/>
      <x:c r="K100" s="0" t="s"/>
      <x:c r="L100" s="0" t="s"/>
      <x:c r="M100" s="0" t="s"/>
    </x:row>
    <x:row r="101" spans="1:255" x14ac:dyDescent="0.35">
      <x:c r="I101" s="0" t="s"/>
      <x:c r="J101" s="0" t="s"/>
      <x:c r="K101" s="0" t="s"/>
      <x:c r="L101" s="0" t="s"/>
      <x:c r="M101" s="0" t="s"/>
    </x:row>
    <x:row r="102" spans="1:255" x14ac:dyDescent="0.35">
      <x:c r="I102" s="0" t="s"/>
      <x:c r="J102" s="0" t="s"/>
      <x:c r="K102" s="0" t="s"/>
      <x:c r="L102" s="0" t="s"/>
      <x:c r="M102" s="0" t="s"/>
    </x:row>
    <x:row r="103" spans="1:255" x14ac:dyDescent="0.35">
      <x:c r="I103" s="0" t="s"/>
      <x:c r="J103" s="0" t="s"/>
      <x:c r="K103" s="0" t="s"/>
      <x:c r="L103" s="0" t="s"/>
      <x:c r="M103" s="0" t="s"/>
    </x:row>
    <x:row r="104" spans="1:255" x14ac:dyDescent="0.35">
      <x:c r="I104" s="0" t="s"/>
      <x:c r="J104" s="0" t="s"/>
      <x:c r="K104" s="0" t="s"/>
      <x:c r="L104" s="0" t="s"/>
      <x:c r="M104" s="0" t="s"/>
    </x:row>
    <x:row r="105" spans="1:255" x14ac:dyDescent="0.35">
      <x:c r="I105" s="0" t="s"/>
      <x:c r="J105" s="0" t="s"/>
      <x:c r="K105" s="0" t="s"/>
      <x:c r="L105" s="0" t="s"/>
      <x:c r="M105" s="0" t="s"/>
    </x:row>
    <x:row r="106" spans="1:255" x14ac:dyDescent="0.35">
      <x:c r="I106" s="0" t="s"/>
      <x:c r="J106" s="0" t="s"/>
      <x:c r="K106" s="0" t="s"/>
      <x:c r="L106" s="0" t="s"/>
      <x:c r="M106" s="0" t="s"/>
    </x:row>
    <x:row r="107" spans="1:255" x14ac:dyDescent="0.35">
      <x:c r="I107" s="0" t="s"/>
      <x:c r="J107" s="0" t="s"/>
      <x:c r="K107" s="0" t="s"/>
      <x:c r="L107" s="0" t="s"/>
      <x:c r="M107" s="0" t="s"/>
    </x:row>
    <x:row r="108" spans="1:255" x14ac:dyDescent="0.35">
      <x:c r="I108" s="0" t="s"/>
      <x:c r="J108" s="0" t="s"/>
      <x:c r="K108" s="0" t="s"/>
      <x:c r="L108" s="0" t="s"/>
      <x:c r="M108" s="0" t="s"/>
    </x:row>
    <x:row r="109" spans="1:255" x14ac:dyDescent="0.35">
      <x:c r="I109" s="0" t="s"/>
      <x:c r="J109" s="0" t="s"/>
      <x:c r="K109" s="0" t="s"/>
      <x:c r="L109" s="0" t="s"/>
      <x:c r="M109" s="0" t="s"/>
    </x:row>
    <x:row r="110" spans="1:255" x14ac:dyDescent="0.35">
      <x:c r="I110" s="0" t="s"/>
      <x:c r="J110" s="0" t="s"/>
      <x:c r="K110" s="0" t="s"/>
      <x:c r="L110" s="0" t="s"/>
      <x:c r="M110" s="0" t="s"/>
    </x:row>
    <x:row r="111" spans="1:255" x14ac:dyDescent="0.35">
      <x:c r="I111" s="0" t="s"/>
      <x:c r="J111" s="0" t="s"/>
      <x:c r="K111" s="0" t="s"/>
      <x:c r="L111" s="0" t="s"/>
      <x:c r="M111" s="0" t="s"/>
    </x:row>
    <x:row r="112" spans="1:255" x14ac:dyDescent="0.35">
      <x:c r="I112" s="0" t="s"/>
      <x:c r="J112" s="0" t="s"/>
      <x:c r="K112" s="0" t="s"/>
      <x:c r="L112" s="0" t="s"/>
      <x:c r="M112" s="0" t="s"/>
    </x:row>
    <x:row r="113" spans="1:255" x14ac:dyDescent="0.35">
      <x:c r="I113" s="0" t="s"/>
      <x:c r="J113" s="0" t="s"/>
      <x:c r="K113" s="0" t="s"/>
      <x:c r="L113" s="0" t="s"/>
      <x:c r="M113" s="0" t="s"/>
    </x:row>
    <x:row r="114" spans="1:255" x14ac:dyDescent="0.35">
      <x:c r="I114" s="0" t="s"/>
      <x:c r="J114" s="0" t="s"/>
      <x:c r="K114" s="0" t="s"/>
      <x:c r="L114" s="0" t="s"/>
      <x:c r="M114" s="0" t="s"/>
    </x:row>
    <x:row r="115" spans="1:255" x14ac:dyDescent="0.35">
      <x:c r="I115" s="0" t="s"/>
      <x:c r="J115" s="0" t="s"/>
      <x:c r="K115" s="0" t="s"/>
      <x:c r="L115" s="0" t="s"/>
      <x:c r="M115" s="0" t="s"/>
    </x:row>
    <x:row r="116" spans="1:255" x14ac:dyDescent="0.35">
      <x:c r="I116" s="0" t="s"/>
      <x:c r="J116" s="0" t="s"/>
      <x:c r="K116" s="0" t="s"/>
      <x:c r="L116" s="0" t="s"/>
      <x:c r="M116" s="0" t="s"/>
    </x:row>
    <x:row r="117" spans="1:255" x14ac:dyDescent="0.35">
      <x:c r="I117" s="0" t="s"/>
      <x:c r="J117" s="0" t="s"/>
      <x:c r="K117" s="0" t="s"/>
      <x:c r="L117" s="0" t="s"/>
      <x:c r="M117" s="0" t="s"/>
    </x:row>
    <x:row r="118" spans="1:255" x14ac:dyDescent="0.35">
      <x:c r="I118" s="0" t="s"/>
      <x:c r="J118" s="0" t="s"/>
      <x:c r="K118" s="0" t="s"/>
      <x:c r="L118" s="0" t="s"/>
      <x:c r="M118" s="0" t="s"/>
    </x:row>
    <x:row r="119" spans="1:255" x14ac:dyDescent="0.35">
      <x:c r="I119" s="0" t="s"/>
      <x:c r="J119" s="0" t="s"/>
      <x:c r="K119" s="0" t="s"/>
      <x:c r="L119" s="0" t="s"/>
      <x:c r="M119" s="0" t="s"/>
    </x:row>
  </x:sheetData>
  <x:conditionalFormatting sqref="Q36:Q52">
    <x:cfRule type="colorScale" priority="1">
      <x:colorScale>
        <x:cfvo type="num" val="0"/>
        <x:cfvo type="num" val="50"/>
        <x:cfvo type="num" val="120"/>
        <x:color rgb="FFF8696B"/>
        <x:color rgb="FFFCFCFF"/>
        <x:color rgb="FF63BE7B"/>
      </x:colorScale>
    </x:cfRule>
  </x:conditionalFormatting>
  <x:conditionalFormatting sqref="B23:L23">
    <x:cfRule type="expression" dxfId="0" priority="2" operator="equal">
      <x:formula>P$4=0</x:formula>
    </x:cfRule>
  </x:conditionalFormatting>
  <x:conditionalFormatting sqref="P4:Z4">
    <x:cfRule type="cellIs" dxfId="1" priority="3" operator="notEqual">
      <x:formula>0</x:formula>
    </x:cfRule>
  </x:conditionalFormatting>
  <x:conditionalFormatting sqref="O1:O1">
    <x:cfRule type="expression" dxfId="2" priority="4" operator="equal">
      <x:formula>$X$21&gt;0.5</x:formula>
    </x:cfRule>
  </x:conditionalFormatting>
  <x:conditionalFormatting sqref="L7:L20">
    <x:cfRule type="cellIs" dxfId="1" priority="5" stopIfTrue="1" operator="lessThan">
      <x:formula>$L8</x:formula>
    </x:cfRule>
  </x:conditionalFormatting>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&amp;L&amp;A&amp;C&amp;F</x:oddHeader>
    <x:oddFooter>&amp;L&amp;8&amp;Z&amp;F&amp;R&amp;8&amp;D - &amp;T</x:oddFooter>
    <x:evenHeader/>
    <x:evenFooter/>
    <x:firstHeader/>
    <x:firstFooter/>
  </x:headerFooter>
  <x:tableParts count="0"/>
</x:worksheet>
</file>

<file path=xl/worksheets/sheet26.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23">
    <x:outlinePr summaryBelow="1" summaryRight="1"/>
    <x:pageSetUpPr fitToPage="1"/>
  </x:sheetPr>
  <x:dimension ref="A1:Z119"/>
  <x:sheetViews>
    <x:sheetView zoomScale="90" zoomScaleNormal="90" workbookViewId="0">
      <x:pane xSplit="1" ySplit="6" topLeftCell="B7" activePane="bottomRight" state="frozenSplit"/>
      <x:selection activeCell="B35" sqref="B35 B35:L35"/>
      <x:selection pane="bottomRight" activeCell="B35" sqref="B35 B35:L35"/>
    </x:sheetView>
  </x:sheetViews>
  <x:sheetFormatPr defaultColWidth="7.453125" defaultRowHeight="14.5" x14ac:dyDescent="0.35"/>
  <x:cols>
    <x:col min="1" max="1" width="30.632812" style="1" customWidth="1"/>
    <x:col min="2" max="5" width="9" style="1" customWidth="1"/>
    <x:col min="6" max="7" width="9.089844" style="1" customWidth="1"/>
    <x:col min="8" max="9" width="8.363281" style="1" bestFit="1" customWidth="1"/>
    <x:col min="10" max="10" width="9.363281" style="1" bestFit="1" customWidth="1"/>
    <x:col min="11" max="12" width="8" style="1" customWidth="1"/>
    <x:col min="13" max="13" width="1.632812" style="1" customWidth="1"/>
    <x:col min="14" max="16" width="8" style="1" customWidth="1"/>
    <x:col min="17" max="17" width="9" style="1" customWidth="1"/>
    <x:col min="18" max="18" width="8" style="1" customWidth="1"/>
    <x:col min="19" max="19" width="9" style="1" customWidth="1"/>
    <x:col min="20" max="20" width="9.089844" style="1" customWidth="1"/>
    <x:col min="21" max="21" width="11.363281" style="1" customWidth="1"/>
    <x:col min="22" max="22" width="8.542969" style="1" bestFit="1" customWidth="1"/>
    <x:col min="23" max="24" width="9.089844" style="1" customWidth="1"/>
    <x:col min="25" max="25" width="11.453125" style="1" bestFit="1" customWidth="1"/>
    <x:col min="26" max="26" width="7" style="1" customWidth="1"/>
    <x:col min="27" max="27" width="15.542969" style="1" bestFit="1" customWidth="1"/>
    <x:col min="28" max="28" width="13.089844" style="1" bestFit="1" customWidth="1"/>
    <x:col min="29" max="29" width="11.363281" style="1" customWidth="1"/>
    <x:col min="30" max="30" width="8" style="1" bestFit="1" customWidth="1"/>
    <x:col min="31" max="31" width="8.90625" style="1" bestFit="1" customWidth="1"/>
    <x:col min="32" max="32" width="7" style="1" bestFit="1" customWidth="1"/>
    <x:col min="33" max="33" width="17.453125" style="1" bestFit="1" customWidth="1"/>
    <x:col min="34" max="34" width="5" style="1" bestFit="1" customWidth="1"/>
    <x:col min="35" max="35" width="15" style="1" bestFit="1" customWidth="1"/>
    <x:col min="36" max="36" width="9" style="1" bestFit="1" customWidth="1"/>
    <x:col min="37" max="37" width="11.363281" style="1" bestFit="1" customWidth="1"/>
    <x:col min="38" max="38" width="8" style="1" bestFit="1" customWidth="1"/>
    <x:col min="39" max="39" width="12.632812" style="1" bestFit="1" customWidth="1"/>
    <x:col min="40" max="40" width="9" style="1" bestFit="1" customWidth="1"/>
    <x:col min="41" max="41" width="7" style="1" customWidth="1"/>
    <x:col min="42" max="42" width="12" style="1" bestFit="1" customWidth="1"/>
    <x:col min="43" max="43" width="10.363281" style="1" bestFit="1" customWidth="1"/>
    <x:col min="44" max="44" width="7" style="1" bestFit="1" customWidth="1"/>
    <x:col min="45" max="45" width="13.453125" style="1" bestFit="1" customWidth="1"/>
    <x:col min="46" max="46" width="16.90625" style="1" bestFit="1" customWidth="1"/>
    <x:col min="47" max="47" width="7" style="1" bestFit="1" customWidth="1"/>
    <x:col min="48" max="48" width="20" style="1" bestFit="1" customWidth="1"/>
    <x:col min="49" max="49" width="10.453125" style="1" bestFit="1" customWidth="1"/>
    <x:col min="50" max="50" width="7" style="1" bestFit="1" customWidth="1"/>
    <x:col min="51" max="51" width="13.542969" style="1" bestFit="1" customWidth="1"/>
    <x:col min="52" max="53" width="8" style="1" bestFit="1" customWidth="1"/>
    <x:col min="54" max="54" width="10.632812" style="1" bestFit="1" customWidth="1"/>
    <x:col min="55" max="55" width="10" style="1" bestFit="1" customWidth="1"/>
    <x:col min="56" max="56" width="8" style="1" customWidth="1"/>
    <x:col min="57" max="57" width="13.089844" style="1" bestFit="1" customWidth="1"/>
    <x:col min="58" max="58" width="13.363281" style="1" bestFit="1" customWidth="1"/>
    <x:col min="59" max="59" width="8" style="1" bestFit="1" customWidth="1"/>
    <x:col min="60" max="60" width="16.453125" style="1" bestFit="1" customWidth="1"/>
    <x:col min="61" max="61" width="8.90625" style="1" bestFit="1" customWidth="1"/>
    <x:col min="62" max="62" width="7" style="1" bestFit="1" customWidth="1"/>
    <x:col min="63" max="63" width="11.90625" style="1" bestFit="1" customWidth="1"/>
    <x:col min="64" max="64" width="17.453125" style="1" bestFit="1" customWidth="1"/>
    <x:col min="65" max="65" width="5" style="1" bestFit="1" customWidth="1"/>
    <x:col min="66" max="66" width="20.542969" style="1" bestFit="1" customWidth="1"/>
    <x:col min="67" max="67" width="15" style="1" bestFit="1" customWidth="1"/>
    <x:col min="68" max="68" width="9" style="1" bestFit="1" customWidth="1"/>
    <x:col min="69" max="69" width="18.089844" style="1" bestFit="1" customWidth="1"/>
    <x:col min="70" max="70" width="11.363281" style="1" bestFit="1" customWidth="1"/>
    <x:col min="71" max="71" width="7" style="1" customWidth="1"/>
    <x:col min="72" max="72" width="8.089844" style="1" customWidth="1"/>
    <x:col min="73" max="73" width="11.453125" style="1" customWidth="1"/>
    <x:col min="74" max="74" width="15.542969" style="1" customWidth="1"/>
    <x:col min="75" max="75" width="13.089844" style="1" customWidth="1"/>
    <x:col min="76" max="76" width="9.90625" style="1" customWidth="1"/>
    <x:col min="77" max="77" width="8.90625" style="1" customWidth="1"/>
    <x:col min="78" max="78" width="8.363281" style="1" customWidth="1"/>
    <x:col min="79" max="79" width="8" style="1" customWidth="1"/>
    <x:col min="80" max="80" width="14.453125" style="1" customWidth="1"/>
    <x:col min="81" max="81" width="9" style="1" customWidth="1"/>
    <x:col min="82" max="82" width="7.542969" style="1" customWidth="1"/>
    <x:col min="83" max="83" width="8" style="1" bestFit="1" customWidth="1"/>
    <x:col min="84" max="84" width="9.089844" style="1" customWidth="1"/>
    <x:col min="85" max="85" width="8.363281" style="1" customWidth="1"/>
    <x:col min="86" max="86" width="7.363281" style="1" customWidth="1"/>
    <x:col min="87" max="87" width="7" style="1" customWidth="1"/>
    <x:col min="88" max="88" width="8" style="1" customWidth="1"/>
    <x:col min="89" max="90" width="12" style="1" customWidth="1"/>
    <x:col min="91" max="91" width="12.542969" style="1" customWidth="1"/>
    <x:col min="92" max="92" width="7.90625" style="1" customWidth="1"/>
    <x:col min="93" max="93" width="8.453125" style="1" customWidth="1"/>
    <x:col min="94" max="94" width="15" style="1" customWidth="1"/>
    <x:col min="95" max="95" width="7" style="1" customWidth="1"/>
    <x:col min="96" max="96" width="8.089844" style="1" customWidth="1"/>
    <x:col min="97" max="97" width="11.453125" style="1" customWidth="1"/>
    <x:col min="98" max="98" width="8" style="1" bestFit="1" customWidth="1"/>
    <x:col min="99" max="99" width="15.542969" style="1" customWidth="1"/>
    <x:col min="100" max="100" width="13.089844" style="1" customWidth="1"/>
    <x:col min="101" max="101" width="9.90625" style="1" customWidth="1"/>
    <x:col min="102" max="102" width="8.90625" style="1" customWidth="1"/>
    <x:col min="103" max="103" width="8" style="1" bestFit="1" customWidth="1"/>
    <x:col min="104" max="104" width="8.363281" style="1" customWidth="1"/>
    <x:col min="105" max="105" width="8" style="1" customWidth="1"/>
    <x:col min="106" max="106" width="14.453125" style="1" customWidth="1"/>
    <x:col min="107" max="107" width="9" style="1" customWidth="1"/>
    <x:col min="108" max="108" width="7.542969" style="1" customWidth="1"/>
    <x:col min="109" max="109" width="8" style="1" bestFit="1" customWidth="1"/>
    <x:col min="110" max="110" width="9.089844" style="1" customWidth="1"/>
    <x:col min="111" max="111" width="8.363281" style="1" customWidth="1"/>
    <x:col min="112" max="112" width="7.363281" style="1" customWidth="1"/>
    <x:col min="113" max="113" width="8" style="1" customWidth="1"/>
    <x:col min="114" max="115" width="12" style="1" customWidth="1"/>
    <x:col min="116" max="116" width="12.542969" style="1" customWidth="1"/>
    <x:col min="117" max="117" width="7.90625" style="1" customWidth="1"/>
    <x:col min="118" max="118" width="8.453125" style="1" customWidth="1"/>
    <x:col min="119" max="119" width="15" style="1" customWidth="1"/>
    <x:col min="120" max="120" width="8.089844" style="1" customWidth="1"/>
    <x:col min="121" max="121" width="11.453125" style="1" customWidth="1"/>
    <x:col min="122" max="122" width="8" style="1" customWidth="1"/>
    <x:col min="123" max="123" width="15.542969" style="1" customWidth="1"/>
    <x:col min="124" max="124" width="13.089844" style="1" customWidth="1"/>
    <x:col min="125" max="125" width="9.90625" style="1" customWidth="1"/>
    <x:col min="126" max="126" width="8.90625" style="1" customWidth="1"/>
    <x:col min="127" max="127" width="7.363281" style="1" customWidth="1"/>
    <x:col min="128" max="128" width="8.363281" style="1" customWidth="1"/>
    <x:col min="129" max="129" width="8" style="1" customWidth="1"/>
    <x:col min="130" max="130" width="14.453125" style="1" customWidth="1"/>
    <x:col min="131" max="131" width="9" style="1" customWidth="1"/>
    <x:col min="132" max="132" width="7.542969" style="1" customWidth="1"/>
    <x:col min="133" max="133" width="8" style="1" bestFit="1" customWidth="1"/>
    <x:col min="134" max="134" width="9.089844" style="1" customWidth="1"/>
    <x:col min="135" max="135" width="8.363281" style="1" customWidth="1"/>
    <x:col min="136" max="136" width="7.363281" style="1" customWidth="1"/>
    <x:col min="137" max="137" width="8" style="1" customWidth="1"/>
    <x:col min="138" max="138" width="12" style="1" customWidth="1"/>
    <x:col min="139" max="139" width="7.542969" style="1" customWidth="1"/>
    <x:col min="140" max="140" width="12" style="1" customWidth="1"/>
    <x:col min="141" max="141" width="12.542969" style="1" customWidth="1"/>
    <x:col min="142" max="142" width="7.90625" style="1" customWidth="1"/>
    <x:col min="143" max="143" width="8.453125" style="1" customWidth="1"/>
    <x:col min="144" max="144" width="15" style="1" customWidth="1"/>
    <x:col min="145" max="145" width="7" style="1" customWidth="1"/>
    <x:col min="146" max="146" width="8.089844" style="1" customWidth="1"/>
    <x:col min="147" max="147" width="11.453125" style="1" customWidth="1"/>
    <x:col min="148" max="148" width="8" style="1" bestFit="1" customWidth="1"/>
    <x:col min="149" max="149" width="15.542969" style="1" customWidth="1"/>
    <x:col min="150" max="150" width="13.089844" style="1" customWidth="1"/>
    <x:col min="151" max="151" width="9.90625" style="1" customWidth="1"/>
    <x:col min="152" max="152" width="8.90625" style="1" customWidth="1"/>
    <x:col min="153" max="153" width="8" style="1" bestFit="1" customWidth="1"/>
    <x:col min="154" max="154" width="8.363281" style="1" customWidth="1"/>
    <x:col min="155" max="155" width="8" style="1" customWidth="1"/>
    <x:col min="156" max="156" width="14.453125" style="1" customWidth="1"/>
    <x:col min="157" max="157" width="9" style="1" customWidth="1"/>
    <x:col min="158" max="158" width="7.542969" style="1" customWidth="1"/>
    <x:col min="159" max="159" width="8" style="1" customWidth="1"/>
    <x:col min="160" max="160" width="9.089844" style="1" customWidth="1"/>
    <x:col min="161" max="161" width="7.453125" style="1" customWidth="1"/>
    <x:col min="162" max="162" width="8.363281" style="1" customWidth="1"/>
    <x:col min="163" max="163" width="7.363281" style="1" customWidth="1"/>
    <x:col min="164" max="164" width="9" style="1" bestFit="1" customWidth="1"/>
    <x:col min="165" max="166" width="8" style="1" customWidth="1"/>
    <x:col min="167" max="167" width="12" style="1" customWidth="1"/>
    <x:col min="168" max="168" width="7.542969" style="1" customWidth="1"/>
    <x:col min="169" max="169" width="12" style="1" customWidth="1"/>
    <x:col min="170" max="170" width="12.542969" style="1" customWidth="1"/>
    <x:col min="171" max="171" width="7.90625" style="1" customWidth="1"/>
    <x:col min="172" max="172" width="7.089844" style="1" customWidth="1"/>
    <x:col min="173" max="173" width="8.453125" style="1" customWidth="1"/>
    <x:col min="174" max="174" width="15" style="1" customWidth="1"/>
    <x:col min="175" max="175" width="8.542969" style="1" customWidth="1"/>
    <x:col min="176" max="176" width="7" style="1" customWidth="1"/>
    <x:col min="177" max="177" width="8.089844" style="1" customWidth="1"/>
    <x:col min="178" max="178" width="11.453125" style="1" customWidth="1"/>
    <x:col min="179" max="179" width="8" style="1" customWidth="1"/>
    <x:col min="180" max="180" width="15.542969" style="1" customWidth="1"/>
    <x:col min="181" max="181" width="13.089844" style="1" customWidth="1"/>
    <x:col min="182" max="182" width="10" style="1" bestFit="1" customWidth="1"/>
    <x:col min="183" max="183" width="8.90625" style="1" customWidth="1"/>
    <x:col min="184" max="184" width="8" style="1" bestFit="1" customWidth="1"/>
    <x:col min="185" max="185" width="8.363281" style="1" customWidth="1"/>
    <x:col min="186" max="186" width="8" style="1" customWidth="1"/>
    <x:col min="187" max="187" width="14.453125" style="1" customWidth="1"/>
    <x:col min="188" max="188" width="9" style="1" customWidth="1"/>
    <x:col min="189" max="189" width="7.542969" style="1" customWidth="1"/>
    <x:col min="190" max="190" width="8" style="1" bestFit="1" customWidth="1"/>
    <x:col min="191" max="191" width="9.089844" style="1" customWidth="1"/>
    <x:col min="192" max="192" width="8.363281" style="1" customWidth="1"/>
    <x:col min="193" max="193" width="7.453125" style="1" customWidth="1"/>
    <x:col min="194" max="194" width="7.363281" style="1" customWidth="1"/>
    <x:col min="195" max="197" width="8" style="1" customWidth="1"/>
    <x:col min="198" max="198" width="12" style="1" customWidth="1"/>
    <x:col min="199" max="199" width="7.542969" style="1" customWidth="1"/>
    <x:col min="200" max="200" width="12" style="1" customWidth="1"/>
    <x:col min="201" max="201" width="12.542969" style="1" customWidth="1"/>
    <x:col min="202" max="202" width="7.90625" style="1" customWidth="1"/>
    <x:col min="203" max="203" width="7.089844" style="1" customWidth="1"/>
    <x:col min="204" max="204" width="8.453125" style="1" customWidth="1"/>
    <x:col min="205" max="205" width="15" style="1" customWidth="1"/>
    <x:col min="206" max="206" width="8.542969" style="1" customWidth="1"/>
    <x:col min="207" max="207" width="8" style="1" bestFit="1" customWidth="1"/>
    <x:col min="208" max="208" width="8.089844" style="1" customWidth="1"/>
    <x:col min="209" max="209" width="11.453125" style="1" customWidth="1"/>
    <x:col min="210" max="210" width="8" style="1" customWidth="1"/>
    <x:col min="211" max="211" width="15.542969" style="1" customWidth="1"/>
    <x:col min="212" max="212" width="13.089844" style="1" customWidth="1"/>
    <x:col min="213" max="213" width="9.90625" style="1" customWidth="1"/>
    <x:col min="214" max="214" width="8.90625" style="1" customWidth="1"/>
    <x:col min="215" max="215" width="8" style="1" bestFit="1" customWidth="1"/>
    <x:col min="216" max="216" width="8.363281" style="1" customWidth="1"/>
    <x:col min="217" max="217" width="8" style="1" customWidth="1"/>
    <x:col min="218" max="218" width="14.453125" style="1" customWidth="1"/>
    <x:col min="219" max="219" width="9" style="1" customWidth="1"/>
    <x:col min="220" max="220" width="7.542969" style="1" customWidth="1"/>
    <x:col min="221" max="221" width="8" style="1" bestFit="1" customWidth="1"/>
    <x:col min="222" max="222" width="9.089844" style="1" customWidth="1"/>
    <x:col min="223" max="223" width="8.363281" style="1" customWidth="1"/>
    <x:col min="224" max="224" width="7.453125" style="1" customWidth="1"/>
    <x:col min="225" max="225" width="7.363281" style="1" customWidth="1"/>
    <x:col min="226" max="229" width="8" style="1" customWidth="1"/>
    <x:col min="230" max="230" width="12" style="1" customWidth="1"/>
    <x:col min="231" max="231" width="7.542969" style="1" customWidth="1"/>
    <x:col min="232" max="232" width="12" style="1" customWidth="1"/>
    <x:col min="233" max="233" width="12.542969" style="1" customWidth="1"/>
    <x:col min="234" max="234" width="7.90625" style="1" customWidth="1"/>
    <x:col min="235" max="235" width="7.089844" style="1" customWidth="1"/>
    <x:col min="236" max="236" width="8.453125" style="1" customWidth="1"/>
    <x:col min="237" max="237" width="15" style="1" customWidth="1"/>
    <x:col min="238" max="238" width="8.542969" style="1" customWidth="1"/>
    <x:col min="239" max="239" width="8" style="1" customWidth="1"/>
    <x:col min="240" max="240" width="8.089844" style="1" customWidth="1"/>
    <x:col min="241" max="241" width="11.453125" style="1" customWidth="1"/>
    <x:col min="242" max="242" width="8" style="1" customWidth="1"/>
    <x:col min="243" max="243" width="15.542969" style="1" customWidth="1"/>
    <x:col min="244" max="244" width="13.089844" style="1" customWidth="1"/>
    <x:col min="245" max="245" width="10" style="1" bestFit="1" customWidth="1"/>
    <x:col min="246" max="246" width="8.90625" style="1" customWidth="1"/>
    <x:col min="247" max="247" width="8" style="1" bestFit="1" customWidth="1"/>
    <x:col min="248" max="248" width="8.363281" style="1" customWidth="1"/>
    <x:col min="249" max="249" width="8" style="1" bestFit="1" customWidth="1"/>
    <x:col min="250" max="250" width="14.453125" style="1" customWidth="1"/>
    <x:col min="251" max="251" width="9" style="1" customWidth="1"/>
    <x:col min="252" max="252" width="7.542969" style="1" customWidth="1"/>
    <x:col min="253" max="253" width="8" style="1" customWidth="1"/>
    <x:col min="254" max="254" width="9.089844" style="1" customWidth="1"/>
    <x:col min="255" max="255" width="8.363281" style="1" customWidth="1"/>
    <x:col min="256" max="16384" width="7.453125" style="1" customWidth="1"/>
  </x:cols>
  <x:sheetData>
    <x:row r="1" spans="1:255" customFormat="1" ht="15" customHeight="1" x14ac:dyDescent="0.35">
      <x:c r="A1" s="3" t="s">
        <x:v>2</x:v>
      </x:c>
      <x:c r="B1" s="3" t="s"/>
      <x:c r="C1" s="2" t="s"/>
      <x:c r="D1" s="2" t="s"/>
      <x:c r="E1" s="2" t="s"/>
      <x:c r="F1" s="2" t="s"/>
      <x:c r="G1" s="2" t="s"/>
      <x:c r="H1" s="2" t="s"/>
      <x:c r="I1" s="2" t="s"/>
      <x:c r="J1" s="2" t="s"/>
      <x:c r="K1" s="2" t="s"/>
      <x:c r="L1" s="2" t="s"/>
      <x:c r="M1" s="2" t="s"/>
      <x:c r="O1" s="2">
        <x:f>IF(ISERROR(X21),"","ORDER")</x:f>
      </x:c>
      <x:c r="P1" s="28" t="s">
        <x:v>3</x:v>
      </x:c>
      <x:c r="Q1" s="1">
        <x:f>RIGHT(CELL("filename",A1),3)</x:f>
      </x:c>
      <x:c r="R1" s="1">
        <x:f>CELL("filename",A2)</x:f>
      </x:c>
      <x:c r="U1" s="0" t="s"/>
      <x:c r="V1" s="0" t="s"/>
      <x:c r="Y1" s="0" t="s"/>
    </x:row>
    <x:row r="2" spans="1:255" customFormat="1" ht="15" customHeight="1" x14ac:dyDescent="0.3">
      <x:c r="A2" s="2" t="s"/>
      <x:c r="B2" s="2" t="s"/>
      <x:c r="C2" s="2" t="s"/>
      <x:c r="D2" s="2" t="s"/>
      <x:c r="E2" s="2" t="s"/>
      <x:c r="F2" s="2" t="s"/>
      <x:c r="G2" s="2" t="s"/>
      <x:c r="H2" s="2" t="s"/>
      <x:c r="I2" s="2" t="s"/>
      <x:c r="J2" s="2" t="s"/>
      <x:c r="K2" s="2" t="s"/>
      <x:c r="L2" s="2" t="s"/>
      <x:c r="M2" s="2" t="s"/>
      <x:c r="P2" s="1">
        <x:f>Year-12</x:f>
      </x:c>
      <x:c r="Q2" s="1">
        <x:f>P2+1</x:f>
      </x:c>
      <x:c r="R2" s="1">
        <x:f>Q2+1</x:f>
      </x:c>
      <x:c r="S2" s="1">
        <x:f>R2+1</x:f>
      </x:c>
      <x:c r="T2" s="1">
        <x:f>S2+1</x:f>
      </x:c>
      <x:c r="U2" s="1">
        <x:f>T2+1</x:f>
      </x:c>
      <x:c r="V2" s="1">
        <x:f>U2+1</x:f>
      </x:c>
      <x:c r="W2" s="1">
        <x:f>V2+1</x:f>
      </x:c>
      <x:c r="X2" s="1">
        <x:f>W2+1</x:f>
      </x:c>
      <x:c r="Y2" s="1">
        <x:f>X2+1</x:f>
      </x:c>
      <x:c r="Z2" s="1">
        <x:f>Y2+1</x:f>
      </x:c>
    </x:row>
    <x:row r="3" spans="1:255" customFormat="1" ht="15" customHeight="1" x14ac:dyDescent="0.3">
      <x:c r="A3" s="3" t="s">
        <x:v>29</x:v>
      </x:c>
      <x:c r="B3" s="3" t="s"/>
      <x:c r="C3" s="2" t="s"/>
      <x:c r="D3" s="2" t="s"/>
      <x:c r="E3" s="2" t="s"/>
      <x:c r="F3" s="2" t="s"/>
      <x:c r="G3" s="2" t="s"/>
      <x:c r="H3" s="2" t="s"/>
      <x:c r="I3" s="2" t="s"/>
      <x:c r="J3" s="2" t="s"/>
      <x:c r="K3" s="2" t="s"/>
      <x:c r="L3" s="2" t="s"/>
      <x:c r="M3" s="2" t="s"/>
      <x:c r="P3" s="30" t="n">
        <x:v>18140</x:v>
      </x:c>
      <x:c r="Q3" s="30" t="n">
        <x:v>15331</x:v>
      </x:c>
      <x:c r="R3" s="30" t="n">
        <x:v>19513</x:v>
      </x:c>
      <x:c r="S3" s="30" t="n">
        <x:v>27607</x:v>
      </x:c>
      <x:c r="T3" s="30" t="n">
        <x:v>28468</x:v>
      </x:c>
      <x:c r="U3" s="30" t="n">
        <x:v>28759</x:v>
      </x:c>
      <x:c r="V3" s="30" t="n">
        <x:v>28468</x:v>
      </x:c>
      <x:c r="W3" s="30" t="n">
        <x:v>32862</x:v>
      </x:c>
      <x:c r="X3" s="30" t="n">
        <x:v>37464</x:v>
      </x:c>
      <x:c r="Y3" s="30" t="n">
        <x:v>36840</x:v>
      </x:c>
      <x:c r="Z3" s="30" t="n">
        <x:v>31977</x:v>
      </x:c>
    </x:row>
    <x:row r="4" spans="1:255" customFormat="1" ht="15" customHeight="1" thickBot="1" x14ac:dyDescent="0.35">
      <x:c r="A4" s="4" t="s"/>
      <x:c r="B4" s="4" t="s"/>
      <x:c r="C4" s="5" t="s"/>
      <x:c r="D4" s="5" t="s"/>
      <x:c r="E4" s="5" t="s"/>
      <x:c r="F4" s="5" t="s"/>
      <x:c r="G4" s="5" t="s"/>
      <x:c r="H4" s="5" t="s"/>
      <x:c r="I4" s="5" t="s"/>
      <x:c r="J4" s="5" t="s"/>
      <x:c r="K4" s="5" t="s"/>
      <x:c r="L4" s="5" t="s"/>
      <x:c r="M4" s="5" t="s"/>
      <x:c r="P4" s="21" t="n">
        <x:v>0</x:v>
      </x:c>
      <x:c r="Q4" s="21" t="n">
        <x:v>0</x:v>
      </x:c>
      <x:c r="R4" s="21" t="n">
        <x:v>0</x:v>
      </x:c>
      <x:c r="S4" s="21" t="n">
        <x:v>0</x:v>
      </x:c>
      <x:c r="T4" s="21" t="n">
        <x:v>0</x:v>
      </x:c>
      <x:c r="U4" s="21" t="n">
        <x:v>0</x:v>
      </x:c>
      <x:c r="V4" s="21" t="n">
        <x:v>0</x:v>
      </x:c>
      <x:c r="W4" s="21" t="n">
        <x:v>0</x:v>
      </x:c>
      <x:c r="X4" s="21" t="n">
        <x:v>0</x:v>
      </x:c>
      <x:c r="Y4" s="21" t="n">
        <x:v>0</x:v>
      </x:c>
      <x:c r="Z4" s="21" t="n">
        <x:v>0</x:v>
      </x:c>
    </x:row>
    <x:row r="5" spans="1:255" customFormat="1" ht="15" customHeight="1" x14ac:dyDescent="0.35">
      <x:c r="A5" s="2" t="s"/>
      <x:c r="B5" s="2" t="s"/>
      <x:c r="C5" s="2" t="s"/>
      <x:c r="D5" s="2" t="s"/>
      <x:c r="E5" s="2" t="s"/>
      <x:c r="F5" s="2" t="s"/>
      <x:c r="G5" s="2" t="s"/>
      <x:c r="H5" s="2" t="s"/>
      <x:c r="I5" s="2" t="s"/>
      <x:c r="J5" s="2" t="s"/>
      <x:c r="K5" s="2" t="s"/>
      <x:c r="L5" s="2" t="s"/>
      <x:c r="M5" s="14" t="s"/>
      <x:c r="N5" s="10" t="s">
        <x:v>5</x:v>
      </x:c>
      <x:c r="O5" s="10" t="s"/>
      <x:c r="U5" s="0" t="s"/>
      <x:c r="V5" s="0" t="s"/>
      <x:c r="Y5" s="0" t="s"/>
    </x:row>
    <x:row r="6" spans="1:255" customFormat="1" ht="15" customHeight="1" x14ac:dyDescent="0.35">
      <x:c r="A6" s="2" t="s"/>
      <x:c r="B6" s="6">
        <x:f>B35</x:f>
      </x:c>
      <x:c r="C6" s="6">
        <x:f>C35</x:f>
      </x:c>
      <x:c r="D6" s="6">
        <x:f>D35</x:f>
      </x:c>
      <x:c r="E6" s="6">
        <x:f>E35</x:f>
      </x:c>
      <x:c r="F6" s="6">
        <x:f>F35</x:f>
      </x:c>
      <x:c r="G6" s="6">
        <x:f>G35</x:f>
      </x:c>
      <x:c r="H6" s="6">
        <x:f>H35</x:f>
      </x:c>
      <x:c r="I6" s="6">
        <x:f>I35</x:f>
      </x:c>
      <x:c r="J6" s="6">
        <x:f>J35</x:f>
      </x:c>
      <x:c r="K6" s="6">
        <x:f>K35</x:f>
      </x:c>
      <x:c r="L6" s="6">
        <x:f>L35</x:f>
      </x:c>
      <x:c r="M6" s="15" t="s">
        <x:v>17</x:v>
      </x:c>
      <x:c r="N6" s="13" t="s"/>
      <x:c r="O6" s="13">
        <x:f>O35</x:f>
      </x:c>
      <x:c r="S6" s="1">
        <x:f>S35</x:f>
      </x:c>
      <x:c r="T6" s="1">
        <x:f>T35</x:f>
      </x:c>
      <x:c r="U6" s="0" t="s"/>
      <x:c r="V6" s="0" t="s"/>
      <x:c r="W6" s="34" t="s">
        <x:v>18</x:v>
      </x:c>
      <x:c r="X6" s="34" t="s"/>
      <x:c r="Y6" s="0" t="s"/>
    </x:row>
    <x:row r="7" spans="1:255" customFormat="1" ht="15" customHeight="1" x14ac:dyDescent="0.35">
      <x:c r="A7" s="2" t="s">
        <x:v>20</x:v>
      </x:c>
      <x:c r="B7" s="26">
        <x:f>B36</x:f>
      </x:c>
      <x:c r="C7" s="26">
        <x:f>C36</x:f>
      </x:c>
      <x:c r="D7" s="26">
        <x:f>D36</x:f>
      </x:c>
      <x:c r="E7" s="26">
        <x:f>E36</x:f>
      </x:c>
      <x:c r="F7" s="26">
        <x:f>F36</x:f>
      </x:c>
      <x:c r="G7" s="26">
        <x:f>G36</x:f>
      </x:c>
      <x:c r="H7" s="26">
        <x:f>H36</x:f>
      </x:c>
      <x:c r="I7" s="26">
        <x:f>I36</x:f>
      </x:c>
      <x:c r="J7" s="26">
        <x:f>J36</x:f>
      </x:c>
      <x:c r="K7" s="26">
        <x:f>K36</x:f>
      </x:c>
      <x:c r="L7" s="26">
        <x:f>L36</x:f>
      </x:c>
      <x:c r="M7" s="18" t="s"/>
      <x:c r="N7" s="11" t="s"/>
      <x:c r="O7" s="16">
        <x:f>O36</x:f>
      </x:c>
      <x:c r="R7" s="1">
        <x:f>A7</x:f>
      </x:c>
      <x:c r="S7" s="21">
        <x:f>S36</x:f>
      </x:c>
      <x:c r="T7" s="21">
        <x:f>T36</x:f>
      </x:c>
      <x:c r="U7" s="0" t="s"/>
      <x:c r="V7" s="0" t="s"/>
      <x:c r="W7" s="0" t="n">
        <x:v>2</x:v>
      </x:c>
      <x:c r="Y7" s="0" t="s"/>
    </x:row>
    <x:row r="8" spans="1:255" customFormat="1" ht="15" customHeight="1" x14ac:dyDescent="0.35">
      <x:c r="A8" s="2" t="s">
        <x:v>19</x:v>
      </x:c>
      <x:c r="B8" s="26">
        <x:f>B37</x:f>
      </x:c>
      <x:c r="C8" s="26">
        <x:f>C37</x:f>
      </x:c>
      <x:c r="D8" s="26">
        <x:f>D37</x:f>
      </x:c>
      <x:c r="E8" s="26">
        <x:f>E37</x:f>
      </x:c>
      <x:c r="F8" s="26">
        <x:f>F37</x:f>
      </x:c>
      <x:c r="G8" s="26">
        <x:f>G37</x:f>
      </x:c>
      <x:c r="H8" s="26">
        <x:f>H37</x:f>
      </x:c>
      <x:c r="I8" s="26">
        <x:f>I37</x:f>
      </x:c>
      <x:c r="J8" s="26">
        <x:f>J37</x:f>
      </x:c>
      <x:c r="K8" s="26">
        <x:f>K37</x:f>
      </x:c>
      <x:c r="L8" s="26">
        <x:f>L37</x:f>
      </x:c>
      <x:c r="M8" s="18" t="s"/>
      <x:c r="N8" s="11" t="s"/>
      <x:c r="O8" s="16">
        <x:f>O37</x:f>
      </x:c>
      <x:c r="R8" s="1">
        <x:f>A8</x:f>
      </x:c>
      <x:c r="S8" s="21">
        <x:f>S37</x:f>
      </x:c>
      <x:c r="T8" s="21">
        <x:f>T37</x:f>
      </x:c>
      <x:c r="U8" s="0" t="s"/>
      <x:c r="V8" s="0" t="s"/>
      <x:c r="W8" s="0" t="n">
        <x:v>3</x:v>
      </x:c>
      <x:c r="X8" s="29">
        <x:f>IF(HLOOKUP($L$65,$B$6:$L$21,$W8,FALSE)&gt;HLOOKUP($L$65,$B$6:$L$21,$W7,FALSE),"ERROR","OK")</x:f>
      </x:c>
      <x:c r="Y8" s="0" t="s"/>
    </x:row>
    <x:row r="9" spans="1:255" customFormat="1" ht="15" customHeight="1" x14ac:dyDescent="0.35">
      <x:c r="A9" s="2" t="s">
        <x:v>235</x:v>
      </x:c>
      <x:c r="B9" s="26">
        <x:f>B38</x:f>
      </x:c>
      <x:c r="C9" s="26">
        <x:f>C38</x:f>
      </x:c>
      <x:c r="D9" s="26">
        <x:f>D38</x:f>
      </x:c>
      <x:c r="E9" s="26">
        <x:f>E38</x:f>
      </x:c>
      <x:c r="F9" s="26">
        <x:f>F38</x:f>
      </x:c>
      <x:c r="G9" s="26">
        <x:f>G38</x:f>
      </x:c>
      <x:c r="H9" s="26">
        <x:f>H38</x:f>
      </x:c>
      <x:c r="I9" s="26">
        <x:f>I38</x:f>
      </x:c>
      <x:c r="J9" s="26">
        <x:f>J38</x:f>
      </x:c>
      <x:c r="K9" s="26">
        <x:f>K38</x:f>
      </x:c>
      <x:c r="L9" s="26">
        <x:f>L38</x:f>
      </x:c>
      <x:c r="M9" s="18" t="s"/>
      <x:c r="N9" s="11" t="s"/>
      <x:c r="O9" s="16">
        <x:f>O38</x:f>
      </x:c>
      <x:c r="R9" s="1">
        <x:f>A9</x:f>
      </x:c>
      <x:c r="S9" s="21">
        <x:f>S38</x:f>
      </x:c>
      <x:c r="T9" s="21">
        <x:f>T38</x:f>
      </x:c>
      <x:c r="U9" s="0" t="s"/>
      <x:c r="V9" s="0" t="s"/>
      <x:c r="W9" s="0" t="n">
        <x:v>4</x:v>
      </x:c>
      <x:c r="X9" s="29">
        <x:f>IF(HLOOKUP($L$65,$B$6:$L$21,$W9,FALSE)&gt;HLOOKUP($L$65,$B$6:$L$21,$W8,FALSE),"ERROR","OK")</x:f>
      </x:c>
      <x:c r="Y9" s="0" t="s"/>
    </x:row>
    <x:row r="10" spans="1:255" customFormat="1" ht="15" customHeight="1" x14ac:dyDescent="0.35">
      <x:c r="A10" s="2" t="s">
        <x:v>21</x:v>
      </x:c>
      <x:c r="B10" s="26">
        <x:f>B39</x:f>
      </x:c>
      <x:c r="C10" s="26">
        <x:f>C39</x:f>
      </x:c>
      <x:c r="D10" s="26">
        <x:f>D39</x:f>
      </x:c>
      <x:c r="E10" s="26">
        <x:f>E39</x:f>
      </x:c>
      <x:c r="F10" s="26">
        <x:f>F39</x:f>
      </x:c>
      <x:c r="G10" s="26">
        <x:f>G39</x:f>
      </x:c>
      <x:c r="H10" s="26">
        <x:f>H39</x:f>
      </x:c>
      <x:c r="I10" s="26">
        <x:f>I39</x:f>
      </x:c>
      <x:c r="J10" s="26">
        <x:f>J39</x:f>
      </x:c>
      <x:c r="K10" s="26">
        <x:f>K39</x:f>
      </x:c>
      <x:c r="L10" s="26">
        <x:f>L39</x:f>
      </x:c>
      <x:c r="M10" s="18" t="s"/>
      <x:c r="N10" s="11" t="s"/>
      <x:c r="O10" s="16">
        <x:f>O39</x:f>
      </x:c>
      <x:c r="R10" s="1">
        <x:f>A10</x:f>
      </x:c>
      <x:c r="S10" s="21">
        <x:f>S39</x:f>
      </x:c>
      <x:c r="T10" s="21">
        <x:f>T39</x:f>
      </x:c>
      <x:c r="U10" s="0" t="s"/>
      <x:c r="V10" s="0" t="s"/>
      <x:c r="W10" s="0" t="n">
        <x:v>5</x:v>
      </x:c>
      <x:c r="X10" s="29">
        <x:f>IF(HLOOKUP($L$65,$B$6:$L$21,$W10,FALSE)&gt;HLOOKUP($L$65,$B$6:$L$21,$W9,FALSE),"ERROR","OK")</x:f>
      </x:c>
      <x:c r="Y10" s="0" t="s"/>
    </x:row>
    <x:row r="11" spans="1:255" customFormat="1" ht="15" customHeight="1" x14ac:dyDescent="0.35">
      <x:c r="A11" s="2" t="s">
        <x:v>32</x:v>
      </x:c>
      <x:c r="B11" s="26">
        <x:f>B40</x:f>
      </x:c>
      <x:c r="C11" s="26">
        <x:f>C40</x:f>
      </x:c>
      <x:c r="D11" s="26">
        <x:f>D40</x:f>
      </x:c>
      <x:c r="E11" s="26">
        <x:f>E40</x:f>
      </x:c>
      <x:c r="F11" s="26">
        <x:f>F40</x:f>
      </x:c>
      <x:c r="G11" s="26">
        <x:f>G40</x:f>
      </x:c>
      <x:c r="H11" s="26">
        <x:f>H40</x:f>
      </x:c>
      <x:c r="I11" s="26">
        <x:f>I40</x:f>
      </x:c>
      <x:c r="J11" s="26">
        <x:f>J40</x:f>
      </x:c>
      <x:c r="K11" s="26">
        <x:f>K40</x:f>
      </x:c>
      <x:c r="L11" s="26">
        <x:f>L40</x:f>
      </x:c>
      <x:c r="M11" s="18" t="s"/>
      <x:c r="N11" s="11" t="s"/>
      <x:c r="O11" s="16">
        <x:f>O40</x:f>
      </x:c>
      <x:c r="R11" s="1">
        <x:f>A11</x:f>
      </x:c>
      <x:c r="S11" s="21">
        <x:f>S40</x:f>
      </x:c>
      <x:c r="T11" s="21">
        <x:f>T40</x:f>
      </x:c>
      <x:c r="U11" s="0" t="s"/>
      <x:c r="V11" s="0" t="s"/>
      <x:c r="W11" s="0" t="n">
        <x:v>6</x:v>
      </x:c>
      <x:c r="X11" s="29">
        <x:f>IF(HLOOKUP($L$65,$B$6:$L$21,$W11,FALSE)&gt;HLOOKUP($L$65,$B$6:$L$21,$W10,FALSE),"ERROR","OK")</x:f>
      </x:c>
      <x:c r="Y11" s="0" t="s"/>
    </x:row>
    <x:row r="12" spans="1:255" customFormat="1" ht="15" customHeight="1" x14ac:dyDescent="0.35">
      <x:c r="A12" s="2" t="s">
        <x:v>236</x:v>
      </x:c>
      <x:c r="B12" s="26">
        <x:f>B41</x:f>
      </x:c>
      <x:c r="C12" s="26">
        <x:f>C41</x:f>
      </x:c>
      <x:c r="D12" s="26">
        <x:f>D41</x:f>
      </x:c>
      <x:c r="E12" s="26">
        <x:f>E41</x:f>
      </x:c>
      <x:c r="F12" s="26">
        <x:f>F41</x:f>
      </x:c>
      <x:c r="G12" s="26">
        <x:f>G41</x:f>
      </x:c>
      <x:c r="H12" s="26">
        <x:f>H41</x:f>
      </x:c>
      <x:c r="I12" s="26">
        <x:f>I41</x:f>
      </x:c>
      <x:c r="J12" s="26">
        <x:f>J41</x:f>
      </x:c>
      <x:c r="K12" s="26">
        <x:f>K41</x:f>
      </x:c>
      <x:c r="L12" s="26">
        <x:f>L41</x:f>
      </x:c>
      <x:c r="M12" s="18" t="s"/>
      <x:c r="N12" s="11" t="s"/>
      <x:c r="O12" s="16">
        <x:f>O41</x:f>
      </x:c>
      <x:c r="R12" s="1">
        <x:f>A12</x:f>
      </x:c>
      <x:c r="S12" s="21">
        <x:f>S41</x:f>
      </x:c>
      <x:c r="T12" s="21">
        <x:f>T41</x:f>
      </x:c>
      <x:c r="U12" s="0" t="s"/>
      <x:c r="V12" s="0" t="s"/>
      <x:c r="W12" s="0" t="n">
        <x:v>7</x:v>
      </x:c>
      <x:c r="X12" s="29">
        <x:f>IF(HLOOKUP($L$65,$B$6:$L$21,$W12,FALSE)&gt;HLOOKUP($L$65,$B$6:$L$21,$W11,FALSE),"ERROR","OK")</x:f>
      </x:c>
      <x:c r="Y12" s="0" t="s"/>
    </x:row>
    <x:row r="13" spans="1:255" customFormat="1" ht="15" customHeight="1" x14ac:dyDescent="0.35">
      <x:c r="A13" s="2" t="s">
        <x:v>22</x:v>
      </x:c>
      <x:c r="B13" s="26">
        <x:f>B42</x:f>
      </x:c>
      <x:c r="C13" s="26">
        <x:f>C42</x:f>
      </x:c>
      <x:c r="D13" s="26">
        <x:f>D42</x:f>
      </x:c>
      <x:c r="E13" s="26">
        <x:f>E42</x:f>
      </x:c>
      <x:c r="F13" s="26">
        <x:f>F42</x:f>
      </x:c>
      <x:c r="G13" s="26">
        <x:f>G42</x:f>
      </x:c>
      <x:c r="H13" s="26">
        <x:f>H42</x:f>
      </x:c>
      <x:c r="I13" s="26">
        <x:f>I42</x:f>
      </x:c>
      <x:c r="J13" s="26">
        <x:f>J42</x:f>
      </x:c>
      <x:c r="K13" s="26">
        <x:f>K42</x:f>
      </x:c>
      <x:c r="L13" s="26">
        <x:f>L42</x:f>
      </x:c>
      <x:c r="M13" s="18" t="s"/>
      <x:c r="N13" s="11" t="s"/>
      <x:c r="O13" s="16">
        <x:f>O42</x:f>
      </x:c>
      <x:c r="R13" s="1">
        <x:f>A13</x:f>
      </x:c>
      <x:c r="S13" s="21">
        <x:f>S42</x:f>
      </x:c>
      <x:c r="T13" s="21">
        <x:f>T42</x:f>
      </x:c>
      <x:c r="U13" s="0" t="s"/>
      <x:c r="V13" s="0" t="s"/>
      <x:c r="W13" s="0" t="n">
        <x:v>8</x:v>
      </x:c>
      <x:c r="X13" s="29">
        <x:f>IF(HLOOKUP($L$65,$B$6:$L$21,$W13,FALSE)&gt;HLOOKUP($L$65,$B$6:$L$21,$W12,FALSE),"ERROR","OK")</x:f>
      </x:c>
      <x:c r="Y13" s="0" t="s"/>
    </x:row>
    <x:row r="14" spans="1:255" customFormat="1" ht="15" customHeight="1" x14ac:dyDescent="0.35">
      <x:c r="A14" s="2" t="s">
        <x:v>237</x:v>
      </x:c>
      <x:c r="B14" s="26">
        <x:f>B43</x:f>
      </x:c>
      <x:c r="C14" s="26">
        <x:f>C43</x:f>
      </x:c>
      <x:c r="D14" s="26">
        <x:f>D43</x:f>
      </x:c>
      <x:c r="E14" s="26">
        <x:f>E43</x:f>
      </x:c>
      <x:c r="F14" s="26">
        <x:f>F43</x:f>
      </x:c>
      <x:c r="G14" s="26">
        <x:f>G43</x:f>
      </x:c>
      <x:c r="H14" s="26">
        <x:f>H43</x:f>
      </x:c>
      <x:c r="I14" s="26">
        <x:f>I43</x:f>
      </x:c>
      <x:c r="J14" s="26">
        <x:f>J43</x:f>
      </x:c>
      <x:c r="K14" s="26">
        <x:f>K43</x:f>
      </x:c>
      <x:c r="L14" s="26">
        <x:f>L43</x:f>
      </x:c>
      <x:c r="M14" s="18" t="s"/>
      <x:c r="N14" s="11" t="s"/>
      <x:c r="O14" s="16">
        <x:f>O43</x:f>
      </x:c>
      <x:c r="R14" s="1">
        <x:f>A14</x:f>
      </x:c>
      <x:c r="S14" s="21">
        <x:f>S43</x:f>
      </x:c>
      <x:c r="T14" s="21">
        <x:f>T43</x:f>
      </x:c>
      <x:c r="U14" s="0" t="s"/>
      <x:c r="V14" s="0" t="s"/>
      <x:c r="W14" s="0" t="n">
        <x:v>9</x:v>
      </x:c>
      <x:c r="X14" s="29">
        <x:f>IF(HLOOKUP($L$65,$B$6:$L$21,$W14,FALSE)&gt;HLOOKUP($L$65,$B$6:$L$21,$W13,FALSE),"ERROR","OK")</x:f>
      </x:c>
      <x:c r="Y14" s="0" t="s"/>
    </x:row>
    <x:row r="15" spans="1:255" customFormat="1" ht="15" customHeight="1" x14ac:dyDescent="0.35">
      <x:c r="A15" s="2" t="s">
        <x:v>101</x:v>
      </x:c>
      <x:c r="B15" s="26">
        <x:f>B44</x:f>
      </x:c>
      <x:c r="C15" s="26">
        <x:f>C44</x:f>
      </x:c>
      <x:c r="D15" s="26">
        <x:f>D44</x:f>
      </x:c>
      <x:c r="E15" s="26">
        <x:f>E44</x:f>
      </x:c>
      <x:c r="F15" s="26">
        <x:f>F44</x:f>
      </x:c>
      <x:c r="G15" s="26">
        <x:f>G44</x:f>
      </x:c>
      <x:c r="H15" s="26">
        <x:f>H44</x:f>
      </x:c>
      <x:c r="I15" s="26">
        <x:f>I44</x:f>
      </x:c>
      <x:c r="J15" s="26">
        <x:f>J44</x:f>
      </x:c>
      <x:c r="K15" s="26">
        <x:f>K44</x:f>
      </x:c>
      <x:c r="L15" s="26">
        <x:f>L44</x:f>
      </x:c>
      <x:c r="M15" s="18" t="s"/>
      <x:c r="N15" s="11" t="s"/>
      <x:c r="O15" s="16">
        <x:f>O44</x:f>
      </x:c>
      <x:c r="R15" s="1">
        <x:f>A15</x:f>
      </x:c>
      <x:c r="S15" s="21">
        <x:f>S44</x:f>
      </x:c>
      <x:c r="T15" s="21">
        <x:f>T44</x:f>
      </x:c>
      <x:c r="U15" s="0" t="s"/>
      <x:c r="V15" s="0" t="s"/>
      <x:c r="W15" s="0" t="n">
        <x:v>10</x:v>
      </x:c>
      <x:c r="X15" s="29">
        <x:f>IF(HLOOKUP($L$65,$B$6:$L$21,$W15,FALSE)&gt;HLOOKUP($L$65,$B$6:$L$21,$W14,FALSE),"ERROR","OK")</x:f>
      </x:c>
      <x:c r="Y15" s="0" t="s"/>
    </x:row>
    <x:row r="16" spans="1:255" customFormat="1" ht="15" customHeight="1" x14ac:dyDescent="0.35">
      <x:c r="A16" s="2" t="s">
        <x:v>4</x:v>
      </x:c>
      <x:c r="B16" s="26">
        <x:f>B45</x:f>
      </x:c>
      <x:c r="C16" s="26">
        <x:f>C45</x:f>
      </x:c>
      <x:c r="D16" s="26">
        <x:f>D45</x:f>
      </x:c>
      <x:c r="E16" s="26">
        <x:f>E45</x:f>
      </x:c>
      <x:c r="F16" s="26">
        <x:f>F45</x:f>
      </x:c>
      <x:c r="G16" s="26">
        <x:f>G45</x:f>
      </x:c>
      <x:c r="H16" s="26">
        <x:f>H45</x:f>
      </x:c>
      <x:c r="I16" s="26">
        <x:f>I45</x:f>
      </x:c>
      <x:c r="J16" s="26">
        <x:f>J45</x:f>
      </x:c>
      <x:c r="K16" s="26">
        <x:f>K45</x:f>
      </x:c>
      <x:c r="L16" s="26">
        <x:f>L45</x:f>
      </x:c>
      <x:c r="M16" s="18" t="s"/>
      <x:c r="N16" s="11" t="s"/>
      <x:c r="O16" s="16">
        <x:f>O45</x:f>
      </x:c>
      <x:c r="R16" s="1">
        <x:f>A16</x:f>
      </x:c>
      <x:c r="S16" s="21">
        <x:f>S45</x:f>
      </x:c>
      <x:c r="T16" s="21">
        <x:f>T45</x:f>
      </x:c>
      <x:c r="U16" s="0" t="s"/>
      <x:c r="V16" s="0" t="s"/>
      <x:c r="W16" s="0" t="n">
        <x:v>11</x:v>
      </x:c>
      <x:c r="X16" s="29">
        <x:f>IF(HLOOKUP($L$65,$B$6:$L$21,$W16,FALSE)&gt;HLOOKUP($L$65,$B$6:$L$21,$W15,FALSE),"ERROR","OK")</x:f>
      </x:c>
      <x:c r="Y16" s="0" t="s"/>
    </x:row>
    <x:row r="17" spans="1:255" customFormat="1" ht="15" customHeight="1" x14ac:dyDescent="0.35">
      <x:c r="A17" s="2" t="s">
        <x:v>25</x:v>
      </x:c>
      <x:c r="B17" s="26">
        <x:f>B46</x:f>
      </x:c>
      <x:c r="C17" s="26">
        <x:f>C46</x:f>
      </x:c>
      <x:c r="D17" s="26">
        <x:f>D46</x:f>
      </x:c>
      <x:c r="E17" s="26">
        <x:f>E46</x:f>
      </x:c>
      <x:c r="F17" s="26">
        <x:f>F46</x:f>
      </x:c>
      <x:c r="G17" s="26">
        <x:f>G46</x:f>
      </x:c>
      <x:c r="H17" s="26">
        <x:f>H46</x:f>
      </x:c>
      <x:c r="I17" s="26">
        <x:f>I46</x:f>
      </x:c>
      <x:c r="J17" s="26">
        <x:f>J46</x:f>
      </x:c>
      <x:c r="K17" s="26">
        <x:f>K46</x:f>
      </x:c>
      <x:c r="L17" s="26">
        <x:f>L46</x:f>
      </x:c>
      <x:c r="M17" s="18" t="s"/>
      <x:c r="N17" s="11" t="s"/>
      <x:c r="O17" s="16">
        <x:f>O46</x:f>
      </x:c>
      <x:c r="U17" s="0" t="s"/>
      <x:c r="V17" s="0" t="s"/>
      <x:c r="W17" s="0" t="n">
        <x:v>12</x:v>
      </x:c>
      <x:c r="X17" s="29">
        <x:f>IF(HLOOKUP($L$65,$B$6:$L$21,$W17,FALSE)&gt;HLOOKUP($L$65,$B$6:$L$21,$W16,FALSE),"ERROR","OK")</x:f>
      </x:c>
      <x:c r="Y17" s="0" t="s"/>
    </x:row>
    <x:row r="18" spans="1:255" customFormat="1" ht="15" customHeight="1" x14ac:dyDescent="0.35">
      <x:c r="A18" s="2" t="s">
        <x:v>23</x:v>
      </x:c>
      <x:c r="B18" s="26">
        <x:f>B47</x:f>
      </x:c>
      <x:c r="C18" s="26">
        <x:f>C47</x:f>
      </x:c>
      <x:c r="D18" s="26">
        <x:f>D47</x:f>
      </x:c>
      <x:c r="E18" s="26">
        <x:f>E47</x:f>
      </x:c>
      <x:c r="F18" s="26">
        <x:f>F47</x:f>
      </x:c>
      <x:c r="G18" s="26">
        <x:f>G47</x:f>
      </x:c>
      <x:c r="H18" s="26">
        <x:f>H47</x:f>
      </x:c>
      <x:c r="I18" s="26">
        <x:f>I47</x:f>
      </x:c>
      <x:c r="J18" s="26">
        <x:f>J47</x:f>
      </x:c>
      <x:c r="K18" s="26">
        <x:f>K47</x:f>
      </x:c>
      <x:c r="L18" s="26">
        <x:f>L47</x:f>
      </x:c>
      <x:c r="M18" s="18" t="s"/>
      <x:c r="N18" s="11" t="s"/>
      <x:c r="O18" s="16">
        <x:f>O47</x:f>
      </x:c>
      <x:c r="U18" s="0" t="s"/>
      <x:c r="V18" s="0" t="s"/>
      <x:c r="W18" s="0" t="n">
        <x:v>13</x:v>
      </x:c>
      <x:c r="X18" s="29">
        <x:f>IF(HLOOKUP($L$65,$B$6:$L$21,$W18,FALSE)&gt;HLOOKUP($L$65,$B$6:$L$21,$W17,FALSE),"ERROR","OK")</x:f>
      </x:c>
      <x:c r="Y18" s="0" t="s"/>
    </x:row>
    <x:row r="19" spans="1:255" customFormat="1" ht="15" customHeight="1" x14ac:dyDescent="0.35">
      <x:c r="A19" s="2" t="s">
        <x:v>28</x:v>
      </x:c>
      <x:c r="B19" s="26">
        <x:f>B48</x:f>
      </x:c>
      <x:c r="C19" s="26">
        <x:f>C48</x:f>
      </x:c>
      <x:c r="D19" s="26">
        <x:f>D48</x:f>
      </x:c>
      <x:c r="E19" s="26">
        <x:f>E48</x:f>
      </x:c>
      <x:c r="F19" s="26">
        <x:f>F48</x:f>
      </x:c>
      <x:c r="G19" s="26">
        <x:f>G48</x:f>
      </x:c>
      <x:c r="H19" s="26">
        <x:f>H48</x:f>
      </x:c>
      <x:c r="I19" s="26">
        <x:f>I48</x:f>
      </x:c>
      <x:c r="J19" s="26">
        <x:f>J48</x:f>
      </x:c>
      <x:c r="K19" s="26">
        <x:f>K48</x:f>
      </x:c>
      <x:c r="L19" s="26">
        <x:f>L48</x:f>
      </x:c>
      <x:c r="M19" s="18" t="s"/>
      <x:c r="N19" s="11" t="s"/>
      <x:c r="O19" s="16">
        <x:f>O48</x:f>
      </x:c>
      <x:c r="U19" s="0" t="s"/>
      <x:c r="V19" s="0" t="s"/>
      <x:c r="W19" s="0" t="n">
        <x:v>14</x:v>
      </x:c>
      <x:c r="X19" s="29">
        <x:f>IF(HLOOKUP($L$65,$B$6:$L$21,$W19,FALSE)&gt;HLOOKUP($L$65,$B$6:$L$21,$W18,FALSE),"ERROR","OK")</x:f>
      </x:c>
      <x:c r="Y19" s="0" t="s"/>
    </x:row>
    <x:row r="20" spans="1:255" customFormat="1" ht="15" customHeight="1" x14ac:dyDescent="0.35">
      <x:c r="A20" s="2" t="s">
        <x:v>29</x:v>
      </x:c>
      <x:c r="B20" s="26">
        <x:f>B49</x:f>
      </x:c>
      <x:c r="C20" s="26">
        <x:f>C49</x:f>
      </x:c>
      <x:c r="D20" s="26">
        <x:f>D49</x:f>
      </x:c>
      <x:c r="E20" s="26">
        <x:f>E49</x:f>
      </x:c>
      <x:c r="F20" s="26">
        <x:f>F49</x:f>
      </x:c>
      <x:c r="G20" s="26">
        <x:f>G49</x:f>
      </x:c>
      <x:c r="H20" s="26">
        <x:f>H49</x:f>
      </x:c>
      <x:c r="I20" s="26">
        <x:f>I49</x:f>
      </x:c>
      <x:c r="J20" s="26">
        <x:f>J49</x:f>
      </x:c>
      <x:c r="K20" s="26">
        <x:f>K49</x:f>
      </x:c>
      <x:c r="L20" s="26">
        <x:f>L49</x:f>
      </x:c>
      <x:c r="M20" s="18" t="s"/>
      <x:c r="N20" s="11" t="s"/>
      <x:c r="O20" s="16">
        <x:f>O49</x:f>
      </x:c>
      <x:c r="U20" s="0" t="s"/>
      <x:c r="V20" s="0" t="s"/>
      <x:c r="W20" s="0" t="n">
        <x:v>15</x:v>
      </x:c>
      <x:c r="X20" s="29">
        <x:f>IF(HLOOKUP($L$65,$B$6:$L$21,$W20,FALSE)&gt;HLOOKUP($L$65,$B$6:$L$21,$W19,FALSE),"ERROR","OK")</x:f>
      </x:c>
      <x:c r="Y20" s="0" t="s"/>
    </x:row>
    <x:row r="21" spans="1:255" customFormat="1" ht="15" customHeight="1" x14ac:dyDescent="0.35">
      <x:c r="A21" s="2" t="s">
        <x:v>33</x:v>
      </x:c>
      <x:c r="B21" s="26">
        <x:f>B50</x:f>
      </x:c>
      <x:c r="C21" s="26">
        <x:f>C50</x:f>
      </x:c>
      <x:c r="D21" s="26">
        <x:f>D50</x:f>
      </x:c>
      <x:c r="E21" s="26">
        <x:f>E50</x:f>
      </x:c>
      <x:c r="F21" s="26">
        <x:f>F50</x:f>
      </x:c>
      <x:c r="G21" s="26">
        <x:f>G50</x:f>
      </x:c>
      <x:c r="H21" s="26">
        <x:f>H50</x:f>
      </x:c>
      <x:c r="I21" s="26">
        <x:f>I50</x:f>
      </x:c>
      <x:c r="J21" s="26">
        <x:f>J50</x:f>
      </x:c>
      <x:c r="K21" s="26">
        <x:f>K50</x:f>
      </x:c>
      <x:c r="L21" s="26">
        <x:f>L50</x:f>
      </x:c>
      <x:c r="M21" s="18" t="s"/>
      <x:c r="N21" s="11" t="s"/>
      <x:c r="O21" s="16">
        <x:f>O50</x:f>
      </x:c>
      <x:c r="U21" s="0" t="s"/>
      <x:c r="V21" s="0" t="s"/>
      <x:c r="X21" s="0">
        <x:f>MATCH("ERROR",X7:X20,0)</x:f>
      </x:c>
      <x:c r="Y21" s="0" t="s"/>
    </x:row>
    <x:row r="22" spans="1:255" customFormat="1" ht="15" customHeight="1" x14ac:dyDescent="0.35">
      <x:c r="A22" s="2" t="s">
        <x:v>34</x:v>
      </x:c>
      <x:c r="B22" s="26">
        <x:f>B51</x:f>
      </x:c>
      <x:c r="C22" s="26">
        <x:f>C51</x:f>
      </x:c>
      <x:c r="D22" s="26">
        <x:f>D51</x:f>
      </x:c>
      <x:c r="E22" s="26">
        <x:f>E51</x:f>
      </x:c>
      <x:c r="F22" s="26">
        <x:f>F51</x:f>
      </x:c>
      <x:c r="G22" s="26">
        <x:f>G51</x:f>
      </x:c>
      <x:c r="H22" s="26">
        <x:f>H51</x:f>
      </x:c>
      <x:c r="I22" s="26">
        <x:f>I51</x:f>
      </x:c>
      <x:c r="J22" s="26">
        <x:f>J51</x:f>
      </x:c>
      <x:c r="K22" s="26">
        <x:f>K51</x:f>
      </x:c>
      <x:c r="L22" s="26">
        <x:f>L51</x:f>
      </x:c>
      <x:c r="M22" s="18" t="s"/>
      <x:c r="N22" s="11" t="s"/>
      <x:c r="O22" s="16" t="s"/>
      <x:c r="P22" s="8" t="s"/>
      <x:c r="U22" s="0" t="s"/>
      <x:c r="V22" s="0" t="s"/>
      <x:c r="Y22" s="0" t="s"/>
    </x:row>
    <x:row r="23" spans="1:255" customFormat="1" ht="15" customHeight="1" x14ac:dyDescent="0.35">
      <x:c r="A23" s="35" t="s">
        <x:v>35</x:v>
      </x:c>
      <x:c r="B23" s="32">
        <x:f>B52</x:f>
      </x:c>
      <x:c r="C23" s="32">
        <x:f>C52</x:f>
      </x:c>
      <x:c r="D23" s="32">
        <x:f>D52</x:f>
      </x:c>
      <x:c r="E23" s="32">
        <x:f>E52</x:f>
      </x:c>
      <x:c r="F23" s="32">
        <x:f>F52</x:f>
      </x:c>
      <x:c r="G23" s="32">
        <x:f>G52</x:f>
      </x:c>
      <x:c r="H23" s="32">
        <x:f>H52</x:f>
      </x:c>
      <x:c r="I23" s="32">
        <x:f>I52</x:f>
      </x:c>
      <x:c r="J23" s="32">
        <x:f>J52</x:f>
      </x:c>
      <x:c r="K23" s="32">
        <x:f>K52</x:f>
      </x:c>
      <x:c r="L23" s="32">
        <x:f>L52</x:f>
      </x:c>
      <x:c r="M23" s="19" t="s"/>
      <x:c r="N23" s="12" t="s"/>
      <x:c r="O23" s="17">
        <x:f>O52</x:f>
      </x:c>
      <x:c r="U23" s="0" t="s"/>
      <x:c r="V23" s="0" t="s"/>
      <x:c r="Y23" s="0" t="s"/>
    </x:row>
    <x:row r="24" spans="1:255" customFormat="1" ht="15" customHeight="1" x14ac:dyDescent="0.35">
      <x:c r="A24" s="2" t="s">
        <x:v>36</x:v>
      </x:c>
      <x:c r="B24" s="7" t="s"/>
      <x:c r="C24" s="2" t="s"/>
      <x:c r="D24" s="2" t="s"/>
      <x:c r="E24" s="2" t="s"/>
      <x:c r="F24" s="2" t="s"/>
      <x:c r="G24" s="2" t="s"/>
      <x:c r="H24" s="2" t="s"/>
      <x:c r="I24" s="2" t="s"/>
      <x:c r="J24" s="2" t="s"/>
      <x:c r="K24" s="2" t="s"/>
      <x:c r="L24" s="2" t="s"/>
      <x:c r="M24" s="2" t="s"/>
      <x:c r="N24" s="8" t="s"/>
      <x:c r="U24" s="0" t="s"/>
      <x:c r="V24" s="0" t="s"/>
      <x:c r="Y24" s="0" t="s"/>
    </x:row>
    <x:row r="25" spans="1:255" x14ac:dyDescent="0.35">
      <x:c r="U25" s="0" t="s"/>
      <x:c r="V25" s="0" t="s"/>
      <x:c r="Y25" s="0" t="s"/>
    </x:row>
    <x:row r="26" spans="1:255" x14ac:dyDescent="0.35">
      <x:c r="J26" s="0" t="s"/>
      <x:c r="K26" s="0" t="s"/>
      <x:c r="L26" s="0" t="s"/>
      <x:c r="M26" s="0" t="s"/>
      <x:c r="N26" s="0" t="s"/>
    </x:row>
    <x:row r="27" spans="1:255" x14ac:dyDescent="0.35">
      <x:c r="J27" s="0" t="s"/>
      <x:c r="K27" s="0" t="s"/>
      <x:c r="L27" s="0" t="s"/>
      <x:c r="M27" s="0" t="s"/>
      <x:c r="N27" s="0" t="s"/>
    </x:row>
    <x:row r="28" spans="1:255" x14ac:dyDescent="0.35">
      <x:c r="I28" s="0" t="s"/>
      <x:c r="J28" s="0" t="s"/>
      <x:c r="K28" s="0" t="s"/>
      <x:c r="L28" s="0" t="s"/>
      <x:c r="M28" s="0" t="s"/>
    </x:row>
    <x:row r="29" spans="1:255" x14ac:dyDescent="0.35">
      <x:c r="I29" s="0" t="s"/>
      <x:c r="J29" s="0" t="s"/>
      <x:c r="K29" s="0" t="s"/>
      <x:c r="L29" s="0" t="s"/>
      <x:c r="M29" s="0" t="s"/>
    </x:row>
    <x:row r="30" spans="1:255" customFormat="1" ht="15" customHeight="1" x14ac:dyDescent="0.35">
      <x:c r="A30" s="3">
        <x:f>"Table B.6.  "&amp;B66</x:f>
      </x:c>
      <x:c r="B30" s="3" t="s"/>
      <x:c r="C30" s="2" t="s"/>
      <x:c r="D30" s="2" t="s"/>
      <x:c r="E30" s="2" t="s"/>
      <x:c r="F30" s="2" t="s"/>
      <x:c r="G30" s="2" t="s"/>
      <x:c r="H30" s="2" t="s"/>
      <x:c r="I30" s="2" t="s"/>
      <x:c r="J30" s="2" t="s"/>
      <x:c r="K30" s="2" t="s"/>
      <x:c r="L30" s="2" t="s"/>
      <x:c r="M30" s="2" t="s"/>
      <x:c r="U30" s="0" t="s"/>
      <x:c r="V30" s="0" t="s"/>
      <x:c r="Y30" s="0" t="s"/>
    </x:row>
    <x:row r="31" spans="1:255" customFormat="1" ht="15" customHeight="1" x14ac:dyDescent="0.35">
      <x:c r="A31" s="2" t="s"/>
      <x:c r="B31" s="2" t="s"/>
      <x:c r="C31" s="2" t="s"/>
      <x:c r="D31" s="2" t="s"/>
      <x:c r="E31" s="2" t="s"/>
      <x:c r="F31" s="2" t="s"/>
      <x:c r="G31" s="2" t="s"/>
      <x:c r="H31" s="2" t="s"/>
      <x:c r="I31" s="2" t="s"/>
      <x:c r="J31" s="2" t="s"/>
      <x:c r="K31" s="2" t="s"/>
      <x:c r="L31" s="2" t="s"/>
      <x:c r="M31" s="2" t="s"/>
      <x:c r="U31" s="0" t="s"/>
      <x:c r="V31" s="0" t="s"/>
      <x:c r="Y31" s="0" t="s"/>
    </x:row>
    <x:row r="32" spans="1:255" customFormat="1" ht="15" customHeight="1" x14ac:dyDescent="0.35">
      <x:c r="A32" s="3" t="s">
        <x:v>44</x:v>
      </x:c>
      <x:c r="B32" s="3" t="s"/>
      <x:c r="C32" s="2" t="s"/>
      <x:c r="D32" s="2" t="s"/>
      <x:c r="E32" s="2" t="s"/>
      <x:c r="F32" s="2" t="s"/>
      <x:c r="G32" s="2" t="s"/>
      <x:c r="H32" s="2" t="s"/>
      <x:c r="I32" s="2" t="s"/>
      <x:c r="J32" s="2" t="s"/>
      <x:c r="K32" s="2" t="s"/>
      <x:c r="L32" s="2" t="s"/>
      <x:c r="M32" s="2" t="s"/>
      <x:c r="U32" s="0" t="s"/>
      <x:c r="V32" s="0" t="s"/>
      <x:c r="Y32" s="0" t="s"/>
    </x:row>
    <x:row r="33" spans="1:255" customFormat="1" ht="15" customHeight="1" thickBot="1" x14ac:dyDescent="0.4">
      <x:c r="A33" s="4" t="s"/>
      <x:c r="B33" s="4" t="s"/>
      <x:c r="C33" s="5" t="s"/>
      <x:c r="D33" s="5" t="s"/>
      <x:c r="E33" s="5" t="s"/>
      <x:c r="F33" s="5" t="s"/>
      <x:c r="G33" s="5" t="s"/>
      <x:c r="H33" s="5" t="s"/>
      <x:c r="I33" s="5" t="s"/>
      <x:c r="J33" s="5" t="s"/>
      <x:c r="K33" s="5" t="s"/>
      <x:c r="L33" s="5" t="s"/>
      <x:c r="M33" s="5" t="s"/>
      <x:c r="U33" s="0" t="s"/>
      <x:c r="V33" s="0" t="s"/>
      <x:c r="Y33" s="0" t="s"/>
    </x:row>
    <x:row r="34" spans="1:255" x14ac:dyDescent="0.35">
      <x:c r="A34" s="2" t="s"/>
      <x:c r="B34" s="2" t="s"/>
      <x:c r="C34" s="2" t="s"/>
      <x:c r="D34" s="2" t="s"/>
      <x:c r="E34" s="2" t="s"/>
      <x:c r="F34" s="2" t="s"/>
      <x:c r="G34" s="2" t="s"/>
      <x:c r="H34" s="2" t="s"/>
      <x:c r="I34" s="2" t="s"/>
      <x:c r="J34" s="2" t="s"/>
      <x:c r="K34" s="2" t="s"/>
      <x:c r="L34" s="2" t="s"/>
      <x:c r="M34" s="14" t="s"/>
      <x:c r="N34" s="10" t="s">
        <x:v>38</x:v>
      </x:c>
      <x:c r="O34" s="10" t="s"/>
      <x:c r="P34" s="36" t="s"/>
    </x:row>
    <x:row r="35" spans="1:255" s="0" customFormat="1" x14ac:dyDescent="0.35">
      <x:c r="A35" s="2" t="s"/>
      <x:c r="B35" s="6" t="s">
        <x:v>6</x:v>
      </x:c>
      <x:c r="C35" s="6" t="s">
        <x:v>7</x:v>
      </x:c>
      <x:c r="D35" s="6" t="s">
        <x:v>8</x:v>
      </x:c>
      <x:c r="E35" s="6" t="s">
        <x:v>9</x:v>
      </x:c>
      <x:c r="F35" s="6" t="s">
        <x:v>10</x:v>
      </x:c>
      <x:c r="G35" s="6" t="s">
        <x:v>11</x:v>
      </x:c>
      <x:c r="H35" s="6" t="s">
        <x:v>12</x:v>
      </x:c>
      <x:c r="I35" s="6" t="s">
        <x:v>13</x:v>
      </x:c>
      <x:c r="J35" s="6" t="s">
        <x:v>14</x:v>
      </x:c>
      <x:c r="K35" s="6" t="s">
        <x:v>15</x:v>
      </x:c>
      <x:c r="L35" s="6" t="s">
        <x:v>16</x:v>
      </x:c>
      <x:c r="M35" s="15" t="s">
        <x:v>17</x:v>
      </x:c>
      <x:c r="N35" s="13" t="s"/>
      <x:c r="O35" s="13">
        <x:f>L65&amp;" (%)"</x:f>
      </x:c>
      <x:c r="P35" s="36" t="s"/>
      <x:c r="Q35" s="0" t="s"/>
      <x:c r="R35" s="0" t="s"/>
      <x:c r="S35" s="22">
        <x:f>L35</x:f>
      </x:c>
      <x:c r="T35" s="22">
        <x:f>B35&amp;"-"&amp;RIGHT(K35,2)</x:f>
      </x:c>
      <x:c r="U35" s="0" t="s"/>
      <x:c r="V35" s="0" t="s"/>
      <x:c r="W35" s="0" t="s"/>
      <x:c r="X35" s="0" t="s"/>
      <x:c r="Y35" s="0" t="s"/>
      <x:c r="Z35" s="0" t="s"/>
      <x:c r="AA35" s="0" t="s"/>
      <x:c r="AB35" s="0" t="s"/>
      <x:c r="AC35" s="0" t="s"/>
      <x:c r="AD35" s="0" t="s"/>
      <x:c r="AE35" s="0" t="s"/>
      <x:c r="AF35" s="0" t="s"/>
      <x:c r="AG35" s="0" t="s"/>
      <x:c r="AH35" s="0" t="s"/>
      <x:c r="AI35" s="0" t="s"/>
      <x:c r="AJ35" s="0" t="s"/>
      <x:c r="AK35" s="0" t="s"/>
      <x:c r="AL35" s="0" t="s"/>
      <x:c r="AM35" s="0" t="s"/>
      <x:c r="AN35" s="0" t="s"/>
      <x:c r="AO35" s="0" t="s"/>
      <x:c r="AP35" s="0" t="s"/>
      <x:c r="AQ35" s="0" t="s"/>
      <x:c r="AR35" s="0" t="s"/>
      <x:c r="AS35" s="0" t="s"/>
      <x:c r="AT35" s="0" t="s"/>
      <x:c r="AU35" s="0" t="s"/>
      <x:c r="AV35" s="0" t="s"/>
      <x:c r="AW35" s="0" t="s"/>
      <x:c r="AX35" s="0" t="s"/>
      <x:c r="AY35" s="0" t="s"/>
      <x:c r="AZ35" s="0" t="s"/>
      <x:c r="BA35" s="0" t="s"/>
      <x:c r="BB35" s="0" t="s"/>
      <x:c r="BC35" s="0" t="s"/>
      <x:c r="BD35" s="0" t="s"/>
      <x:c r="BE35" s="0" t="s"/>
      <x:c r="BF35" s="0" t="s"/>
      <x:c r="BG35" s="0" t="s"/>
      <x:c r="BH35" s="0" t="s"/>
      <x:c r="BI35" s="0" t="s"/>
      <x:c r="BJ35" s="0" t="s"/>
      <x:c r="BK35" s="0" t="s"/>
      <x:c r="BL35" s="0" t="s"/>
      <x:c r="BM35" s="0" t="s"/>
      <x:c r="BN35" s="0" t="s"/>
      <x:c r="BO35" s="0" t="s"/>
      <x:c r="BP35" s="0" t="s"/>
      <x:c r="BQ35" s="0" t="s"/>
      <x:c r="BR35" s="0" t="s"/>
      <x:c r="BS35" s="0" t="s"/>
      <x:c r="BT35" s="0" t="s"/>
      <x:c r="BU35" s="0" t="s"/>
      <x:c r="BV35" s="0" t="s"/>
      <x:c r="BW35" s="0" t="s"/>
      <x:c r="BX35" s="0" t="s"/>
      <x:c r="BY35" s="0" t="s"/>
      <x:c r="BZ35" s="0" t="s"/>
      <x:c r="CA35" s="0" t="s"/>
      <x:c r="CB35" s="0" t="s"/>
      <x:c r="CC35" s="0" t="s"/>
      <x:c r="CD35" s="0" t="s"/>
      <x:c r="CE35" s="0" t="s"/>
      <x:c r="CF35" s="0" t="s"/>
      <x:c r="CG35" s="0" t="s"/>
      <x:c r="CH35" s="0" t="s"/>
      <x:c r="CI35" s="0" t="s"/>
      <x:c r="CJ35" s="0" t="s"/>
      <x:c r="CK35" s="0" t="s"/>
      <x:c r="CL35" s="0" t="s"/>
      <x:c r="CM35" s="0" t="s"/>
      <x:c r="CN35" s="0" t="s"/>
      <x:c r="CO35" s="0" t="s"/>
      <x:c r="CP35" s="0" t="s"/>
      <x:c r="CQ35" s="0" t="s"/>
      <x:c r="CR35" s="0" t="s"/>
      <x:c r="CS35" s="0" t="s"/>
      <x:c r="CT35" s="0" t="s"/>
      <x:c r="CU35" s="0" t="s"/>
      <x:c r="CV35" s="0" t="s"/>
      <x:c r="CW35" s="0" t="s"/>
      <x:c r="CX35" s="0" t="s"/>
      <x:c r="CY35" s="0" t="s"/>
      <x:c r="CZ35" s="0" t="s"/>
      <x:c r="DA35" s="0" t="s"/>
      <x:c r="DB35" s="0" t="s"/>
      <x:c r="DC35" s="0" t="s"/>
      <x:c r="DD35" s="0" t="s"/>
      <x:c r="DE35" s="0" t="s"/>
      <x:c r="DF35" s="0" t="s"/>
      <x:c r="DG35" s="0" t="s"/>
      <x:c r="DH35" s="0" t="s"/>
      <x:c r="DI35" s="0" t="s"/>
      <x:c r="DJ35" s="0" t="s"/>
      <x:c r="DK35" s="0" t="s"/>
      <x:c r="DL35" s="0" t="s"/>
      <x:c r="DM35" s="0" t="s"/>
      <x:c r="DN35" s="0" t="s"/>
      <x:c r="DO35" s="0" t="s"/>
      <x:c r="DP35" s="0" t="s"/>
      <x:c r="DQ35" s="0" t="s"/>
      <x:c r="DR35" s="0" t="s"/>
      <x:c r="DS35" s="0" t="s"/>
      <x:c r="DT35" s="0" t="s"/>
      <x:c r="DU35" s="0" t="s"/>
      <x:c r="DV35" s="0" t="s"/>
      <x:c r="DW35" s="0" t="s"/>
      <x:c r="DX35" s="0" t="s"/>
      <x:c r="DY35" s="0" t="s"/>
      <x:c r="DZ35" s="0" t="s"/>
      <x:c r="EA35" s="0" t="s"/>
      <x:c r="EB35" s="0" t="s"/>
      <x:c r="EC35" s="0" t="s"/>
      <x:c r="ED35" s="0" t="s"/>
      <x:c r="EE35" s="0" t="s"/>
      <x:c r="EF35" s="0" t="s"/>
      <x:c r="EG35" s="0" t="s"/>
      <x:c r="EH35" s="0" t="s"/>
      <x:c r="EI35" s="0" t="s"/>
      <x:c r="EJ35" s="0" t="s"/>
      <x:c r="EK35" s="0" t="s"/>
      <x:c r="EL35" s="0" t="s"/>
      <x:c r="EM35" s="0" t="s"/>
      <x:c r="EN35" s="0" t="s"/>
      <x:c r="EO35" s="0" t="s"/>
      <x:c r="EP35" s="0" t="s"/>
      <x:c r="EQ35" s="0" t="s"/>
      <x:c r="ER35" s="0" t="s"/>
      <x:c r="ES35" s="0" t="s"/>
      <x:c r="ET35" s="0" t="s"/>
      <x:c r="EU35" s="0" t="s"/>
      <x:c r="EV35" s="0" t="s"/>
      <x:c r="EW35" s="0" t="s"/>
      <x:c r="EX35" s="0" t="s"/>
      <x:c r="EY35" s="0" t="s"/>
      <x:c r="EZ35" s="0" t="s"/>
      <x:c r="FA35" s="0" t="s"/>
      <x:c r="FB35" s="0" t="s"/>
      <x:c r="FC35" s="0" t="s"/>
      <x:c r="FD35" s="0" t="s"/>
      <x:c r="FE35" s="0" t="s"/>
      <x:c r="FF35" s="0" t="s"/>
      <x:c r="FG35" s="0" t="s"/>
      <x:c r="FH35" s="0" t="s"/>
      <x:c r="FI35" s="0" t="s"/>
      <x:c r="FJ35" s="0" t="s"/>
      <x:c r="FK35" s="0" t="s"/>
      <x:c r="FL35" s="0" t="s"/>
      <x:c r="FM35" s="0" t="s"/>
      <x:c r="FN35" s="0" t="s"/>
      <x:c r="FO35" s="0" t="s"/>
      <x:c r="FP35" s="0" t="s"/>
      <x:c r="FQ35" s="0" t="s"/>
      <x:c r="FR35" s="0" t="s"/>
      <x:c r="FS35" s="0" t="s"/>
      <x:c r="FT35" s="0" t="s"/>
      <x:c r="FU35" s="0" t="s"/>
      <x:c r="FV35" s="0" t="s"/>
      <x:c r="FW35" s="0" t="s"/>
      <x:c r="FX35" s="0" t="s"/>
      <x:c r="FY35" s="0" t="s"/>
      <x:c r="FZ35" s="0" t="s"/>
      <x:c r="GA35" s="0" t="s"/>
      <x:c r="GB35" s="0" t="s"/>
      <x:c r="GC35" s="0" t="s"/>
      <x:c r="GD35" s="0" t="s"/>
      <x:c r="GE35" s="0" t="s"/>
      <x:c r="GF35" s="0" t="s"/>
      <x:c r="GG35" s="0" t="s"/>
      <x:c r="GH35" s="0" t="s"/>
      <x:c r="GI35" s="0" t="s"/>
      <x:c r="GJ35" s="0" t="s"/>
      <x:c r="GK35" s="0" t="s"/>
      <x:c r="GL35" s="0" t="s"/>
      <x:c r="GM35" s="0" t="s"/>
      <x:c r="GN35" s="0" t="s"/>
      <x:c r="GO35" s="0" t="s"/>
      <x:c r="GP35" s="0" t="s"/>
      <x:c r="GQ35" s="0" t="s"/>
      <x:c r="GR35" s="0" t="s"/>
      <x:c r="GS35" s="0" t="s"/>
      <x:c r="GT35" s="0" t="s"/>
      <x:c r="GU35" s="0" t="s"/>
      <x:c r="GV35" s="0" t="s"/>
      <x:c r="GW35" s="0" t="s"/>
      <x:c r="GX35" s="0" t="s"/>
      <x:c r="GY35" s="0" t="s"/>
      <x:c r="GZ35" s="0" t="s"/>
      <x:c r="HA35" s="0" t="s"/>
      <x:c r="HB35" s="0" t="s"/>
      <x:c r="HC35" s="0" t="s"/>
      <x:c r="HD35" s="0" t="s"/>
      <x:c r="HE35" s="0" t="s"/>
      <x:c r="HF35" s="0" t="s"/>
      <x:c r="HG35" s="0" t="s"/>
      <x:c r="HH35" s="0" t="s"/>
      <x:c r="HI35" s="0" t="s"/>
      <x:c r="HJ35" s="0" t="s"/>
      <x:c r="HK35" s="0" t="s"/>
      <x:c r="HL35" s="0" t="s"/>
      <x:c r="HM35" s="0" t="s"/>
      <x:c r="HN35" s="0" t="s"/>
      <x:c r="HO35" s="0" t="s"/>
      <x:c r="HP35" s="0" t="s"/>
      <x:c r="HQ35" s="0" t="s"/>
      <x:c r="HR35" s="0" t="s"/>
      <x:c r="HS35" s="0" t="s"/>
      <x:c r="HT35" s="0" t="s"/>
      <x:c r="HU35" s="0" t="s"/>
      <x:c r="HV35" s="0" t="s"/>
      <x:c r="HW35" s="0" t="s"/>
      <x:c r="HX35" s="0" t="s"/>
      <x:c r="HY35" s="0" t="s"/>
      <x:c r="HZ35" s="0" t="s"/>
      <x:c r="IA35" s="0" t="s"/>
      <x:c r="IB35" s="0" t="s"/>
      <x:c r="IC35" s="0" t="s"/>
      <x:c r="ID35" s="0" t="s"/>
      <x:c r="IE35" s="0" t="s"/>
      <x:c r="IF35" s="0" t="s"/>
      <x:c r="IG35" s="0" t="s"/>
      <x:c r="IH35" s="0" t="s"/>
      <x:c r="II35" s="0" t="s"/>
      <x:c r="IJ35" s="0" t="s"/>
      <x:c r="IK35" s="0" t="s"/>
      <x:c r="IL35" s="0" t="s"/>
      <x:c r="IM35" s="0" t="s"/>
      <x:c r="IN35" s="0" t="s"/>
      <x:c r="IO35" s="0" t="s"/>
      <x:c r="IP35" s="0" t="s"/>
      <x:c r="IQ35" s="0" t="s"/>
      <x:c r="IR35" s="0" t="s"/>
      <x:c r="IS35" s="0" t="s"/>
      <x:c r="IT35" s="0" t="s"/>
      <x:c r="IU35" s="0" t="s"/>
    </x:row>
    <x:row r="36" spans="1:255" x14ac:dyDescent="0.35">
      <x:c r="A36" s="2" t="s">
        <x:v>40</x:v>
      </x:c>
      <x:c r="B36" s="26" t="n">
        <x:v>3254.00224</x:v>
      </x:c>
      <x:c r="C36" s="26" t="n">
        <x:v>2814.00224</x:v>
      </x:c>
      <x:c r="D36" s="26" t="n">
        <x:v>4808.00224</x:v>
      </x:c>
      <x:c r="E36" s="26" t="n">
        <x:v>6039.00224</x:v>
      </x:c>
      <x:c r="F36" s="26" t="n">
        <x:v>5299.00224</x:v>
      </x:c>
      <x:c r="G36" s="26" t="n">
        <x:v>4883.00224</x:v>
      </x:c>
      <x:c r="H36" s="26" t="n">
        <x:v>4382.00224</x:v>
      </x:c>
      <x:c r="I36" s="26" t="n">
        <x:v>5405.00224</x:v>
      </x:c>
      <x:c r="J36" s="26" t="n">
        <x:v>6552.00224</x:v>
      </x:c>
      <x:c r="K36" s="26" t="n">
        <x:v>6074.00224</x:v>
      </x:c>
      <x:c r="L36" s="26" t="n">
        <x:v>4896.00224</x:v>
      </x:c>
      <x:c r="M36" s="18" t="s"/>
      <x:c r="N36" s="11" t="s"/>
      <x:c r="O36" s="16" t="n">
        <x:v>49.5914805790612</x:v>
      </x:c>
      <x:c r="P36" s="0" t="n">
        <x:v>1</x:v>
      </x:c>
      <x:c r="Q36" s="33">
        <x:f>O36</x:f>
      </x:c>
      <x:c r="R36" s="1">
        <x:f>A36</x:f>
      </x:c>
      <x:c r="S36" s="21">
        <x:f>L36/L$52*100</x:f>
      </x:c>
      <x:c r="T36" s="21">
        <x:f>AVERAGE(B36:K36)/AVERAGE(B$52:K$52)*100</x:f>
      </x:c>
    </x:row>
    <x:row r="37" spans="1:255" x14ac:dyDescent="0.35">
      <x:c r="A37" s="2" t="s">
        <x:v>39</x:v>
      </x:c>
      <x:c r="B37" s="26" t="n">
        <x:v>2283.00096</x:v>
      </x:c>
      <x:c r="C37" s="26" t="n">
        <x:v>1573.00096</x:v>
      </x:c>
      <x:c r="D37" s="26" t="n">
        <x:v>1664.00096</x:v>
      </x:c>
      <x:c r="E37" s="26" t="n">
        <x:v>2249.00096</x:v>
      </x:c>
      <x:c r="F37" s="26" t="n">
        <x:v>2225.00096</x:v>
      </x:c>
      <x:c r="G37" s="26" t="n">
        <x:v>2235.00096</x:v>
      </x:c>
      <x:c r="H37" s="26" t="n">
        <x:v>2429.00096</x:v>
      </x:c>
      <x:c r="I37" s="26" t="n">
        <x:v>3412.00096</x:v>
      </x:c>
      <x:c r="J37" s="26" t="n">
        <x:v>4745.00096</x:v>
      </x:c>
      <x:c r="K37" s="26" t="n">
        <x:v>4948.00096</x:v>
      </x:c>
      <x:c r="L37" s="26" t="n">
        <x:v>4798.00096</x:v>
      </x:c>
      <x:c r="M37" s="18" t="s"/>
      <x:c r="N37" s="11" t="s"/>
      <x:c r="O37" s="16" t="n">
        <x:v>42.7261273411667</x:v>
      </x:c>
      <x:c r="P37" s="0" t="n">
        <x:v>2</x:v>
      </x:c>
      <x:c r="Q37" s="33">
        <x:f>O37</x:f>
      </x:c>
      <x:c r="R37" s="1">
        <x:f>A37</x:f>
      </x:c>
      <x:c r="S37" s="21">
        <x:f>L37/L$52*100</x:f>
      </x:c>
      <x:c r="T37" s="21">
        <x:f>AVERAGE(B37:K37)/AVERAGE(B$52:K$52)*100</x:f>
      </x:c>
    </x:row>
    <x:row r="38" spans="1:255" x14ac:dyDescent="0.35">
      <x:c r="A38" s="2" t="s">
        <x:v>235</x:v>
      </x:c>
      <x:c r="B38" s="26" t="n">
        <x:v>1583.00182</x:v>
      </x:c>
      <x:c r="C38" s="26" t="n">
        <x:v>1946.00182</x:v>
      </x:c>
      <x:c r="D38" s="26" t="n">
        <x:v>2074.00182</x:v>
      </x:c>
      <x:c r="E38" s="26" t="n">
        <x:v>3018.00182</x:v>
      </x:c>
      <x:c r="F38" s="26" t="n">
        <x:v>2988.00182</x:v>
      </x:c>
      <x:c r="G38" s="26" t="n">
        <x:v>2647.00182</x:v>
      </x:c>
      <x:c r="H38" s="26" t="n">
        <x:v>2776.00182</x:v>
      </x:c>
      <x:c r="I38" s="26" t="n">
        <x:v>3086.00182</x:v>
      </x:c>
      <x:c r="J38" s="26" t="n">
        <x:v>3008.00182</x:v>
      </x:c>
      <x:c r="K38" s="26" t="n">
        <x:v>3291.00182</x:v>
      </x:c>
      <x:c r="L38" s="26" t="n">
        <x:v>2873.00182</x:v>
      </x:c>
      <x:c r="M38" s="18" t="s"/>
      <x:c r="N38" s="11" t="s"/>
      <x:c r="O38" s="16" t="n">
        <x:v>49.0079745233158</x:v>
      </x:c>
      <x:c r="P38" s="0" t="n">
        <x:v>3</x:v>
      </x:c>
      <x:c r="Q38" s="33">
        <x:f>O38</x:f>
      </x:c>
      <x:c r="R38" s="1">
        <x:f>A38</x:f>
      </x:c>
      <x:c r="S38" s="21">
        <x:f>L38/L$52*100</x:f>
      </x:c>
      <x:c r="T38" s="21">
        <x:f>AVERAGE(B38:K38)/AVERAGE(B$52:K$52)*100</x:f>
      </x:c>
    </x:row>
    <x:row r="39" spans="1:255" x14ac:dyDescent="0.35">
      <x:c r="A39" s="2" t="s">
        <x:v>21</x:v>
      </x:c>
      <x:c r="B39" s="26" t="n">
        <x:v>697.00167</x:v>
      </x:c>
      <x:c r="C39" s="26" t="n">
        <x:v>852.00167</x:v>
      </x:c>
      <x:c r="D39" s="26" t="n">
        <x:v>676.00167</x:v>
      </x:c>
      <x:c r="E39" s="26" t="n">
        <x:v>2240.00167</x:v>
      </x:c>
      <x:c r="F39" s="26" t="n">
        <x:v>2822.00167</x:v>
      </x:c>
      <x:c r="G39" s="26" t="n">
        <x:v>2757.00167</x:v>
      </x:c>
      <x:c r="H39" s="26" t="n">
        <x:v>3048.00167</x:v>
      </x:c>
      <x:c r="I39" s="26" t="n">
        <x:v>3060.00167</x:v>
      </x:c>
      <x:c r="J39" s="26" t="n">
        <x:v>3633.00167</x:v>
      </x:c>
      <x:c r="K39" s="26" t="n">
        <x:v>3164.00167</x:v>
      </x:c>
      <x:c r="L39" s="26" t="n">
        <x:v>2625.00167</x:v>
      </x:c>
      <x:c r="M39" s="18" t="s"/>
      <x:c r="N39" s="11" t="s"/>
      <x:c r="O39" s="16" t="n">
        <x:v>56.7618686505445</x:v>
      </x:c>
      <x:c r="P39" s="0" t="n">
        <x:v>4</x:v>
      </x:c>
      <x:c r="Q39" s="33">
        <x:f>O39</x:f>
      </x:c>
      <x:c r="R39" s="1">
        <x:f>A39</x:f>
      </x:c>
      <x:c r="S39" s="21">
        <x:f>L39/L$52*100</x:f>
      </x:c>
      <x:c r="T39" s="21">
        <x:f>AVERAGE(B39:K39)/AVERAGE(B$52:K$52)*100</x:f>
      </x:c>
    </x:row>
    <x:row r="40" spans="1:255" x14ac:dyDescent="0.35">
      <x:c r="A40" s="2" t="s">
        <x:v>46</x:v>
      </x:c>
      <x:c r="B40" s="26" t="n">
        <x:v>1829.00196</x:v>
      </x:c>
      <x:c r="C40" s="26" t="n">
        <x:v>1375.00196</x:v>
      </x:c>
      <x:c r="D40" s="26" t="n">
        <x:v>2156.00196</x:v>
      </x:c>
      <x:c r="E40" s="26" t="n">
        <x:v>2910.00196</x:v>
      </x:c>
      <x:c r="F40" s="26" t="n">
        <x:v>3389.00196</x:v>
      </x:c>
      <x:c r="G40" s="26" t="n">
        <x:v>3871.00196</x:v>
      </x:c>
      <x:c r="H40" s="26" t="n">
        <x:v>3713.00196</x:v>
      </x:c>
      <x:c r="I40" s="26" t="n">
        <x:v>3819.00196</x:v>
      </x:c>
      <x:c r="J40" s="26" t="n">
        <x:v>3051.00196</x:v>
      </x:c>
      <x:c r="K40" s="26" t="n">
        <x:v>2830.00196</x:v>
      </x:c>
      <x:c r="L40" s="26" t="n">
        <x:v>2534.00196</x:v>
      </x:c>
      <x:c r="M40" s="18" t="s"/>
      <x:c r="N40" s="11" t="s"/>
      <x:c r="O40" s="16" t="n">
        <x:v>52.2888309052452</x:v>
      </x:c>
      <x:c r="P40" s="0" t="n">
        <x:v>5</x:v>
      </x:c>
      <x:c r="Q40" s="33">
        <x:f>O40</x:f>
      </x:c>
      <x:c r="R40" s="1">
        <x:f>A40</x:f>
      </x:c>
      <x:c r="S40" s="21">
        <x:f>L40/L$52*100</x:f>
      </x:c>
      <x:c r="T40" s="21">
        <x:f>AVERAGE(B40:K40)/AVERAGE(B$52:K$52)*100</x:f>
      </x:c>
    </x:row>
    <x:row r="41" spans="1:255" x14ac:dyDescent="0.35">
      <x:c r="A41" s="2" t="s">
        <x:v>238</x:v>
      </x:c>
      <x:c r="B41" s="26" t="n">
        <x:v>1553.00067</x:v>
      </x:c>
      <x:c r="C41" s="26" t="n">
        <x:v>1309.00067</x:v>
      </x:c>
      <x:c r="D41" s="26" t="n">
        <x:v>1219.00067</x:v>
      </x:c>
      <x:c r="E41" s="26" t="n">
        <x:v>2097.00067</x:v>
      </x:c>
      <x:c r="F41" s="26" t="n">
        <x:v>2124.00067</x:v>
      </x:c>
      <x:c r="G41" s="26" t="n">
        <x:v>2270.00067</x:v>
      </x:c>
      <x:c r="H41" s="26" t="n">
        <x:v>2422.00067</x:v>
      </x:c>
      <x:c r="I41" s="26" t="n">
        <x:v>2752.00067</x:v>
      </x:c>
      <x:c r="J41" s="26" t="n">
        <x:v>3307.00067</x:v>
      </x:c>
      <x:c r="K41" s="26" t="n">
        <x:v>2583.00067</x:v>
      </x:c>
      <x:c r="L41" s="26" t="n">
        <x:v>2059.00067</x:v>
      </x:c>
      <x:c r="M41" s="18" t="s"/>
      <x:c r="N41" s="11" t="s"/>
      <x:c r="O41" s="16" t="n">
        <x:v>54.0067818433493</x:v>
      </x:c>
      <x:c r="P41" s="0" t="n">
        <x:v>6</x:v>
      </x:c>
      <x:c r="Q41" s="33">
        <x:f>O41</x:f>
      </x:c>
      <x:c r="R41" s="1">
        <x:f>A41</x:f>
      </x:c>
      <x:c r="S41" s="21">
        <x:f>L41/L$52*100</x:f>
      </x:c>
      <x:c r="T41" s="21">
        <x:f>AVERAGE(B41:K41)/AVERAGE(B$52:K$52)*100</x:f>
      </x:c>
    </x:row>
    <x:row r="42" spans="1:255" x14ac:dyDescent="0.35">
      <x:c r="A42" s="2" t="s">
        <x:v>41</x:v>
      </x:c>
      <x:c r="B42" s="26" t="n">
        <x:v>1137.00041</x:v>
      </x:c>
      <x:c r="C42" s="26" t="n">
        <x:v>693.00041</x:v>
      </x:c>
      <x:c r="D42" s="26" t="n">
        <x:v>852.00041</x:v>
      </x:c>
      <x:c r="E42" s="26" t="n">
        <x:v>1158.00041</x:v>
      </x:c>
      <x:c r="F42" s="26" t="n">
        <x:v>1190.00041</x:v>
      </x:c>
      <x:c r="G42" s="26" t="n">
        <x:v>1239.00041</x:v>
      </x:c>
      <x:c r="H42" s="26" t="n">
        <x:v>922.00041</x:v>
      </x:c>
      <x:c r="I42" s="26" t="n">
        <x:v>1138.00041</x:v>
      </x:c>
      <x:c r="J42" s="26" t="n">
        <x:v>1209.00041</x:v>
      </x:c>
      <x:c r="K42" s="26" t="n">
        <x:v>1092.00041</x:v>
      </x:c>
      <x:c r="L42" s="26" t="n">
        <x:v>1046.00041</x:v>
      </x:c>
      <x:c r="M42" s="18" t="s"/>
      <x:c r="N42" s="11" t="s"/>
      <x:c r="O42" s="16" t="n">
        <x:v>55.1625022785603</x:v>
      </x:c>
      <x:c r="P42" s="0" t="n">
        <x:v>7</x:v>
      </x:c>
      <x:c r="Q42" s="33">
        <x:f>O42</x:f>
      </x:c>
      <x:c r="R42" s="1">
        <x:f>A42</x:f>
      </x:c>
      <x:c r="S42" s="21">
        <x:f>L42/L$52*100</x:f>
      </x:c>
      <x:c r="T42" s="21">
        <x:f>AVERAGE(B42:K42)/AVERAGE(B$52:K$52)*100</x:f>
      </x:c>
    </x:row>
    <x:row r="43" spans="1:255" x14ac:dyDescent="0.35">
      <x:c r="A43" s="2" t="s">
        <x:v>237</x:v>
      </x:c>
      <x:c r="B43" s="26" t="n">
        <x:v>314.00214</x:v>
      </x:c>
      <x:c r="C43" s="26" t="n">
        <x:v>384.00214</x:v>
      </x:c>
      <x:c r="D43" s="26" t="n">
        <x:v>328.00214</x:v>
      </x:c>
      <x:c r="E43" s="26" t="n">
        <x:v>466.00214</x:v>
      </x:c>
      <x:c r="F43" s="26" t="n">
        <x:v>531.00214</x:v>
      </x:c>
      <x:c r="G43" s="26" t="n">
        <x:v>500.00214</x:v>
      </x:c>
      <x:c r="H43" s="26" t="n">
        <x:v>516.00214</x:v>
      </x:c>
      <x:c r="I43" s="26" t="n">
        <x:v>783.00214</x:v>
      </x:c>
      <x:c r="J43" s="26" t="n">
        <x:v>705.00214</x:v>
      </x:c>
      <x:c r="K43" s="26" t="n">
        <x:v>865.00214</x:v>
      </x:c>
      <x:c r="L43" s="26" t="n">
        <x:v>723.00214</x:v>
      </x:c>
      <x:c r="M43" s="18" t="s"/>
      <x:c r="N43" s="11" t="s"/>
      <x:c r="O43" s="16" t="n">
        <x:v>51.4521298650651</x:v>
      </x:c>
      <x:c r="P43" s="0" t="n">
        <x:v>8</x:v>
      </x:c>
      <x:c r="Q43" s="33">
        <x:f>O43</x:f>
      </x:c>
      <x:c r="R43" s="1">
        <x:f>A43</x:f>
      </x:c>
      <x:c r="S43" s="21">
        <x:f>L43/L$52*100</x:f>
      </x:c>
      <x:c r="T43" s="21">
        <x:f>AVERAGE(B43:K43)/AVERAGE(B$52:K$52)*100</x:f>
      </x:c>
    </x:row>
    <x:row r="44" spans="1:255" x14ac:dyDescent="0.35">
      <x:c r="A44" s="2" t="s">
        <x:v>105</x:v>
      </x:c>
      <x:c r="B44" s="26" t="n">
        <x:v>340.00225</x:v>
      </x:c>
      <x:c r="C44" s="26" t="n">
        <x:v>324.00225</x:v>
      </x:c>
      <x:c r="D44" s="26" t="n">
        <x:v>448.00225</x:v>
      </x:c>
      <x:c r="E44" s="26" t="n">
        <x:v>587.00225</x:v>
      </x:c>
      <x:c r="F44" s="26" t="n">
        <x:v>605.00225</x:v>
      </x:c>
      <x:c r="G44" s="26" t="n">
        <x:v>602.00225</x:v>
      </x:c>
      <x:c r="H44" s="26" t="n">
        <x:v>558.00225</x:v>
      </x:c>
      <x:c r="I44" s="26" t="n">
        <x:v>659.00225</x:v>
      </x:c>
      <x:c r="J44" s="26" t="n">
        <x:v>830.00225</x:v>
      </x:c>
      <x:c r="K44" s="26" t="n">
        <x:v>889.00225</x:v>
      </x:c>
      <x:c r="L44" s="26" t="n">
        <x:v>722.00225</x:v>
      </x:c>
      <x:c r="M44" s="18" t="s"/>
      <x:c r="N44" s="11" t="s"/>
      <x:c r="O44" s="16" t="n">
        <x:v>54.9859782292922</x:v>
      </x:c>
      <x:c r="P44" s="0" t="n">
        <x:v>9</x:v>
      </x:c>
      <x:c r="Q44" s="33">
        <x:f>O44</x:f>
      </x:c>
      <x:c r="R44" s="1">
        <x:f>A44</x:f>
      </x:c>
      <x:c r="S44" s="21">
        <x:f>L44/L$52*100</x:f>
      </x:c>
      <x:c r="T44" s="21">
        <x:f>AVERAGE(B44:K44)/AVERAGE(B$52:K$52)*100</x:f>
      </x:c>
    </x:row>
    <x:row r="45" spans="1:255" x14ac:dyDescent="0.35">
      <x:c r="A45" s="2" t="s">
        <x:v>37</x:v>
      </x:c>
      <x:c r="B45" s="26" t="n">
        <x:v>111.00011</x:v>
      </x:c>
      <x:c r="C45" s="26" t="n">
        <x:v>118.00011</x:v>
      </x:c>
      <x:c r="D45" s="26" t="n">
        <x:v>116.00011</x:v>
      </x:c>
      <x:c r="E45" s="26" t="n">
        <x:v>179.00011</x:v>
      </x:c>
      <x:c r="F45" s="26" t="n">
        <x:v>232.00011</x:v>
      </x:c>
      <x:c r="G45" s="26" t="n">
        <x:v>287.00011</x:v>
      </x:c>
      <x:c r="H45" s="26" t="n">
        <x:v>317.00011</x:v>
      </x:c>
      <x:c r="I45" s="26" t="n">
        <x:v>564.00011</x:v>
      </x:c>
      <x:c r="J45" s="26" t="n">
        <x:v>764.00011</x:v>
      </x:c>
      <x:c r="K45" s="26" t="n">
        <x:v>881.00011</x:v>
      </x:c>
      <x:c r="L45" s="26" t="n">
        <x:v>667.00011</x:v>
      </x:c>
      <x:c r="M45" s="18" t="s"/>
      <x:c r="N45" s="11" t="s"/>
      <x:c r="O45" s="16" t="n">
        <x:v>56.6716548217661</x:v>
      </x:c>
      <x:c r="P45" s="0" t="n">
        <x:v>10</x:v>
      </x:c>
      <x:c r="Q45" s="33">
        <x:f>O45</x:f>
      </x:c>
      <x:c r="R45" s="1">
        <x:f>A45</x:f>
      </x:c>
      <x:c r="S45" s="21">
        <x:f>L45/L$52*100</x:f>
      </x:c>
      <x:c r="T45" s="21">
        <x:f>AVERAGE(B45:K45)/AVERAGE(B$52:K$52)*100</x:f>
      </x:c>
    </x:row>
    <x:row r="46" spans="1:255" x14ac:dyDescent="0.35">
      <x:c r="A46" s="2" t="s">
        <x:v>25</x:v>
      </x:c>
      <x:c r="B46" s="26" t="n">
        <x:v>83.0016</x:v>
      </x:c>
      <x:c r="C46" s="26" t="n">
        <x:v>42.0016</x:v>
      </x:c>
      <x:c r="D46" s="26" t="n">
        <x:v>47.0016</x:v>
      </x:c>
      <x:c r="E46" s="26" t="n">
        <x:v>112.0016</x:v>
      </x:c>
      <x:c r="F46" s="26" t="n">
        <x:v>135.0016</x:v>
      </x:c>
      <x:c r="G46" s="26" t="n">
        <x:v>149.0016</x:v>
      </x:c>
      <x:c r="H46" s="26" t="n">
        <x:v>161.0016</x:v>
      </x:c>
      <x:c r="I46" s="26" t="n">
        <x:v>190.0016</x:v>
      </x:c>
      <x:c r="J46" s="26" t="n">
        <x:v>195.0016</x:v>
      </x:c>
      <x:c r="K46" s="26" t="n">
        <x:v>361.0016</x:v>
      </x:c>
      <x:c r="L46" s="26" t="n">
        <x:v>571.0016</x:v>
      </x:c>
      <x:c r="M46" s="18" t="s"/>
      <x:c r="N46" s="11" t="s"/>
      <x:c r="O46" s="16" t="n">
        <x:v>48.6863784619868</x:v>
      </x:c>
      <x:c r="P46" s="0" t="n">
        <x:v>11</x:v>
      </x:c>
      <x:c r="Q46" s="33">
        <x:f>O46</x:f>
      </x:c>
    </x:row>
    <x:row r="47" spans="1:255" x14ac:dyDescent="0.35">
      <x:c r="A47" s="2" t="s">
        <x:v>23</x:v>
      </x:c>
      <x:c r="B47" s="26" t="n">
        <x:v>300.00198</x:v>
      </x:c>
      <x:c r="C47" s="26" t="n">
        <x:v>242.00198</x:v>
      </x:c>
      <x:c r="D47" s="26" t="n">
        <x:v>164.00198</x:v>
      </x:c>
      <x:c r="E47" s="26" t="n">
        <x:v>204.00198</x:v>
      </x:c>
      <x:c r="F47" s="26" t="n">
        <x:v>271.00198</x:v>
      </x:c>
      <x:c r="G47" s="26" t="n">
        <x:v>350.00198</x:v>
      </x:c>
      <x:c r="H47" s="26" t="n">
        <x:v>445.00198</x:v>
      </x:c>
      <x:c r="I47" s="26" t="n">
        <x:v>537.00198</x:v>
      </x:c>
      <x:c r="J47" s="26" t="n">
        <x:v>704.00198</x:v>
      </x:c>
      <x:c r="K47" s="26" t="n">
        <x:v>654.00198</x:v>
      </x:c>
      <x:c r="L47" s="26" t="n">
        <x:v>555.00198</x:v>
      </x:c>
      <x:c r="M47" s="18" t="s"/>
      <x:c r="N47" s="11" t="s"/>
      <x:c r="O47" s="16" t="n">
        <x:v>47.7475774050392</x:v>
      </x:c>
      <x:c r="P47" s="0" t="n">
        <x:v>12</x:v>
      </x:c>
      <x:c r="Q47" s="33">
        <x:f>O47</x:f>
      </x:c>
    </x:row>
    <x:row r="48" spans="1:255" x14ac:dyDescent="0.35">
      <x:c r="A48" s="2" t="s">
        <x:v>43</x:v>
      </x:c>
      <x:c r="B48" s="26" t="n">
        <x:v>588.00109</x:v>
      </x:c>
      <x:c r="C48" s="26" t="n">
        <x:v>459.00109</x:v>
      </x:c>
      <x:c r="D48" s="26" t="n">
        <x:v>445.00109</x:v>
      </x:c>
      <x:c r="E48" s="26" t="n">
        <x:v>564.00109</x:v>
      </x:c>
      <x:c r="F48" s="26" t="n">
        <x:v>406.00109</x:v>
      </x:c>
      <x:c r="G48" s="26" t="n">
        <x:v>374.00109</x:v>
      </x:c>
      <x:c r="H48" s="26" t="n">
        <x:v>349.00109</x:v>
      </x:c>
      <x:c r="I48" s="26" t="n">
        <x:v>437.00109</x:v>
      </x:c>
      <x:c r="J48" s="26" t="n">
        <x:v>592.00109</x:v>
      </x:c>
      <x:c r="K48" s="26" t="n">
        <x:v>623.00109</x:v>
      </x:c>
      <x:c r="L48" s="26" t="n">
        <x:v>481.00109</x:v>
      </x:c>
      <x:c r="M48" s="18" t="s"/>
      <x:c r="N48" s="11" t="s"/>
      <x:c r="O48" s="16" t="n">
        <x:v>49.4801373527033</x:v>
      </x:c>
      <x:c r="P48" s="0" t="n">
        <x:v>13</x:v>
      </x:c>
      <x:c r="Q48" s="33">
        <x:f>O48</x:f>
      </x:c>
    </x:row>
    <x:row r="49" spans="1:255" x14ac:dyDescent="0.35">
      <x:c r="A49" s="2" t="s">
        <x:v>44</x:v>
      </x:c>
      <x:c r="B49" s="26" t="n">
        <x:v>103.00151</x:v>
      </x:c>
      <x:c r="C49" s="26" t="n">
        <x:v>147.00151</x:v>
      </x:c>
      <x:c r="D49" s="26" t="n">
        <x:v>105.00151</x:v>
      </x:c>
      <x:c r="E49" s="26" t="n">
        <x:v>168.00151</x:v>
      </x:c>
      <x:c r="F49" s="26" t="n">
        <x:v>235.00151</x:v>
      </x:c>
      <x:c r="G49" s="26" t="n">
        <x:v>408.00151</x:v>
      </x:c>
      <x:c r="H49" s="26" t="n">
        <x:v>489.00151</x:v>
      </x:c>
      <x:c r="I49" s="26" t="n">
        <x:v>389.00151</x:v>
      </x:c>
      <x:c r="J49" s="26" t="n">
        <x:v>369.00151</x:v>
      </x:c>
      <x:c r="K49" s="26" t="n">
        <x:v>352.00151</x:v>
      </x:c>
      <x:c r="L49" s="26" t="n">
        <x:v>368.00151</x:v>
      </x:c>
      <x:c r="M49" s="18" t="s"/>
      <x:c r="N49" s="11" t="s"/>
      <x:c r="O49" s="16" t="n">
        <x:v>48.0976287298386</x:v>
      </x:c>
      <x:c r="P49" s="0" t="n">
        <x:v>14</x:v>
      </x:c>
      <x:c r="Q49" s="33">
        <x:f>O49</x:f>
      </x:c>
    </x:row>
    <x:row r="50" spans="1:255" x14ac:dyDescent="0.35">
      <x:c r="A50" s="2" t="s">
        <x:v>47</x:v>
      </x:c>
      <x:c r="B50" s="26" t="n">
        <x:v>445.00126</x:v>
      </x:c>
      <x:c r="C50" s="26" t="n">
        <x:v>464.00126</x:v>
      </x:c>
      <x:c r="D50" s="26" t="n">
        <x:v>398.00126</x:v>
      </x:c>
      <x:c r="E50" s="26" t="n">
        <x:v>467.00126</x:v>
      </x:c>
      <x:c r="F50" s="26" t="n">
        <x:v>398.00126</x:v>
      </x:c>
      <x:c r="G50" s="26" t="n">
        <x:v>392.00126</x:v>
      </x:c>
      <x:c r="H50" s="26" t="n">
        <x:v>386.00126</x:v>
      </x:c>
      <x:c r="I50" s="26" t="n">
        <x:v>477.00126</x:v>
      </x:c>
      <x:c r="J50" s="26" t="n">
        <x:v>495.00126</x:v>
      </x:c>
      <x:c r="K50" s="26" t="n">
        <x:v>472.00126</x:v>
      </x:c>
      <x:c r="L50" s="26" t="n">
        <x:v>358.00126</x:v>
      </x:c>
      <x:c r="M50" s="18" t="s"/>
      <x:c r="N50" s="11" t="s"/>
      <x:c r="O50" s="16" t="n">
        <x:v>56.9830396686313</x:v>
      </x:c>
      <x:c r="P50" s="0" t="n">
        <x:v>15</x:v>
      </x:c>
      <x:c r="Q50" s="33">
        <x:f>O50</x:f>
      </x:c>
    </x:row>
    <x:row r="51" spans="1:255" x14ac:dyDescent="0.35">
      <x:c r="A51" s="2" t="s">
        <x:v>48</x:v>
      </x:c>
      <x:c r="B51" s="26">
        <x:f>IF(B36="..","..",B52-SUM(B36:B50))</x:f>
      </x:c>
      <x:c r="C51" s="26">
        <x:f>IF(C36="..","..",C52-SUM(C36:C50))</x:f>
      </x:c>
      <x:c r="D51" s="26">
        <x:f>IF(D36="..","..",D52-SUM(D36:D50))</x:f>
      </x:c>
      <x:c r="E51" s="26">
        <x:f>IF(E36="..","..",E52-SUM(E36:E50))</x:f>
      </x:c>
      <x:c r="F51" s="26">
        <x:f>IF(F36="..","..",F52-SUM(F36:F50))</x:f>
      </x:c>
      <x:c r="G51" s="26">
        <x:f>IF(G36="..","..",G52-SUM(G36:G50))</x:f>
      </x:c>
      <x:c r="H51" s="26">
        <x:f>IF(H36="..","..",H52-SUM(H36:H50))</x:f>
      </x:c>
      <x:c r="I51" s="26">
        <x:f>IF(I36="..","..",I52-SUM(I36:I50))</x:f>
      </x:c>
      <x:c r="J51" s="26">
        <x:f>IF(J36="..","..",J52-SUM(J36:J50))</x:f>
      </x:c>
      <x:c r="K51" s="26">
        <x:f>IF(K36="..","..",K52-SUM(K36:K50))</x:f>
      </x:c>
      <x:c r="L51" s="26">
        <x:f>IF(L36="..","..",L52-SUM(L36:L50))</x:f>
      </x:c>
      <x:c r="M51" s="18" t="s"/>
      <x:c r="N51" s="11" t="s"/>
      <x:c r="O51" s="16" t="s"/>
      <x:c r="Q51" s="33" t="s"/>
    </x:row>
    <x:row r="52" spans="1:255" x14ac:dyDescent="0.35">
      <x:c r="A52" s="9" t="s">
        <x:v>35</x:v>
      </x:c>
      <x:c r="B52" s="27" t="n">
        <x:v>18140</x:v>
      </x:c>
      <x:c r="C52" s="27" t="n">
        <x:v>15331</x:v>
      </x:c>
      <x:c r="D52" s="27" t="n">
        <x:v>19513</x:v>
      </x:c>
      <x:c r="E52" s="27" t="n">
        <x:v>27607</x:v>
      </x:c>
      <x:c r="F52" s="27" t="n">
        <x:v>28468</x:v>
      </x:c>
      <x:c r="G52" s="27" t="n">
        <x:v>28759</x:v>
      </x:c>
      <x:c r="H52" s="27" t="n">
        <x:v>28468</x:v>
      </x:c>
      <x:c r="I52" s="27" t="n">
        <x:v>32862</x:v>
      </x:c>
      <x:c r="J52" s="27" t="n">
        <x:v>37464</x:v>
      </x:c>
      <x:c r="K52" s="27" t="n">
        <x:v>36840</x:v>
      </x:c>
      <x:c r="L52" s="27" t="n">
        <x:v>31977</x:v>
      </x:c>
      <x:c r="M52" s="19" t="s"/>
      <x:c r="N52" s="12" t="s"/>
      <x:c r="O52" s="17" t="n">
        <x:v>51.058573349595</x:v>
      </x:c>
      <x:c r="Q52" s="33">
        <x:f>O52</x:f>
      </x:c>
    </x:row>
    <x:row r="53" spans="1:255" x14ac:dyDescent="0.35">
      <x:c r="A53" s="7" t="s">
        <x:v>239</x:v>
      </x:c>
      <x:c r="B53" s="7" t="s"/>
      <x:c r="C53" s="2" t="s"/>
      <x:c r="D53" s="2" t="s"/>
      <x:c r="E53" s="2" t="s"/>
      <x:c r="F53" s="2" t="s"/>
      <x:c r="G53" s="2" t="s"/>
      <x:c r="H53" s="2" t="s"/>
      <x:c r="I53" s="2" t="s"/>
      <x:c r="J53" s="2" t="s"/>
      <x:c r="K53" s="2" t="s"/>
      <x:c r="L53" s="2" t="s"/>
      <x:c r="M53" s="2" t="s"/>
      <x:c r="N53" s="8" t="s"/>
    </x:row>
    <x:row r="54" spans="1:255" x14ac:dyDescent="0.35"/>
    <x:row r="55" spans="1:255" x14ac:dyDescent="0.35"/>
    <x:row r="56" spans="1:255" x14ac:dyDescent="0.35"/>
    <x:row r="57" spans="1:255" x14ac:dyDescent="0.35"/>
    <x:row r="58" spans="1:255" x14ac:dyDescent="0.35"/>
    <x:row r="59" spans="1:255" x14ac:dyDescent="0.35"/>
    <x:row r="60" spans="1:255" x14ac:dyDescent="0.35"/>
    <x:row r="61" spans="1:255" x14ac:dyDescent="0.35"/>
    <x:row r="62" spans="1:255" x14ac:dyDescent="0.35"/>
    <x:row r="63" spans="1:255" x14ac:dyDescent="0.35"/>
    <x:row r="64" spans="1:255" x14ac:dyDescent="0.35">
      <x:c r="L64" s="34" t="s"/>
      <x:c r="M64" s="0" t="s">
        <x:v>50</x:v>
      </x:c>
    </x:row>
    <x:row r="65" spans="1:255" x14ac:dyDescent="0.35">
      <x:c r="B65" s="1">
        <x:f>C65</x:f>
      </x:c>
      <x:c r="C65" s="1">
        <x:f>D65</x:f>
      </x:c>
      <x:c r="D65" s="1">
        <x:f>E65</x:f>
      </x:c>
      <x:c r="E65" s="1">
        <x:f>F65</x:f>
      </x:c>
      <x:c r="F65" s="1">
        <x:f>G65</x:f>
      </x:c>
      <x:c r="G65" s="1">
        <x:f>H65</x:f>
      </x:c>
      <x:c r="H65" s="1">
        <x:f>I65</x:f>
      </x:c>
      <x:c r="I65" s="0">
        <x:f>J65</x:f>
      </x:c>
      <x:c r="J65" s="0">
        <x:f>K65</x:f>
      </x:c>
      <x:c r="K65" s="0">
        <x:f>L65</x:f>
      </x:c>
      <x:c r="L65" s="0">
        <x:f>IF(ISBLANK(L64),INDEX(B6:L6,1,MATCH(1,$B$68:$L$68,0)),L64)</x:f>
      </x:c>
      <x:c r="P65" s="36" t="s"/>
    </x:row>
    <x:row r="66" spans="1:255" x14ac:dyDescent="0.35">
      <x:c r="B66" s="1" t="s">
        <x:v>51</x:v>
      </x:c>
      <x:c r="C66" s="1">
        <x:f>B66</x:f>
      </x:c>
      <x:c r="D66" s="1">
        <x:f>C66</x:f>
      </x:c>
      <x:c r="E66" s="1">
        <x:f>D66</x:f>
      </x:c>
      <x:c r="F66" s="1">
        <x:f>E66</x:f>
      </x:c>
      <x:c r="G66" s="1">
        <x:f>F66</x:f>
      </x:c>
      <x:c r="H66" s="1">
        <x:f>G66</x:f>
      </x:c>
      <x:c r="I66" s="0">
        <x:f>H66</x:f>
      </x:c>
      <x:c r="J66" s="0">
        <x:f>I66</x:f>
      </x:c>
      <x:c r="K66" s="0">
        <x:f>J66</x:f>
      </x:c>
      <x:c r="L66" s="0">
        <x:f>K66</x:f>
      </x:c>
      <x:c r="P66" s="36" t="s"/>
    </x:row>
    <x:row r="67" spans="1:255" x14ac:dyDescent="0.35">
      <x:c r="B67" s="1">
        <x:f>A32</x:f>
      </x:c>
      <x:c r="C67" s="1">
        <x:f>B67</x:f>
      </x:c>
      <x:c r="D67" s="1">
        <x:f>C67</x:f>
      </x:c>
      <x:c r="E67" s="1">
        <x:f>D67</x:f>
      </x:c>
      <x:c r="F67" s="1">
        <x:f>E67</x:f>
      </x:c>
      <x:c r="G67" s="1">
        <x:f>F67</x:f>
      </x:c>
      <x:c r="H67" s="1">
        <x:f>G67</x:f>
      </x:c>
      <x:c r="I67" s="0">
        <x:f>H67</x:f>
      </x:c>
      <x:c r="J67" s="0">
        <x:f>I67</x:f>
      </x:c>
      <x:c r="K67" s="0">
        <x:f>J67</x:f>
      </x:c>
      <x:c r="L67" s="0">
        <x:f>K67</x:f>
      </x:c>
    </x:row>
    <x:row r="68" spans="1:255" x14ac:dyDescent="0.35">
      <x:c r="B68" s="0">
        <x:f>IF(C68&gt;0,2,IF(ISNUMBER(B52),1,0))</x:f>
      </x:c>
      <x:c r="C68" s="0">
        <x:f>IF(D68&gt;0,2,IF(ISNUMBER(C52),1,0))</x:f>
      </x:c>
      <x:c r="D68" s="0">
        <x:f>IF(E68&gt;0,2,IF(ISNUMBER(D52),1,0))</x:f>
      </x:c>
      <x:c r="E68" s="0">
        <x:f>IF(F68&gt;0,2,IF(ISNUMBER(E52),1,0))</x:f>
      </x:c>
      <x:c r="F68" s="0">
        <x:f>IF(G68&gt;0,2,IF(ISNUMBER(F52),1,0))</x:f>
      </x:c>
      <x:c r="G68" s="0">
        <x:f>IF(H68&gt;0,2,IF(ISNUMBER(G52),1,0))</x:f>
      </x:c>
      <x:c r="H68" s="0">
        <x:f>IF(I68&gt;0,2,IF(ISNUMBER(H52),1,0))</x:f>
      </x:c>
      <x:c r="I68" s="0">
        <x:f>IF(J68&gt;0,2,IF(ISNUMBER(I52),1,0))</x:f>
      </x:c>
      <x:c r="J68" s="0">
        <x:f>IF(K68&gt;0,2,IF(ISNUMBER(J52),1,0))</x:f>
      </x:c>
      <x:c r="K68" s="0">
        <x:f>IF(L68&gt;0,2,IF(ISNUMBER(K52),1,0))</x:f>
      </x:c>
      <x:c r="L68" s="0">
        <x:f>IF(M68&gt;0,2,IF(ISNUMBER(L52),1,0))</x:f>
      </x:c>
      <x:c r="M68" s="0" t="s"/>
    </x:row>
    <x:row r="69" spans="1:255" x14ac:dyDescent="0.35">
      <x:c r="I69" s="0" t="s"/>
      <x:c r="J69" s="0" t="s"/>
      <x:c r="K69" s="0" t="s"/>
      <x:c r="L69" s="0" t="s"/>
      <x:c r="M69" s="0" t="s"/>
    </x:row>
    <x:row r="70" spans="1:255" x14ac:dyDescent="0.35">
      <x:c r="B70" s="1">
        <x:f>INDEX(B6:L6,1,MATCH(1,$B$68:$L$68,0))</x:f>
      </x:c>
      <x:c r="C70" s="1" t="s">
        <x:v>52</x:v>
      </x:c>
      <x:c r="I70" s="0" t="s"/>
      <x:c r="J70" s="0" t="s"/>
      <x:c r="K70" s="0" t="s"/>
      <x:c r="L70" s="0" t="s"/>
      <x:c r="M70" s="0" t="s"/>
    </x:row>
    <x:row r="71" spans="1:255" x14ac:dyDescent="0.35">
      <x:c r="I71" s="0" t="s"/>
      <x:c r="J71" s="0" t="s"/>
      <x:c r="K71" s="0" t="s"/>
      <x:c r="L71" s="0" t="s"/>
      <x:c r="M71" s="0" t="s"/>
    </x:row>
    <x:row r="72" spans="1:255" x14ac:dyDescent="0.35">
      <x:c r="I72" s="0" t="s"/>
      <x:c r="J72" s="0" t="s"/>
      <x:c r="K72" s="0" t="s"/>
      <x:c r="L72" s="0" t="s"/>
      <x:c r="M72" s="0" t="s"/>
    </x:row>
    <x:row r="73" spans="1:255" x14ac:dyDescent="0.35">
      <x:c r="I73" s="0" t="s"/>
      <x:c r="J73" s="0" t="s"/>
      <x:c r="K73" s="0" t="s"/>
      <x:c r="L73" s="0" t="s"/>
      <x:c r="M73" s="0" t="s"/>
    </x:row>
    <x:row r="74" spans="1:255" x14ac:dyDescent="0.35">
      <x:c r="I74" s="0" t="s"/>
      <x:c r="J74" s="0" t="s"/>
      <x:c r="K74" s="0" t="s"/>
      <x:c r="L74" s="0" t="s"/>
      <x:c r="M74" s="0" t="s"/>
    </x:row>
    <x:row r="75" spans="1:255" x14ac:dyDescent="0.35">
      <x:c r="I75" s="0" t="s"/>
      <x:c r="J75" s="0" t="s"/>
      <x:c r="K75" s="0" t="s"/>
      <x:c r="L75" s="0" t="s"/>
      <x:c r="M75" s="0" t="s"/>
    </x:row>
    <x:row r="76" spans="1:255" x14ac:dyDescent="0.35">
      <x:c r="I76" s="0" t="s"/>
      <x:c r="J76" s="0" t="s"/>
      <x:c r="K76" s="0" t="s"/>
      <x:c r="L76" s="0" t="s"/>
      <x:c r="M76" s="0" t="s"/>
    </x:row>
    <x:row r="77" spans="1:255" x14ac:dyDescent="0.35">
      <x:c r="I77" s="0" t="s"/>
      <x:c r="J77" s="0" t="s"/>
      <x:c r="K77" s="0" t="s"/>
      <x:c r="L77" s="0" t="s"/>
      <x:c r="M77" s="0" t="s"/>
    </x:row>
    <x:row r="78" spans="1:255" x14ac:dyDescent="0.35">
      <x:c r="I78" s="0" t="s"/>
      <x:c r="J78" s="0" t="s"/>
      <x:c r="K78" s="0" t="s"/>
      <x:c r="L78" s="0" t="s"/>
      <x:c r="M78" s="0" t="s"/>
    </x:row>
    <x:row r="79" spans="1:255" x14ac:dyDescent="0.35">
      <x:c r="I79" s="0" t="s"/>
      <x:c r="J79" s="0" t="s"/>
      <x:c r="K79" s="0" t="s"/>
      <x:c r="L79" s="0" t="s"/>
      <x:c r="M79" s="0" t="s"/>
    </x:row>
    <x:row r="80" spans="1:255" x14ac:dyDescent="0.35">
      <x:c r="I80" s="0" t="s"/>
      <x:c r="J80" s="0" t="s"/>
      <x:c r="K80" s="0" t="s"/>
      <x:c r="L80" s="0" t="s"/>
      <x:c r="M80" s="0" t="s"/>
    </x:row>
    <x:row r="81" spans="1:255" x14ac:dyDescent="0.35">
      <x:c r="I81" s="0" t="s"/>
      <x:c r="J81" s="0" t="s"/>
      <x:c r="K81" s="0" t="s"/>
      <x:c r="L81" s="0" t="s"/>
      <x:c r="M81" s="0" t="s"/>
    </x:row>
    <x:row r="82" spans="1:255" x14ac:dyDescent="0.35">
      <x:c r="I82" s="0" t="s"/>
      <x:c r="J82" s="0" t="s"/>
      <x:c r="K82" s="0" t="s"/>
      <x:c r="L82" s="0" t="s"/>
      <x:c r="M82" s="0" t="s"/>
    </x:row>
    <x:row r="83" spans="1:255" x14ac:dyDescent="0.35">
      <x:c r="I83" s="0" t="s"/>
      <x:c r="J83" s="0" t="s"/>
      <x:c r="K83" s="0" t="s"/>
      <x:c r="L83" s="0" t="s"/>
      <x:c r="M83" s="0" t="s"/>
    </x:row>
    <x:row r="84" spans="1:255" x14ac:dyDescent="0.35">
      <x:c r="I84" s="0" t="s"/>
      <x:c r="J84" s="0" t="s"/>
      <x:c r="K84" s="0" t="s"/>
      <x:c r="L84" s="0" t="s"/>
      <x:c r="M84" s="0" t="s"/>
    </x:row>
    <x:row r="85" spans="1:255" x14ac:dyDescent="0.35">
      <x:c r="I85" s="0" t="s"/>
      <x:c r="J85" s="0" t="s"/>
      <x:c r="K85" s="0" t="s"/>
      <x:c r="L85" s="0" t="s"/>
      <x:c r="M85" s="0" t="s"/>
    </x:row>
    <x:row r="86" spans="1:255" x14ac:dyDescent="0.35">
      <x:c r="I86" s="0" t="s"/>
      <x:c r="J86" s="0" t="s"/>
      <x:c r="K86" s="0" t="s"/>
      <x:c r="L86" s="0" t="s"/>
      <x:c r="M86" s="0" t="s"/>
    </x:row>
    <x:row r="87" spans="1:255" x14ac:dyDescent="0.35">
      <x:c r="I87" s="0" t="s"/>
      <x:c r="J87" s="0" t="s"/>
      <x:c r="K87" s="0" t="s"/>
      <x:c r="L87" s="0" t="s"/>
      <x:c r="M87" s="0" t="s"/>
    </x:row>
    <x:row r="88" spans="1:255" x14ac:dyDescent="0.35">
      <x:c r="I88" s="0" t="s"/>
      <x:c r="J88" s="0" t="s"/>
      <x:c r="K88" s="0" t="s"/>
      <x:c r="L88" s="0" t="s"/>
      <x:c r="M88" s="0" t="s"/>
    </x:row>
    <x:row r="89" spans="1:255" x14ac:dyDescent="0.35">
      <x:c r="I89" s="0" t="s"/>
      <x:c r="J89" s="0" t="s"/>
      <x:c r="K89" s="0" t="s"/>
      <x:c r="L89" s="0" t="s"/>
      <x:c r="M89" s="0" t="s"/>
    </x:row>
    <x:row r="90" spans="1:255" x14ac:dyDescent="0.35">
      <x:c r="I90" s="0" t="s"/>
      <x:c r="J90" s="0" t="s"/>
      <x:c r="K90" s="0" t="s"/>
      <x:c r="L90" s="0" t="s"/>
      <x:c r="M90" s="0" t="s"/>
    </x:row>
    <x:row r="91" spans="1:255" x14ac:dyDescent="0.35">
      <x:c r="I91" s="0" t="s"/>
      <x:c r="J91" s="0" t="s"/>
      <x:c r="K91" s="0" t="s"/>
      <x:c r="L91" s="0" t="s"/>
      <x:c r="M91" s="0" t="s"/>
    </x:row>
    <x:row r="92" spans="1:255" x14ac:dyDescent="0.35">
      <x:c r="I92" s="0" t="s"/>
      <x:c r="J92" s="0" t="s"/>
      <x:c r="K92" s="0" t="s"/>
      <x:c r="L92" s="0" t="s"/>
      <x:c r="M92" s="0" t="s"/>
    </x:row>
    <x:row r="93" spans="1:255" x14ac:dyDescent="0.35">
      <x:c r="I93" s="0" t="s"/>
      <x:c r="J93" s="0" t="s"/>
      <x:c r="K93" s="0" t="s"/>
      <x:c r="L93" s="0" t="s"/>
      <x:c r="M93" s="0" t="s"/>
    </x:row>
    <x:row r="94" spans="1:255" x14ac:dyDescent="0.35">
      <x:c r="I94" s="0" t="s"/>
      <x:c r="J94" s="0" t="s"/>
      <x:c r="K94" s="0" t="s"/>
      <x:c r="L94" s="0" t="s"/>
      <x:c r="M94" s="0" t="s"/>
    </x:row>
    <x:row r="95" spans="1:255" x14ac:dyDescent="0.35">
      <x:c r="I95" s="0" t="s"/>
      <x:c r="J95" s="0" t="s"/>
      <x:c r="K95" s="0" t="s"/>
      <x:c r="L95" s="0" t="s"/>
      <x:c r="M95" s="0" t="s"/>
    </x:row>
    <x:row r="96" spans="1:255" x14ac:dyDescent="0.35">
      <x:c r="I96" s="0" t="s"/>
      <x:c r="J96" s="0" t="s"/>
      <x:c r="K96" s="0" t="s"/>
      <x:c r="L96" s="0" t="s"/>
      <x:c r="M96" s="0" t="s"/>
    </x:row>
    <x:row r="97" spans="1:255" x14ac:dyDescent="0.35">
      <x:c r="I97" s="0" t="s"/>
      <x:c r="J97" s="0" t="s"/>
      <x:c r="K97" s="0" t="s"/>
      <x:c r="L97" s="0" t="s"/>
      <x:c r="M97" s="0" t="s"/>
    </x:row>
    <x:row r="98" spans="1:255" x14ac:dyDescent="0.35">
      <x:c r="I98" s="0" t="s"/>
      <x:c r="J98" s="0" t="s"/>
      <x:c r="K98" s="0" t="s"/>
      <x:c r="L98" s="0" t="s"/>
      <x:c r="M98" s="0" t="s"/>
    </x:row>
    <x:row r="99" spans="1:255" x14ac:dyDescent="0.35">
      <x:c r="I99" s="0" t="s"/>
      <x:c r="J99" s="0" t="s"/>
      <x:c r="K99" s="0" t="s"/>
      <x:c r="L99" s="0" t="s"/>
      <x:c r="M99" s="0" t="s"/>
    </x:row>
    <x:row r="100" spans="1:255" x14ac:dyDescent="0.35">
      <x:c r="I100" s="0" t="s"/>
      <x:c r="J100" s="0" t="s"/>
      <x:c r="K100" s="0" t="s"/>
      <x:c r="L100" s="0" t="s"/>
      <x:c r="M100" s="0" t="s"/>
    </x:row>
    <x:row r="101" spans="1:255" x14ac:dyDescent="0.35">
      <x:c r="I101" s="0" t="s"/>
      <x:c r="J101" s="0" t="s"/>
      <x:c r="K101" s="0" t="s"/>
      <x:c r="L101" s="0" t="s"/>
      <x:c r="M101" s="0" t="s"/>
    </x:row>
    <x:row r="102" spans="1:255" x14ac:dyDescent="0.35">
      <x:c r="I102" s="0" t="s"/>
      <x:c r="J102" s="0" t="s"/>
      <x:c r="K102" s="0" t="s"/>
      <x:c r="L102" s="0" t="s"/>
      <x:c r="M102" s="0" t="s"/>
    </x:row>
    <x:row r="103" spans="1:255" x14ac:dyDescent="0.35">
      <x:c r="I103" s="0" t="s"/>
      <x:c r="J103" s="0" t="s"/>
      <x:c r="K103" s="0" t="s"/>
      <x:c r="L103" s="0" t="s"/>
      <x:c r="M103" s="0" t="s"/>
    </x:row>
    <x:row r="104" spans="1:255" x14ac:dyDescent="0.35">
      <x:c r="I104" s="0" t="s"/>
      <x:c r="J104" s="0" t="s"/>
      <x:c r="K104" s="0" t="s"/>
      <x:c r="L104" s="0" t="s"/>
      <x:c r="M104" s="0" t="s"/>
    </x:row>
    <x:row r="105" spans="1:255" x14ac:dyDescent="0.35">
      <x:c r="I105" s="0" t="s"/>
      <x:c r="J105" s="0" t="s"/>
      <x:c r="K105" s="0" t="s"/>
      <x:c r="L105" s="0" t="s"/>
      <x:c r="M105" s="0" t="s"/>
    </x:row>
    <x:row r="106" spans="1:255" x14ac:dyDescent="0.35">
      <x:c r="I106" s="0" t="s"/>
      <x:c r="J106" s="0" t="s"/>
      <x:c r="K106" s="0" t="s"/>
      <x:c r="L106" s="0" t="s"/>
      <x:c r="M106" s="0" t="s"/>
    </x:row>
    <x:row r="107" spans="1:255" x14ac:dyDescent="0.35">
      <x:c r="I107" s="0" t="s"/>
      <x:c r="J107" s="0" t="s"/>
      <x:c r="K107" s="0" t="s"/>
      <x:c r="L107" s="0" t="s"/>
      <x:c r="M107" s="0" t="s"/>
    </x:row>
    <x:row r="108" spans="1:255" x14ac:dyDescent="0.35">
      <x:c r="I108" s="0" t="s"/>
      <x:c r="J108" s="0" t="s"/>
      <x:c r="K108" s="0" t="s"/>
      <x:c r="L108" s="0" t="s"/>
      <x:c r="M108" s="0" t="s"/>
    </x:row>
    <x:row r="109" spans="1:255" x14ac:dyDescent="0.35">
      <x:c r="I109" s="0" t="s"/>
      <x:c r="J109" s="0" t="s"/>
      <x:c r="K109" s="0" t="s"/>
      <x:c r="L109" s="0" t="s"/>
      <x:c r="M109" s="0" t="s"/>
    </x:row>
    <x:row r="110" spans="1:255" x14ac:dyDescent="0.35">
      <x:c r="I110" s="0" t="s"/>
      <x:c r="J110" s="0" t="s"/>
      <x:c r="K110" s="0" t="s"/>
      <x:c r="L110" s="0" t="s"/>
      <x:c r="M110" s="0" t="s"/>
    </x:row>
    <x:row r="111" spans="1:255" x14ac:dyDescent="0.35">
      <x:c r="I111" s="0" t="s"/>
      <x:c r="J111" s="0" t="s"/>
      <x:c r="K111" s="0" t="s"/>
      <x:c r="L111" s="0" t="s"/>
      <x:c r="M111" s="0" t="s"/>
    </x:row>
    <x:row r="112" spans="1:255" x14ac:dyDescent="0.35">
      <x:c r="I112" s="0" t="s"/>
      <x:c r="J112" s="0" t="s"/>
      <x:c r="K112" s="0" t="s"/>
      <x:c r="L112" s="0" t="s"/>
      <x:c r="M112" s="0" t="s"/>
    </x:row>
    <x:row r="113" spans="1:255" x14ac:dyDescent="0.35">
      <x:c r="I113" s="0" t="s"/>
      <x:c r="J113" s="0" t="s"/>
      <x:c r="K113" s="0" t="s"/>
      <x:c r="L113" s="0" t="s"/>
      <x:c r="M113" s="0" t="s"/>
    </x:row>
    <x:row r="114" spans="1:255" x14ac:dyDescent="0.35">
      <x:c r="I114" s="0" t="s"/>
      <x:c r="J114" s="0" t="s"/>
      <x:c r="K114" s="0" t="s"/>
      <x:c r="L114" s="0" t="s"/>
      <x:c r="M114" s="0" t="s"/>
    </x:row>
    <x:row r="115" spans="1:255" x14ac:dyDescent="0.35">
      <x:c r="I115" s="0" t="s"/>
      <x:c r="J115" s="0" t="s"/>
      <x:c r="K115" s="0" t="s"/>
      <x:c r="L115" s="0" t="s"/>
      <x:c r="M115" s="0" t="s"/>
    </x:row>
    <x:row r="116" spans="1:255" x14ac:dyDescent="0.35">
      <x:c r="I116" s="0" t="s"/>
      <x:c r="J116" s="0" t="s"/>
      <x:c r="K116" s="0" t="s"/>
      <x:c r="L116" s="0" t="s"/>
      <x:c r="M116" s="0" t="s"/>
    </x:row>
    <x:row r="117" spans="1:255" x14ac:dyDescent="0.35">
      <x:c r="I117" s="0" t="s"/>
      <x:c r="J117" s="0" t="s"/>
      <x:c r="K117" s="0" t="s"/>
      <x:c r="L117" s="0" t="s"/>
      <x:c r="M117" s="0" t="s"/>
    </x:row>
    <x:row r="118" spans="1:255" x14ac:dyDescent="0.35">
      <x:c r="I118" s="0" t="s"/>
      <x:c r="J118" s="0" t="s"/>
      <x:c r="K118" s="0" t="s"/>
      <x:c r="L118" s="0" t="s"/>
      <x:c r="M118" s="0" t="s"/>
    </x:row>
    <x:row r="119" spans="1:255" x14ac:dyDescent="0.35">
      <x:c r="I119" s="0" t="s"/>
      <x:c r="J119" s="0" t="s"/>
      <x:c r="K119" s="0" t="s"/>
      <x:c r="L119" s="0" t="s"/>
      <x:c r="M119" s="0" t="s"/>
    </x:row>
  </x:sheetData>
  <x:conditionalFormatting sqref="Q36:Q52">
    <x:cfRule type="colorScale" priority="1">
      <x:colorScale>
        <x:cfvo type="num" val="0"/>
        <x:cfvo type="num" val="50"/>
        <x:cfvo type="num" val="120"/>
        <x:color rgb="FFF8696B"/>
        <x:color rgb="FFFCFCFF"/>
        <x:color rgb="FF63BE7B"/>
      </x:colorScale>
    </x:cfRule>
  </x:conditionalFormatting>
  <x:conditionalFormatting sqref="B23:L23">
    <x:cfRule type="expression" dxfId="0" priority="2" operator="equal">
      <x:formula>P$4=0</x:formula>
    </x:cfRule>
  </x:conditionalFormatting>
  <x:conditionalFormatting sqref="P4:Z4">
    <x:cfRule type="cellIs" dxfId="1" priority="3" operator="notEqual">
      <x:formula>0</x:formula>
    </x:cfRule>
  </x:conditionalFormatting>
  <x:conditionalFormatting sqref="O1:O1">
    <x:cfRule type="expression" dxfId="2" priority="4" operator="equal">
      <x:formula>$X$21&gt;0.5</x:formula>
    </x:cfRule>
  </x:conditionalFormatting>
  <x:conditionalFormatting sqref="L7:L20">
    <x:cfRule type="cellIs" dxfId="1" priority="5" stopIfTrue="1" operator="lessThan">
      <x:formula>$L8</x:formula>
    </x:cfRule>
  </x:conditionalFormatting>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&amp;L&amp;A&amp;C&amp;F</x:oddHeader>
    <x:oddFooter>&amp;L&amp;8&amp;Z&amp;F&amp;R&amp;8&amp;D - &amp;T</x:oddFooter>
    <x:evenHeader/>
    <x:evenFooter/>
    <x:firstHeader/>
    <x:firstFooter/>
  </x:headerFooter>
  <x:tableParts count="0"/>
</x:worksheet>
</file>

<file path=xl/worksheets/sheet27.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24">
    <x:outlinePr summaryBelow="1" summaryRight="1"/>
    <x:pageSetUpPr fitToPage="1"/>
  </x:sheetPr>
  <x:dimension ref="A1:Z119"/>
  <x:sheetViews>
    <x:sheetView zoomScale="90" zoomScaleNormal="90" workbookViewId="0">
      <x:pane xSplit="1" ySplit="6" topLeftCell="B7" activePane="bottomRight" state="frozenSplit"/>
      <x:selection activeCell="B35" sqref="B35 B35:L35"/>
      <x:selection pane="bottomRight" activeCell="B35" sqref="B35 B35:L35"/>
    </x:sheetView>
  </x:sheetViews>
  <x:sheetFormatPr defaultColWidth="7.453125" defaultRowHeight="14.5" x14ac:dyDescent="0.35"/>
  <x:cols>
    <x:col min="1" max="1" width="30.632812" style="1" customWidth="1"/>
    <x:col min="2" max="5" width="9" style="1" customWidth="1"/>
    <x:col min="6" max="7" width="9.089844" style="1" customWidth="1"/>
    <x:col min="8" max="9" width="8.363281" style="1" bestFit="1" customWidth="1"/>
    <x:col min="10" max="10" width="9.363281" style="1" bestFit="1" customWidth="1"/>
    <x:col min="11" max="12" width="8" style="1" customWidth="1"/>
    <x:col min="13" max="13" width="1.632812" style="1" customWidth="1"/>
    <x:col min="14" max="16" width="8" style="1" customWidth="1"/>
    <x:col min="17" max="17" width="9" style="1" customWidth="1"/>
    <x:col min="18" max="18" width="8" style="1" customWidth="1"/>
    <x:col min="19" max="19" width="9" style="1" customWidth="1"/>
    <x:col min="20" max="20" width="9.089844" style="1" customWidth="1"/>
    <x:col min="21" max="21" width="11.363281" style="1" customWidth="1"/>
    <x:col min="22" max="22" width="8.542969" style="1" bestFit="1" customWidth="1"/>
    <x:col min="23" max="24" width="9.089844" style="1" customWidth="1"/>
    <x:col min="25" max="25" width="11.453125" style="1" bestFit="1" customWidth="1"/>
    <x:col min="26" max="26" width="7" style="1" customWidth="1"/>
    <x:col min="27" max="27" width="15.542969" style="1" bestFit="1" customWidth="1"/>
    <x:col min="28" max="28" width="13.089844" style="1" bestFit="1" customWidth="1"/>
    <x:col min="29" max="29" width="11.363281" style="1" customWidth="1"/>
    <x:col min="30" max="30" width="8" style="1" bestFit="1" customWidth="1"/>
    <x:col min="31" max="31" width="8.90625" style="1" bestFit="1" customWidth="1"/>
    <x:col min="32" max="32" width="7" style="1" bestFit="1" customWidth="1"/>
    <x:col min="33" max="33" width="17.453125" style="1" bestFit="1" customWidth="1"/>
    <x:col min="34" max="34" width="5" style="1" bestFit="1" customWidth="1"/>
    <x:col min="35" max="35" width="15" style="1" bestFit="1" customWidth="1"/>
    <x:col min="36" max="36" width="9" style="1" bestFit="1" customWidth="1"/>
    <x:col min="37" max="37" width="11.363281" style="1" bestFit="1" customWidth="1"/>
    <x:col min="38" max="38" width="8" style="1" bestFit="1" customWidth="1"/>
    <x:col min="39" max="39" width="12.632812" style="1" bestFit="1" customWidth="1"/>
    <x:col min="40" max="40" width="9" style="1" bestFit="1" customWidth="1"/>
    <x:col min="41" max="41" width="7" style="1" customWidth="1"/>
    <x:col min="42" max="42" width="12" style="1" bestFit="1" customWidth="1"/>
    <x:col min="43" max="43" width="10.363281" style="1" bestFit="1" customWidth="1"/>
    <x:col min="44" max="44" width="7" style="1" bestFit="1" customWidth="1"/>
    <x:col min="45" max="45" width="13.453125" style="1" bestFit="1" customWidth="1"/>
    <x:col min="46" max="46" width="16.90625" style="1" bestFit="1" customWidth="1"/>
    <x:col min="47" max="47" width="7" style="1" bestFit="1" customWidth="1"/>
    <x:col min="48" max="48" width="20" style="1" bestFit="1" customWidth="1"/>
    <x:col min="49" max="49" width="10.453125" style="1" bestFit="1" customWidth="1"/>
    <x:col min="50" max="50" width="7" style="1" bestFit="1" customWidth="1"/>
    <x:col min="51" max="51" width="13.542969" style="1" bestFit="1" customWidth="1"/>
    <x:col min="52" max="53" width="8" style="1" bestFit="1" customWidth="1"/>
    <x:col min="54" max="54" width="10.632812" style="1" bestFit="1" customWidth="1"/>
    <x:col min="55" max="55" width="10" style="1" bestFit="1" customWidth="1"/>
    <x:col min="56" max="56" width="8" style="1" customWidth="1"/>
    <x:col min="57" max="57" width="13.089844" style="1" bestFit="1" customWidth="1"/>
    <x:col min="58" max="58" width="13.363281" style="1" bestFit="1" customWidth="1"/>
    <x:col min="59" max="59" width="8" style="1" bestFit="1" customWidth="1"/>
    <x:col min="60" max="60" width="16.453125" style="1" bestFit="1" customWidth="1"/>
    <x:col min="61" max="61" width="8.90625" style="1" bestFit="1" customWidth="1"/>
    <x:col min="62" max="62" width="7" style="1" bestFit="1" customWidth="1"/>
    <x:col min="63" max="63" width="11.90625" style="1" bestFit="1" customWidth="1"/>
    <x:col min="64" max="64" width="17.453125" style="1" bestFit="1" customWidth="1"/>
    <x:col min="65" max="65" width="5" style="1" bestFit="1" customWidth="1"/>
    <x:col min="66" max="66" width="20.542969" style="1" bestFit="1" customWidth="1"/>
    <x:col min="67" max="67" width="15" style="1" bestFit="1" customWidth="1"/>
    <x:col min="68" max="68" width="9" style="1" bestFit="1" customWidth="1"/>
    <x:col min="69" max="69" width="18.089844" style="1" bestFit="1" customWidth="1"/>
    <x:col min="70" max="70" width="11.363281" style="1" bestFit="1" customWidth="1"/>
    <x:col min="71" max="71" width="7" style="1" customWidth="1"/>
    <x:col min="72" max="72" width="8.089844" style="1" customWidth="1"/>
    <x:col min="73" max="73" width="11.453125" style="1" customWidth="1"/>
    <x:col min="74" max="74" width="15.542969" style="1" customWidth="1"/>
    <x:col min="75" max="75" width="13.089844" style="1" customWidth="1"/>
    <x:col min="76" max="76" width="9.90625" style="1" customWidth="1"/>
    <x:col min="77" max="77" width="8.90625" style="1" customWidth="1"/>
    <x:col min="78" max="78" width="8.363281" style="1" customWidth="1"/>
    <x:col min="79" max="79" width="8" style="1" customWidth="1"/>
    <x:col min="80" max="80" width="14.453125" style="1" customWidth="1"/>
    <x:col min="81" max="81" width="9" style="1" customWidth="1"/>
    <x:col min="82" max="82" width="7.542969" style="1" customWidth="1"/>
    <x:col min="83" max="83" width="8" style="1" bestFit="1" customWidth="1"/>
    <x:col min="84" max="84" width="9.089844" style="1" customWidth="1"/>
    <x:col min="85" max="85" width="8.363281" style="1" customWidth="1"/>
    <x:col min="86" max="86" width="7.363281" style="1" customWidth="1"/>
    <x:col min="87" max="87" width="7" style="1" customWidth="1"/>
    <x:col min="88" max="88" width="8" style="1" customWidth="1"/>
    <x:col min="89" max="90" width="12" style="1" customWidth="1"/>
    <x:col min="91" max="91" width="12.542969" style="1" customWidth="1"/>
    <x:col min="92" max="92" width="7.90625" style="1" customWidth="1"/>
    <x:col min="93" max="93" width="8.453125" style="1" customWidth="1"/>
    <x:col min="94" max="94" width="15" style="1" customWidth="1"/>
    <x:col min="95" max="95" width="7" style="1" customWidth="1"/>
    <x:col min="96" max="96" width="8.089844" style="1" customWidth="1"/>
    <x:col min="97" max="97" width="11.453125" style="1" customWidth="1"/>
    <x:col min="98" max="98" width="8" style="1" bestFit="1" customWidth="1"/>
    <x:col min="99" max="99" width="15.542969" style="1" customWidth="1"/>
    <x:col min="100" max="100" width="13.089844" style="1" customWidth="1"/>
    <x:col min="101" max="101" width="9.90625" style="1" customWidth="1"/>
    <x:col min="102" max="102" width="8.90625" style="1" customWidth="1"/>
    <x:col min="103" max="103" width="8" style="1" bestFit="1" customWidth="1"/>
    <x:col min="104" max="104" width="8.363281" style="1" customWidth="1"/>
    <x:col min="105" max="105" width="8" style="1" customWidth="1"/>
    <x:col min="106" max="106" width="14.453125" style="1" customWidth="1"/>
    <x:col min="107" max="107" width="9" style="1" customWidth="1"/>
    <x:col min="108" max="108" width="7.542969" style="1" customWidth="1"/>
    <x:col min="109" max="109" width="8" style="1" bestFit="1" customWidth="1"/>
    <x:col min="110" max="110" width="9.089844" style="1" customWidth="1"/>
    <x:col min="111" max="111" width="8.363281" style="1" customWidth="1"/>
    <x:col min="112" max="112" width="7.363281" style="1" customWidth="1"/>
    <x:col min="113" max="113" width="8" style="1" customWidth="1"/>
    <x:col min="114" max="115" width="12" style="1" customWidth="1"/>
    <x:col min="116" max="116" width="12.542969" style="1" customWidth="1"/>
    <x:col min="117" max="117" width="7.90625" style="1" customWidth="1"/>
    <x:col min="118" max="118" width="8.453125" style="1" customWidth="1"/>
    <x:col min="119" max="119" width="15" style="1" customWidth="1"/>
    <x:col min="120" max="120" width="8.089844" style="1" customWidth="1"/>
    <x:col min="121" max="121" width="11.453125" style="1" customWidth="1"/>
    <x:col min="122" max="122" width="8" style="1" customWidth="1"/>
    <x:col min="123" max="123" width="15.542969" style="1" customWidth="1"/>
    <x:col min="124" max="124" width="13.089844" style="1" customWidth="1"/>
    <x:col min="125" max="125" width="9.90625" style="1" customWidth="1"/>
    <x:col min="126" max="126" width="8.90625" style="1" customWidth="1"/>
    <x:col min="127" max="127" width="7.363281" style="1" customWidth="1"/>
    <x:col min="128" max="128" width="8.363281" style="1" customWidth="1"/>
    <x:col min="129" max="129" width="8" style="1" customWidth="1"/>
    <x:col min="130" max="130" width="14.453125" style="1" customWidth="1"/>
    <x:col min="131" max="131" width="9" style="1" customWidth="1"/>
    <x:col min="132" max="132" width="7.542969" style="1" customWidth="1"/>
    <x:col min="133" max="133" width="8" style="1" bestFit="1" customWidth="1"/>
    <x:col min="134" max="134" width="9.089844" style="1" customWidth="1"/>
    <x:col min="135" max="135" width="8.363281" style="1" customWidth="1"/>
    <x:col min="136" max="136" width="7.363281" style="1" customWidth="1"/>
    <x:col min="137" max="137" width="8" style="1" customWidth="1"/>
    <x:col min="138" max="138" width="12" style="1" customWidth="1"/>
    <x:col min="139" max="139" width="7.542969" style="1" customWidth="1"/>
    <x:col min="140" max="140" width="12" style="1" customWidth="1"/>
    <x:col min="141" max="141" width="12.542969" style="1" customWidth="1"/>
    <x:col min="142" max="142" width="7.90625" style="1" customWidth="1"/>
    <x:col min="143" max="143" width="8.453125" style="1" customWidth="1"/>
    <x:col min="144" max="144" width="15" style="1" customWidth="1"/>
    <x:col min="145" max="145" width="7" style="1" customWidth="1"/>
    <x:col min="146" max="146" width="8.089844" style="1" customWidth="1"/>
    <x:col min="147" max="147" width="11.453125" style="1" customWidth="1"/>
    <x:col min="148" max="148" width="8" style="1" bestFit="1" customWidth="1"/>
    <x:col min="149" max="149" width="15.542969" style="1" customWidth="1"/>
    <x:col min="150" max="150" width="13.089844" style="1" customWidth="1"/>
    <x:col min="151" max="151" width="9.90625" style="1" customWidth="1"/>
    <x:col min="152" max="152" width="8.90625" style="1" customWidth="1"/>
    <x:col min="153" max="153" width="8" style="1" bestFit="1" customWidth="1"/>
    <x:col min="154" max="154" width="8.363281" style="1" customWidth="1"/>
    <x:col min="155" max="155" width="8" style="1" customWidth="1"/>
    <x:col min="156" max="156" width="14.453125" style="1" customWidth="1"/>
    <x:col min="157" max="157" width="9" style="1" customWidth="1"/>
    <x:col min="158" max="158" width="7.542969" style="1" customWidth="1"/>
    <x:col min="159" max="159" width="8" style="1" customWidth="1"/>
    <x:col min="160" max="160" width="9.089844" style="1" customWidth="1"/>
    <x:col min="161" max="161" width="7.453125" style="1" customWidth="1"/>
    <x:col min="162" max="162" width="8.363281" style="1" customWidth="1"/>
    <x:col min="163" max="163" width="7.363281" style="1" customWidth="1"/>
    <x:col min="164" max="164" width="9" style="1" bestFit="1" customWidth="1"/>
    <x:col min="165" max="166" width="8" style="1" customWidth="1"/>
    <x:col min="167" max="167" width="12" style="1" customWidth="1"/>
    <x:col min="168" max="168" width="7.542969" style="1" customWidth="1"/>
    <x:col min="169" max="169" width="12" style="1" customWidth="1"/>
    <x:col min="170" max="170" width="12.542969" style="1" customWidth="1"/>
    <x:col min="171" max="171" width="7.90625" style="1" customWidth="1"/>
    <x:col min="172" max="172" width="7.089844" style="1" customWidth="1"/>
    <x:col min="173" max="173" width="8.453125" style="1" customWidth="1"/>
    <x:col min="174" max="174" width="15" style="1" customWidth="1"/>
    <x:col min="175" max="175" width="8.542969" style="1" customWidth="1"/>
    <x:col min="176" max="176" width="7" style="1" customWidth="1"/>
    <x:col min="177" max="177" width="8.089844" style="1" customWidth="1"/>
    <x:col min="178" max="178" width="11.453125" style="1" customWidth="1"/>
    <x:col min="179" max="179" width="8" style="1" customWidth="1"/>
    <x:col min="180" max="180" width="15.542969" style="1" customWidth="1"/>
    <x:col min="181" max="181" width="13.089844" style="1" customWidth="1"/>
    <x:col min="182" max="182" width="10" style="1" bestFit="1" customWidth="1"/>
    <x:col min="183" max="183" width="8.90625" style="1" customWidth="1"/>
    <x:col min="184" max="184" width="8" style="1" bestFit="1" customWidth="1"/>
    <x:col min="185" max="185" width="8.363281" style="1" customWidth="1"/>
    <x:col min="186" max="186" width="8" style="1" customWidth="1"/>
    <x:col min="187" max="187" width="14.453125" style="1" customWidth="1"/>
    <x:col min="188" max="188" width="9" style="1" customWidth="1"/>
    <x:col min="189" max="189" width="7.542969" style="1" customWidth="1"/>
    <x:col min="190" max="190" width="8" style="1" bestFit="1" customWidth="1"/>
    <x:col min="191" max="191" width="9.089844" style="1" customWidth="1"/>
    <x:col min="192" max="192" width="8.363281" style="1" customWidth="1"/>
    <x:col min="193" max="193" width="7.453125" style="1" customWidth="1"/>
    <x:col min="194" max="194" width="7.363281" style="1" customWidth="1"/>
    <x:col min="195" max="197" width="8" style="1" customWidth="1"/>
    <x:col min="198" max="198" width="12" style="1" customWidth="1"/>
    <x:col min="199" max="199" width="7.542969" style="1" customWidth="1"/>
    <x:col min="200" max="200" width="12" style="1" customWidth="1"/>
    <x:col min="201" max="201" width="12.542969" style="1" customWidth="1"/>
    <x:col min="202" max="202" width="7.90625" style="1" customWidth="1"/>
    <x:col min="203" max="203" width="7.089844" style="1" customWidth="1"/>
    <x:col min="204" max="204" width="8.453125" style="1" customWidth="1"/>
    <x:col min="205" max="205" width="15" style="1" customWidth="1"/>
    <x:col min="206" max="206" width="8.542969" style="1" customWidth="1"/>
    <x:col min="207" max="207" width="8" style="1" bestFit="1" customWidth="1"/>
    <x:col min="208" max="208" width="8.089844" style="1" customWidth="1"/>
    <x:col min="209" max="209" width="11.453125" style="1" customWidth="1"/>
    <x:col min="210" max="210" width="8" style="1" customWidth="1"/>
    <x:col min="211" max="211" width="15.542969" style="1" customWidth="1"/>
    <x:col min="212" max="212" width="13.089844" style="1" customWidth="1"/>
    <x:col min="213" max="213" width="9.90625" style="1" customWidth="1"/>
    <x:col min="214" max="214" width="8.90625" style="1" customWidth="1"/>
    <x:col min="215" max="215" width="8" style="1" bestFit="1" customWidth="1"/>
    <x:col min="216" max="216" width="8.363281" style="1" customWidth="1"/>
    <x:col min="217" max="217" width="8" style="1" customWidth="1"/>
    <x:col min="218" max="218" width="14.453125" style="1" customWidth="1"/>
    <x:col min="219" max="219" width="9" style="1" customWidth="1"/>
    <x:col min="220" max="220" width="7.542969" style="1" customWidth="1"/>
    <x:col min="221" max="221" width="8" style="1" bestFit="1" customWidth="1"/>
    <x:col min="222" max="222" width="9.089844" style="1" customWidth="1"/>
    <x:col min="223" max="223" width="8.363281" style="1" customWidth="1"/>
    <x:col min="224" max="224" width="7.453125" style="1" customWidth="1"/>
    <x:col min="225" max="225" width="7.363281" style="1" customWidth="1"/>
    <x:col min="226" max="229" width="8" style="1" customWidth="1"/>
    <x:col min="230" max="230" width="12" style="1" customWidth="1"/>
    <x:col min="231" max="231" width="7.542969" style="1" customWidth="1"/>
    <x:col min="232" max="232" width="12" style="1" customWidth="1"/>
    <x:col min="233" max="233" width="12.542969" style="1" customWidth="1"/>
    <x:col min="234" max="234" width="7.90625" style="1" customWidth="1"/>
    <x:col min="235" max="235" width="7.089844" style="1" customWidth="1"/>
    <x:col min="236" max="236" width="8.453125" style="1" customWidth="1"/>
    <x:col min="237" max="237" width="15" style="1" customWidth="1"/>
    <x:col min="238" max="238" width="8.542969" style="1" customWidth="1"/>
    <x:col min="239" max="239" width="8" style="1" customWidth="1"/>
    <x:col min="240" max="240" width="8.089844" style="1" customWidth="1"/>
    <x:col min="241" max="241" width="11.453125" style="1" customWidth="1"/>
    <x:col min="242" max="242" width="8" style="1" customWidth="1"/>
    <x:col min="243" max="243" width="15.542969" style="1" customWidth="1"/>
    <x:col min="244" max="244" width="13.089844" style="1" customWidth="1"/>
    <x:col min="245" max="245" width="10" style="1" bestFit="1" customWidth="1"/>
    <x:col min="246" max="246" width="8.90625" style="1" customWidth="1"/>
    <x:col min="247" max="247" width="8" style="1" bestFit="1" customWidth="1"/>
    <x:col min="248" max="248" width="8.363281" style="1" customWidth="1"/>
    <x:col min="249" max="249" width="8" style="1" bestFit="1" customWidth="1"/>
    <x:col min="250" max="250" width="14.453125" style="1" customWidth="1"/>
    <x:col min="251" max="251" width="9" style="1" customWidth="1"/>
    <x:col min="252" max="252" width="7.542969" style="1" customWidth="1"/>
    <x:col min="253" max="253" width="8" style="1" customWidth="1"/>
    <x:col min="254" max="254" width="9.089844" style="1" customWidth="1"/>
    <x:col min="255" max="255" width="8.363281" style="1" customWidth="1"/>
    <x:col min="256" max="16384" width="7.453125" style="1" customWidth="1"/>
  </x:cols>
  <x:sheetData>
    <x:row r="1" spans="1:255" customFormat="1" ht="15" customHeight="1" x14ac:dyDescent="0.35">
      <x:c r="A1" s="3" t="s">
        <x:v>2</x:v>
      </x:c>
      <x:c r="B1" s="3" t="s"/>
      <x:c r="C1" s="2" t="s"/>
      <x:c r="D1" s="2" t="s"/>
      <x:c r="E1" s="2" t="s"/>
      <x:c r="F1" s="2" t="s"/>
      <x:c r="G1" s="2" t="s"/>
      <x:c r="H1" s="2" t="s"/>
      <x:c r="I1" s="2" t="s"/>
      <x:c r="J1" s="2" t="s"/>
      <x:c r="K1" s="2" t="s"/>
      <x:c r="L1" s="2" t="s"/>
      <x:c r="M1" s="2" t="s"/>
      <x:c r="O1" s="2">
        <x:f>IF(ISERROR(X21),"","ORDER")</x:f>
      </x:c>
      <x:c r="P1" s="28" t="s">
        <x:v>3</x:v>
      </x:c>
      <x:c r="Q1" s="1">
        <x:f>RIGHT(CELL("filename",A1),3)</x:f>
      </x:c>
      <x:c r="R1" s="1">
        <x:f>CELL("filename",A2)</x:f>
      </x:c>
      <x:c r="U1" s="0" t="s"/>
      <x:c r="V1" s="0" t="s"/>
      <x:c r="Y1" s="0" t="s"/>
    </x:row>
    <x:row r="2" spans="1:255" customFormat="1" ht="15" customHeight="1" x14ac:dyDescent="0.3">
      <x:c r="A2" s="2" t="s"/>
      <x:c r="B2" s="2" t="s"/>
      <x:c r="C2" s="2" t="s"/>
      <x:c r="D2" s="2" t="s"/>
      <x:c r="E2" s="2" t="s"/>
      <x:c r="F2" s="2" t="s"/>
      <x:c r="G2" s="2" t="s"/>
      <x:c r="H2" s="2" t="s"/>
      <x:c r="I2" s="2" t="s"/>
      <x:c r="J2" s="2" t="s"/>
      <x:c r="K2" s="2" t="s"/>
      <x:c r="L2" s="2" t="s"/>
      <x:c r="M2" s="2" t="s"/>
      <x:c r="P2" s="1">
        <x:f>Year-12</x:f>
      </x:c>
      <x:c r="Q2" s="1">
        <x:f>P2+1</x:f>
      </x:c>
      <x:c r="R2" s="1">
        <x:f>Q2+1</x:f>
      </x:c>
      <x:c r="S2" s="1">
        <x:f>R2+1</x:f>
      </x:c>
      <x:c r="T2" s="1">
        <x:f>S2+1</x:f>
      </x:c>
      <x:c r="U2" s="1">
        <x:f>T2+1</x:f>
      </x:c>
      <x:c r="V2" s="1">
        <x:f>U2+1</x:f>
      </x:c>
      <x:c r="W2" s="1">
        <x:f>V2+1</x:f>
      </x:c>
      <x:c r="X2" s="1">
        <x:f>W2+1</x:f>
      </x:c>
      <x:c r="Y2" s="1">
        <x:f>X2+1</x:f>
      </x:c>
      <x:c r="Z2" s="1">
        <x:f>Y2+1</x:f>
      </x:c>
    </x:row>
    <x:row r="3" spans="1:255" customFormat="1" ht="15" customHeight="1" x14ac:dyDescent="0.3">
      <x:c r="A3" s="3" t="s">
        <x:v>240</x:v>
      </x:c>
      <x:c r="B3" s="3" t="s"/>
      <x:c r="C3" s="2" t="s"/>
      <x:c r="D3" s="2" t="s"/>
      <x:c r="E3" s="2" t="s"/>
      <x:c r="F3" s="2" t="s"/>
      <x:c r="G3" s="2" t="s"/>
      <x:c r="H3" s="2" t="s"/>
      <x:c r="I3" s="2" t="s"/>
      <x:c r="J3" s="2" t="s"/>
      <x:c r="K3" s="2" t="s"/>
      <x:c r="L3" s="2" t="s"/>
      <x:c r="M3" s="2" t="s"/>
      <x:c r="P3" s="30" t="n">
        <x:v>11442</x:v>
      </x:c>
      <x:c r="Q3" s="30" t="n">
        <x:v>11903</x:v>
      </x:c>
      <x:c r="R3" s="30" t="n">
        <x:v>14286</x:v>
      </x:c>
      <x:c r="S3" s="30" t="n">
        <x:v>12384</x:v>
      </x:c>
      <x:c r="T3" s="30" t="n">
        <x:v>13223</x:v>
      </x:c>
      <x:c r="U3" s="30" t="n">
        <x:v>15336</x:v>
      </x:c>
      <x:c r="V3" s="30" t="n">
        <x:v>12432</x:v>
      </x:c>
      <x:c r="W3" s="30" t="n">
        <x:v>13712</x:v>
      </x:c>
      <x:c r="X3" s="30" t="n">
        <x:v>21648</x:v>
      </x:c>
      <x:c r="Y3" s="30" t="n">
        <x:v>10361</x:v>
      </x:c>
      <x:c r="Z3" s="30" t="n">
        <x:v>13201</x:v>
      </x:c>
    </x:row>
    <x:row r="4" spans="1:255" customFormat="1" ht="15" customHeight="1" thickBot="1" x14ac:dyDescent="0.35">
      <x:c r="A4" s="4" t="s"/>
      <x:c r="B4" s="4" t="s"/>
      <x:c r="C4" s="5" t="s"/>
      <x:c r="D4" s="5" t="s"/>
      <x:c r="E4" s="5" t="s"/>
      <x:c r="F4" s="5" t="s"/>
      <x:c r="G4" s="5" t="s"/>
      <x:c r="H4" s="5" t="s"/>
      <x:c r="I4" s="5" t="s"/>
      <x:c r="J4" s="5" t="s"/>
      <x:c r="K4" s="5" t="s"/>
      <x:c r="L4" s="5" t="s"/>
      <x:c r="M4" s="5" t="s"/>
      <x:c r="P4" s="21" t="n">
        <x:v>0</x:v>
      </x:c>
      <x:c r="Q4" s="21" t="n">
        <x:v>0</x:v>
      </x:c>
      <x:c r="R4" s="21" t="n">
        <x:v>-351</x:v>
      </x:c>
      <x:c r="S4" s="21" t="n">
        <x:v>0</x:v>
      </x:c>
      <x:c r="T4" s="21" t="n">
        <x:v>0</x:v>
      </x:c>
      <x:c r="U4" s="21" t="n">
        <x:v>0</x:v>
      </x:c>
      <x:c r="V4" s="21" t="n">
        <x:v>0</x:v>
      </x:c>
      <x:c r="W4" s="21" t="n">
        <x:v>-964</x:v>
      </x:c>
      <x:c r="X4" s="21" t="n">
        <x:v>0</x:v>
      </x:c>
      <x:c r="Y4" s="21" t="n">
        <x:v>93</x:v>
      </x:c>
      <x:c r="Z4" s="21" t="n">
        <x:v>0</x:v>
      </x:c>
    </x:row>
    <x:row r="5" spans="1:255" customFormat="1" ht="15" customHeight="1" x14ac:dyDescent="0.35">
      <x:c r="A5" s="2" t="s"/>
      <x:c r="B5" s="2" t="s"/>
      <x:c r="C5" s="2" t="s"/>
      <x:c r="D5" s="2" t="s"/>
      <x:c r="E5" s="2" t="s"/>
      <x:c r="F5" s="2" t="s"/>
      <x:c r="G5" s="2" t="s"/>
      <x:c r="H5" s="2" t="s"/>
      <x:c r="I5" s="2" t="s"/>
      <x:c r="J5" s="2" t="s"/>
      <x:c r="K5" s="2" t="s"/>
      <x:c r="L5" s="2" t="s"/>
      <x:c r="M5" s="14" t="s"/>
      <x:c r="N5" s="10" t="s">
        <x:v>5</x:v>
      </x:c>
      <x:c r="O5" s="10" t="s"/>
      <x:c r="U5" s="0" t="s"/>
      <x:c r="V5" s="0" t="s"/>
      <x:c r="Y5" s="0" t="s"/>
    </x:row>
    <x:row r="6" spans="1:255" customFormat="1" ht="15" customHeight="1" x14ac:dyDescent="0.35">
      <x:c r="A6" s="2" t="s"/>
      <x:c r="B6" s="6">
        <x:f>B35</x:f>
      </x:c>
      <x:c r="C6" s="6">
        <x:f>C35</x:f>
      </x:c>
      <x:c r="D6" s="6">
        <x:f>D35</x:f>
      </x:c>
      <x:c r="E6" s="6">
        <x:f>E35</x:f>
      </x:c>
      <x:c r="F6" s="6">
        <x:f>F35</x:f>
      </x:c>
      <x:c r="G6" s="6">
        <x:f>G35</x:f>
      </x:c>
      <x:c r="H6" s="6">
        <x:f>H35</x:f>
      </x:c>
      <x:c r="I6" s="6">
        <x:f>I35</x:f>
      </x:c>
      <x:c r="J6" s="6">
        <x:f>J35</x:f>
      </x:c>
      <x:c r="K6" s="6">
        <x:f>K35</x:f>
      </x:c>
      <x:c r="L6" s="6">
        <x:f>L35</x:f>
      </x:c>
      <x:c r="M6" s="15" t="s">
        <x:v>17</x:v>
      </x:c>
      <x:c r="N6" s="13" t="s"/>
      <x:c r="O6" s="13">
        <x:f>O35</x:f>
      </x:c>
      <x:c r="S6" s="1">
        <x:f>S35</x:f>
      </x:c>
      <x:c r="T6" s="1">
        <x:f>T35</x:f>
      </x:c>
      <x:c r="U6" s="0" t="s"/>
      <x:c r="V6" s="0" t="s"/>
      <x:c r="W6" s="34" t="s">
        <x:v>18</x:v>
      </x:c>
      <x:c r="X6" s="34" t="s"/>
      <x:c r="Y6" s="0" t="s"/>
    </x:row>
    <x:row r="7" spans="1:255" customFormat="1" ht="15" customHeight="1" x14ac:dyDescent="0.35">
      <x:c r="A7" s="2" t="s">
        <x:v>166</x:v>
      </x:c>
      <x:c r="B7" s="26">
        <x:f>B36</x:f>
      </x:c>
      <x:c r="C7" s="26">
        <x:f>C36</x:f>
      </x:c>
      <x:c r="D7" s="26">
        <x:f>D36</x:f>
      </x:c>
      <x:c r="E7" s="26">
        <x:f>E36</x:f>
      </x:c>
      <x:c r="F7" s="26">
        <x:f>F36</x:f>
      </x:c>
      <x:c r="G7" s="26">
        <x:f>G36</x:f>
      </x:c>
      <x:c r="H7" s="26">
        <x:f>H36</x:f>
      </x:c>
      <x:c r="I7" s="26">
        <x:f>I36</x:f>
      </x:c>
      <x:c r="J7" s="26">
        <x:f>J36</x:f>
      </x:c>
      <x:c r="K7" s="26">
        <x:f>K36</x:f>
      </x:c>
      <x:c r="L7" s="26">
        <x:f>L36</x:f>
      </x:c>
      <x:c r="M7" s="18" t="s"/>
      <x:c r="N7" s="11" t="s"/>
      <x:c r="O7" s="16">
        <x:f>O36</x:f>
      </x:c>
      <x:c r="R7" s="1">
        <x:f>A7</x:f>
      </x:c>
      <x:c r="S7" s="21">
        <x:f>S36</x:f>
      </x:c>
      <x:c r="T7" s="21">
        <x:f>T36</x:f>
      </x:c>
      <x:c r="U7" s="0" t="s"/>
      <x:c r="V7" s="0" t="s"/>
      <x:c r="W7" s="0" t="n">
        <x:v>2</x:v>
      </x:c>
      <x:c r="Y7" s="0" t="s"/>
    </x:row>
    <x:row r="8" spans="1:255" customFormat="1" ht="15" customHeight="1" x14ac:dyDescent="0.35">
      <x:c r="A8" s="2" t="s">
        <x:v>241</x:v>
      </x:c>
      <x:c r="B8" s="26">
        <x:f>B37</x:f>
      </x:c>
      <x:c r="C8" s="26">
        <x:f>C37</x:f>
      </x:c>
      <x:c r="D8" s="26">
        <x:f>D37</x:f>
      </x:c>
      <x:c r="E8" s="26">
        <x:f>E37</x:f>
      </x:c>
      <x:c r="F8" s="26">
        <x:f>F37</x:f>
      </x:c>
      <x:c r="G8" s="26">
        <x:f>G37</x:f>
      </x:c>
      <x:c r="H8" s="26">
        <x:f>H37</x:f>
      </x:c>
      <x:c r="I8" s="26">
        <x:f>I37</x:f>
      </x:c>
      <x:c r="J8" s="26">
        <x:f>J37</x:f>
      </x:c>
      <x:c r="K8" s="26">
        <x:f>K37</x:f>
      </x:c>
      <x:c r="L8" s="26">
        <x:f>L37</x:f>
      </x:c>
      <x:c r="M8" s="18" t="s"/>
      <x:c r="N8" s="11" t="s"/>
      <x:c r="O8" s="16">
        <x:f>O37</x:f>
      </x:c>
      <x:c r="R8" s="1">
        <x:f>A8</x:f>
      </x:c>
      <x:c r="S8" s="21">
        <x:f>S37</x:f>
      </x:c>
      <x:c r="T8" s="21">
        <x:f>T37</x:f>
      </x:c>
      <x:c r="U8" s="0" t="s"/>
      <x:c r="V8" s="0" t="s"/>
      <x:c r="W8" s="0" t="n">
        <x:v>3</x:v>
      </x:c>
      <x:c r="X8" s="29">
        <x:f>IF(HLOOKUP($L$65,$B$6:$L$21,$W8,FALSE)&gt;HLOOKUP($L$65,$B$6:$L$21,$W7,FALSE),"ERROR","OK")</x:f>
      </x:c>
      <x:c r="Y8" s="0" t="s"/>
    </x:row>
    <x:row r="9" spans="1:255" customFormat="1" ht="15" customHeight="1" x14ac:dyDescent="0.35">
      <x:c r="A9" s="2" t="s">
        <x:v>21</x:v>
      </x:c>
      <x:c r="B9" s="26">
        <x:f>B38</x:f>
      </x:c>
      <x:c r="C9" s="26">
        <x:f>C38</x:f>
      </x:c>
      <x:c r="D9" s="26">
        <x:f>D38</x:f>
      </x:c>
      <x:c r="E9" s="26">
        <x:f>E38</x:f>
      </x:c>
      <x:c r="F9" s="26">
        <x:f>F38</x:f>
      </x:c>
      <x:c r="G9" s="26">
        <x:f>G38</x:f>
      </x:c>
      <x:c r="H9" s="26">
        <x:f>H38</x:f>
      </x:c>
      <x:c r="I9" s="26">
        <x:f>I38</x:f>
      </x:c>
      <x:c r="J9" s="26">
        <x:f>J38</x:f>
      </x:c>
      <x:c r="K9" s="26">
        <x:f>K38</x:f>
      </x:c>
      <x:c r="L9" s="26">
        <x:f>L38</x:f>
      </x:c>
      <x:c r="M9" s="18" t="s"/>
      <x:c r="N9" s="11" t="s"/>
      <x:c r="O9" s="16">
        <x:f>O38</x:f>
      </x:c>
      <x:c r="R9" s="1">
        <x:f>A9</x:f>
      </x:c>
      <x:c r="S9" s="21">
        <x:f>S38</x:f>
      </x:c>
      <x:c r="T9" s="21">
        <x:f>T38</x:f>
      </x:c>
      <x:c r="U9" s="0" t="s"/>
      <x:c r="V9" s="0" t="s"/>
      <x:c r="W9" s="0" t="n">
        <x:v>4</x:v>
      </x:c>
      <x:c r="X9" s="29">
        <x:f>IF(HLOOKUP($L$65,$B$6:$L$21,$W9,FALSE)&gt;HLOOKUP($L$65,$B$6:$L$21,$W8,FALSE),"ERROR","OK")</x:f>
      </x:c>
      <x:c r="Y9" s="0" t="s"/>
    </x:row>
    <x:row r="10" spans="1:255" customFormat="1" ht="15" customHeight="1" x14ac:dyDescent="0.35">
      <x:c r="A10" s="2" t="s">
        <x:v>58</x:v>
      </x:c>
      <x:c r="B10" s="26">
        <x:f>B39</x:f>
      </x:c>
      <x:c r="C10" s="26">
        <x:f>C39</x:f>
      </x:c>
      <x:c r="D10" s="26">
        <x:f>D39</x:f>
      </x:c>
      <x:c r="E10" s="26">
        <x:f>E39</x:f>
      </x:c>
      <x:c r="F10" s="26">
        <x:f>F39</x:f>
      </x:c>
      <x:c r="G10" s="26">
        <x:f>G39</x:f>
      </x:c>
      <x:c r="H10" s="26">
        <x:f>H39</x:f>
      </x:c>
      <x:c r="I10" s="26">
        <x:f>I39</x:f>
      </x:c>
      <x:c r="J10" s="26">
        <x:f>J39</x:f>
      </x:c>
      <x:c r="K10" s="26">
        <x:f>K39</x:f>
      </x:c>
      <x:c r="L10" s="26">
        <x:f>L39</x:f>
      </x:c>
      <x:c r="M10" s="18" t="s"/>
      <x:c r="N10" s="11" t="s"/>
      <x:c r="O10" s="16">
        <x:f>O39</x:f>
      </x:c>
      <x:c r="R10" s="1">
        <x:f>A10</x:f>
      </x:c>
      <x:c r="S10" s="21">
        <x:f>S39</x:f>
      </x:c>
      <x:c r="T10" s="21">
        <x:f>T39</x:f>
      </x:c>
      <x:c r="U10" s="0" t="s"/>
      <x:c r="V10" s="0" t="s"/>
      <x:c r="W10" s="0" t="n">
        <x:v>5</x:v>
      </x:c>
      <x:c r="X10" s="29">
        <x:f>IF(HLOOKUP($L$65,$B$6:$L$21,$W10,FALSE)&gt;HLOOKUP($L$65,$B$6:$L$21,$W9,FALSE),"ERROR","OK")</x:f>
      </x:c>
      <x:c r="Y10" s="0" t="s"/>
    </x:row>
    <x:row r="11" spans="1:255" customFormat="1" ht="15" customHeight="1" x14ac:dyDescent="0.35">
      <x:c r="A11" s="2" t="s">
        <x:v>167</x:v>
      </x:c>
      <x:c r="B11" s="26">
        <x:f>B40</x:f>
      </x:c>
      <x:c r="C11" s="26">
        <x:f>C40</x:f>
      </x:c>
      <x:c r="D11" s="26">
        <x:f>D40</x:f>
      </x:c>
      <x:c r="E11" s="26">
        <x:f>E40</x:f>
      </x:c>
      <x:c r="F11" s="26">
        <x:f>F40</x:f>
      </x:c>
      <x:c r="G11" s="26">
        <x:f>G40</x:f>
      </x:c>
      <x:c r="H11" s="26">
        <x:f>H40</x:f>
      </x:c>
      <x:c r="I11" s="26">
        <x:f>I40</x:f>
      </x:c>
      <x:c r="J11" s="26">
        <x:f>J40</x:f>
      </x:c>
      <x:c r="K11" s="26">
        <x:f>K40</x:f>
      </x:c>
      <x:c r="L11" s="26">
        <x:f>L40</x:f>
      </x:c>
      <x:c r="M11" s="18" t="s"/>
      <x:c r="N11" s="11" t="s"/>
      <x:c r="O11" s="16">
        <x:f>O40</x:f>
      </x:c>
      <x:c r="R11" s="1">
        <x:f>A11</x:f>
      </x:c>
      <x:c r="S11" s="21">
        <x:f>S40</x:f>
      </x:c>
      <x:c r="T11" s="21">
        <x:f>T40</x:f>
      </x:c>
      <x:c r="U11" s="0" t="s"/>
      <x:c r="V11" s="0" t="s"/>
      <x:c r="W11" s="0" t="n">
        <x:v>6</x:v>
      </x:c>
      <x:c r="X11" s="29">
        <x:f>IF(HLOOKUP($L$65,$B$6:$L$21,$W11,FALSE)&gt;HLOOKUP($L$65,$B$6:$L$21,$W10,FALSE),"ERROR","OK")</x:f>
      </x:c>
      <x:c r="Y11" s="0" t="s"/>
    </x:row>
    <x:row r="12" spans="1:255" customFormat="1" ht="15" customHeight="1" x14ac:dyDescent="0.35">
      <x:c r="A12" s="2" t="s">
        <x:v>27</x:v>
      </x:c>
      <x:c r="B12" s="26">
        <x:f>B41</x:f>
      </x:c>
      <x:c r="C12" s="26">
        <x:f>C41</x:f>
      </x:c>
      <x:c r="D12" s="26">
        <x:f>D41</x:f>
      </x:c>
      <x:c r="E12" s="26">
        <x:f>E41</x:f>
      </x:c>
      <x:c r="F12" s="26">
        <x:f>F41</x:f>
      </x:c>
      <x:c r="G12" s="26">
        <x:f>G41</x:f>
      </x:c>
      <x:c r="H12" s="26">
        <x:f>H41</x:f>
      </x:c>
      <x:c r="I12" s="26">
        <x:f>I41</x:f>
      </x:c>
      <x:c r="J12" s="26">
        <x:f>J41</x:f>
      </x:c>
      <x:c r="K12" s="26">
        <x:f>K41</x:f>
      </x:c>
      <x:c r="L12" s="26">
        <x:f>L41</x:f>
      </x:c>
      <x:c r="M12" s="18" t="s"/>
      <x:c r="N12" s="11" t="s"/>
      <x:c r="O12" s="16">
        <x:f>O41</x:f>
      </x:c>
      <x:c r="R12" s="1">
        <x:f>A12</x:f>
      </x:c>
      <x:c r="S12" s="21">
        <x:f>S41</x:f>
      </x:c>
      <x:c r="T12" s="21">
        <x:f>T41</x:f>
      </x:c>
      <x:c r="U12" s="0" t="s"/>
      <x:c r="V12" s="0" t="s"/>
      <x:c r="W12" s="0" t="n">
        <x:v>7</x:v>
      </x:c>
      <x:c r="X12" s="29">
        <x:f>IF(HLOOKUP($L$65,$B$6:$L$21,$W12,FALSE)&gt;HLOOKUP($L$65,$B$6:$L$21,$W11,FALSE),"ERROR","OK")</x:f>
      </x:c>
      <x:c r="Y12" s="0" t="s"/>
    </x:row>
    <x:row r="13" spans="1:255" customFormat="1" ht="15" customHeight="1" x14ac:dyDescent="0.35">
      <x:c r="A13" s="2" t="s">
        <x:v>242</x:v>
      </x:c>
      <x:c r="B13" s="26">
        <x:f>B42</x:f>
      </x:c>
      <x:c r="C13" s="26">
        <x:f>C42</x:f>
      </x:c>
      <x:c r="D13" s="26">
        <x:f>D42</x:f>
      </x:c>
      <x:c r="E13" s="26">
        <x:f>E42</x:f>
      </x:c>
      <x:c r="F13" s="26">
        <x:f>F42</x:f>
      </x:c>
      <x:c r="G13" s="26">
        <x:f>G42</x:f>
      </x:c>
      <x:c r="H13" s="26">
        <x:f>H42</x:f>
      </x:c>
      <x:c r="I13" s="26">
        <x:f>I42</x:f>
      </x:c>
      <x:c r="J13" s="26">
        <x:f>J42</x:f>
      </x:c>
      <x:c r="K13" s="26">
        <x:f>K42</x:f>
      </x:c>
      <x:c r="L13" s="26">
        <x:f>L42</x:f>
      </x:c>
      <x:c r="M13" s="18" t="s"/>
      <x:c r="N13" s="11" t="s"/>
      <x:c r="O13" s="16">
        <x:f>O42</x:f>
      </x:c>
      <x:c r="R13" s="1">
        <x:f>A13</x:f>
      </x:c>
      <x:c r="S13" s="21">
        <x:f>S42</x:f>
      </x:c>
      <x:c r="T13" s="21">
        <x:f>T42</x:f>
      </x:c>
      <x:c r="U13" s="0" t="s"/>
      <x:c r="V13" s="0" t="s"/>
      <x:c r="W13" s="0" t="n">
        <x:v>8</x:v>
      </x:c>
      <x:c r="X13" s="29">
        <x:f>IF(HLOOKUP($L$65,$B$6:$L$21,$W13,FALSE)&gt;HLOOKUP($L$65,$B$6:$L$21,$W12,FALSE),"ERROR","OK")</x:f>
      </x:c>
      <x:c r="Y13" s="0" t="s"/>
    </x:row>
    <x:row r="14" spans="1:255" customFormat="1" ht="15" customHeight="1" x14ac:dyDescent="0.35">
      <x:c r="A14" s="2" t="s">
        <x:v>243</x:v>
      </x:c>
      <x:c r="B14" s="26">
        <x:f>B43</x:f>
      </x:c>
      <x:c r="C14" s="26">
        <x:f>C43</x:f>
      </x:c>
      <x:c r="D14" s="26">
        <x:f>D43</x:f>
      </x:c>
      <x:c r="E14" s="26">
        <x:f>E43</x:f>
      </x:c>
      <x:c r="F14" s="26">
        <x:f>F43</x:f>
      </x:c>
      <x:c r="G14" s="26">
        <x:f>G43</x:f>
      </x:c>
      <x:c r="H14" s="26">
        <x:f>H43</x:f>
      </x:c>
      <x:c r="I14" s="26">
        <x:f>I43</x:f>
      </x:c>
      <x:c r="J14" s="26">
        <x:f>J43</x:f>
      </x:c>
      <x:c r="K14" s="26">
        <x:f>K43</x:f>
      </x:c>
      <x:c r="L14" s="26">
        <x:f>L43</x:f>
      </x:c>
      <x:c r="M14" s="18" t="s"/>
      <x:c r="N14" s="11" t="s"/>
      <x:c r="O14" s="16">
        <x:f>O43</x:f>
      </x:c>
      <x:c r="R14" s="1">
        <x:f>A14</x:f>
      </x:c>
      <x:c r="S14" s="21">
        <x:f>S43</x:f>
      </x:c>
      <x:c r="T14" s="21">
        <x:f>T43</x:f>
      </x:c>
      <x:c r="U14" s="0" t="s"/>
      <x:c r="V14" s="0" t="s"/>
      <x:c r="W14" s="0" t="n">
        <x:v>9</x:v>
      </x:c>
      <x:c r="X14" s="29">
        <x:f>IF(HLOOKUP($L$65,$B$6:$L$21,$W14,FALSE)&gt;HLOOKUP($L$65,$B$6:$L$21,$W13,FALSE),"ERROR","OK")</x:f>
      </x:c>
      <x:c r="Y14" s="0" t="s"/>
    </x:row>
    <x:row r="15" spans="1:255" customFormat="1" ht="15" customHeight="1" x14ac:dyDescent="0.35">
      <x:c r="A15" s="2" t="s">
        <x:v>19</x:v>
      </x:c>
      <x:c r="B15" s="26">
        <x:f>B44</x:f>
      </x:c>
      <x:c r="C15" s="26">
        <x:f>C44</x:f>
      </x:c>
      <x:c r="D15" s="26">
        <x:f>D44</x:f>
      </x:c>
      <x:c r="E15" s="26">
        <x:f>E44</x:f>
      </x:c>
      <x:c r="F15" s="26">
        <x:f>F44</x:f>
      </x:c>
      <x:c r="G15" s="26">
        <x:f>G44</x:f>
      </x:c>
      <x:c r="H15" s="26">
        <x:f>H44</x:f>
      </x:c>
      <x:c r="I15" s="26">
        <x:f>I44</x:f>
      </x:c>
      <x:c r="J15" s="26">
        <x:f>J44</x:f>
      </x:c>
      <x:c r="K15" s="26">
        <x:f>K44</x:f>
      </x:c>
      <x:c r="L15" s="26">
        <x:f>L44</x:f>
      </x:c>
      <x:c r="M15" s="18" t="s"/>
      <x:c r="N15" s="11" t="s"/>
      <x:c r="O15" s="16">
        <x:f>O44</x:f>
      </x:c>
      <x:c r="R15" s="1">
        <x:f>A15</x:f>
      </x:c>
      <x:c r="S15" s="21">
        <x:f>S44</x:f>
      </x:c>
      <x:c r="T15" s="21">
        <x:f>T44</x:f>
      </x:c>
      <x:c r="U15" s="0" t="s"/>
      <x:c r="V15" s="0" t="s"/>
      <x:c r="W15" s="0" t="n">
        <x:v>10</x:v>
      </x:c>
      <x:c r="X15" s="29">
        <x:f>IF(HLOOKUP($L$65,$B$6:$L$21,$W15,FALSE)&gt;HLOOKUP($L$65,$B$6:$L$21,$W14,FALSE),"ERROR","OK")</x:f>
      </x:c>
      <x:c r="Y15" s="0" t="s"/>
    </x:row>
    <x:row r="16" spans="1:255" customFormat="1" ht="15" customHeight="1" x14ac:dyDescent="0.35">
      <x:c r="A16" s="2" t="s">
        <x:v>31</x:v>
      </x:c>
      <x:c r="B16" s="26">
        <x:f>B45</x:f>
      </x:c>
      <x:c r="C16" s="26">
        <x:f>C45</x:f>
      </x:c>
      <x:c r="D16" s="26">
        <x:f>D45</x:f>
      </x:c>
      <x:c r="E16" s="26">
        <x:f>E45</x:f>
      </x:c>
      <x:c r="F16" s="26">
        <x:f>F45</x:f>
      </x:c>
      <x:c r="G16" s="26">
        <x:f>G45</x:f>
      </x:c>
      <x:c r="H16" s="26">
        <x:f>H45</x:f>
      </x:c>
      <x:c r="I16" s="26">
        <x:f>I45</x:f>
      </x:c>
      <x:c r="J16" s="26">
        <x:f>J45</x:f>
      </x:c>
      <x:c r="K16" s="26">
        <x:f>K45</x:f>
      </x:c>
      <x:c r="L16" s="26">
        <x:f>L45</x:f>
      </x:c>
      <x:c r="M16" s="18" t="s"/>
      <x:c r="N16" s="11" t="s"/>
      <x:c r="O16" s="16">
        <x:f>O45</x:f>
      </x:c>
      <x:c r="R16" s="1">
        <x:f>A16</x:f>
      </x:c>
      <x:c r="S16" s="21">
        <x:f>S45</x:f>
      </x:c>
      <x:c r="T16" s="21">
        <x:f>T45</x:f>
      </x:c>
      <x:c r="U16" s="0" t="s"/>
      <x:c r="V16" s="0" t="s"/>
      <x:c r="W16" s="0" t="n">
        <x:v>11</x:v>
      </x:c>
      <x:c r="X16" s="29">
        <x:f>IF(HLOOKUP($L$65,$B$6:$L$21,$W16,FALSE)&gt;HLOOKUP($L$65,$B$6:$L$21,$W15,FALSE),"ERROR","OK")</x:f>
      </x:c>
      <x:c r="Y16" s="0" t="s"/>
    </x:row>
    <x:row r="17" spans="1:255" customFormat="1" ht="15" customHeight="1" x14ac:dyDescent="0.35">
      <x:c r="A17" s="2" t="s">
        <x:v>59</x:v>
      </x:c>
      <x:c r="B17" s="26">
        <x:f>B46</x:f>
      </x:c>
      <x:c r="C17" s="26">
        <x:f>C46</x:f>
      </x:c>
      <x:c r="D17" s="26">
        <x:f>D46</x:f>
      </x:c>
      <x:c r="E17" s="26">
        <x:f>E46</x:f>
      </x:c>
      <x:c r="F17" s="26">
        <x:f>F46</x:f>
      </x:c>
      <x:c r="G17" s="26">
        <x:f>G46</x:f>
      </x:c>
      <x:c r="H17" s="26">
        <x:f>H46</x:f>
      </x:c>
      <x:c r="I17" s="26">
        <x:f>I46</x:f>
      </x:c>
      <x:c r="J17" s="26">
        <x:f>J46</x:f>
      </x:c>
      <x:c r="K17" s="26">
        <x:f>K46</x:f>
      </x:c>
      <x:c r="L17" s="26">
        <x:f>L46</x:f>
      </x:c>
      <x:c r="M17" s="18" t="s"/>
      <x:c r="N17" s="11" t="s"/>
      <x:c r="O17" s="16">
        <x:f>O46</x:f>
      </x:c>
      <x:c r="U17" s="0" t="s"/>
      <x:c r="V17" s="0" t="s"/>
      <x:c r="W17" s="0" t="n">
        <x:v>12</x:v>
      </x:c>
      <x:c r="X17" s="29">
        <x:f>IF(HLOOKUP($L$65,$B$6:$L$21,$W17,FALSE)&gt;HLOOKUP($L$65,$B$6:$L$21,$W16,FALSE),"ERROR","OK")</x:f>
      </x:c>
      <x:c r="Y17" s="0" t="s"/>
    </x:row>
    <x:row r="18" spans="1:255" customFormat="1" ht="15" customHeight="1" x14ac:dyDescent="0.35">
      <x:c r="A18" s="2" t="s">
        <x:v>87</x:v>
      </x:c>
      <x:c r="B18" s="26">
        <x:f>B47</x:f>
      </x:c>
      <x:c r="C18" s="26">
        <x:f>C47</x:f>
      </x:c>
      <x:c r="D18" s="26">
        <x:f>D47</x:f>
      </x:c>
      <x:c r="E18" s="26">
        <x:f>E47</x:f>
      </x:c>
      <x:c r="F18" s="26">
        <x:f>F47</x:f>
      </x:c>
      <x:c r="G18" s="26">
        <x:f>G47</x:f>
      </x:c>
      <x:c r="H18" s="26">
        <x:f>H47</x:f>
      </x:c>
      <x:c r="I18" s="26">
        <x:f>I47</x:f>
      </x:c>
      <x:c r="J18" s="26">
        <x:f>J47</x:f>
      </x:c>
      <x:c r="K18" s="26">
        <x:f>K47</x:f>
      </x:c>
      <x:c r="L18" s="26">
        <x:f>L47</x:f>
      </x:c>
      <x:c r="M18" s="18" t="s"/>
      <x:c r="N18" s="11" t="s"/>
      <x:c r="O18" s="16">
        <x:f>O47</x:f>
      </x:c>
      <x:c r="U18" s="0" t="s"/>
      <x:c r="V18" s="0" t="s"/>
      <x:c r="W18" s="0" t="n">
        <x:v>13</x:v>
      </x:c>
      <x:c r="X18" s="29">
        <x:f>IF(HLOOKUP($L$65,$B$6:$L$21,$W18,FALSE)&gt;HLOOKUP($L$65,$B$6:$L$21,$W17,FALSE),"ERROR","OK")</x:f>
      </x:c>
      <x:c r="Y18" s="0" t="s"/>
    </x:row>
    <x:row r="19" spans="1:255" customFormat="1" ht="15" customHeight="1" x14ac:dyDescent="0.35">
      <x:c r="A19" s="2" t="s">
        <x:v>25</x:v>
      </x:c>
      <x:c r="B19" s="26">
        <x:f>B48</x:f>
      </x:c>
      <x:c r="C19" s="26">
        <x:f>C48</x:f>
      </x:c>
      <x:c r="D19" s="26">
        <x:f>D48</x:f>
      </x:c>
      <x:c r="E19" s="26">
        <x:f>E48</x:f>
      </x:c>
      <x:c r="F19" s="26">
        <x:f>F48</x:f>
      </x:c>
      <x:c r="G19" s="26">
        <x:f>G48</x:f>
      </x:c>
      <x:c r="H19" s="26">
        <x:f>H48</x:f>
      </x:c>
      <x:c r="I19" s="26">
        <x:f>I48</x:f>
      </x:c>
      <x:c r="J19" s="26">
        <x:f>J48</x:f>
      </x:c>
      <x:c r="K19" s="26">
        <x:f>K48</x:f>
      </x:c>
      <x:c r="L19" s="26">
        <x:f>L48</x:f>
      </x:c>
      <x:c r="M19" s="18" t="s"/>
      <x:c r="N19" s="11" t="s"/>
      <x:c r="O19" s="16">
        <x:f>O48</x:f>
      </x:c>
      <x:c r="U19" s="0" t="s"/>
      <x:c r="V19" s="0" t="s"/>
      <x:c r="W19" s="0" t="n">
        <x:v>14</x:v>
      </x:c>
      <x:c r="X19" s="29">
        <x:f>IF(HLOOKUP($L$65,$B$6:$L$21,$W19,FALSE)&gt;HLOOKUP($L$65,$B$6:$L$21,$W18,FALSE),"ERROR","OK")</x:f>
      </x:c>
      <x:c r="Y19" s="0" t="s"/>
    </x:row>
    <x:row r="20" spans="1:255" customFormat="1" ht="15" customHeight="1" x14ac:dyDescent="0.35">
      <x:c r="A20" s="2" t="s">
        <x:v>244</x:v>
      </x:c>
      <x:c r="B20" s="26">
        <x:f>B49</x:f>
      </x:c>
      <x:c r="C20" s="26">
        <x:f>C49</x:f>
      </x:c>
      <x:c r="D20" s="26">
        <x:f>D49</x:f>
      </x:c>
      <x:c r="E20" s="26">
        <x:f>E49</x:f>
      </x:c>
      <x:c r="F20" s="26">
        <x:f>F49</x:f>
      </x:c>
      <x:c r="G20" s="26">
        <x:f>G49</x:f>
      </x:c>
      <x:c r="H20" s="26">
        <x:f>H49</x:f>
      </x:c>
      <x:c r="I20" s="26">
        <x:f>I49</x:f>
      </x:c>
      <x:c r="J20" s="26">
        <x:f>J49</x:f>
      </x:c>
      <x:c r="K20" s="26">
        <x:f>K49</x:f>
      </x:c>
      <x:c r="L20" s="26">
        <x:f>L49</x:f>
      </x:c>
      <x:c r="M20" s="18" t="s"/>
      <x:c r="N20" s="11" t="s"/>
      <x:c r="O20" s="16">
        <x:f>O49</x:f>
      </x:c>
      <x:c r="U20" s="0" t="s"/>
      <x:c r="V20" s="0" t="s"/>
      <x:c r="W20" s="0" t="n">
        <x:v>15</x:v>
      </x:c>
      <x:c r="X20" s="29">
        <x:f>IF(HLOOKUP($L$65,$B$6:$L$21,$W20,FALSE)&gt;HLOOKUP($L$65,$B$6:$L$21,$W19,FALSE),"ERROR","OK")</x:f>
      </x:c>
      <x:c r="Y20" s="0" t="s"/>
    </x:row>
    <x:row r="21" spans="1:255" customFormat="1" ht="15" customHeight="1" x14ac:dyDescent="0.35">
      <x:c r="A21" s="2" t="s">
        <x:v>22</x:v>
      </x:c>
      <x:c r="B21" s="26">
        <x:f>B50</x:f>
      </x:c>
      <x:c r="C21" s="26">
        <x:f>C50</x:f>
      </x:c>
      <x:c r="D21" s="26">
        <x:f>D50</x:f>
      </x:c>
      <x:c r="E21" s="26">
        <x:f>E50</x:f>
      </x:c>
      <x:c r="F21" s="26">
        <x:f>F50</x:f>
      </x:c>
      <x:c r="G21" s="26">
        <x:f>G50</x:f>
      </x:c>
      <x:c r="H21" s="26">
        <x:f>H50</x:f>
      </x:c>
      <x:c r="I21" s="26">
        <x:f>I50</x:f>
      </x:c>
      <x:c r="J21" s="26">
        <x:f>J50</x:f>
      </x:c>
      <x:c r="K21" s="26">
        <x:f>K50</x:f>
      </x:c>
      <x:c r="L21" s="26">
        <x:f>L50</x:f>
      </x:c>
      <x:c r="M21" s="18" t="s"/>
      <x:c r="N21" s="11" t="s"/>
      <x:c r="O21" s="16">
        <x:f>O50</x:f>
      </x:c>
      <x:c r="U21" s="0" t="s"/>
      <x:c r="V21" s="0" t="s"/>
      <x:c r="X21" s="0">
        <x:f>MATCH("ERROR",X7:X20,0)</x:f>
      </x:c>
      <x:c r="Y21" s="0" t="s"/>
    </x:row>
    <x:row r="22" spans="1:255" customFormat="1" ht="15" customHeight="1" x14ac:dyDescent="0.35">
      <x:c r="A22" s="2" t="s">
        <x:v>34</x:v>
      </x:c>
      <x:c r="B22" s="26">
        <x:f>B51</x:f>
      </x:c>
      <x:c r="C22" s="26">
        <x:f>C51</x:f>
      </x:c>
      <x:c r="D22" s="26">
        <x:f>D51</x:f>
      </x:c>
      <x:c r="E22" s="26">
        <x:f>E51</x:f>
      </x:c>
      <x:c r="F22" s="26">
        <x:f>F51</x:f>
      </x:c>
      <x:c r="G22" s="26">
        <x:f>G51</x:f>
      </x:c>
      <x:c r="H22" s="26">
        <x:f>H51</x:f>
      </x:c>
      <x:c r="I22" s="26">
        <x:f>I51</x:f>
      </x:c>
      <x:c r="J22" s="26">
        <x:f>J51</x:f>
      </x:c>
      <x:c r="K22" s="26">
        <x:f>K51</x:f>
      </x:c>
      <x:c r="L22" s="26">
        <x:f>L51</x:f>
      </x:c>
      <x:c r="M22" s="18" t="s"/>
      <x:c r="N22" s="11" t="s"/>
      <x:c r="O22" s="16" t="s"/>
      <x:c r="P22" s="8" t="s"/>
      <x:c r="U22" s="0" t="s"/>
      <x:c r="V22" s="0" t="s"/>
      <x:c r="Y22" s="0" t="s"/>
    </x:row>
    <x:row r="23" spans="1:255" customFormat="1" ht="15" customHeight="1" x14ac:dyDescent="0.35">
      <x:c r="A23" s="35" t="s">
        <x:v>35</x:v>
      </x:c>
      <x:c r="B23" s="32">
        <x:f>B52</x:f>
      </x:c>
      <x:c r="C23" s="32">
        <x:f>C52</x:f>
      </x:c>
      <x:c r="D23" s="32">
        <x:f>D52</x:f>
      </x:c>
      <x:c r="E23" s="32">
        <x:f>E52</x:f>
      </x:c>
      <x:c r="F23" s="32">
        <x:f>F52</x:f>
      </x:c>
      <x:c r="G23" s="32">
        <x:f>G52</x:f>
      </x:c>
      <x:c r="H23" s="32">
        <x:f>H52</x:f>
      </x:c>
      <x:c r="I23" s="32">
        <x:f>I52</x:f>
      </x:c>
      <x:c r="J23" s="32">
        <x:f>J52</x:f>
      </x:c>
      <x:c r="K23" s="32">
        <x:f>K52</x:f>
      </x:c>
      <x:c r="L23" s="32">
        <x:f>L52</x:f>
      </x:c>
      <x:c r="M23" s="19" t="s"/>
      <x:c r="N23" s="12" t="s"/>
      <x:c r="O23" s="17">
        <x:f>O52</x:f>
      </x:c>
      <x:c r="U23" s="0" t="s"/>
      <x:c r="V23" s="0" t="s"/>
      <x:c r="Y23" s="0" t="s"/>
    </x:row>
    <x:row r="24" spans="1:255" customFormat="1" ht="15" customHeight="1" x14ac:dyDescent="0.35">
      <x:c r="A24" s="2" t="s">
        <x:v>36</x:v>
      </x:c>
      <x:c r="B24" s="7" t="s"/>
      <x:c r="C24" s="2" t="s"/>
      <x:c r="D24" s="2" t="s"/>
      <x:c r="E24" s="2" t="s"/>
      <x:c r="F24" s="2" t="s"/>
      <x:c r="G24" s="2" t="s"/>
      <x:c r="H24" s="2" t="s"/>
      <x:c r="I24" s="2" t="s"/>
      <x:c r="J24" s="2" t="s"/>
      <x:c r="K24" s="2" t="s"/>
      <x:c r="L24" s="2" t="s"/>
      <x:c r="M24" s="2" t="s"/>
      <x:c r="N24" s="8" t="s"/>
      <x:c r="U24" s="0" t="s"/>
      <x:c r="V24" s="0" t="s"/>
      <x:c r="Y24" s="0" t="s"/>
    </x:row>
    <x:row r="25" spans="1:255" x14ac:dyDescent="0.35">
      <x:c r="U25" s="0" t="s"/>
      <x:c r="V25" s="0" t="s"/>
      <x:c r="Y25" s="0" t="s"/>
    </x:row>
    <x:row r="26" spans="1:255" x14ac:dyDescent="0.35">
      <x:c r="J26" s="0" t="s"/>
      <x:c r="K26" s="0" t="s"/>
      <x:c r="L26" s="0" t="s"/>
      <x:c r="M26" s="0" t="s"/>
      <x:c r="N26" s="0" t="s"/>
    </x:row>
    <x:row r="27" spans="1:255" x14ac:dyDescent="0.35">
      <x:c r="J27" s="0" t="s"/>
      <x:c r="K27" s="0" t="s"/>
      <x:c r="L27" s="0" t="s"/>
      <x:c r="M27" s="0" t="s"/>
      <x:c r="N27" s="0" t="s"/>
    </x:row>
    <x:row r="28" spans="1:255" x14ac:dyDescent="0.35">
      <x:c r="I28" s="0" t="s"/>
      <x:c r="J28" s="0" t="s"/>
      <x:c r="K28" s="0" t="s"/>
      <x:c r="L28" s="0" t="s"/>
      <x:c r="M28" s="0" t="s"/>
    </x:row>
    <x:row r="29" spans="1:255" x14ac:dyDescent="0.35">
      <x:c r="I29" s="0" t="s"/>
      <x:c r="J29" s="0" t="s"/>
      <x:c r="K29" s="0" t="s"/>
      <x:c r="L29" s="0" t="s"/>
      <x:c r="M29" s="0" t="s"/>
    </x:row>
    <x:row r="30" spans="1:255" customFormat="1" ht="15" customHeight="1" x14ac:dyDescent="0.35">
      <x:c r="A30" s="3">
        <x:f>"Table B.6.  "&amp;B66</x:f>
      </x:c>
      <x:c r="B30" s="3" t="s"/>
      <x:c r="C30" s="2" t="s"/>
      <x:c r="D30" s="2" t="s"/>
      <x:c r="E30" s="2" t="s"/>
      <x:c r="F30" s="2" t="s"/>
      <x:c r="G30" s="2" t="s"/>
      <x:c r="H30" s="2" t="s"/>
      <x:c r="I30" s="2" t="s"/>
      <x:c r="J30" s="2" t="s"/>
      <x:c r="K30" s="2" t="s"/>
      <x:c r="L30" s="2" t="s"/>
      <x:c r="M30" s="2" t="s"/>
      <x:c r="U30" s="0" t="s"/>
      <x:c r="V30" s="0" t="s"/>
      <x:c r="Y30" s="0" t="s"/>
    </x:row>
    <x:row r="31" spans="1:255" customFormat="1" ht="15" customHeight="1" x14ac:dyDescent="0.35">
      <x:c r="A31" s="2" t="s"/>
      <x:c r="B31" s="2" t="s"/>
      <x:c r="C31" s="2" t="s"/>
      <x:c r="D31" s="2" t="s"/>
      <x:c r="E31" s="2" t="s"/>
      <x:c r="F31" s="2" t="s"/>
      <x:c r="G31" s="2" t="s"/>
      <x:c r="H31" s="2" t="s"/>
      <x:c r="I31" s="2" t="s"/>
      <x:c r="J31" s="2" t="s"/>
      <x:c r="K31" s="2" t="s"/>
      <x:c r="L31" s="2" t="s"/>
      <x:c r="M31" s="2" t="s"/>
      <x:c r="U31" s="0" t="s"/>
      <x:c r="V31" s="0" t="s"/>
      <x:c r="Y31" s="0" t="s"/>
    </x:row>
    <x:row r="32" spans="1:255" customFormat="1" ht="15" customHeight="1" x14ac:dyDescent="0.35">
      <x:c r="A32" s="3" t="s">
        <x:v>245</x:v>
      </x:c>
      <x:c r="B32" s="3" t="s"/>
      <x:c r="C32" s="2" t="s"/>
      <x:c r="D32" s="2" t="s"/>
      <x:c r="E32" s="2" t="s"/>
      <x:c r="F32" s="2" t="s"/>
      <x:c r="G32" s="2" t="s"/>
      <x:c r="H32" s="2" t="s"/>
      <x:c r="I32" s="2" t="s"/>
      <x:c r="J32" s="2" t="s"/>
      <x:c r="K32" s="2" t="s"/>
      <x:c r="L32" s="2" t="s"/>
      <x:c r="M32" s="2" t="s"/>
      <x:c r="U32" s="0" t="s"/>
      <x:c r="V32" s="0" t="s"/>
      <x:c r="Y32" s="0" t="s"/>
    </x:row>
    <x:row r="33" spans="1:255" customFormat="1" ht="15" customHeight="1" thickBot="1" x14ac:dyDescent="0.4">
      <x:c r="A33" s="4" t="s"/>
      <x:c r="B33" s="4" t="s"/>
      <x:c r="C33" s="5" t="s"/>
      <x:c r="D33" s="5" t="s"/>
      <x:c r="E33" s="5" t="s"/>
      <x:c r="F33" s="5" t="s"/>
      <x:c r="G33" s="5" t="s"/>
      <x:c r="H33" s="5" t="s"/>
      <x:c r="I33" s="5" t="s"/>
      <x:c r="J33" s="5" t="s"/>
      <x:c r="K33" s="5" t="s"/>
      <x:c r="L33" s="5" t="s"/>
      <x:c r="M33" s="5" t="s"/>
      <x:c r="U33" s="0" t="s"/>
      <x:c r="V33" s="0" t="s"/>
      <x:c r="Y33" s="0" t="s"/>
    </x:row>
    <x:row r="34" spans="1:255" x14ac:dyDescent="0.35">
      <x:c r="A34" s="2" t="s"/>
      <x:c r="B34" s="2" t="s"/>
      <x:c r="C34" s="2" t="s"/>
      <x:c r="D34" s="2" t="s"/>
      <x:c r="E34" s="2" t="s"/>
      <x:c r="F34" s="2" t="s"/>
      <x:c r="G34" s="2" t="s"/>
      <x:c r="H34" s="2" t="s"/>
      <x:c r="I34" s="2" t="s"/>
      <x:c r="J34" s="2" t="s"/>
      <x:c r="K34" s="2" t="s"/>
      <x:c r="L34" s="2" t="s"/>
      <x:c r="M34" s="14" t="s"/>
      <x:c r="N34" s="10" t="s">
        <x:v>38</x:v>
      </x:c>
      <x:c r="O34" s="10" t="s"/>
      <x:c r="P34" s="36" t="s"/>
    </x:row>
    <x:row r="35" spans="1:255" s="0" customFormat="1" x14ac:dyDescent="0.35">
      <x:c r="A35" s="2" t="s"/>
      <x:c r="B35" s="6" t="s">
        <x:v>6</x:v>
      </x:c>
      <x:c r="C35" s="6" t="s">
        <x:v>7</x:v>
      </x:c>
      <x:c r="D35" s="6" t="s">
        <x:v>8</x:v>
      </x:c>
      <x:c r="E35" s="6" t="s">
        <x:v>9</x:v>
      </x:c>
      <x:c r="F35" s="6" t="s">
        <x:v>10</x:v>
      </x:c>
      <x:c r="G35" s="6" t="s">
        <x:v>11</x:v>
      </x:c>
      <x:c r="H35" s="6" t="s">
        <x:v>12</x:v>
      </x:c>
      <x:c r="I35" s="6" t="s">
        <x:v>13</x:v>
      </x:c>
      <x:c r="J35" s="6" t="s">
        <x:v>14</x:v>
      </x:c>
      <x:c r="K35" s="6" t="s">
        <x:v>15</x:v>
      </x:c>
      <x:c r="L35" s="6" t="s">
        <x:v>16</x:v>
      </x:c>
      <x:c r="M35" s="15" t="s">
        <x:v>17</x:v>
      </x:c>
      <x:c r="N35" s="13" t="s"/>
      <x:c r="O35" s="13">
        <x:f>L65&amp;" (%)"</x:f>
      </x:c>
      <x:c r="P35" s="36" t="s"/>
      <x:c r="Q35" s="0" t="s"/>
      <x:c r="R35" s="0" t="s"/>
      <x:c r="S35" s="22">
        <x:f>L35</x:f>
      </x:c>
      <x:c r="T35" s="22">
        <x:f>B35&amp;"-"&amp;RIGHT(K35,2)</x:f>
      </x:c>
      <x:c r="U35" s="0" t="s"/>
      <x:c r="V35" s="0" t="s"/>
      <x:c r="W35" s="0" t="s"/>
      <x:c r="X35" s="0" t="s"/>
      <x:c r="Y35" s="0" t="s"/>
      <x:c r="Z35" s="0" t="s"/>
      <x:c r="AA35" s="0" t="s"/>
      <x:c r="AB35" s="0" t="s"/>
      <x:c r="AC35" s="0" t="s"/>
      <x:c r="AD35" s="0" t="s"/>
      <x:c r="AE35" s="0" t="s"/>
      <x:c r="AF35" s="0" t="s"/>
      <x:c r="AG35" s="0" t="s"/>
      <x:c r="AH35" s="0" t="s"/>
      <x:c r="AI35" s="0" t="s"/>
      <x:c r="AJ35" s="0" t="s"/>
      <x:c r="AK35" s="0" t="s"/>
      <x:c r="AL35" s="0" t="s"/>
      <x:c r="AM35" s="0" t="s"/>
      <x:c r="AN35" s="0" t="s"/>
      <x:c r="AO35" s="0" t="s"/>
      <x:c r="AP35" s="0" t="s"/>
      <x:c r="AQ35" s="0" t="s"/>
      <x:c r="AR35" s="0" t="s"/>
      <x:c r="AS35" s="0" t="s"/>
      <x:c r="AT35" s="0" t="s"/>
      <x:c r="AU35" s="0" t="s"/>
      <x:c r="AV35" s="0" t="s"/>
      <x:c r="AW35" s="0" t="s"/>
      <x:c r="AX35" s="0" t="s"/>
      <x:c r="AY35" s="0" t="s"/>
      <x:c r="AZ35" s="0" t="s"/>
      <x:c r="BA35" s="0" t="s"/>
      <x:c r="BB35" s="0" t="s"/>
      <x:c r="BC35" s="0" t="s"/>
      <x:c r="BD35" s="0" t="s"/>
      <x:c r="BE35" s="0" t="s"/>
      <x:c r="BF35" s="0" t="s"/>
      <x:c r="BG35" s="0" t="s"/>
      <x:c r="BH35" s="0" t="s"/>
      <x:c r="BI35" s="0" t="s"/>
      <x:c r="BJ35" s="0" t="s"/>
      <x:c r="BK35" s="0" t="s"/>
      <x:c r="BL35" s="0" t="s"/>
      <x:c r="BM35" s="0" t="s"/>
      <x:c r="BN35" s="0" t="s"/>
      <x:c r="BO35" s="0" t="s"/>
      <x:c r="BP35" s="0" t="s"/>
      <x:c r="BQ35" s="0" t="s"/>
      <x:c r="BR35" s="0" t="s"/>
      <x:c r="BS35" s="0" t="s"/>
      <x:c r="BT35" s="0" t="s"/>
      <x:c r="BU35" s="0" t="s"/>
      <x:c r="BV35" s="0" t="s"/>
      <x:c r="BW35" s="0" t="s"/>
      <x:c r="BX35" s="0" t="s"/>
      <x:c r="BY35" s="0" t="s"/>
      <x:c r="BZ35" s="0" t="s"/>
      <x:c r="CA35" s="0" t="s"/>
      <x:c r="CB35" s="0" t="s"/>
      <x:c r="CC35" s="0" t="s"/>
      <x:c r="CD35" s="0" t="s"/>
      <x:c r="CE35" s="0" t="s"/>
      <x:c r="CF35" s="0" t="s"/>
      <x:c r="CG35" s="0" t="s"/>
      <x:c r="CH35" s="0" t="s"/>
      <x:c r="CI35" s="0" t="s"/>
      <x:c r="CJ35" s="0" t="s"/>
      <x:c r="CK35" s="0" t="s"/>
      <x:c r="CL35" s="0" t="s"/>
      <x:c r="CM35" s="0" t="s"/>
      <x:c r="CN35" s="0" t="s"/>
      <x:c r="CO35" s="0" t="s"/>
      <x:c r="CP35" s="0" t="s"/>
      <x:c r="CQ35" s="0" t="s"/>
      <x:c r="CR35" s="0" t="s"/>
      <x:c r="CS35" s="0" t="s"/>
      <x:c r="CT35" s="0" t="s"/>
      <x:c r="CU35" s="0" t="s"/>
      <x:c r="CV35" s="0" t="s"/>
      <x:c r="CW35" s="0" t="s"/>
      <x:c r="CX35" s="0" t="s"/>
      <x:c r="CY35" s="0" t="s"/>
      <x:c r="CZ35" s="0" t="s"/>
      <x:c r="DA35" s="0" t="s"/>
      <x:c r="DB35" s="0" t="s"/>
      <x:c r="DC35" s="0" t="s"/>
      <x:c r="DD35" s="0" t="s"/>
      <x:c r="DE35" s="0" t="s"/>
      <x:c r="DF35" s="0" t="s"/>
      <x:c r="DG35" s="0" t="s"/>
      <x:c r="DH35" s="0" t="s"/>
      <x:c r="DI35" s="0" t="s"/>
      <x:c r="DJ35" s="0" t="s"/>
      <x:c r="DK35" s="0" t="s"/>
      <x:c r="DL35" s="0" t="s"/>
      <x:c r="DM35" s="0" t="s"/>
      <x:c r="DN35" s="0" t="s"/>
      <x:c r="DO35" s="0" t="s"/>
      <x:c r="DP35" s="0" t="s"/>
      <x:c r="DQ35" s="0" t="s"/>
      <x:c r="DR35" s="0" t="s"/>
      <x:c r="DS35" s="0" t="s"/>
      <x:c r="DT35" s="0" t="s"/>
      <x:c r="DU35" s="0" t="s"/>
      <x:c r="DV35" s="0" t="s"/>
      <x:c r="DW35" s="0" t="s"/>
      <x:c r="DX35" s="0" t="s"/>
      <x:c r="DY35" s="0" t="s"/>
      <x:c r="DZ35" s="0" t="s"/>
      <x:c r="EA35" s="0" t="s"/>
      <x:c r="EB35" s="0" t="s"/>
      <x:c r="EC35" s="0" t="s"/>
      <x:c r="ED35" s="0" t="s"/>
      <x:c r="EE35" s="0" t="s"/>
      <x:c r="EF35" s="0" t="s"/>
      <x:c r="EG35" s="0" t="s"/>
      <x:c r="EH35" s="0" t="s"/>
      <x:c r="EI35" s="0" t="s"/>
      <x:c r="EJ35" s="0" t="s"/>
      <x:c r="EK35" s="0" t="s"/>
      <x:c r="EL35" s="0" t="s"/>
      <x:c r="EM35" s="0" t="s"/>
      <x:c r="EN35" s="0" t="s"/>
      <x:c r="EO35" s="0" t="s"/>
      <x:c r="EP35" s="0" t="s"/>
      <x:c r="EQ35" s="0" t="s"/>
      <x:c r="ER35" s="0" t="s"/>
      <x:c r="ES35" s="0" t="s"/>
      <x:c r="ET35" s="0" t="s"/>
      <x:c r="EU35" s="0" t="s"/>
      <x:c r="EV35" s="0" t="s"/>
      <x:c r="EW35" s="0" t="s"/>
      <x:c r="EX35" s="0" t="s"/>
      <x:c r="EY35" s="0" t="s"/>
      <x:c r="EZ35" s="0" t="s"/>
      <x:c r="FA35" s="0" t="s"/>
      <x:c r="FB35" s="0" t="s"/>
      <x:c r="FC35" s="0" t="s"/>
      <x:c r="FD35" s="0" t="s"/>
      <x:c r="FE35" s="0" t="s"/>
      <x:c r="FF35" s="0" t="s"/>
      <x:c r="FG35" s="0" t="s"/>
      <x:c r="FH35" s="0" t="s"/>
      <x:c r="FI35" s="0" t="s"/>
      <x:c r="FJ35" s="0" t="s"/>
      <x:c r="FK35" s="0" t="s"/>
      <x:c r="FL35" s="0" t="s"/>
      <x:c r="FM35" s="0" t="s"/>
      <x:c r="FN35" s="0" t="s"/>
      <x:c r="FO35" s="0" t="s"/>
      <x:c r="FP35" s="0" t="s"/>
      <x:c r="FQ35" s="0" t="s"/>
      <x:c r="FR35" s="0" t="s"/>
      <x:c r="FS35" s="0" t="s"/>
      <x:c r="FT35" s="0" t="s"/>
      <x:c r="FU35" s="0" t="s"/>
      <x:c r="FV35" s="0" t="s"/>
      <x:c r="FW35" s="0" t="s"/>
      <x:c r="FX35" s="0" t="s"/>
      <x:c r="FY35" s="0" t="s"/>
      <x:c r="FZ35" s="0" t="s"/>
      <x:c r="GA35" s="0" t="s"/>
      <x:c r="GB35" s="0" t="s"/>
      <x:c r="GC35" s="0" t="s"/>
      <x:c r="GD35" s="0" t="s"/>
      <x:c r="GE35" s="0" t="s"/>
      <x:c r="GF35" s="0" t="s"/>
      <x:c r="GG35" s="0" t="s"/>
      <x:c r="GH35" s="0" t="s"/>
      <x:c r="GI35" s="0" t="s"/>
      <x:c r="GJ35" s="0" t="s"/>
      <x:c r="GK35" s="0" t="s"/>
      <x:c r="GL35" s="0" t="s"/>
      <x:c r="GM35" s="0" t="s"/>
      <x:c r="GN35" s="0" t="s"/>
      <x:c r="GO35" s="0" t="s"/>
      <x:c r="GP35" s="0" t="s"/>
      <x:c r="GQ35" s="0" t="s"/>
      <x:c r="GR35" s="0" t="s"/>
      <x:c r="GS35" s="0" t="s"/>
      <x:c r="GT35" s="0" t="s"/>
      <x:c r="GU35" s="0" t="s"/>
      <x:c r="GV35" s="0" t="s"/>
      <x:c r="GW35" s="0" t="s"/>
      <x:c r="GX35" s="0" t="s"/>
      <x:c r="GY35" s="0" t="s"/>
      <x:c r="GZ35" s="0" t="s"/>
      <x:c r="HA35" s="0" t="s"/>
      <x:c r="HB35" s="0" t="s"/>
      <x:c r="HC35" s="0" t="s"/>
      <x:c r="HD35" s="0" t="s"/>
      <x:c r="HE35" s="0" t="s"/>
      <x:c r="HF35" s="0" t="s"/>
      <x:c r="HG35" s="0" t="s"/>
      <x:c r="HH35" s="0" t="s"/>
      <x:c r="HI35" s="0" t="s"/>
      <x:c r="HJ35" s="0" t="s"/>
      <x:c r="HK35" s="0" t="s"/>
      <x:c r="HL35" s="0" t="s"/>
      <x:c r="HM35" s="0" t="s"/>
      <x:c r="HN35" s="0" t="s"/>
      <x:c r="HO35" s="0" t="s"/>
      <x:c r="HP35" s="0" t="s"/>
      <x:c r="HQ35" s="0" t="s"/>
      <x:c r="HR35" s="0" t="s"/>
      <x:c r="HS35" s="0" t="s"/>
      <x:c r="HT35" s="0" t="s"/>
      <x:c r="HU35" s="0" t="s"/>
      <x:c r="HV35" s="0" t="s"/>
      <x:c r="HW35" s="0" t="s"/>
      <x:c r="HX35" s="0" t="s"/>
      <x:c r="HY35" s="0" t="s"/>
      <x:c r="HZ35" s="0" t="s"/>
      <x:c r="IA35" s="0" t="s"/>
      <x:c r="IB35" s="0" t="s"/>
      <x:c r="IC35" s="0" t="s"/>
      <x:c r="ID35" s="0" t="s"/>
      <x:c r="IE35" s="0" t="s"/>
      <x:c r="IF35" s="0" t="s"/>
      <x:c r="IG35" s="0" t="s"/>
      <x:c r="IH35" s="0" t="s"/>
      <x:c r="II35" s="0" t="s"/>
      <x:c r="IJ35" s="0" t="s"/>
      <x:c r="IK35" s="0" t="s"/>
      <x:c r="IL35" s="0" t="s"/>
      <x:c r="IM35" s="0" t="s"/>
      <x:c r="IN35" s="0" t="s"/>
      <x:c r="IO35" s="0" t="s"/>
      <x:c r="IP35" s="0" t="s"/>
      <x:c r="IQ35" s="0" t="s"/>
      <x:c r="IR35" s="0" t="s"/>
      <x:c r="IS35" s="0" t="s"/>
      <x:c r="IT35" s="0" t="s"/>
      <x:c r="IU35" s="0" t="s"/>
    </x:row>
    <x:row r="36" spans="1:255" x14ac:dyDescent="0.35">
      <x:c r="A36" s="2" t="s">
        <x:v>169</x:v>
      </x:c>
      <x:c r="B36" s="26" t="n">
        <x:v>1737.00195</x:v>
      </x:c>
      <x:c r="C36" s="26" t="n">
        <x:v>1528.00195</x:v>
      </x:c>
      <x:c r="D36" s="26" t="n">
        <x:v>2131.00195</x:v>
      </x:c>
      <x:c r="E36" s="26" t="n">
        <x:v>1571.00195</x:v>
      </x:c>
      <x:c r="F36" s="26" t="n">
        <x:v>1667.00195</x:v>
      </x:c>
      <x:c r="G36" s="26" t="n">
        <x:v>1138.00195</x:v>
      </x:c>
      <x:c r="H36" s="26" t="n">
        <x:v>451.00195</x:v>
      </x:c>
      <x:c r="I36" s="26" t="n">
        <x:v>1250.00195</x:v>
      </x:c>
      <x:c r="J36" s="26" t="n">
        <x:v>1746.00195</x:v>
      </x:c>
      <x:c r="K36" s="26" t="n">
        <x:v>1879.00195</x:v>
      </x:c>
      <x:c r="L36" s="26" t="n">
        <x:v>2986.00195</x:v>
      </x:c>
      <x:c r="M36" s="18" t="s"/>
      <x:c r="N36" s="11" t="s"/>
      <x:c r="O36" s="16" t="n">
        <x:v>47.9571019704123</x:v>
      </x:c>
      <x:c r="P36" s="0" t="n">
        <x:v>1</x:v>
      </x:c>
      <x:c r="Q36" s="33">
        <x:f>O36</x:f>
      </x:c>
      <x:c r="R36" s="1">
        <x:f>A36</x:f>
      </x:c>
      <x:c r="S36" s="21">
        <x:f>L36/L$52*100</x:f>
      </x:c>
      <x:c r="T36" s="21">
        <x:f>AVERAGE(B36:K36)/AVERAGE(B$52:K$52)*100</x:f>
      </x:c>
    </x:row>
    <x:row r="37" spans="1:255" x14ac:dyDescent="0.35">
      <x:c r="A37" s="2" t="s">
        <x:v>246</x:v>
      </x:c>
      <x:c r="B37" s="26" t="n">
        <x:v>63.00062</x:v>
      </x:c>
      <x:c r="C37" s="26" t="n">
        <x:v>248.00062</x:v>
      </x:c>
      <x:c r="D37" s="26" t="n">
        <x:v>254.00062</x:v>
      </x:c>
      <x:c r="E37" s="26" t="n">
        <x:v>199.00062</x:v>
      </x:c>
      <x:c r="F37" s="26" t="n">
        <x:v>323.00062</x:v>
      </x:c>
      <x:c r="G37" s="26" t="n">
        <x:v>563.00062</x:v>
      </x:c>
      <x:c r="H37" s="26" t="n">
        <x:v>1114.00062</x:v>
      </x:c>
      <x:c r="I37" s="26" t="n">
        <x:v>1911.00062</x:v>
      </x:c>
      <x:c r="J37" s="26" t="n">
        <x:v>2971.00062</x:v>
      </x:c>
      <x:c r="K37" s="26" t="n">
        <x:v>1089.00062</x:v>
      </x:c>
      <x:c r="L37" s="26" t="n">
        <x:v>1406.00062</x:v>
      </x:c>
      <x:c r="M37" s="18" t="s"/>
      <x:c r="N37" s="11" t="s"/>
      <x:c r="O37" s="16" t="n">
        <x:v>49.146493263993</x:v>
      </x:c>
      <x:c r="P37" s="0" t="n">
        <x:v>2</x:v>
      </x:c>
      <x:c r="Q37" s="33">
        <x:f>O37</x:f>
      </x:c>
      <x:c r="R37" s="1">
        <x:f>A37</x:f>
      </x:c>
      <x:c r="S37" s="21">
        <x:f>L37/L$52*100</x:f>
      </x:c>
      <x:c r="T37" s="21">
        <x:f>AVERAGE(B37:K37)/AVERAGE(B$52:K$52)*100</x:f>
      </x:c>
    </x:row>
    <x:row r="38" spans="1:255" x14ac:dyDescent="0.35">
      <x:c r="A38" s="2" t="s">
        <x:v>21</x:v>
      </x:c>
      <x:c r="B38" s="26" t="n">
        <x:v>445.00167</x:v>
      </x:c>
      <x:c r="C38" s="26" t="n">
        <x:v>322.00167</x:v>
      </x:c>
      <x:c r="D38" s="26" t="n">
        <x:v>421.00167</x:v>
      </x:c>
      <x:c r="E38" s="26" t="n">
        <x:v>341.00167</x:v>
      </x:c>
      <x:c r="F38" s="26" t="n">
        <x:v>479.00167</x:v>
      </x:c>
      <x:c r="G38" s="26" t="n">
        <x:v>851.00167</x:v>
      </x:c>
      <x:c r="H38" s="26" t="n">
        <x:v>704.00167</x:v>
      </x:c>
      <x:c r="I38" s="26" t="n">
        <x:v>603.00167</x:v>
      </x:c>
      <x:c r="J38" s="26" t="n">
        <x:v>1389.00167</x:v>
      </x:c>
      <x:c r="K38" s="26" t="n">
        <x:v>410.00167</x:v>
      </x:c>
      <x:c r="L38" s="26" t="n">
        <x:v>682.00167</x:v>
      </x:c>
      <x:c r="M38" s="18" t="s"/>
      <x:c r="N38" s="11" t="s"/>
      <x:c r="O38" s="16" t="n">
        <x:v>78.0056740916778</x:v>
      </x:c>
      <x:c r="P38" s="0" t="n">
        <x:v>3</x:v>
      </x:c>
      <x:c r="Q38" s="33">
        <x:f>O38</x:f>
      </x:c>
      <x:c r="R38" s="1">
        <x:f>A38</x:f>
      </x:c>
      <x:c r="S38" s="21">
        <x:f>L38/L$52*100</x:f>
      </x:c>
      <x:c r="T38" s="21">
        <x:f>AVERAGE(B38:K38)/AVERAGE(B$52:K$52)*100</x:f>
      </x:c>
    </x:row>
    <x:row r="39" spans="1:255" x14ac:dyDescent="0.35">
      <x:c r="A39" s="2" t="s">
        <x:v>58</x:v>
      </x:c>
      <x:c r="B39" s="26" t="n">
        <x:v>857.00001</x:v>
      </x:c>
      <x:c r="C39" s="26" t="n">
        <x:v>1054.00001</x:v>
      </x:c>
      <x:c r="D39" s="26" t="n">
        <x:v>1281.00001</x:v>
      </x:c>
      <x:c r="E39" s="26" t="n">
        <x:v>1013.00001</x:v>
      </x:c>
      <x:c r="F39" s="26" t="n">
        <x:v>1005.00001</x:v>
      </x:c>
      <x:c r="G39" s="26" t="n">
        <x:v>1371.00001</x:v>
      </x:c>
      <x:c r="H39" s="26" t="n">
        <x:v>1088.00001</x:v>
      </x:c>
      <x:c r="I39" s="26" t="n">
        <x:v>1004.00001</x:v>
      </x:c>
      <x:c r="J39" s="26" t="n">
        <x:v>1264.00001</x:v>
      </x:c>
      <x:c r="K39" s="26" t="n">
        <x:v>448.00001</x:v>
      </x:c>
      <x:c r="L39" s="26" t="n">
        <x:v>655.00001</x:v>
      </x:c>
      <x:c r="M39" s="18" t="s"/>
      <x:c r="N39" s="11" t="s"/>
      <x:c r="O39" s="16" t="n">
        <x:v>48.7022893327895</x:v>
      </x:c>
      <x:c r="P39" s="0" t="n">
        <x:v>4</x:v>
      </x:c>
      <x:c r="Q39" s="33">
        <x:f>O39</x:f>
      </x:c>
      <x:c r="R39" s="1">
        <x:f>A39</x:f>
      </x:c>
      <x:c r="S39" s="21">
        <x:f>L39/L$52*100</x:f>
      </x:c>
      <x:c r="T39" s="21">
        <x:f>AVERAGE(B39:K39)/AVERAGE(B$52:K$52)*100</x:f>
      </x:c>
    </x:row>
    <x:row r="40" spans="1:255" x14ac:dyDescent="0.35">
      <x:c r="A40" s="2" t="s">
        <x:v>170</x:v>
      </x:c>
      <x:c r="B40" s="26" t="n">
        <x:v>483.0021</x:v>
      </x:c>
      <x:c r="C40" s="26" t="n">
        <x:v>267.0021</x:v>
      </x:c>
      <x:c r="D40" s="26" t="n">
        <x:v>380.0021</x:v>
      </x:c>
      <x:c r="E40" s="26" t="n">
        <x:v>265.0021</x:v>
      </x:c>
      <x:c r="F40" s="26" t="n">
        <x:v>346.0021</x:v>
      </x:c>
      <x:c r="G40" s="26" t="n">
        <x:v>547.0021</x:v>
      </x:c>
      <x:c r="H40" s="26" t="n">
        <x:v>683.0021</x:v>
      </x:c>
      <x:c r="I40" s="26" t="n">
        <x:v>707.0021</x:v>
      </x:c>
      <x:c r="J40" s="26" t="n">
        <x:v>1666.0021</x:v>
      </x:c>
      <x:c r="K40" s="26" t="n">
        <x:v>300.0021</x:v>
      </x:c>
      <x:c r="L40" s="26" t="n">
        <x:v>583.0021</x:v>
      </x:c>
      <x:c r="M40" s="18" t="s"/>
      <x:c r="N40" s="11" t="s"/>
      <x:c r="O40" s="16" t="n">
        <x:v>80.7887312927346</x:v>
      </x:c>
      <x:c r="P40" s="0" t="n">
        <x:v>5</x:v>
      </x:c>
      <x:c r="Q40" s="33">
        <x:f>O40</x:f>
      </x:c>
      <x:c r="R40" s="1">
        <x:f>A40</x:f>
      </x:c>
      <x:c r="S40" s="21">
        <x:f>L40/L$52*100</x:f>
      </x:c>
      <x:c r="T40" s="21">
        <x:f>AVERAGE(B40:K40)/AVERAGE(B$52:K$52)*100</x:f>
      </x:c>
    </x:row>
    <x:row r="41" spans="1:255" x14ac:dyDescent="0.35">
      <x:c r="A41" s="2" t="s">
        <x:v>27</x:v>
      </x:c>
      <x:c r="B41" s="26" t="n">
        <x:v>1267.00099</x:v>
      </x:c>
      <x:c r="C41" s="26" t="n">
        <x:v>1338.00099</x:v>
      </x:c>
      <x:c r="D41" s="26" t="n">
        <x:v>947.00099</x:v>
      </x:c>
      <x:c r="E41" s="26" t="n">
        <x:v>1642.00099</x:v>
      </x:c>
      <x:c r="F41" s="26" t="n">
        <x:v>1663.00099</x:v>
      </x:c>
      <x:c r="G41" s="26" t="n">
        <x:v>1418.00099</x:v>
      </x:c>
      <x:c r="H41" s="26" t="n">
        <x:v>817.00099</x:v>
      </x:c>
      <x:c r="I41" s="26" t="n">
        <x:v>833.00099</x:v>
      </x:c>
      <x:c r="J41" s="26" t="n">
        <x:v>1175.00099</x:v>
      </x:c>
      <x:c r="K41" s="26" t="n">
        <x:v>602.00099</x:v>
      </x:c>
      <x:c r="L41" s="26" t="n">
        <x:v>471.00099</x:v>
      </x:c>
      <x:c r="M41" s="18" t="s"/>
      <x:c r="N41" s="11" t="s"/>
      <x:c r="O41" s="16" t="n">
        <x:v>32.4840081546325</x:v>
      </x:c>
      <x:c r="P41" s="0" t="n">
        <x:v>6</x:v>
      </x:c>
      <x:c r="Q41" s="33">
        <x:f>O41</x:f>
      </x:c>
      <x:c r="R41" s="1">
        <x:f>A41</x:f>
      </x:c>
      <x:c r="S41" s="21">
        <x:f>L41/L$52*100</x:f>
      </x:c>
      <x:c r="T41" s="21">
        <x:f>AVERAGE(B41:K41)/AVERAGE(B$52:K$52)*100</x:f>
      </x:c>
    </x:row>
    <x:row r="42" spans="1:255" x14ac:dyDescent="0.35">
      <x:c r="A42" s="2" t="s">
        <x:v>247</x:v>
      </x:c>
      <x:c r="B42" s="26" t="n">
        <x:v>216.00064</x:v>
      </x:c>
      <x:c r="C42" s="26" t="n">
        <x:v>225.00064</x:v>
      </x:c>
      <x:c r="D42" s="26" t="n">
        <x:v>341.00064</x:v>
      </x:c>
      <x:c r="E42" s="26" t="n">
        <x:v>236.00064</x:v>
      </x:c>
      <x:c r="F42" s="26" t="n">
        <x:v>195.00064</x:v>
      </x:c>
      <x:c r="G42" s="26" t="n">
        <x:v>362.00064</x:v>
      </x:c>
      <x:c r="H42" s="26" t="n">
        <x:v>336.00064</x:v>
      </x:c>
      <x:c r="I42" s="26" t="n">
        <x:v>440.00064</x:v>
      </x:c>
      <x:c r="J42" s="26" t="n">
        <x:v>709.00064</x:v>
      </x:c>
      <x:c r="K42" s="26" t="n">
        <x:v>191.00064</x:v>
      </x:c>
      <x:c r="L42" s="26" t="n">
        <x:v>436.00064</x:v>
      </x:c>
      <x:c r="M42" s="18" t="s"/>
      <x:c r="N42" s="11" t="s"/>
      <x:c r="O42" s="16" t="n">
        <x:v>53.2109310665232</x:v>
      </x:c>
      <x:c r="P42" s="0" t="n">
        <x:v>7</x:v>
      </x:c>
      <x:c r="Q42" s="33">
        <x:f>O42</x:f>
      </x:c>
      <x:c r="R42" s="1">
        <x:f>A42</x:f>
      </x:c>
      <x:c r="S42" s="21">
        <x:f>L42/L$52*100</x:f>
      </x:c>
      <x:c r="T42" s="21">
        <x:f>AVERAGE(B42:K42)/AVERAGE(B$52:K$52)*100</x:f>
      </x:c>
    </x:row>
    <x:row r="43" spans="1:255" x14ac:dyDescent="0.35">
      <x:c r="A43" s="2" t="s">
        <x:v>248</x:v>
      </x:c>
      <x:c r="B43" s="26" t="n">
        <x:v>43.00199</x:v>
      </x:c>
      <x:c r="C43" s="26" t="n">
        <x:v>90.00199</x:v>
      </x:c>
      <x:c r="D43" s="26" t="n">
        <x:v>122.00199</x:v>
      </x:c>
      <x:c r="E43" s="26" t="n">
        <x:v>72.00199</x:v>
      </x:c>
      <x:c r="F43" s="26" t="n">
        <x:v>58.00199</x:v>
      </x:c>
      <x:c r="G43" s="26" t="n">
        <x:v>80.00199</x:v>
      </x:c>
      <x:c r="H43" s="26" t="n">
        <x:v>57.00199</x:v>
      </x:c>
      <x:c r="I43" s="26" t="n">
        <x:v>180.00199</x:v>
      </x:c>
      <x:c r="J43" s="26" t="n">
        <x:v>293.00199</x:v>
      </x:c>
      <x:c r="K43" s="26" t="n">
        <x:v>125.00199</x:v>
      </x:c>
      <x:c r="L43" s="26" t="n">
        <x:v>404.00199</x:v>
      </x:c>
      <x:c r="M43" s="18" t="s"/>
      <x:c r="N43" s="11" t="s"/>
      <x:c r="O43" s="16" t="n">
        <x:v>38.6136711851345</x:v>
      </x:c>
      <x:c r="P43" s="0" t="n">
        <x:v>8</x:v>
      </x:c>
      <x:c r="Q43" s="33">
        <x:f>O43</x:f>
      </x:c>
      <x:c r="R43" s="1">
        <x:f>A43</x:f>
      </x:c>
      <x:c r="S43" s="21">
        <x:f>L43/L$52*100</x:f>
      </x:c>
      <x:c r="T43" s="21">
        <x:f>AVERAGE(B43:K43)/AVERAGE(B$52:K$52)*100</x:f>
      </x:c>
    </x:row>
    <x:row r="44" spans="1:255" x14ac:dyDescent="0.35">
      <x:c r="A44" s="2" t="s">
        <x:v>39</x:v>
      </x:c>
      <x:c r="B44" s="26" t="n">
        <x:v>185.00096</x:v>
      </x:c>
      <x:c r="C44" s="26" t="n">
        <x:v>152.00096</x:v>
      </x:c>
      <x:c r="D44" s="26" t="n">
        <x:v>209.00096</x:v>
      </x:c>
      <x:c r="E44" s="26" t="n">
        <x:v>130.00096</x:v>
      </x:c>
      <x:c r="F44" s="26" t="n">
        <x:v>132.00096</x:v>
      </x:c>
      <x:c r="G44" s="26" t="n">
        <x:v>313.00096</x:v>
      </x:c>
      <x:c r="H44" s="26" t="n">
        <x:v>382.00096</x:v>
      </x:c>
      <x:c r="I44" s="26" t="n">
        <x:v>391.00096</x:v>
      </x:c>
      <x:c r="J44" s="26" t="n">
        <x:v>636.00096</x:v>
      </x:c>
      <x:c r="K44" s="26" t="n">
        <x:v>167.00096</x:v>
      </x:c>
      <x:c r="L44" s="26" t="n">
        <x:v>373.00096</x:v>
      </x:c>
      <x:c r="M44" s="18" t="s"/>
      <x:c r="N44" s="11" t="s"/>
      <x:c r="O44" s="16" t="n">
        <x:v>47.9891526284544</x:v>
      </x:c>
      <x:c r="P44" s="0" t="n">
        <x:v>9</x:v>
      </x:c>
      <x:c r="Q44" s="33">
        <x:f>O44</x:f>
      </x:c>
      <x:c r="R44" s="1">
        <x:f>A44</x:f>
      </x:c>
      <x:c r="S44" s="21">
        <x:f>L44/L$52*100</x:f>
      </x:c>
      <x:c r="T44" s="21">
        <x:f>AVERAGE(B44:K44)/AVERAGE(B$52:K$52)*100</x:f>
      </x:c>
    </x:row>
    <x:row r="45" spans="1:255" x14ac:dyDescent="0.35">
      <x:c r="A45" s="2" t="s">
        <x:v>31</x:v>
      </x:c>
      <x:c r="B45" s="26" t="n">
        <x:v>785.00098</x:v>
      </x:c>
      <x:c r="C45" s="26" t="n">
        <x:v>554.00098</x:v>
      </x:c>
      <x:c r="D45" s="26" t="n">
        <x:v>539.00098</x:v>
      </x:c>
      <x:c r="E45" s="26" t="n">
        <x:v>297.00098</x:v>
      </x:c>
      <x:c r="F45" s="26" t="n">
        <x:v>307.00098</x:v>
      </x:c>
      <x:c r="G45" s="26" t="n">
        <x:v>336.00098</x:v>
      </x:c>
      <x:c r="H45" s="26" t="n">
        <x:v>353.00098</x:v>
      </x:c>
      <x:c r="I45" s="26" t="n">
        <x:v>420.00098</x:v>
      </x:c>
      <x:c r="J45" s="26" t="n">
        <x:v>626.00098</x:v>
      </x:c>
      <x:c r="K45" s="26" t="n">
        <x:v>365.00098</x:v>
      </x:c>
      <x:c r="L45" s="26" t="n">
        <x:v>333.00098</x:v>
      </x:c>
      <x:c r="M45" s="18" t="s"/>
      <x:c r="N45" s="11" t="s"/>
      <x:c r="O45" s="16" t="n">
        <x:v>51.9517990607715</x:v>
      </x:c>
      <x:c r="P45" s="0" t="n">
        <x:v>10</x:v>
      </x:c>
      <x:c r="Q45" s="33">
        <x:f>O45</x:f>
      </x:c>
      <x:c r="R45" s="1">
        <x:f>A45</x:f>
      </x:c>
      <x:c r="S45" s="21">
        <x:f>L45/L$52*100</x:f>
      </x:c>
      <x:c r="T45" s="21">
        <x:f>AVERAGE(B45:K45)/AVERAGE(B$52:K$52)*100</x:f>
      </x:c>
    </x:row>
    <x:row r="46" spans="1:255" x14ac:dyDescent="0.35">
      <x:c r="A46" s="2" t="s">
        <x:v>59</x:v>
      </x:c>
      <x:c r="B46" s="26" t="n">
        <x:v>75.00222</x:v>
      </x:c>
      <x:c r="C46" s="26" t="n">
        <x:v>68.00222</x:v>
      </x:c>
      <x:c r="D46" s="26" t="n">
        <x:v>119.00222</x:v>
      </x:c>
      <x:c r="E46" s="26" t="n">
        <x:v>112.00222</x:v>
      </x:c>
      <x:c r="F46" s="26" t="n">
        <x:v>107.00222</x:v>
      </x:c>
      <x:c r="G46" s="26" t="n">
        <x:v>243.00222</x:v>
      </x:c>
      <x:c r="H46" s="26" t="n">
        <x:v>171.00222</x:v>
      </x:c>
      <x:c r="I46" s="26" t="n">
        <x:v>233.00222</x:v>
      </x:c>
      <x:c r="J46" s="26" t="n">
        <x:v>339.00222</x:v>
      </x:c>
      <x:c r="K46" s="26" t="n">
        <x:v>145.00222</x:v>
      </x:c>
      <x:c r="L46" s="26" t="n">
        <x:v>254.00222</x:v>
      </x:c>
      <x:c r="M46" s="18" t="s"/>
      <x:c r="N46" s="11" t="s"/>
      <x:c r="O46" s="16" t="n">
        <x:v>73.6214037814315</x:v>
      </x:c>
      <x:c r="P46" s="0" t="n">
        <x:v>11</x:v>
      </x:c>
      <x:c r="Q46" s="33">
        <x:f>O46</x:f>
      </x:c>
    </x:row>
    <x:row r="47" spans="1:255" x14ac:dyDescent="0.35">
      <x:c r="A47" s="2" t="s">
        <x:v>97</x:v>
      </x:c>
      <x:c r="B47" s="26" t="n">
        <x:v>39.00206</x:v>
      </x:c>
      <x:c r="C47" s="26" t="n">
        <x:v>49.00206</x:v>
      </x:c>
      <x:c r="D47" s="26" t="n">
        <x:v>61.00206</x:v>
      </x:c>
      <x:c r="E47" s="26" t="n">
        <x:v>54.00206</x:v>
      </x:c>
      <x:c r="F47" s="26" t="n">
        <x:v>57.00206</x:v>
      </x:c>
      <x:c r="G47" s="26" t="n">
        <x:v>65.00206</x:v>
      </x:c>
      <x:c r="H47" s="26" t="n">
        <x:v>84.00206</x:v>
      </x:c>
      <x:c r="I47" s="26" t="n">
        <x:v>112.00206</x:v>
      </x:c>
      <x:c r="J47" s="26" t="n">
        <x:v>289.00206</x:v>
      </x:c>
      <x:c r="K47" s="26" t="n">
        <x:v>141.00206</x:v>
      </x:c>
      <x:c r="L47" s="26" t="n">
        <x:v>253.00206</x:v>
      </x:c>
      <x:c r="M47" s="18" t="s"/>
      <x:c r="N47" s="11" t="s"/>
      <x:c r="O47" s="16" t="n">
        <x:v>37.5491013788583</x:v>
      </x:c>
      <x:c r="P47" s="0" t="n">
        <x:v>12</x:v>
      </x:c>
      <x:c r="Q47" s="33">
        <x:f>O47</x:f>
      </x:c>
    </x:row>
    <x:row r="48" spans="1:255" x14ac:dyDescent="0.35">
      <x:c r="A48" s="2" t="s">
        <x:v>25</x:v>
      </x:c>
      <x:c r="B48" s="26" t="n">
        <x:v>469.0016</x:v>
      </x:c>
      <x:c r="C48" s="26" t="n">
        <x:v>430.0016</x:v>
      </x:c>
      <x:c r="D48" s="26" t="n">
        <x:v>526.0016</x:v>
      </x:c>
      <x:c r="E48" s="26" t="n">
        <x:v>478.0016</x:v>
      </x:c>
      <x:c r="F48" s="26" t="n">
        <x:v>424.0016</x:v>
      </x:c>
      <x:c r="G48" s="26" t="n">
        <x:v>503.0016</x:v>
      </x:c>
      <x:c r="H48" s="26" t="n">
        <x:v>714.0016</x:v>
      </x:c>
      <x:c r="I48" s="26" t="n">
        <x:v>482.0016</x:v>
      </x:c>
      <x:c r="J48" s="26" t="n">
        <x:v>592.0016</x:v>
      </x:c>
      <x:c r="K48" s="26" t="n">
        <x:v>437.0016</x:v>
      </x:c>
      <x:c r="L48" s="26" t="n">
        <x:v>222.0016</x:v>
      </x:c>
      <x:c r="M48" s="18" t="s"/>
      <x:c r="N48" s="11" t="s"/>
      <x:c r="O48" s="16" t="n">
        <x:v>48.6482980302845</x:v>
      </x:c>
      <x:c r="P48" s="0" t="n">
        <x:v>13</x:v>
      </x:c>
      <x:c r="Q48" s="33">
        <x:f>O48</x:f>
      </x:c>
    </x:row>
    <x:row r="49" spans="1:255" x14ac:dyDescent="0.35">
      <x:c r="A49" s="2" t="s">
        <x:v>244</x:v>
      </x:c>
      <x:c r="B49" s="26" t="n">
        <x:v>33.00144</x:v>
      </x:c>
      <x:c r="C49" s="26" t="n">
        <x:v>103.00144</x:v>
      </x:c>
      <x:c r="D49" s="26" t="n">
        <x:v>260.00144</x:v>
      </x:c>
      <x:c r="E49" s="26" t="n">
        <x:v>325.00144</x:v>
      </x:c>
      <x:c r="F49" s="26" t="n">
        <x:v>533.00144</x:v>
      </x:c>
      <x:c r="G49" s="26" t="n">
        <x:v>838.00144</x:v>
      </x:c>
      <x:c r="H49" s="26" t="n">
        <x:v>378.00144</x:v>
      </x:c>
      <x:c r="I49" s="26" t="n">
        <x:v>440.00144</x:v>
      </x:c>
      <x:c r="J49" s="26" t="n">
        <x:v>466.00144</x:v>
      </x:c>
      <x:c r="K49" s="26" t="n">
        <x:v>112.00144</x:v>
      </x:c>
      <x:c r="L49" s="26" t="n">
        <x:v>221.00144</x:v>
      </x:c>
      <x:c r="M49" s="18" t="s"/>
      <x:c r="N49" s="11" t="s"/>
      <x:c r="O49" s="16" t="n">
        <x:v>58.3706603902671</x:v>
      </x:c>
      <x:c r="P49" s="0" t="n">
        <x:v>14</x:v>
      </x:c>
      <x:c r="Q49" s="33">
        <x:f>O49</x:f>
      </x:c>
    </x:row>
    <x:row r="50" spans="1:255" x14ac:dyDescent="0.35">
      <x:c r="A50" s="2" t="s">
        <x:v>41</x:v>
      </x:c>
      <x:c r="B50" s="26" t="n">
        <x:v>157.00041</x:v>
      </x:c>
      <x:c r="C50" s="26" t="n">
        <x:v>182.00041</x:v>
      </x:c>
      <x:c r="D50" s="26" t="n">
        <x:v>221.00041</x:v>
      </x:c>
      <x:c r="E50" s="26" t="n">
        <x:v>175.00041</x:v>
      </x:c>
      <x:c r="F50" s="26" t="n">
        <x:v>174.00041</x:v>
      </x:c>
      <x:c r="G50" s="26" t="n">
        <x:v>238.00041</x:v>
      </x:c>
      <x:c r="H50" s="26" t="n">
        <x:v>146.00041</x:v>
      </x:c>
      <x:c r="I50" s="26" t="n">
        <x:v>200.00041</x:v>
      </x:c>
      <x:c r="J50" s="26" t="n">
        <x:v>354.00041</x:v>
      </x:c>
      <x:c r="K50" s="26" t="n">
        <x:v>82.00041</x:v>
      </x:c>
      <x:c r="L50" s="26" t="n">
        <x:v>216.00041</x:v>
      </x:c>
      <x:c r="M50" s="18" t="s"/>
      <x:c r="N50" s="11" t="s"/>
      <x:c r="O50" s="16" t="n">
        <x:v>55.0924880188885</x:v>
      </x:c>
      <x:c r="P50" s="0" t="n">
        <x:v>15</x:v>
      </x:c>
      <x:c r="Q50" s="33">
        <x:f>O50</x:f>
      </x:c>
    </x:row>
    <x:row r="51" spans="1:255" x14ac:dyDescent="0.35">
      <x:c r="A51" s="2" t="s">
        <x:v>48</x:v>
      </x:c>
      <x:c r="B51" s="26">
        <x:f>IF(B36="..","..",B52-SUM(B36:B50))</x:f>
      </x:c>
      <x:c r="C51" s="26">
        <x:f>IF(C36="..","..",C52-SUM(C36:C50))</x:f>
      </x:c>
      <x:c r="D51" s="26">
        <x:f>IF(D36="..","..",D52-SUM(D36:D50))</x:f>
      </x:c>
      <x:c r="E51" s="26">
        <x:f>IF(E36="..","..",E52-SUM(E36:E50))</x:f>
      </x:c>
      <x:c r="F51" s="26">
        <x:f>IF(F36="..","..",F52-SUM(F36:F50))</x:f>
      </x:c>
      <x:c r="G51" s="26">
        <x:f>IF(G36="..","..",G52-SUM(G36:G50))</x:f>
      </x:c>
      <x:c r="H51" s="26">
        <x:f>IF(H36="..","..",H52-SUM(H36:H50))</x:f>
      </x:c>
      <x:c r="I51" s="26">
        <x:f>IF(I36="..","..",I52-SUM(I36:I50))</x:f>
      </x:c>
      <x:c r="J51" s="26">
        <x:f>IF(J36="..","..",J52-SUM(J36:J50))</x:f>
      </x:c>
      <x:c r="K51" s="26">
        <x:f>IF(K36="..","..",K52-SUM(K36:K50))</x:f>
      </x:c>
      <x:c r="L51" s="26">
        <x:f>IF(L36="..","..",L52-SUM(L36:L50))</x:f>
      </x:c>
      <x:c r="M51" s="18" t="s"/>
      <x:c r="N51" s="11" t="s"/>
      <x:c r="O51" s="16" t="s"/>
      <x:c r="Q51" s="33" t="s"/>
    </x:row>
    <x:row r="52" spans="1:255" x14ac:dyDescent="0.35">
      <x:c r="A52" s="9" t="s">
        <x:v>35</x:v>
      </x:c>
      <x:c r="B52" s="27" t="n">
        <x:v>11442</x:v>
      </x:c>
      <x:c r="C52" s="27" t="n">
        <x:v>11903</x:v>
      </x:c>
      <x:c r="D52" s="27" t="n">
        <x:v>14637</x:v>
      </x:c>
      <x:c r="E52" s="27" t="n">
        <x:v>12384</x:v>
      </x:c>
      <x:c r="F52" s="27" t="n">
        <x:v>13223</x:v>
      </x:c>
      <x:c r="G52" s="27" t="n">
        <x:v>15336</x:v>
      </x:c>
      <x:c r="H52" s="27" t="n">
        <x:v>12432</x:v>
      </x:c>
      <x:c r="I52" s="27" t="n">
        <x:v>14676</x:v>
      </x:c>
      <x:c r="J52" s="27" t="n">
        <x:v>21648</x:v>
      </x:c>
      <x:c r="K52" s="27" t="n">
        <x:v>10268</x:v>
      </x:c>
      <x:c r="L52" s="27" t="n">
        <x:v>13201</x:v>
      </x:c>
      <x:c r="M52" s="19" t="s"/>
      <x:c r="N52" s="12" t="s"/>
      <x:c r="O52" s="17" t="n">
        <x:v>53.2838421331717</x:v>
      </x:c>
      <x:c r="Q52" s="33">
        <x:f>O52</x:f>
      </x:c>
    </x:row>
    <x:row r="53" spans="1:255" x14ac:dyDescent="0.35">
      <x:c r="A53" s="7" t="s">
        <x:v>249</x:v>
      </x:c>
      <x:c r="B53" s="7" t="s"/>
      <x:c r="C53" s="2" t="s"/>
      <x:c r="D53" s="2" t="s"/>
      <x:c r="E53" s="2" t="s"/>
      <x:c r="F53" s="2" t="s"/>
      <x:c r="G53" s="2" t="s"/>
      <x:c r="H53" s="2" t="s"/>
      <x:c r="I53" s="2" t="s"/>
      <x:c r="J53" s="2" t="s"/>
      <x:c r="K53" s="2" t="s"/>
      <x:c r="L53" s="2" t="s"/>
      <x:c r="M53" s="2" t="s"/>
      <x:c r="N53" s="8" t="s"/>
    </x:row>
    <x:row r="54" spans="1:255" x14ac:dyDescent="0.35"/>
    <x:row r="55" spans="1:255" x14ac:dyDescent="0.35"/>
    <x:row r="56" spans="1:255" x14ac:dyDescent="0.35"/>
    <x:row r="57" spans="1:255" x14ac:dyDescent="0.35"/>
    <x:row r="58" spans="1:255" x14ac:dyDescent="0.35"/>
    <x:row r="59" spans="1:255" x14ac:dyDescent="0.35"/>
    <x:row r="60" spans="1:255" x14ac:dyDescent="0.35"/>
    <x:row r="61" spans="1:255" x14ac:dyDescent="0.35"/>
    <x:row r="62" spans="1:255" x14ac:dyDescent="0.35"/>
    <x:row r="63" spans="1:255" x14ac:dyDescent="0.35"/>
    <x:row r="64" spans="1:255" x14ac:dyDescent="0.35">
      <x:c r="L64" s="34" t="s"/>
      <x:c r="M64" s="0" t="s">
        <x:v>50</x:v>
      </x:c>
    </x:row>
    <x:row r="65" spans="1:255" x14ac:dyDescent="0.35">
      <x:c r="B65" s="1">
        <x:f>C65</x:f>
      </x:c>
      <x:c r="C65" s="1">
        <x:f>D65</x:f>
      </x:c>
      <x:c r="D65" s="1">
        <x:f>E65</x:f>
      </x:c>
      <x:c r="E65" s="1">
        <x:f>F65</x:f>
      </x:c>
      <x:c r="F65" s="1">
        <x:f>G65</x:f>
      </x:c>
      <x:c r="G65" s="1">
        <x:f>H65</x:f>
      </x:c>
      <x:c r="H65" s="1">
        <x:f>I65</x:f>
      </x:c>
      <x:c r="I65" s="0">
        <x:f>J65</x:f>
      </x:c>
      <x:c r="J65" s="0">
        <x:f>K65</x:f>
      </x:c>
      <x:c r="K65" s="0">
        <x:f>L65</x:f>
      </x:c>
      <x:c r="L65" s="0">
        <x:f>IF(ISBLANK(L64),INDEX(B6:L6,1,MATCH(1,$B$68:$L$68,0)),L64)</x:f>
      </x:c>
      <x:c r="P65" s="36" t="s"/>
    </x:row>
    <x:row r="66" spans="1:255" x14ac:dyDescent="0.35">
      <x:c r="B66" s="1" t="s">
        <x:v>51</x:v>
      </x:c>
      <x:c r="C66" s="1">
        <x:f>B66</x:f>
      </x:c>
      <x:c r="D66" s="1">
        <x:f>C66</x:f>
      </x:c>
      <x:c r="E66" s="1">
        <x:f>D66</x:f>
      </x:c>
      <x:c r="F66" s="1">
        <x:f>E66</x:f>
      </x:c>
      <x:c r="G66" s="1">
        <x:f>F66</x:f>
      </x:c>
      <x:c r="H66" s="1">
        <x:f>G66</x:f>
      </x:c>
      <x:c r="I66" s="0">
        <x:f>H66</x:f>
      </x:c>
      <x:c r="J66" s="0">
        <x:f>I66</x:f>
      </x:c>
      <x:c r="K66" s="0">
        <x:f>J66</x:f>
      </x:c>
      <x:c r="L66" s="0">
        <x:f>K66</x:f>
      </x:c>
      <x:c r="P66" s="36" t="s"/>
    </x:row>
    <x:row r="67" spans="1:255" x14ac:dyDescent="0.35">
      <x:c r="B67" s="1">
        <x:f>A32</x:f>
      </x:c>
      <x:c r="C67" s="1">
        <x:f>B67</x:f>
      </x:c>
      <x:c r="D67" s="1">
        <x:f>C67</x:f>
      </x:c>
      <x:c r="E67" s="1">
        <x:f>D67</x:f>
      </x:c>
      <x:c r="F67" s="1">
        <x:f>E67</x:f>
      </x:c>
      <x:c r="G67" s="1">
        <x:f>F67</x:f>
      </x:c>
      <x:c r="H67" s="1">
        <x:f>G67</x:f>
      </x:c>
      <x:c r="I67" s="0">
        <x:f>H67</x:f>
      </x:c>
      <x:c r="J67" s="0">
        <x:f>I67</x:f>
      </x:c>
      <x:c r="K67" s="0">
        <x:f>J67</x:f>
      </x:c>
      <x:c r="L67" s="0">
        <x:f>K67</x:f>
      </x:c>
    </x:row>
    <x:row r="68" spans="1:255" x14ac:dyDescent="0.35">
      <x:c r="B68" s="0">
        <x:f>IF(C68&gt;0,2,IF(ISNUMBER(B52),1,0))</x:f>
      </x:c>
      <x:c r="C68" s="0">
        <x:f>IF(D68&gt;0,2,IF(ISNUMBER(C52),1,0))</x:f>
      </x:c>
      <x:c r="D68" s="0">
        <x:f>IF(E68&gt;0,2,IF(ISNUMBER(D52),1,0))</x:f>
      </x:c>
      <x:c r="E68" s="0">
        <x:f>IF(F68&gt;0,2,IF(ISNUMBER(E52),1,0))</x:f>
      </x:c>
      <x:c r="F68" s="0">
        <x:f>IF(G68&gt;0,2,IF(ISNUMBER(F52),1,0))</x:f>
      </x:c>
      <x:c r="G68" s="0">
        <x:f>IF(H68&gt;0,2,IF(ISNUMBER(G52),1,0))</x:f>
      </x:c>
      <x:c r="H68" s="0">
        <x:f>IF(I68&gt;0,2,IF(ISNUMBER(H52),1,0))</x:f>
      </x:c>
      <x:c r="I68" s="0">
        <x:f>IF(J68&gt;0,2,IF(ISNUMBER(I52),1,0))</x:f>
      </x:c>
      <x:c r="J68" s="0">
        <x:f>IF(K68&gt;0,2,IF(ISNUMBER(J52),1,0))</x:f>
      </x:c>
      <x:c r="K68" s="0">
        <x:f>IF(L68&gt;0,2,IF(ISNUMBER(K52),1,0))</x:f>
      </x:c>
      <x:c r="L68" s="0">
        <x:f>IF(M68&gt;0,2,IF(ISNUMBER(L52),1,0))</x:f>
      </x:c>
      <x:c r="M68" s="0" t="s"/>
    </x:row>
    <x:row r="69" spans="1:255" x14ac:dyDescent="0.35">
      <x:c r="I69" s="0" t="s"/>
      <x:c r="J69" s="0" t="s"/>
      <x:c r="K69" s="0" t="s"/>
      <x:c r="L69" s="0" t="s"/>
      <x:c r="M69" s="0" t="s"/>
    </x:row>
    <x:row r="70" spans="1:255" x14ac:dyDescent="0.35">
      <x:c r="B70" s="1">
        <x:f>INDEX(B6:L6,1,MATCH(1,$B$68:$L$68,0))</x:f>
      </x:c>
      <x:c r="C70" s="1" t="s">
        <x:v>52</x:v>
      </x:c>
      <x:c r="I70" s="0" t="s"/>
      <x:c r="J70" s="0" t="s"/>
      <x:c r="K70" s="0" t="s"/>
      <x:c r="L70" s="0" t="s"/>
      <x:c r="M70" s="0" t="s"/>
    </x:row>
    <x:row r="71" spans="1:255" x14ac:dyDescent="0.35">
      <x:c r="I71" s="0" t="s"/>
      <x:c r="J71" s="0" t="s"/>
      <x:c r="K71" s="0" t="s"/>
      <x:c r="L71" s="0" t="s"/>
      <x:c r="M71" s="0" t="s"/>
    </x:row>
    <x:row r="72" spans="1:255" x14ac:dyDescent="0.35">
      <x:c r="I72" s="0" t="s"/>
      <x:c r="J72" s="0" t="s"/>
      <x:c r="K72" s="0" t="s"/>
      <x:c r="L72" s="0" t="s"/>
      <x:c r="M72" s="0" t="s"/>
    </x:row>
    <x:row r="73" spans="1:255" x14ac:dyDescent="0.35">
      <x:c r="I73" s="0" t="s"/>
      <x:c r="J73" s="0" t="s"/>
      <x:c r="K73" s="0" t="s"/>
      <x:c r="L73" s="0" t="s"/>
      <x:c r="M73" s="0" t="s"/>
    </x:row>
    <x:row r="74" spans="1:255" x14ac:dyDescent="0.35">
      <x:c r="I74" s="0" t="s"/>
      <x:c r="J74" s="0" t="s"/>
      <x:c r="K74" s="0" t="s"/>
      <x:c r="L74" s="0" t="s"/>
      <x:c r="M74" s="0" t="s"/>
    </x:row>
    <x:row r="75" spans="1:255" x14ac:dyDescent="0.35">
      <x:c r="I75" s="0" t="s"/>
      <x:c r="J75" s="0" t="s"/>
      <x:c r="K75" s="0" t="s"/>
      <x:c r="L75" s="0" t="s"/>
      <x:c r="M75" s="0" t="s"/>
    </x:row>
    <x:row r="76" spans="1:255" x14ac:dyDescent="0.35">
      <x:c r="I76" s="0" t="s"/>
      <x:c r="J76" s="0" t="s"/>
      <x:c r="K76" s="0" t="s"/>
      <x:c r="L76" s="0" t="s"/>
      <x:c r="M76" s="0" t="s"/>
    </x:row>
    <x:row r="77" spans="1:255" x14ac:dyDescent="0.35">
      <x:c r="I77" s="0" t="s"/>
      <x:c r="J77" s="0" t="s"/>
      <x:c r="K77" s="0" t="s"/>
      <x:c r="L77" s="0" t="s"/>
      <x:c r="M77" s="0" t="s"/>
    </x:row>
    <x:row r="78" spans="1:255" x14ac:dyDescent="0.35">
      <x:c r="I78" s="0" t="s"/>
      <x:c r="J78" s="0" t="s"/>
      <x:c r="K78" s="0" t="s"/>
      <x:c r="L78" s="0" t="s"/>
      <x:c r="M78" s="0" t="s"/>
    </x:row>
    <x:row r="79" spans="1:255" x14ac:dyDescent="0.35">
      <x:c r="I79" s="0" t="s"/>
      <x:c r="J79" s="0" t="s"/>
      <x:c r="K79" s="0" t="s"/>
      <x:c r="L79" s="0" t="s"/>
      <x:c r="M79" s="0" t="s"/>
    </x:row>
    <x:row r="80" spans="1:255" x14ac:dyDescent="0.35">
      <x:c r="I80" s="0" t="s"/>
      <x:c r="J80" s="0" t="s"/>
      <x:c r="K80" s="0" t="s"/>
      <x:c r="L80" s="0" t="s"/>
      <x:c r="M80" s="0" t="s"/>
    </x:row>
    <x:row r="81" spans="1:255" x14ac:dyDescent="0.35">
      <x:c r="I81" s="0" t="s"/>
      <x:c r="J81" s="0" t="s"/>
      <x:c r="K81" s="0" t="s"/>
      <x:c r="L81" s="0" t="s"/>
      <x:c r="M81" s="0" t="s"/>
    </x:row>
    <x:row r="82" spans="1:255" x14ac:dyDescent="0.35">
      <x:c r="I82" s="0" t="s"/>
      <x:c r="J82" s="0" t="s"/>
      <x:c r="K82" s="0" t="s"/>
      <x:c r="L82" s="0" t="s"/>
      <x:c r="M82" s="0" t="s"/>
    </x:row>
    <x:row r="83" spans="1:255" x14ac:dyDescent="0.35">
      <x:c r="I83" s="0" t="s"/>
      <x:c r="J83" s="0" t="s"/>
      <x:c r="K83" s="0" t="s"/>
      <x:c r="L83" s="0" t="s"/>
      <x:c r="M83" s="0" t="s"/>
    </x:row>
    <x:row r="84" spans="1:255" x14ac:dyDescent="0.35">
      <x:c r="I84" s="0" t="s"/>
      <x:c r="J84" s="0" t="s"/>
      <x:c r="K84" s="0" t="s"/>
      <x:c r="L84" s="0" t="s"/>
      <x:c r="M84" s="0" t="s"/>
    </x:row>
    <x:row r="85" spans="1:255" x14ac:dyDescent="0.35">
      <x:c r="I85" s="0" t="s"/>
      <x:c r="J85" s="0" t="s"/>
      <x:c r="K85" s="0" t="s"/>
      <x:c r="L85" s="0" t="s"/>
      <x:c r="M85" s="0" t="s"/>
    </x:row>
    <x:row r="86" spans="1:255" x14ac:dyDescent="0.35">
      <x:c r="I86" s="0" t="s"/>
      <x:c r="J86" s="0" t="s"/>
      <x:c r="K86" s="0" t="s"/>
      <x:c r="L86" s="0" t="s"/>
      <x:c r="M86" s="0" t="s"/>
    </x:row>
    <x:row r="87" spans="1:255" x14ac:dyDescent="0.35">
      <x:c r="I87" s="0" t="s"/>
      <x:c r="J87" s="0" t="s"/>
      <x:c r="K87" s="0" t="s"/>
      <x:c r="L87" s="0" t="s"/>
      <x:c r="M87" s="0" t="s"/>
    </x:row>
    <x:row r="88" spans="1:255" x14ac:dyDescent="0.35">
      <x:c r="I88" s="0" t="s"/>
      <x:c r="J88" s="0" t="s"/>
      <x:c r="K88" s="0" t="s"/>
      <x:c r="L88" s="0" t="s"/>
      <x:c r="M88" s="0" t="s"/>
    </x:row>
    <x:row r="89" spans="1:255" x14ac:dyDescent="0.35">
      <x:c r="I89" s="0" t="s"/>
      <x:c r="J89" s="0" t="s"/>
      <x:c r="K89" s="0" t="s"/>
      <x:c r="L89" s="0" t="s"/>
      <x:c r="M89" s="0" t="s"/>
    </x:row>
    <x:row r="90" spans="1:255" x14ac:dyDescent="0.35">
      <x:c r="I90" s="0" t="s"/>
      <x:c r="J90" s="0" t="s"/>
      <x:c r="K90" s="0" t="s"/>
      <x:c r="L90" s="0" t="s"/>
      <x:c r="M90" s="0" t="s"/>
    </x:row>
    <x:row r="91" spans="1:255" x14ac:dyDescent="0.35">
      <x:c r="I91" s="0" t="s"/>
      <x:c r="J91" s="0" t="s"/>
      <x:c r="K91" s="0" t="s"/>
      <x:c r="L91" s="0" t="s"/>
      <x:c r="M91" s="0" t="s"/>
    </x:row>
    <x:row r="92" spans="1:255" x14ac:dyDescent="0.35">
      <x:c r="I92" s="0" t="s"/>
      <x:c r="J92" s="0" t="s"/>
      <x:c r="K92" s="0" t="s"/>
      <x:c r="L92" s="0" t="s"/>
      <x:c r="M92" s="0" t="s"/>
    </x:row>
    <x:row r="93" spans="1:255" x14ac:dyDescent="0.35">
      <x:c r="I93" s="0" t="s"/>
      <x:c r="J93" s="0" t="s"/>
      <x:c r="K93" s="0" t="s"/>
      <x:c r="L93" s="0" t="s"/>
      <x:c r="M93" s="0" t="s"/>
    </x:row>
    <x:row r="94" spans="1:255" x14ac:dyDescent="0.35">
      <x:c r="I94" s="0" t="s"/>
      <x:c r="J94" s="0" t="s"/>
      <x:c r="K94" s="0" t="s"/>
      <x:c r="L94" s="0" t="s"/>
      <x:c r="M94" s="0" t="s"/>
    </x:row>
    <x:row r="95" spans="1:255" x14ac:dyDescent="0.35">
      <x:c r="I95" s="0" t="s"/>
      <x:c r="J95" s="0" t="s"/>
      <x:c r="K95" s="0" t="s"/>
      <x:c r="L95" s="0" t="s"/>
      <x:c r="M95" s="0" t="s"/>
    </x:row>
    <x:row r="96" spans="1:255" x14ac:dyDescent="0.35">
      <x:c r="I96" s="0" t="s"/>
      <x:c r="J96" s="0" t="s"/>
      <x:c r="K96" s="0" t="s"/>
      <x:c r="L96" s="0" t="s"/>
      <x:c r="M96" s="0" t="s"/>
    </x:row>
    <x:row r="97" spans="1:255" x14ac:dyDescent="0.35">
      <x:c r="I97" s="0" t="s"/>
      <x:c r="J97" s="0" t="s"/>
      <x:c r="K97" s="0" t="s"/>
      <x:c r="L97" s="0" t="s"/>
      <x:c r="M97" s="0" t="s"/>
    </x:row>
    <x:row r="98" spans="1:255" x14ac:dyDescent="0.35">
      <x:c r="I98" s="0" t="s"/>
      <x:c r="J98" s="0" t="s"/>
      <x:c r="K98" s="0" t="s"/>
      <x:c r="L98" s="0" t="s"/>
      <x:c r="M98" s="0" t="s"/>
    </x:row>
    <x:row r="99" spans="1:255" x14ac:dyDescent="0.35">
      <x:c r="I99" s="0" t="s"/>
      <x:c r="J99" s="0" t="s"/>
      <x:c r="K99" s="0" t="s"/>
      <x:c r="L99" s="0" t="s"/>
      <x:c r="M99" s="0" t="s"/>
    </x:row>
    <x:row r="100" spans="1:255" x14ac:dyDescent="0.35">
      <x:c r="I100" s="0" t="s"/>
      <x:c r="J100" s="0" t="s"/>
      <x:c r="K100" s="0" t="s"/>
      <x:c r="L100" s="0" t="s"/>
      <x:c r="M100" s="0" t="s"/>
    </x:row>
    <x:row r="101" spans="1:255" x14ac:dyDescent="0.35">
      <x:c r="I101" s="0" t="s"/>
      <x:c r="J101" s="0" t="s"/>
      <x:c r="K101" s="0" t="s"/>
      <x:c r="L101" s="0" t="s"/>
      <x:c r="M101" s="0" t="s"/>
    </x:row>
    <x:row r="102" spans="1:255" x14ac:dyDescent="0.35">
      <x:c r="I102" s="0" t="s"/>
      <x:c r="J102" s="0" t="s"/>
      <x:c r="K102" s="0" t="s"/>
      <x:c r="L102" s="0" t="s"/>
      <x:c r="M102" s="0" t="s"/>
    </x:row>
    <x:row r="103" spans="1:255" x14ac:dyDescent="0.35">
      <x:c r="I103" s="0" t="s"/>
      <x:c r="J103" s="0" t="s"/>
      <x:c r="K103" s="0" t="s"/>
      <x:c r="L103" s="0" t="s"/>
      <x:c r="M103" s="0" t="s"/>
    </x:row>
    <x:row r="104" spans="1:255" x14ac:dyDescent="0.35">
      <x:c r="I104" s="0" t="s"/>
      <x:c r="J104" s="0" t="s"/>
      <x:c r="K104" s="0" t="s"/>
      <x:c r="L104" s="0" t="s"/>
      <x:c r="M104" s="0" t="s"/>
    </x:row>
    <x:row r="105" spans="1:255" x14ac:dyDescent="0.35">
      <x:c r="I105" s="0" t="s"/>
      <x:c r="J105" s="0" t="s"/>
      <x:c r="K105" s="0" t="s"/>
      <x:c r="L105" s="0" t="s"/>
      <x:c r="M105" s="0" t="s"/>
    </x:row>
    <x:row r="106" spans="1:255" x14ac:dyDescent="0.35">
      <x:c r="I106" s="0" t="s"/>
      <x:c r="J106" s="0" t="s"/>
      <x:c r="K106" s="0" t="s"/>
      <x:c r="L106" s="0" t="s"/>
      <x:c r="M106" s="0" t="s"/>
    </x:row>
    <x:row r="107" spans="1:255" x14ac:dyDescent="0.35">
      <x:c r="I107" s="0" t="s"/>
      <x:c r="J107" s="0" t="s"/>
      <x:c r="K107" s="0" t="s"/>
      <x:c r="L107" s="0" t="s"/>
      <x:c r="M107" s="0" t="s"/>
    </x:row>
    <x:row r="108" spans="1:255" x14ac:dyDescent="0.35">
      <x:c r="I108" s="0" t="s"/>
      <x:c r="J108" s="0" t="s"/>
      <x:c r="K108" s="0" t="s"/>
      <x:c r="L108" s="0" t="s"/>
      <x:c r="M108" s="0" t="s"/>
    </x:row>
    <x:row r="109" spans="1:255" x14ac:dyDescent="0.35">
      <x:c r="I109" s="0" t="s"/>
      <x:c r="J109" s="0" t="s"/>
      <x:c r="K109" s="0" t="s"/>
      <x:c r="L109" s="0" t="s"/>
      <x:c r="M109" s="0" t="s"/>
    </x:row>
    <x:row r="110" spans="1:255" x14ac:dyDescent="0.35">
      <x:c r="I110" s="0" t="s"/>
      <x:c r="J110" s="0" t="s"/>
      <x:c r="K110" s="0" t="s"/>
      <x:c r="L110" s="0" t="s"/>
      <x:c r="M110" s="0" t="s"/>
    </x:row>
    <x:row r="111" spans="1:255" x14ac:dyDescent="0.35">
      <x:c r="I111" s="0" t="s"/>
      <x:c r="J111" s="0" t="s"/>
      <x:c r="K111" s="0" t="s"/>
      <x:c r="L111" s="0" t="s"/>
      <x:c r="M111" s="0" t="s"/>
    </x:row>
    <x:row r="112" spans="1:255" x14ac:dyDescent="0.35">
      <x:c r="I112" s="0" t="s"/>
      <x:c r="J112" s="0" t="s"/>
      <x:c r="K112" s="0" t="s"/>
      <x:c r="L112" s="0" t="s"/>
      <x:c r="M112" s="0" t="s"/>
    </x:row>
    <x:row r="113" spans="1:255" x14ac:dyDescent="0.35">
      <x:c r="I113" s="0" t="s"/>
      <x:c r="J113" s="0" t="s"/>
      <x:c r="K113" s="0" t="s"/>
      <x:c r="L113" s="0" t="s"/>
      <x:c r="M113" s="0" t="s"/>
    </x:row>
    <x:row r="114" spans="1:255" x14ac:dyDescent="0.35">
      <x:c r="I114" s="0" t="s"/>
      <x:c r="J114" s="0" t="s"/>
      <x:c r="K114" s="0" t="s"/>
      <x:c r="L114" s="0" t="s"/>
      <x:c r="M114" s="0" t="s"/>
    </x:row>
    <x:row r="115" spans="1:255" x14ac:dyDescent="0.35">
      <x:c r="I115" s="0" t="s"/>
      <x:c r="J115" s="0" t="s"/>
      <x:c r="K115" s="0" t="s"/>
      <x:c r="L115" s="0" t="s"/>
      <x:c r="M115" s="0" t="s"/>
    </x:row>
    <x:row r="116" spans="1:255" x14ac:dyDescent="0.35">
      <x:c r="I116" s="0" t="s"/>
      <x:c r="J116" s="0" t="s"/>
      <x:c r="K116" s="0" t="s"/>
      <x:c r="L116" s="0" t="s"/>
      <x:c r="M116" s="0" t="s"/>
    </x:row>
    <x:row r="117" spans="1:255" x14ac:dyDescent="0.35">
      <x:c r="I117" s="0" t="s"/>
      <x:c r="J117" s="0" t="s"/>
      <x:c r="K117" s="0" t="s"/>
      <x:c r="L117" s="0" t="s"/>
      <x:c r="M117" s="0" t="s"/>
    </x:row>
    <x:row r="118" spans="1:255" x14ac:dyDescent="0.35">
      <x:c r="I118" s="0" t="s"/>
      <x:c r="J118" s="0" t="s"/>
      <x:c r="K118" s="0" t="s"/>
      <x:c r="L118" s="0" t="s"/>
      <x:c r="M118" s="0" t="s"/>
    </x:row>
    <x:row r="119" spans="1:255" x14ac:dyDescent="0.35">
      <x:c r="I119" s="0" t="s"/>
      <x:c r="J119" s="0" t="s"/>
      <x:c r="K119" s="0" t="s"/>
      <x:c r="L119" s="0" t="s"/>
      <x:c r="M119" s="0" t="s"/>
    </x:row>
  </x:sheetData>
  <x:conditionalFormatting sqref="Q36:Q52">
    <x:cfRule type="colorScale" priority="1">
      <x:colorScale>
        <x:cfvo type="num" val="0"/>
        <x:cfvo type="num" val="50"/>
        <x:cfvo type="num" val="120"/>
        <x:color rgb="FFF8696B"/>
        <x:color rgb="FFFCFCFF"/>
        <x:color rgb="FF63BE7B"/>
      </x:colorScale>
    </x:cfRule>
  </x:conditionalFormatting>
  <x:conditionalFormatting sqref="B23:L23">
    <x:cfRule type="expression" dxfId="0" priority="2" operator="equal">
      <x:formula>P$4=0</x:formula>
    </x:cfRule>
  </x:conditionalFormatting>
  <x:conditionalFormatting sqref="P4:Z4">
    <x:cfRule type="cellIs" dxfId="1" priority="3" operator="notEqual">
      <x:formula>0</x:formula>
    </x:cfRule>
  </x:conditionalFormatting>
  <x:conditionalFormatting sqref="O1:O1">
    <x:cfRule type="expression" dxfId="2" priority="4" operator="equal">
      <x:formula>$X$21&gt;0.5</x:formula>
    </x:cfRule>
  </x:conditionalFormatting>
  <x:conditionalFormatting sqref="L7:L20">
    <x:cfRule type="cellIs" dxfId="1" priority="5" stopIfTrue="1" operator="lessThan">
      <x:formula>$L8</x:formula>
    </x:cfRule>
  </x:conditionalFormatting>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&amp;L&amp;A&amp;C&amp;F</x:oddHeader>
    <x:oddFooter>&amp;L&amp;8&amp;Z&amp;F&amp;R&amp;8&amp;D - &amp;T</x:oddFooter>
    <x:evenHeader/>
    <x:evenFooter/>
    <x:firstHeader/>
    <x:firstFooter/>
  </x:headerFooter>
  <x:tableParts count="0"/>
</x:worksheet>
</file>

<file path=xl/worksheets/sheet28.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25">
    <x:outlinePr summaryBelow="1" summaryRight="1"/>
    <x:pageSetUpPr fitToPage="1"/>
  </x:sheetPr>
  <x:dimension ref="A1:Z119"/>
  <x:sheetViews>
    <x:sheetView zoomScale="90" zoomScaleNormal="90" workbookViewId="0">
      <x:pane xSplit="1" ySplit="6" topLeftCell="B7" activePane="bottomRight" state="frozenSplit"/>
      <x:selection activeCell="B35" sqref="B35 B35:L35"/>
      <x:selection pane="bottomRight" activeCell="B35" sqref="B35 B35:L35"/>
    </x:sheetView>
  </x:sheetViews>
  <x:sheetFormatPr defaultColWidth="7.453125" defaultRowHeight="14.5" x14ac:dyDescent="0.35"/>
  <x:cols>
    <x:col min="1" max="1" width="30.632812" style="1" customWidth="1"/>
    <x:col min="2" max="5" width="9" style="1" customWidth="1"/>
    <x:col min="6" max="7" width="9.089844" style="1" customWidth="1"/>
    <x:col min="8" max="9" width="8.363281" style="1" bestFit="1" customWidth="1"/>
    <x:col min="10" max="10" width="9.363281" style="1" bestFit="1" customWidth="1"/>
    <x:col min="11" max="12" width="8" style="1" customWidth="1"/>
    <x:col min="13" max="13" width="1.632812" style="1" customWidth="1"/>
    <x:col min="14" max="16" width="8" style="1" customWidth="1"/>
    <x:col min="17" max="17" width="9" style="1" customWidth="1"/>
    <x:col min="18" max="18" width="8" style="1" customWidth="1"/>
    <x:col min="19" max="19" width="9" style="1" customWidth="1"/>
    <x:col min="20" max="20" width="9.089844" style="1" customWidth="1"/>
    <x:col min="21" max="21" width="11.363281" style="1" customWidth="1"/>
    <x:col min="22" max="22" width="8.542969" style="1" bestFit="1" customWidth="1"/>
    <x:col min="23" max="24" width="9.089844" style="1" customWidth="1"/>
    <x:col min="25" max="25" width="11.453125" style="1" bestFit="1" customWidth="1"/>
    <x:col min="26" max="26" width="7" style="1" customWidth="1"/>
    <x:col min="27" max="27" width="15.542969" style="1" bestFit="1" customWidth="1"/>
    <x:col min="28" max="28" width="13.089844" style="1" bestFit="1" customWidth="1"/>
    <x:col min="29" max="29" width="11.363281" style="1" customWidth="1"/>
    <x:col min="30" max="30" width="8" style="1" bestFit="1" customWidth="1"/>
    <x:col min="31" max="31" width="8.90625" style="1" bestFit="1" customWidth="1"/>
    <x:col min="32" max="32" width="7" style="1" bestFit="1" customWidth="1"/>
    <x:col min="33" max="33" width="17.453125" style="1" bestFit="1" customWidth="1"/>
    <x:col min="34" max="34" width="5" style="1" bestFit="1" customWidth="1"/>
    <x:col min="35" max="35" width="15" style="1" bestFit="1" customWidth="1"/>
    <x:col min="36" max="36" width="9" style="1" bestFit="1" customWidth="1"/>
    <x:col min="37" max="37" width="11.363281" style="1" bestFit="1" customWidth="1"/>
    <x:col min="38" max="38" width="8" style="1" bestFit="1" customWidth="1"/>
    <x:col min="39" max="39" width="12.632812" style="1" bestFit="1" customWidth="1"/>
    <x:col min="40" max="40" width="9" style="1" bestFit="1" customWidth="1"/>
    <x:col min="41" max="41" width="7" style="1" customWidth="1"/>
    <x:col min="42" max="42" width="12" style="1" bestFit="1" customWidth="1"/>
    <x:col min="43" max="43" width="10.363281" style="1" bestFit="1" customWidth="1"/>
    <x:col min="44" max="44" width="7" style="1" bestFit="1" customWidth="1"/>
    <x:col min="45" max="45" width="13.453125" style="1" bestFit="1" customWidth="1"/>
    <x:col min="46" max="46" width="16.90625" style="1" bestFit="1" customWidth="1"/>
    <x:col min="47" max="47" width="7" style="1" bestFit="1" customWidth="1"/>
    <x:col min="48" max="48" width="20" style="1" bestFit="1" customWidth="1"/>
    <x:col min="49" max="49" width="10.453125" style="1" bestFit="1" customWidth="1"/>
    <x:col min="50" max="50" width="7" style="1" bestFit="1" customWidth="1"/>
    <x:col min="51" max="51" width="13.542969" style="1" bestFit="1" customWidth="1"/>
    <x:col min="52" max="53" width="8" style="1" bestFit="1" customWidth="1"/>
    <x:col min="54" max="54" width="10.632812" style="1" bestFit="1" customWidth="1"/>
    <x:col min="55" max="55" width="10" style="1" bestFit="1" customWidth="1"/>
    <x:col min="56" max="56" width="8" style="1" customWidth="1"/>
    <x:col min="57" max="57" width="13.089844" style="1" bestFit="1" customWidth="1"/>
    <x:col min="58" max="58" width="13.363281" style="1" bestFit="1" customWidth="1"/>
    <x:col min="59" max="59" width="8" style="1" bestFit="1" customWidth="1"/>
    <x:col min="60" max="60" width="16.453125" style="1" bestFit="1" customWidth="1"/>
    <x:col min="61" max="61" width="8.90625" style="1" bestFit="1" customWidth="1"/>
    <x:col min="62" max="62" width="7" style="1" bestFit="1" customWidth="1"/>
    <x:col min="63" max="63" width="11.90625" style="1" bestFit="1" customWidth="1"/>
    <x:col min="64" max="64" width="17.453125" style="1" bestFit="1" customWidth="1"/>
    <x:col min="65" max="65" width="5" style="1" bestFit="1" customWidth="1"/>
    <x:col min="66" max="66" width="20.542969" style="1" bestFit="1" customWidth="1"/>
    <x:col min="67" max="67" width="15" style="1" bestFit="1" customWidth="1"/>
    <x:col min="68" max="68" width="9" style="1" bestFit="1" customWidth="1"/>
    <x:col min="69" max="69" width="18.089844" style="1" bestFit="1" customWidth="1"/>
    <x:col min="70" max="70" width="11.363281" style="1" bestFit="1" customWidth="1"/>
    <x:col min="71" max="71" width="7" style="1" customWidth="1"/>
    <x:col min="72" max="72" width="8.089844" style="1" customWidth="1"/>
    <x:col min="73" max="73" width="11.453125" style="1" customWidth="1"/>
    <x:col min="74" max="74" width="15.542969" style="1" customWidth="1"/>
    <x:col min="75" max="75" width="13.089844" style="1" customWidth="1"/>
    <x:col min="76" max="76" width="9.90625" style="1" customWidth="1"/>
    <x:col min="77" max="77" width="8.90625" style="1" customWidth="1"/>
    <x:col min="78" max="78" width="8.363281" style="1" customWidth="1"/>
    <x:col min="79" max="79" width="8" style="1" customWidth="1"/>
    <x:col min="80" max="80" width="14.453125" style="1" customWidth="1"/>
    <x:col min="81" max="81" width="9" style="1" customWidth="1"/>
    <x:col min="82" max="82" width="7.542969" style="1" customWidth="1"/>
    <x:col min="83" max="83" width="8" style="1" bestFit="1" customWidth="1"/>
    <x:col min="84" max="84" width="9.089844" style="1" customWidth="1"/>
    <x:col min="85" max="85" width="8.363281" style="1" customWidth="1"/>
    <x:col min="86" max="86" width="7.363281" style="1" customWidth="1"/>
    <x:col min="87" max="87" width="7" style="1" customWidth="1"/>
    <x:col min="88" max="88" width="8" style="1" customWidth="1"/>
    <x:col min="89" max="90" width="12" style="1" customWidth="1"/>
    <x:col min="91" max="91" width="12.542969" style="1" customWidth="1"/>
    <x:col min="92" max="92" width="7.90625" style="1" customWidth="1"/>
    <x:col min="93" max="93" width="8.453125" style="1" customWidth="1"/>
    <x:col min="94" max="94" width="15" style="1" customWidth="1"/>
    <x:col min="95" max="95" width="7" style="1" customWidth="1"/>
    <x:col min="96" max="96" width="8.089844" style="1" customWidth="1"/>
    <x:col min="97" max="97" width="11.453125" style="1" customWidth="1"/>
    <x:col min="98" max="98" width="8" style="1" bestFit="1" customWidth="1"/>
    <x:col min="99" max="99" width="15.542969" style="1" customWidth="1"/>
    <x:col min="100" max="100" width="13.089844" style="1" customWidth="1"/>
    <x:col min="101" max="101" width="9.90625" style="1" customWidth="1"/>
    <x:col min="102" max="102" width="8.90625" style="1" customWidth="1"/>
    <x:col min="103" max="103" width="8" style="1" bestFit="1" customWidth="1"/>
    <x:col min="104" max="104" width="8.363281" style="1" customWidth="1"/>
    <x:col min="105" max="105" width="8" style="1" customWidth="1"/>
    <x:col min="106" max="106" width="14.453125" style="1" customWidth="1"/>
    <x:col min="107" max="107" width="9" style="1" customWidth="1"/>
    <x:col min="108" max="108" width="7.542969" style="1" customWidth="1"/>
    <x:col min="109" max="109" width="8" style="1" bestFit="1" customWidth="1"/>
    <x:col min="110" max="110" width="9.089844" style="1" customWidth="1"/>
    <x:col min="111" max="111" width="8.363281" style="1" customWidth="1"/>
    <x:col min="112" max="112" width="7.363281" style="1" customWidth="1"/>
    <x:col min="113" max="113" width="8" style="1" customWidth="1"/>
    <x:col min="114" max="115" width="12" style="1" customWidth="1"/>
    <x:col min="116" max="116" width="12.542969" style="1" customWidth="1"/>
    <x:col min="117" max="117" width="7.90625" style="1" customWidth="1"/>
    <x:col min="118" max="118" width="8.453125" style="1" customWidth="1"/>
    <x:col min="119" max="119" width="15" style="1" customWidth="1"/>
    <x:col min="120" max="120" width="8.089844" style="1" customWidth="1"/>
    <x:col min="121" max="121" width="11.453125" style="1" customWidth="1"/>
    <x:col min="122" max="122" width="8" style="1" customWidth="1"/>
    <x:col min="123" max="123" width="15.542969" style="1" customWidth="1"/>
    <x:col min="124" max="124" width="13.089844" style="1" customWidth="1"/>
    <x:col min="125" max="125" width="9.90625" style="1" customWidth="1"/>
    <x:col min="126" max="126" width="8.90625" style="1" customWidth="1"/>
    <x:col min="127" max="127" width="7.363281" style="1" customWidth="1"/>
    <x:col min="128" max="128" width="8.363281" style="1" customWidth="1"/>
    <x:col min="129" max="129" width="8" style="1" customWidth="1"/>
    <x:col min="130" max="130" width="14.453125" style="1" customWidth="1"/>
    <x:col min="131" max="131" width="9" style="1" customWidth="1"/>
    <x:col min="132" max="132" width="7.542969" style="1" customWidth="1"/>
    <x:col min="133" max="133" width="8" style="1" bestFit="1" customWidth="1"/>
    <x:col min="134" max="134" width="9.089844" style="1" customWidth="1"/>
    <x:col min="135" max="135" width="8.363281" style="1" customWidth="1"/>
    <x:col min="136" max="136" width="7.363281" style="1" customWidth="1"/>
    <x:col min="137" max="137" width="8" style="1" customWidth="1"/>
    <x:col min="138" max="138" width="12" style="1" customWidth="1"/>
    <x:col min="139" max="139" width="7.542969" style="1" customWidth="1"/>
    <x:col min="140" max="140" width="12" style="1" customWidth="1"/>
    <x:col min="141" max="141" width="12.542969" style="1" customWidth="1"/>
    <x:col min="142" max="142" width="7.90625" style="1" customWidth="1"/>
    <x:col min="143" max="143" width="8.453125" style="1" customWidth="1"/>
    <x:col min="144" max="144" width="15" style="1" customWidth="1"/>
    <x:col min="145" max="145" width="7" style="1" customWidth="1"/>
    <x:col min="146" max="146" width="8.089844" style="1" customWidth="1"/>
    <x:col min="147" max="147" width="11.453125" style="1" customWidth="1"/>
    <x:col min="148" max="148" width="8" style="1" bestFit="1" customWidth="1"/>
    <x:col min="149" max="149" width="15.542969" style="1" customWidth="1"/>
    <x:col min="150" max="150" width="13.089844" style="1" customWidth="1"/>
    <x:col min="151" max="151" width="9.90625" style="1" customWidth="1"/>
    <x:col min="152" max="152" width="8.90625" style="1" customWidth="1"/>
    <x:col min="153" max="153" width="8" style="1" bestFit="1" customWidth="1"/>
    <x:col min="154" max="154" width="8.363281" style="1" customWidth="1"/>
    <x:col min="155" max="155" width="8" style="1" customWidth="1"/>
    <x:col min="156" max="156" width="14.453125" style="1" customWidth="1"/>
    <x:col min="157" max="157" width="9" style="1" customWidth="1"/>
    <x:col min="158" max="158" width="7.542969" style="1" customWidth="1"/>
    <x:col min="159" max="159" width="8" style="1" customWidth="1"/>
    <x:col min="160" max="160" width="9.089844" style="1" customWidth="1"/>
    <x:col min="161" max="161" width="7.453125" style="1" customWidth="1"/>
    <x:col min="162" max="162" width="8.363281" style="1" customWidth="1"/>
    <x:col min="163" max="163" width="7.363281" style="1" customWidth="1"/>
    <x:col min="164" max="164" width="9" style="1" bestFit="1" customWidth="1"/>
    <x:col min="165" max="166" width="8" style="1" customWidth="1"/>
    <x:col min="167" max="167" width="12" style="1" customWidth="1"/>
    <x:col min="168" max="168" width="7.542969" style="1" customWidth="1"/>
    <x:col min="169" max="169" width="12" style="1" customWidth="1"/>
    <x:col min="170" max="170" width="12.542969" style="1" customWidth="1"/>
    <x:col min="171" max="171" width="7.90625" style="1" customWidth="1"/>
    <x:col min="172" max="172" width="7.089844" style="1" customWidth="1"/>
    <x:col min="173" max="173" width="8.453125" style="1" customWidth="1"/>
    <x:col min="174" max="174" width="15" style="1" customWidth="1"/>
    <x:col min="175" max="175" width="8.542969" style="1" customWidth="1"/>
    <x:col min="176" max="176" width="7" style="1" customWidth="1"/>
    <x:col min="177" max="177" width="8.089844" style="1" customWidth="1"/>
    <x:col min="178" max="178" width="11.453125" style="1" customWidth="1"/>
    <x:col min="179" max="179" width="8" style="1" customWidth="1"/>
    <x:col min="180" max="180" width="15.542969" style="1" customWidth="1"/>
    <x:col min="181" max="181" width="13.089844" style="1" customWidth="1"/>
    <x:col min="182" max="182" width="10" style="1" bestFit="1" customWidth="1"/>
    <x:col min="183" max="183" width="8.90625" style="1" customWidth="1"/>
    <x:col min="184" max="184" width="8" style="1" bestFit="1" customWidth="1"/>
    <x:col min="185" max="185" width="8.363281" style="1" customWidth="1"/>
    <x:col min="186" max="186" width="8" style="1" customWidth="1"/>
    <x:col min="187" max="187" width="14.453125" style="1" customWidth="1"/>
    <x:col min="188" max="188" width="9" style="1" customWidth="1"/>
    <x:col min="189" max="189" width="7.542969" style="1" customWidth="1"/>
    <x:col min="190" max="190" width="8" style="1" bestFit="1" customWidth="1"/>
    <x:col min="191" max="191" width="9.089844" style="1" customWidth="1"/>
    <x:col min="192" max="192" width="8.363281" style="1" customWidth="1"/>
    <x:col min="193" max="193" width="7.453125" style="1" customWidth="1"/>
    <x:col min="194" max="194" width="7.363281" style="1" customWidth="1"/>
    <x:col min="195" max="197" width="8" style="1" customWidth="1"/>
    <x:col min="198" max="198" width="12" style="1" customWidth="1"/>
    <x:col min="199" max="199" width="7.542969" style="1" customWidth="1"/>
    <x:col min="200" max="200" width="12" style="1" customWidth="1"/>
    <x:col min="201" max="201" width="12.542969" style="1" customWidth="1"/>
    <x:col min="202" max="202" width="7.90625" style="1" customWidth="1"/>
    <x:col min="203" max="203" width="7.089844" style="1" customWidth="1"/>
    <x:col min="204" max="204" width="8.453125" style="1" customWidth="1"/>
    <x:col min="205" max="205" width="15" style="1" customWidth="1"/>
    <x:col min="206" max="206" width="8.542969" style="1" customWidth="1"/>
    <x:col min="207" max="207" width="8" style="1" bestFit="1" customWidth="1"/>
    <x:col min="208" max="208" width="8.089844" style="1" customWidth="1"/>
    <x:col min="209" max="209" width="11.453125" style="1" customWidth="1"/>
    <x:col min="210" max="210" width="8" style="1" customWidth="1"/>
    <x:col min="211" max="211" width="15.542969" style="1" customWidth="1"/>
    <x:col min="212" max="212" width="13.089844" style="1" customWidth="1"/>
    <x:col min="213" max="213" width="9.90625" style="1" customWidth="1"/>
    <x:col min="214" max="214" width="8.90625" style="1" customWidth="1"/>
    <x:col min="215" max="215" width="8" style="1" bestFit="1" customWidth="1"/>
    <x:col min="216" max="216" width="8.363281" style="1" customWidth="1"/>
    <x:col min="217" max="217" width="8" style="1" customWidth="1"/>
    <x:col min="218" max="218" width="14.453125" style="1" customWidth="1"/>
    <x:col min="219" max="219" width="9" style="1" customWidth="1"/>
    <x:col min="220" max="220" width="7.542969" style="1" customWidth="1"/>
    <x:col min="221" max="221" width="8" style="1" bestFit="1" customWidth="1"/>
    <x:col min="222" max="222" width="9.089844" style="1" customWidth="1"/>
    <x:col min="223" max="223" width="8.363281" style="1" customWidth="1"/>
    <x:col min="224" max="224" width="7.453125" style="1" customWidth="1"/>
    <x:col min="225" max="225" width="7.363281" style="1" customWidth="1"/>
    <x:col min="226" max="229" width="8" style="1" customWidth="1"/>
    <x:col min="230" max="230" width="12" style="1" customWidth="1"/>
    <x:col min="231" max="231" width="7.542969" style="1" customWidth="1"/>
    <x:col min="232" max="232" width="12" style="1" customWidth="1"/>
    <x:col min="233" max="233" width="12.542969" style="1" customWidth="1"/>
    <x:col min="234" max="234" width="7.90625" style="1" customWidth="1"/>
    <x:col min="235" max="235" width="7.089844" style="1" customWidth="1"/>
    <x:col min="236" max="236" width="8.453125" style="1" customWidth="1"/>
    <x:col min="237" max="237" width="15" style="1" customWidth="1"/>
    <x:col min="238" max="238" width="8.542969" style="1" customWidth="1"/>
    <x:col min="239" max="239" width="8" style="1" customWidth="1"/>
    <x:col min="240" max="240" width="8.089844" style="1" customWidth="1"/>
    <x:col min="241" max="241" width="11.453125" style="1" customWidth="1"/>
    <x:col min="242" max="242" width="8" style="1" customWidth="1"/>
    <x:col min="243" max="243" width="15.542969" style="1" customWidth="1"/>
    <x:col min="244" max="244" width="13.089844" style="1" customWidth="1"/>
    <x:col min="245" max="245" width="10" style="1" bestFit="1" customWidth="1"/>
    <x:col min="246" max="246" width="8.90625" style="1" customWidth="1"/>
    <x:col min="247" max="247" width="8" style="1" bestFit="1" customWidth="1"/>
    <x:col min="248" max="248" width="8.363281" style="1" customWidth="1"/>
    <x:col min="249" max="249" width="8" style="1" bestFit="1" customWidth="1"/>
    <x:col min="250" max="250" width="14.453125" style="1" customWidth="1"/>
    <x:col min="251" max="251" width="9" style="1" customWidth="1"/>
    <x:col min="252" max="252" width="7.542969" style="1" customWidth="1"/>
    <x:col min="253" max="253" width="8" style="1" customWidth="1"/>
    <x:col min="254" max="254" width="9.089844" style="1" customWidth="1"/>
    <x:col min="255" max="255" width="8.363281" style="1" customWidth="1"/>
    <x:col min="256" max="16384" width="7.453125" style="1" customWidth="1"/>
  </x:cols>
  <x:sheetData>
    <x:row r="1" spans="1:255" customFormat="1" ht="15" customHeight="1" x14ac:dyDescent="0.35">
      <x:c r="A1" s="3" t="s">
        <x:v>2</x:v>
      </x:c>
      <x:c r="B1" s="3" t="s"/>
      <x:c r="C1" s="2" t="s"/>
      <x:c r="D1" s="2" t="s"/>
      <x:c r="E1" s="2" t="s"/>
      <x:c r="F1" s="2" t="s"/>
      <x:c r="G1" s="2" t="s"/>
      <x:c r="H1" s="2" t="s"/>
      <x:c r="I1" s="2" t="s"/>
      <x:c r="J1" s="2" t="s"/>
      <x:c r="K1" s="2" t="s"/>
      <x:c r="L1" s="2" t="s"/>
      <x:c r="M1" s="2" t="s"/>
      <x:c r="O1" s="2">
        <x:f>IF(ISERROR(X21),"","ORDER")</x:f>
      </x:c>
      <x:c r="P1" s="28" t="s">
        <x:v>3</x:v>
      </x:c>
      <x:c r="Q1" s="1">
        <x:f>RIGHT(CELL("filename",A1),3)</x:f>
      </x:c>
      <x:c r="R1" s="1">
        <x:f>CELL("filename",A2)</x:f>
      </x:c>
      <x:c r="U1" s="0" t="s"/>
      <x:c r="V1" s="0" t="s"/>
      <x:c r="Y1" s="0" t="s"/>
    </x:row>
    <x:row r="2" spans="1:255" customFormat="1" ht="15" customHeight="1" x14ac:dyDescent="0.3">
      <x:c r="A2" s="2" t="s"/>
      <x:c r="B2" s="2" t="s"/>
      <x:c r="C2" s="2" t="s"/>
      <x:c r="D2" s="2" t="s"/>
      <x:c r="E2" s="2" t="s"/>
      <x:c r="F2" s="2" t="s"/>
      <x:c r="G2" s="2" t="s"/>
      <x:c r="H2" s="2" t="s"/>
      <x:c r="I2" s="2" t="s"/>
      <x:c r="J2" s="2" t="s"/>
      <x:c r="K2" s="2" t="s"/>
      <x:c r="L2" s="2" t="s"/>
      <x:c r="M2" s="2" t="s"/>
      <x:c r="P2" s="1">
        <x:f>Year-12</x:f>
      </x:c>
      <x:c r="Q2" s="1">
        <x:f>P2+1</x:f>
      </x:c>
      <x:c r="R2" s="1">
        <x:f>Q2+1</x:f>
      </x:c>
      <x:c r="S2" s="1">
        <x:f>R2+1</x:f>
      </x:c>
      <x:c r="T2" s="1">
        <x:f>S2+1</x:f>
      </x:c>
      <x:c r="U2" s="1">
        <x:f>T2+1</x:f>
      </x:c>
      <x:c r="V2" s="1">
        <x:f>U2+1</x:f>
      </x:c>
      <x:c r="W2" s="1">
        <x:f>V2+1</x:f>
      </x:c>
      <x:c r="X2" s="1">
        <x:f>W2+1</x:f>
      </x:c>
      <x:c r="Y2" s="1">
        <x:f>X2+1</x:f>
      </x:c>
      <x:c r="Z2" s="1">
        <x:f>Y2+1</x:f>
      </x:c>
    </x:row>
    <x:row r="3" spans="1:255" customFormat="1" ht="15" customHeight="1" x14ac:dyDescent="0.3">
      <x:c r="A3" s="3" t="s">
        <x:v>82</x:v>
      </x:c>
      <x:c r="B3" s="3" t="s"/>
      <x:c r="C3" s="2" t="s"/>
      <x:c r="D3" s="2" t="s"/>
      <x:c r="E3" s="2" t="s"/>
      <x:c r="F3" s="2" t="s"/>
      <x:c r="G3" s="2" t="s"/>
      <x:c r="H3" s="2" t="s"/>
      <x:c r="I3" s="2" t="s"/>
      <x:c r="J3" s="2" t="s"/>
      <x:c r="K3" s="2" t="s"/>
      <x:c r="L3" s="2" t="s"/>
      <x:c r="M3" s="2" t="s"/>
      <x:c r="P3" s="30" t="n">
        <x:v>2503</x:v>
      </x:c>
      <x:c r="Q3" s="30" t="n">
        <x:v>2926</x:v>
      </x:c>
      <x:c r="R3" s="30" t="n">
        <x:v>2325</x:v>
      </x:c>
      <x:c r="S3" s="30" t="n">
        <x:v>3792</x:v>
      </x:c>
      <x:c r="T3" s="30" t="n">
        <x:v>3462</x:v>
      </x:c>
      <x:c r="U3" s="30" t="n">
        <x:v>4518</x:v>
      </x:c>
      <x:c r="V3" s="30" t="n">
        <x:v>4048</x:v>
      </x:c>
      <x:c r="W3" s="30" t="n">
        <x:v>4086</x:v>
      </x:c>
      <x:c r="X3" s="30" t="n">
        <x:v>4259</x:v>
      </x:c>
      <x:c r="Y3" s="30" t="n">
        <x:v>4593</x:v>
      </x:c>
      <x:c r="Z3" s="30" t="n">
        <x:v>12917</x:v>
      </x:c>
    </x:row>
    <x:row r="4" spans="1:255" customFormat="1" ht="15" customHeight="1" thickBot="1" x14ac:dyDescent="0.35">
      <x:c r="A4" s="4" t="s"/>
      <x:c r="B4" s="4" t="s"/>
      <x:c r="C4" s="5" t="s"/>
      <x:c r="D4" s="5" t="s"/>
      <x:c r="E4" s="5" t="s"/>
      <x:c r="F4" s="5" t="s"/>
      <x:c r="G4" s="5" t="s"/>
      <x:c r="H4" s="5" t="s"/>
      <x:c r="I4" s="5" t="s"/>
      <x:c r="J4" s="5" t="s"/>
      <x:c r="K4" s="5" t="s"/>
      <x:c r="L4" s="5" t="s"/>
      <x:c r="M4" s="5" t="s"/>
      <x:c r="P4" s="21" t="n">
        <x:v>0</x:v>
      </x:c>
      <x:c r="Q4" s="21" t="n">
        <x:v>0</x:v>
      </x:c>
      <x:c r="R4" s="21" t="n">
        <x:v>0</x:v>
      </x:c>
      <x:c r="S4" s="21" t="n">
        <x:v>0</x:v>
      </x:c>
      <x:c r="T4" s="21" t="n">
        <x:v>0</x:v>
      </x:c>
      <x:c r="U4" s="21" t="n">
        <x:v>0</x:v>
      </x:c>
      <x:c r="V4" s="21" t="n">
        <x:v>0</x:v>
      </x:c>
      <x:c r="W4" s="21" t="n">
        <x:v>0</x:v>
      </x:c>
      <x:c r="X4" s="21" t="n">
        <x:v>0</x:v>
      </x:c>
      <x:c r="Y4" s="21" t="n">
        <x:v>0</x:v>
      </x:c>
      <x:c r="Z4" s="21" t="n">
        <x:v>0</x:v>
      </x:c>
    </x:row>
    <x:row r="5" spans="1:255" customFormat="1" ht="15" customHeight="1" x14ac:dyDescent="0.35">
      <x:c r="A5" s="2" t="s"/>
      <x:c r="B5" s="2" t="s"/>
      <x:c r="C5" s="2" t="s"/>
      <x:c r="D5" s="2" t="s"/>
      <x:c r="E5" s="2" t="s"/>
      <x:c r="F5" s="2" t="s"/>
      <x:c r="G5" s="2" t="s"/>
      <x:c r="H5" s="2" t="s"/>
      <x:c r="I5" s="2" t="s"/>
      <x:c r="J5" s="2" t="s"/>
      <x:c r="K5" s="2" t="s"/>
      <x:c r="L5" s="2" t="s"/>
      <x:c r="M5" s="14" t="s"/>
      <x:c r="N5" s="10" t="s">
        <x:v>5</x:v>
      </x:c>
      <x:c r="O5" s="10" t="s"/>
      <x:c r="U5" s="0" t="s"/>
      <x:c r="V5" s="0" t="s"/>
      <x:c r="Y5" s="0" t="s"/>
    </x:row>
    <x:row r="6" spans="1:255" customFormat="1" ht="15" customHeight="1" x14ac:dyDescent="0.35">
      <x:c r="A6" s="2" t="s"/>
      <x:c r="B6" s="6">
        <x:f>B35</x:f>
      </x:c>
      <x:c r="C6" s="6">
        <x:f>C35</x:f>
      </x:c>
      <x:c r="D6" s="6">
        <x:f>D35</x:f>
      </x:c>
      <x:c r="E6" s="6">
        <x:f>E35</x:f>
      </x:c>
      <x:c r="F6" s="6">
        <x:f>F35</x:f>
      </x:c>
      <x:c r="G6" s="6">
        <x:f>G35</x:f>
      </x:c>
      <x:c r="H6" s="6">
        <x:f>H35</x:f>
      </x:c>
      <x:c r="I6" s="6">
        <x:f>I35</x:f>
      </x:c>
      <x:c r="J6" s="6">
        <x:f>J35</x:f>
      </x:c>
      <x:c r="K6" s="6">
        <x:f>K35</x:f>
      </x:c>
      <x:c r="L6" s="6">
        <x:f>L35</x:f>
      </x:c>
      <x:c r="M6" s="15" t="s">
        <x:v>17</x:v>
      </x:c>
      <x:c r="N6" s="13" t="s"/>
      <x:c r="O6" s="13">
        <x:f>O35</x:f>
      </x:c>
      <x:c r="S6" s="1">
        <x:f>S35</x:f>
      </x:c>
      <x:c r="T6" s="1">
        <x:f>T35</x:f>
      </x:c>
      <x:c r="U6" s="0" t="s"/>
      <x:c r="V6" s="0" t="s"/>
      <x:c r="W6" s="34" t="s">
        <x:v>18</x:v>
      </x:c>
      <x:c r="X6" s="34" t="s"/>
      <x:c r="Y6" s="0" t="s"/>
    </x:row>
    <x:row r="7" spans="1:255" customFormat="1" ht="15" customHeight="1" x14ac:dyDescent="0.35">
      <x:c r="A7" s="2" t="s">
        <x:v>59</x:v>
      </x:c>
      <x:c r="B7" s="26">
        <x:f>B36</x:f>
      </x:c>
      <x:c r="C7" s="26">
        <x:f>C36</x:f>
      </x:c>
      <x:c r="D7" s="26">
        <x:f>D36</x:f>
      </x:c>
      <x:c r="E7" s="26">
        <x:f>E36</x:f>
      </x:c>
      <x:c r="F7" s="26">
        <x:f>F36</x:f>
      </x:c>
      <x:c r="G7" s="26">
        <x:f>G36</x:f>
      </x:c>
      <x:c r="H7" s="26">
        <x:f>H36</x:f>
      </x:c>
      <x:c r="I7" s="26">
        <x:f>I36</x:f>
      </x:c>
      <x:c r="J7" s="26">
        <x:f>J36</x:f>
      </x:c>
      <x:c r="K7" s="26">
        <x:f>K36</x:f>
      </x:c>
      <x:c r="L7" s="26">
        <x:f>L36</x:f>
      </x:c>
      <x:c r="M7" s="18" t="s"/>
      <x:c r="N7" s="11" t="s"/>
      <x:c r="O7" s="16">
        <x:f>O36</x:f>
      </x:c>
      <x:c r="R7" s="1">
        <x:f>A7</x:f>
      </x:c>
      <x:c r="S7" s="21">
        <x:f>S36</x:f>
      </x:c>
      <x:c r="T7" s="21">
        <x:f>T36</x:f>
      </x:c>
      <x:c r="U7" s="0" t="s"/>
      <x:c r="V7" s="0" t="s"/>
      <x:c r="W7" s="0" t="n">
        <x:v>2</x:v>
      </x:c>
      <x:c r="Y7" s="0" t="s"/>
    </x:row>
    <x:row r="8" spans="1:255" customFormat="1" ht="15" customHeight="1" x14ac:dyDescent="0.35">
      <x:c r="A8" s="2" t="s">
        <x:v>134</x:v>
      </x:c>
      <x:c r="B8" s="26">
        <x:f>B37</x:f>
      </x:c>
      <x:c r="C8" s="26">
        <x:f>C37</x:f>
      </x:c>
      <x:c r="D8" s="26">
        <x:f>D37</x:f>
      </x:c>
      <x:c r="E8" s="26">
        <x:f>E37</x:f>
      </x:c>
      <x:c r="F8" s="26">
        <x:f>F37</x:f>
      </x:c>
      <x:c r="G8" s="26">
        <x:f>G37</x:f>
      </x:c>
      <x:c r="H8" s="26">
        <x:f>H37</x:f>
      </x:c>
      <x:c r="I8" s="26">
        <x:f>I37</x:f>
      </x:c>
      <x:c r="J8" s="26">
        <x:f>J37</x:f>
      </x:c>
      <x:c r="K8" s="26">
        <x:f>K37</x:f>
      </x:c>
      <x:c r="L8" s="26">
        <x:f>L37</x:f>
      </x:c>
      <x:c r="M8" s="18" t="s"/>
      <x:c r="N8" s="11" t="s"/>
      <x:c r="O8" s="16">
        <x:f>O37</x:f>
      </x:c>
      <x:c r="R8" s="1">
        <x:f>A8</x:f>
      </x:c>
      <x:c r="S8" s="21">
        <x:f>S37</x:f>
      </x:c>
      <x:c r="T8" s="21">
        <x:f>T37</x:f>
      </x:c>
      <x:c r="U8" s="0" t="s"/>
      <x:c r="V8" s="0" t="s"/>
      <x:c r="W8" s="0" t="n">
        <x:v>3</x:v>
      </x:c>
      <x:c r="X8" s="29">
        <x:f>IF(HLOOKUP($L$65,$B$6:$L$21,$W8,FALSE)&gt;HLOOKUP($L$65,$B$6:$L$21,$W7,FALSE),"ERROR","OK")</x:f>
      </x:c>
      <x:c r="Y8" s="0" t="s"/>
    </x:row>
    <x:row r="9" spans="1:255" customFormat="1" ht="15" customHeight="1" x14ac:dyDescent="0.35">
      <x:c r="A9" s="2" t="s">
        <x:v>56</x:v>
      </x:c>
      <x:c r="B9" s="26">
        <x:f>B38</x:f>
      </x:c>
      <x:c r="C9" s="26">
        <x:f>C38</x:f>
      </x:c>
      <x:c r="D9" s="26">
        <x:f>D38</x:f>
      </x:c>
      <x:c r="E9" s="26">
        <x:f>E38</x:f>
      </x:c>
      <x:c r="F9" s="26">
        <x:f>F38</x:f>
      </x:c>
      <x:c r="G9" s="26">
        <x:f>G38</x:f>
      </x:c>
      <x:c r="H9" s="26">
        <x:f>H38</x:f>
      </x:c>
      <x:c r="I9" s="26">
        <x:f>I38</x:f>
      </x:c>
      <x:c r="J9" s="26">
        <x:f>J38</x:f>
      </x:c>
      <x:c r="K9" s="26">
        <x:f>K38</x:f>
      </x:c>
      <x:c r="L9" s="26">
        <x:f>L38</x:f>
      </x:c>
      <x:c r="M9" s="18" t="s"/>
      <x:c r="N9" s="11" t="s"/>
      <x:c r="O9" s="16">
        <x:f>O38</x:f>
      </x:c>
      <x:c r="R9" s="1">
        <x:f>A9</x:f>
      </x:c>
      <x:c r="S9" s="21">
        <x:f>S38</x:f>
      </x:c>
      <x:c r="T9" s="21">
        <x:f>T38</x:f>
      </x:c>
      <x:c r="U9" s="0" t="s"/>
      <x:c r="V9" s="0" t="s"/>
      <x:c r="W9" s="0" t="n">
        <x:v>4</x:v>
      </x:c>
      <x:c r="X9" s="29">
        <x:f>IF(HLOOKUP($L$65,$B$6:$L$21,$W9,FALSE)&gt;HLOOKUP($L$65,$B$6:$L$21,$W8,FALSE),"ERROR","OK")</x:f>
      </x:c>
      <x:c r="Y9" s="0" t="s"/>
    </x:row>
    <x:row r="10" spans="1:255" customFormat="1" ht="15" customHeight="1" x14ac:dyDescent="0.35">
      <x:c r="A10" s="2" t="s">
        <x:v>24</x:v>
      </x:c>
      <x:c r="B10" s="26">
        <x:f>B39</x:f>
      </x:c>
      <x:c r="C10" s="26">
        <x:f>C39</x:f>
      </x:c>
      <x:c r="D10" s="26">
        <x:f>D39</x:f>
      </x:c>
      <x:c r="E10" s="26">
        <x:f>E39</x:f>
      </x:c>
      <x:c r="F10" s="26">
        <x:f>F39</x:f>
      </x:c>
      <x:c r="G10" s="26">
        <x:f>G39</x:f>
      </x:c>
      <x:c r="H10" s="26">
        <x:f>H39</x:f>
      </x:c>
      <x:c r="I10" s="26">
        <x:f>I39</x:f>
      </x:c>
      <x:c r="J10" s="26">
        <x:f>J39</x:f>
      </x:c>
      <x:c r="K10" s="26">
        <x:f>K39</x:f>
      </x:c>
      <x:c r="L10" s="26">
        <x:f>L39</x:f>
      </x:c>
      <x:c r="M10" s="18" t="s"/>
      <x:c r="N10" s="11" t="s"/>
      <x:c r="O10" s="16">
        <x:f>O39</x:f>
      </x:c>
      <x:c r="R10" s="1">
        <x:f>A10</x:f>
      </x:c>
      <x:c r="S10" s="21">
        <x:f>S39</x:f>
      </x:c>
      <x:c r="T10" s="21">
        <x:f>T39</x:f>
      </x:c>
      <x:c r="U10" s="0" t="s"/>
      <x:c r="V10" s="0" t="s"/>
      <x:c r="W10" s="0" t="n">
        <x:v>5</x:v>
      </x:c>
      <x:c r="X10" s="29">
        <x:f>IF(HLOOKUP($L$65,$B$6:$L$21,$W10,FALSE)&gt;HLOOKUP($L$65,$B$6:$L$21,$W9,FALSE),"ERROR","OK")</x:f>
      </x:c>
      <x:c r="Y10" s="0" t="s"/>
    </x:row>
    <x:row r="11" spans="1:255" customFormat="1" ht="15" customHeight="1" x14ac:dyDescent="0.35">
      <x:c r="A11" s="2" t="s">
        <x:v>137</x:v>
      </x:c>
      <x:c r="B11" s="26">
        <x:f>B40</x:f>
      </x:c>
      <x:c r="C11" s="26">
        <x:f>C40</x:f>
      </x:c>
      <x:c r="D11" s="26">
        <x:f>D40</x:f>
      </x:c>
      <x:c r="E11" s="26">
        <x:f>E40</x:f>
      </x:c>
      <x:c r="F11" s="26">
        <x:f>F40</x:f>
      </x:c>
      <x:c r="G11" s="26">
        <x:f>G40</x:f>
      </x:c>
      <x:c r="H11" s="26">
        <x:f>H40</x:f>
      </x:c>
      <x:c r="I11" s="26">
        <x:f>I40</x:f>
      </x:c>
      <x:c r="J11" s="26">
        <x:f>J40</x:f>
      </x:c>
      <x:c r="K11" s="26">
        <x:f>K40</x:f>
      </x:c>
      <x:c r="L11" s="26">
        <x:f>L40</x:f>
      </x:c>
      <x:c r="M11" s="18" t="s"/>
      <x:c r="N11" s="11" t="s"/>
      <x:c r="O11" s="16">
        <x:f>O40</x:f>
      </x:c>
      <x:c r="R11" s="1">
        <x:f>A11</x:f>
      </x:c>
      <x:c r="S11" s="21">
        <x:f>S40</x:f>
      </x:c>
      <x:c r="T11" s="21">
        <x:f>T40</x:f>
      </x:c>
      <x:c r="U11" s="0" t="s"/>
      <x:c r="V11" s="0" t="s"/>
      <x:c r="W11" s="0" t="n">
        <x:v>6</x:v>
      </x:c>
      <x:c r="X11" s="29">
        <x:f>IF(HLOOKUP($L$65,$B$6:$L$21,$W11,FALSE)&gt;HLOOKUP($L$65,$B$6:$L$21,$W10,FALSE),"ERROR","OK")</x:f>
      </x:c>
      <x:c r="Y11" s="0" t="s"/>
    </x:row>
    <x:row r="12" spans="1:255" customFormat="1" ht="15" customHeight="1" x14ac:dyDescent="0.35">
      <x:c r="A12" s="2" t="s">
        <x:v>55</x:v>
      </x:c>
      <x:c r="B12" s="26">
        <x:f>B41</x:f>
      </x:c>
      <x:c r="C12" s="26">
        <x:f>C41</x:f>
      </x:c>
      <x:c r="D12" s="26">
        <x:f>D41</x:f>
      </x:c>
      <x:c r="E12" s="26">
        <x:f>E41</x:f>
      </x:c>
      <x:c r="F12" s="26">
        <x:f>F41</x:f>
      </x:c>
      <x:c r="G12" s="26">
        <x:f>G41</x:f>
      </x:c>
      <x:c r="H12" s="26">
        <x:f>H41</x:f>
      </x:c>
      <x:c r="I12" s="26">
        <x:f>I41</x:f>
      </x:c>
      <x:c r="J12" s="26">
        <x:f>J41</x:f>
      </x:c>
      <x:c r="K12" s="26">
        <x:f>K41</x:f>
      </x:c>
      <x:c r="L12" s="26">
        <x:f>L41</x:f>
      </x:c>
      <x:c r="M12" s="18" t="s"/>
      <x:c r="N12" s="11" t="s"/>
      <x:c r="O12" s="16">
        <x:f>O41</x:f>
      </x:c>
      <x:c r="R12" s="1">
        <x:f>A12</x:f>
      </x:c>
      <x:c r="S12" s="21">
        <x:f>S41</x:f>
      </x:c>
      <x:c r="T12" s="21">
        <x:f>T41</x:f>
      </x:c>
      <x:c r="U12" s="0" t="s"/>
      <x:c r="V12" s="0" t="s"/>
      <x:c r="W12" s="0" t="n">
        <x:v>7</x:v>
      </x:c>
      <x:c r="X12" s="29">
        <x:f>IF(HLOOKUP($L$65,$B$6:$L$21,$W12,FALSE)&gt;HLOOKUP($L$65,$B$6:$L$21,$W11,FALSE),"ERROR","OK")</x:f>
      </x:c>
      <x:c r="Y12" s="0" t="s"/>
    </x:row>
    <x:row r="13" spans="1:255" customFormat="1" ht="15" customHeight="1" x14ac:dyDescent="0.35">
      <x:c r="A13" s="2" t="s">
        <x:v>172</x:v>
      </x:c>
      <x:c r="B13" s="26">
        <x:f>B42</x:f>
      </x:c>
      <x:c r="C13" s="26">
        <x:f>C42</x:f>
      </x:c>
      <x:c r="D13" s="26">
        <x:f>D42</x:f>
      </x:c>
      <x:c r="E13" s="26">
        <x:f>E42</x:f>
      </x:c>
      <x:c r="F13" s="26">
        <x:f>F42</x:f>
      </x:c>
      <x:c r="G13" s="26">
        <x:f>G42</x:f>
      </x:c>
      <x:c r="H13" s="26">
        <x:f>H42</x:f>
      </x:c>
      <x:c r="I13" s="26">
        <x:f>I42</x:f>
      </x:c>
      <x:c r="J13" s="26">
        <x:f>J42</x:f>
      </x:c>
      <x:c r="K13" s="26">
        <x:f>K42</x:f>
      </x:c>
      <x:c r="L13" s="26">
        <x:f>L42</x:f>
      </x:c>
      <x:c r="M13" s="18" t="s"/>
      <x:c r="N13" s="11" t="s"/>
      <x:c r="O13" s="16">
        <x:f>O42</x:f>
      </x:c>
      <x:c r="R13" s="1">
        <x:f>A13</x:f>
      </x:c>
      <x:c r="S13" s="21">
        <x:f>S42</x:f>
      </x:c>
      <x:c r="T13" s="21">
        <x:f>T42</x:f>
      </x:c>
      <x:c r="U13" s="0" t="s"/>
      <x:c r="V13" s="0" t="s"/>
      <x:c r="W13" s="0" t="n">
        <x:v>8</x:v>
      </x:c>
      <x:c r="X13" s="29">
        <x:f>IF(HLOOKUP($L$65,$B$6:$L$21,$W13,FALSE)&gt;HLOOKUP($L$65,$B$6:$L$21,$W12,FALSE),"ERROR","OK")</x:f>
      </x:c>
      <x:c r="Y13" s="0" t="s"/>
    </x:row>
    <x:row r="14" spans="1:255" customFormat="1" ht="15" customHeight="1" x14ac:dyDescent="0.35">
      <x:c r="A14" s="2" t="s">
        <x:v>20</x:v>
      </x:c>
      <x:c r="B14" s="26">
        <x:f>B43</x:f>
      </x:c>
      <x:c r="C14" s="26">
        <x:f>C43</x:f>
      </x:c>
      <x:c r="D14" s="26">
        <x:f>D43</x:f>
      </x:c>
      <x:c r="E14" s="26">
        <x:f>E43</x:f>
      </x:c>
      <x:c r="F14" s="26">
        <x:f>F43</x:f>
      </x:c>
      <x:c r="G14" s="26">
        <x:f>G43</x:f>
      </x:c>
      <x:c r="H14" s="26">
        <x:f>H43</x:f>
      </x:c>
      <x:c r="I14" s="26">
        <x:f>I43</x:f>
      </x:c>
      <x:c r="J14" s="26">
        <x:f>J43</x:f>
      </x:c>
      <x:c r="K14" s="26">
        <x:f>K43</x:f>
      </x:c>
      <x:c r="L14" s="26">
        <x:f>L43</x:f>
      </x:c>
      <x:c r="M14" s="18" t="s"/>
      <x:c r="N14" s="11" t="s"/>
      <x:c r="O14" s="16">
        <x:f>O43</x:f>
      </x:c>
      <x:c r="R14" s="1">
        <x:f>A14</x:f>
      </x:c>
      <x:c r="S14" s="21">
        <x:f>S43</x:f>
      </x:c>
      <x:c r="T14" s="21">
        <x:f>T43</x:f>
      </x:c>
      <x:c r="U14" s="0" t="s"/>
      <x:c r="V14" s="0" t="s"/>
      <x:c r="W14" s="0" t="n">
        <x:v>9</x:v>
      </x:c>
      <x:c r="X14" s="29">
        <x:f>IF(HLOOKUP($L$65,$B$6:$L$21,$W14,FALSE)&gt;HLOOKUP($L$65,$B$6:$L$21,$W13,FALSE),"ERROR","OK")</x:f>
      </x:c>
      <x:c r="Y14" s="0" t="s"/>
    </x:row>
    <x:row r="15" spans="1:255" customFormat="1" ht="15" customHeight="1" x14ac:dyDescent="0.35">
      <x:c r="A15" s="2" t="s">
        <x:v>63</x:v>
      </x:c>
      <x:c r="B15" s="26">
        <x:f>B44</x:f>
      </x:c>
      <x:c r="C15" s="26">
        <x:f>C44</x:f>
      </x:c>
      <x:c r="D15" s="26">
        <x:f>D44</x:f>
      </x:c>
      <x:c r="E15" s="26">
        <x:f>E44</x:f>
      </x:c>
      <x:c r="F15" s="26">
        <x:f>F44</x:f>
      </x:c>
      <x:c r="G15" s="26">
        <x:f>G44</x:f>
      </x:c>
      <x:c r="H15" s="26">
        <x:f>H44</x:f>
      </x:c>
      <x:c r="I15" s="26">
        <x:f>I44</x:f>
      </x:c>
      <x:c r="J15" s="26">
        <x:f>J44</x:f>
      </x:c>
      <x:c r="K15" s="26">
        <x:f>K44</x:f>
      </x:c>
      <x:c r="L15" s="26">
        <x:f>L44</x:f>
      </x:c>
      <x:c r="M15" s="18" t="s"/>
      <x:c r="N15" s="11" t="s"/>
      <x:c r="O15" s="16">
        <x:f>O44</x:f>
      </x:c>
      <x:c r="R15" s="1">
        <x:f>A15</x:f>
      </x:c>
      <x:c r="S15" s="21">
        <x:f>S44</x:f>
      </x:c>
      <x:c r="T15" s="21">
        <x:f>T44</x:f>
      </x:c>
      <x:c r="U15" s="0" t="s"/>
      <x:c r="V15" s="0" t="s"/>
      <x:c r="W15" s="0" t="n">
        <x:v>10</x:v>
      </x:c>
      <x:c r="X15" s="29">
        <x:f>IF(HLOOKUP($L$65,$B$6:$L$21,$W15,FALSE)&gt;HLOOKUP($L$65,$B$6:$L$21,$W14,FALSE),"ERROR","OK")</x:f>
      </x:c>
      <x:c r="Y15" s="0" t="s"/>
    </x:row>
    <x:row r="16" spans="1:255" customFormat="1" ht="15" customHeight="1" x14ac:dyDescent="0.35">
      <x:c r="A16" s="2" t="s">
        <x:v>19</x:v>
      </x:c>
      <x:c r="B16" s="26">
        <x:f>B45</x:f>
      </x:c>
      <x:c r="C16" s="26">
        <x:f>C45</x:f>
      </x:c>
      <x:c r="D16" s="26">
        <x:f>D45</x:f>
      </x:c>
      <x:c r="E16" s="26">
        <x:f>E45</x:f>
      </x:c>
      <x:c r="F16" s="26">
        <x:f>F45</x:f>
      </x:c>
      <x:c r="G16" s="26">
        <x:f>G45</x:f>
      </x:c>
      <x:c r="H16" s="26">
        <x:f>H45</x:f>
      </x:c>
      <x:c r="I16" s="26">
        <x:f>I45</x:f>
      </x:c>
      <x:c r="J16" s="26">
        <x:f>J45</x:f>
      </x:c>
      <x:c r="K16" s="26">
        <x:f>K45</x:f>
      </x:c>
      <x:c r="L16" s="26">
        <x:f>L45</x:f>
      </x:c>
      <x:c r="M16" s="18" t="s"/>
      <x:c r="N16" s="11" t="s"/>
      <x:c r="O16" s="16">
        <x:f>O45</x:f>
      </x:c>
      <x:c r="R16" s="1">
        <x:f>A16</x:f>
      </x:c>
      <x:c r="S16" s="21">
        <x:f>S45</x:f>
      </x:c>
      <x:c r="T16" s="21">
        <x:f>T45</x:f>
      </x:c>
      <x:c r="U16" s="0" t="s"/>
      <x:c r="V16" s="0" t="s"/>
      <x:c r="W16" s="0" t="n">
        <x:v>11</x:v>
      </x:c>
      <x:c r="X16" s="29">
        <x:f>IF(HLOOKUP($L$65,$B$6:$L$21,$W16,FALSE)&gt;HLOOKUP($L$65,$B$6:$L$21,$W15,FALSE),"ERROR","OK")</x:f>
      </x:c>
      <x:c r="Y16" s="0" t="s"/>
    </x:row>
    <x:row r="17" spans="1:255" customFormat="1" ht="15" customHeight="1" x14ac:dyDescent="0.35">
      <x:c r="A17" s="2" t="s">
        <x:v>101</x:v>
      </x:c>
      <x:c r="B17" s="26">
        <x:f>B46</x:f>
      </x:c>
      <x:c r="C17" s="26">
        <x:f>C46</x:f>
      </x:c>
      <x:c r="D17" s="26">
        <x:f>D46</x:f>
      </x:c>
      <x:c r="E17" s="26">
        <x:f>E46</x:f>
      </x:c>
      <x:c r="F17" s="26">
        <x:f>F46</x:f>
      </x:c>
      <x:c r="G17" s="26">
        <x:f>G46</x:f>
      </x:c>
      <x:c r="H17" s="26">
        <x:f>H46</x:f>
      </x:c>
      <x:c r="I17" s="26">
        <x:f>I46</x:f>
      </x:c>
      <x:c r="J17" s="26">
        <x:f>J46</x:f>
      </x:c>
      <x:c r="K17" s="26">
        <x:f>K46</x:f>
      </x:c>
      <x:c r="L17" s="26">
        <x:f>L46</x:f>
      </x:c>
      <x:c r="M17" s="18" t="s"/>
      <x:c r="N17" s="11" t="s"/>
      <x:c r="O17" s="16">
        <x:f>O46</x:f>
      </x:c>
      <x:c r="U17" s="0" t="s"/>
      <x:c r="V17" s="0" t="s"/>
      <x:c r="W17" s="0" t="n">
        <x:v>12</x:v>
      </x:c>
      <x:c r="X17" s="29">
        <x:f>IF(HLOOKUP($L$65,$B$6:$L$21,$W17,FALSE)&gt;HLOOKUP($L$65,$B$6:$L$21,$W16,FALSE),"ERROR","OK")</x:f>
      </x:c>
      <x:c r="Y17" s="0" t="s"/>
    </x:row>
    <x:row r="18" spans="1:255" customFormat="1" ht="15" customHeight="1" x14ac:dyDescent="0.35">
      <x:c r="A18" s="2" t="s">
        <x:v>65</x:v>
      </x:c>
      <x:c r="B18" s="26">
        <x:f>B47</x:f>
      </x:c>
      <x:c r="C18" s="26">
        <x:f>C47</x:f>
      </x:c>
      <x:c r="D18" s="26">
        <x:f>D47</x:f>
      </x:c>
      <x:c r="E18" s="26">
        <x:f>E47</x:f>
      </x:c>
      <x:c r="F18" s="26">
        <x:f>F47</x:f>
      </x:c>
      <x:c r="G18" s="26">
        <x:f>G47</x:f>
      </x:c>
      <x:c r="H18" s="26">
        <x:f>H47</x:f>
      </x:c>
      <x:c r="I18" s="26">
        <x:f>I47</x:f>
      </x:c>
      <x:c r="J18" s="26">
        <x:f>J47</x:f>
      </x:c>
      <x:c r="K18" s="26">
        <x:f>K47</x:f>
      </x:c>
      <x:c r="L18" s="26">
        <x:f>L47</x:f>
      </x:c>
      <x:c r="M18" s="18" t="s"/>
      <x:c r="N18" s="11" t="s"/>
      <x:c r="O18" s="16">
        <x:f>O47</x:f>
      </x:c>
      <x:c r="U18" s="0" t="s"/>
      <x:c r="V18" s="0" t="s"/>
      <x:c r="W18" s="0" t="n">
        <x:v>13</x:v>
      </x:c>
      <x:c r="X18" s="29">
        <x:f>IF(HLOOKUP($L$65,$B$6:$L$21,$W18,FALSE)&gt;HLOOKUP($L$65,$B$6:$L$21,$W17,FALSE),"ERROR","OK")</x:f>
      </x:c>
      <x:c r="Y18" s="0" t="s"/>
    </x:row>
    <x:row r="19" spans="1:255" customFormat="1" ht="15" customHeight="1" x14ac:dyDescent="0.35">
      <x:c r="A19" s="2" t="s">
        <x:v>136</x:v>
      </x:c>
      <x:c r="B19" s="26">
        <x:f>B48</x:f>
      </x:c>
      <x:c r="C19" s="26">
        <x:f>C48</x:f>
      </x:c>
      <x:c r="D19" s="26">
        <x:f>D48</x:f>
      </x:c>
      <x:c r="E19" s="26">
        <x:f>E48</x:f>
      </x:c>
      <x:c r="F19" s="26">
        <x:f>F48</x:f>
      </x:c>
      <x:c r="G19" s="26">
        <x:f>G48</x:f>
      </x:c>
      <x:c r="H19" s="26">
        <x:f>H48</x:f>
      </x:c>
      <x:c r="I19" s="26">
        <x:f>I48</x:f>
      </x:c>
      <x:c r="J19" s="26">
        <x:f>J48</x:f>
      </x:c>
      <x:c r="K19" s="26">
        <x:f>K48</x:f>
      </x:c>
      <x:c r="L19" s="26">
        <x:f>L48</x:f>
      </x:c>
      <x:c r="M19" s="18" t="s"/>
      <x:c r="N19" s="11" t="s"/>
      <x:c r="O19" s="16">
        <x:f>O48</x:f>
      </x:c>
      <x:c r="U19" s="0" t="s"/>
      <x:c r="V19" s="0" t="s"/>
      <x:c r="W19" s="0" t="n">
        <x:v>14</x:v>
      </x:c>
      <x:c r="X19" s="29">
        <x:f>IF(HLOOKUP($L$65,$B$6:$L$21,$W19,FALSE)&gt;HLOOKUP($L$65,$B$6:$L$21,$W18,FALSE),"ERROR","OK")</x:f>
      </x:c>
      <x:c r="Y19" s="0" t="s"/>
    </x:row>
    <x:row r="20" spans="1:255" customFormat="1" ht="15" customHeight="1" x14ac:dyDescent="0.35">
      <x:c r="A20" s="2" t="s">
        <x:v>87</x:v>
      </x:c>
      <x:c r="B20" s="26">
        <x:f>B49</x:f>
      </x:c>
      <x:c r="C20" s="26">
        <x:f>C49</x:f>
      </x:c>
      <x:c r="D20" s="26">
        <x:f>D49</x:f>
      </x:c>
      <x:c r="E20" s="26">
        <x:f>E49</x:f>
      </x:c>
      <x:c r="F20" s="26">
        <x:f>F49</x:f>
      </x:c>
      <x:c r="G20" s="26">
        <x:f>G49</x:f>
      </x:c>
      <x:c r="H20" s="26">
        <x:f>H49</x:f>
      </x:c>
      <x:c r="I20" s="26">
        <x:f>I49</x:f>
      </x:c>
      <x:c r="J20" s="26">
        <x:f>J49</x:f>
      </x:c>
      <x:c r="K20" s="26">
        <x:f>K49</x:f>
      </x:c>
      <x:c r="L20" s="26">
        <x:f>L49</x:f>
      </x:c>
      <x:c r="M20" s="18" t="s"/>
      <x:c r="N20" s="11" t="s"/>
      <x:c r="O20" s="16">
        <x:f>O49</x:f>
      </x:c>
      <x:c r="U20" s="0" t="s"/>
      <x:c r="V20" s="0" t="s"/>
      <x:c r="W20" s="0" t="n">
        <x:v>15</x:v>
      </x:c>
      <x:c r="X20" s="29">
        <x:f>IF(HLOOKUP($L$65,$B$6:$L$21,$W20,FALSE)&gt;HLOOKUP($L$65,$B$6:$L$21,$W19,FALSE),"ERROR","OK")</x:f>
      </x:c>
      <x:c r="Y20" s="0" t="s"/>
    </x:row>
    <x:row r="21" spans="1:255" customFormat="1" ht="15" customHeight="1" x14ac:dyDescent="0.35">
      <x:c r="A21" s="2" t="s">
        <x:v>61</x:v>
      </x:c>
      <x:c r="B21" s="26">
        <x:f>B50</x:f>
      </x:c>
      <x:c r="C21" s="26">
        <x:f>C50</x:f>
      </x:c>
      <x:c r="D21" s="26">
        <x:f>D50</x:f>
      </x:c>
      <x:c r="E21" s="26">
        <x:f>E50</x:f>
      </x:c>
      <x:c r="F21" s="26">
        <x:f>F50</x:f>
      </x:c>
      <x:c r="G21" s="26">
        <x:f>G50</x:f>
      </x:c>
      <x:c r="H21" s="26">
        <x:f>H50</x:f>
      </x:c>
      <x:c r="I21" s="26">
        <x:f>I50</x:f>
      </x:c>
      <x:c r="J21" s="26">
        <x:f>J50</x:f>
      </x:c>
      <x:c r="K21" s="26">
        <x:f>K50</x:f>
      </x:c>
      <x:c r="L21" s="26">
        <x:f>L50</x:f>
      </x:c>
      <x:c r="M21" s="18" t="s"/>
      <x:c r="N21" s="11" t="s"/>
      <x:c r="O21" s="16">
        <x:f>O50</x:f>
      </x:c>
      <x:c r="U21" s="0" t="s"/>
      <x:c r="V21" s="0" t="s"/>
      <x:c r="X21" s="0">
        <x:f>MATCH("ERROR",X7:X20,0)</x:f>
      </x:c>
      <x:c r="Y21" s="0" t="s"/>
    </x:row>
    <x:row r="22" spans="1:255" customFormat="1" ht="15" customHeight="1" x14ac:dyDescent="0.35">
      <x:c r="A22" s="2" t="s">
        <x:v>34</x:v>
      </x:c>
      <x:c r="B22" s="26">
        <x:f>B51</x:f>
      </x:c>
      <x:c r="C22" s="26">
        <x:f>C51</x:f>
      </x:c>
      <x:c r="D22" s="26">
        <x:f>D51</x:f>
      </x:c>
      <x:c r="E22" s="26">
        <x:f>E51</x:f>
      </x:c>
      <x:c r="F22" s="26">
        <x:f>F51</x:f>
      </x:c>
      <x:c r="G22" s="26">
        <x:f>G51</x:f>
      </x:c>
      <x:c r="H22" s="26">
        <x:f>H51</x:f>
      </x:c>
      <x:c r="I22" s="26">
        <x:f>I51</x:f>
      </x:c>
      <x:c r="J22" s="26">
        <x:f>J51</x:f>
      </x:c>
      <x:c r="K22" s="26">
        <x:f>K51</x:f>
      </x:c>
      <x:c r="L22" s="26">
        <x:f>L51</x:f>
      </x:c>
      <x:c r="M22" s="18" t="s"/>
      <x:c r="N22" s="11" t="s"/>
      <x:c r="O22" s="16" t="s"/>
      <x:c r="P22" s="8" t="s"/>
      <x:c r="U22" s="0" t="s"/>
      <x:c r="V22" s="0" t="s"/>
      <x:c r="Y22" s="0" t="s"/>
    </x:row>
    <x:row r="23" spans="1:255" customFormat="1" ht="15" customHeight="1" x14ac:dyDescent="0.35">
      <x:c r="A23" s="35" t="s">
        <x:v>35</x:v>
      </x:c>
      <x:c r="B23" s="32">
        <x:f>B52</x:f>
      </x:c>
      <x:c r="C23" s="32">
        <x:f>C52</x:f>
      </x:c>
      <x:c r="D23" s="32">
        <x:f>D52</x:f>
      </x:c>
      <x:c r="E23" s="32">
        <x:f>E52</x:f>
      </x:c>
      <x:c r="F23" s="32">
        <x:f>F52</x:f>
      </x:c>
      <x:c r="G23" s="32">
        <x:f>G52</x:f>
      </x:c>
      <x:c r="H23" s="32">
        <x:f>H52</x:f>
      </x:c>
      <x:c r="I23" s="32">
        <x:f>I52</x:f>
      </x:c>
      <x:c r="J23" s="32">
        <x:f>J52</x:f>
      </x:c>
      <x:c r="K23" s="32">
        <x:f>K52</x:f>
      </x:c>
      <x:c r="L23" s="32">
        <x:f>L52</x:f>
      </x:c>
      <x:c r="M23" s="19" t="s"/>
      <x:c r="N23" s="12" t="s"/>
      <x:c r="O23" s="17">
        <x:f>O52</x:f>
      </x:c>
      <x:c r="U23" s="0" t="s"/>
      <x:c r="V23" s="0" t="s"/>
      <x:c r="Y23" s="0" t="s"/>
    </x:row>
    <x:row r="24" spans="1:255" customFormat="1" ht="15" customHeight="1" x14ac:dyDescent="0.35">
      <x:c r="A24" s="2" t="s">
        <x:v>36</x:v>
      </x:c>
      <x:c r="B24" s="7" t="s"/>
      <x:c r="C24" s="2" t="s"/>
      <x:c r="D24" s="2" t="s"/>
      <x:c r="E24" s="2" t="s"/>
      <x:c r="F24" s="2" t="s"/>
      <x:c r="G24" s="2" t="s"/>
      <x:c r="H24" s="2" t="s"/>
      <x:c r="I24" s="2" t="s"/>
      <x:c r="J24" s="2" t="s"/>
      <x:c r="K24" s="2" t="s"/>
      <x:c r="L24" s="2" t="s"/>
      <x:c r="M24" s="2" t="s"/>
      <x:c r="N24" s="8" t="s"/>
      <x:c r="U24" s="0" t="s"/>
      <x:c r="V24" s="0" t="s"/>
      <x:c r="Y24" s="0" t="s"/>
    </x:row>
    <x:row r="25" spans="1:255" x14ac:dyDescent="0.35">
      <x:c r="U25" s="0" t="s"/>
      <x:c r="V25" s="0" t="s"/>
      <x:c r="Y25" s="0" t="s"/>
    </x:row>
    <x:row r="26" spans="1:255" x14ac:dyDescent="0.35">
      <x:c r="J26" s="0" t="s"/>
      <x:c r="K26" s="0" t="s"/>
      <x:c r="L26" s="0" t="s"/>
      <x:c r="M26" s="0" t="s"/>
      <x:c r="N26" s="0" t="s"/>
    </x:row>
    <x:row r="27" spans="1:255" x14ac:dyDescent="0.35">
      <x:c r="J27" s="0" t="s"/>
      <x:c r="K27" s="0" t="s"/>
      <x:c r="L27" s="0" t="s"/>
      <x:c r="M27" s="0" t="s"/>
      <x:c r="N27" s="0" t="s"/>
    </x:row>
    <x:row r="28" spans="1:255" x14ac:dyDescent="0.35">
      <x:c r="I28" s="0" t="s"/>
      <x:c r="J28" s="0" t="s"/>
      <x:c r="K28" s="0" t="s"/>
      <x:c r="L28" s="0" t="s"/>
      <x:c r="M28" s="0" t="s"/>
    </x:row>
    <x:row r="29" spans="1:255" x14ac:dyDescent="0.35">
      <x:c r="I29" s="0" t="s"/>
      <x:c r="J29" s="0" t="s"/>
      <x:c r="K29" s="0" t="s"/>
      <x:c r="L29" s="0" t="s"/>
      <x:c r="M29" s="0" t="s"/>
    </x:row>
    <x:row r="30" spans="1:255" customFormat="1" ht="15" customHeight="1" x14ac:dyDescent="0.35">
      <x:c r="A30" s="3">
        <x:f>"Table B.6.  "&amp;B66</x:f>
      </x:c>
      <x:c r="B30" s="3" t="s"/>
      <x:c r="C30" s="2" t="s"/>
      <x:c r="D30" s="2" t="s"/>
      <x:c r="E30" s="2" t="s"/>
      <x:c r="F30" s="2" t="s"/>
      <x:c r="G30" s="2" t="s"/>
      <x:c r="H30" s="2" t="s"/>
      <x:c r="I30" s="2" t="s"/>
      <x:c r="J30" s="2" t="s"/>
      <x:c r="K30" s="2" t="s"/>
      <x:c r="L30" s="2" t="s"/>
      <x:c r="M30" s="2" t="s"/>
      <x:c r="U30" s="0" t="s"/>
      <x:c r="V30" s="0" t="s"/>
      <x:c r="Y30" s="0" t="s"/>
    </x:row>
    <x:row r="31" spans="1:255" customFormat="1" ht="15" customHeight="1" x14ac:dyDescent="0.35">
      <x:c r="A31" s="2" t="s"/>
      <x:c r="B31" s="2" t="s"/>
      <x:c r="C31" s="2" t="s"/>
      <x:c r="D31" s="2" t="s"/>
      <x:c r="E31" s="2" t="s"/>
      <x:c r="F31" s="2" t="s"/>
      <x:c r="G31" s="2" t="s"/>
      <x:c r="H31" s="2" t="s"/>
      <x:c r="I31" s="2" t="s"/>
      <x:c r="J31" s="2" t="s"/>
      <x:c r="K31" s="2" t="s"/>
      <x:c r="L31" s="2" t="s"/>
      <x:c r="M31" s="2" t="s"/>
      <x:c r="U31" s="0" t="s"/>
      <x:c r="V31" s="0" t="s"/>
      <x:c r="Y31" s="0" t="s"/>
    </x:row>
    <x:row r="32" spans="1:255" customFormat="1" ht="15" customHeight="1" x14ac:dyDescent="0.35">
      <x:c r="A32" s="3" t="s">
        <x:v>92</x:v>
      </x:c>
      <x:c r="B32" s="3" t="s"/>
      <x:c r="C32" s="2" t="s"/>
      <x:c r="D32" s="2" t="s"/>
      <x:c r="E32" s="2" t="s"/>
      <x:c r="F32" s="2" t="s"/>
      <x:c r="G32" s="2" t="s"/>
      <x:c r="H32" s="2" t="s"/>
      <x:c r="I32" s="2" t="s"/>
      <x:c r="J32" s="2" t="s"/>
      <x:c r="K32" s="2" t="s"/>
      <x:c r="L32" s="2" t="s"/>
      <x:c r="M32" s="2" t="s"/>
      <x:c r="U32" s="0" t="s"/>
      <x:c r="V32" s="0" t="s"/>
      <x:c r="Y32" s="0" t="s"/>
    </x:row>
    <x:row r="33" spans="1:255" customFormat="1" ht="15" customHeight="1" thickBot="1" x14ac:dyDescent="0.4">
      <x:c r="A33" s="4" t="s"/>
      <x:c r="B33" s="4" t="s"/>
      <x:c r="C33" s="5" t="s"/>
      <x:c r="D33" s="5" t="s"/>
      <x:c r="E33" s="5" t="s"/>
      <x:c r="F33" s="5" t="s"/>
      <x:c r="G33" s="5" t="s"/>
      <x:c r="H33" s="5" t="s"/>
      <x:c r="I33" s="5" t="s"/>
      <x:c r="J33" s="5" t="s"/>
      <x:c r="K33" s="5" t="s"/>
      <x:c r="L33" s="5" t="s"/>
      <x:c r="M33" s="5" t="s"/>
      <x:c r="U33" s="0" t="s"/>
      <x:c r="V33" s="0" t="s"/>
      <x:c r="Y33" s="0" t="s"/>
    </x:row>
    <x:row r="34" spans="1:255" x14ac:dyDescent="0.35">
      <x:c r="A34" s="2" t="s"/>
      <x:c r="B34" s="2" t="s"/>
      <x:c r="C34" s="2" t="s"/>
      <x:c r="D34" s="2" t="s"/>
      <x:c r="E34" s="2" t="s"/>
      <x:c r="F34" s="2" t="s"/>
      <x:c r="G34" s="2" t="s"/>
      <x:c r="H34" s="2" t="s"/>
      <x:c r="I34" s="2" t="s"/>
      <x:c r="J34" s="2" t="s"/>
      <x:c r="K34" s="2" t="s"/>
      <x:c r="L34" s="2" t="s"/>
      <x:c r="M34" s="14" t="s"/>
      <x:c r="N34" s="10" t="s">
        <x:v>38</x:v>
      </x:c>
      <x:c r="O34" s="10" t="s"/>
      <x:c r="P34" s="36" t="s"/>
    </x:row>
    <x:row r="35" spans="1:255" s="0" customFormat="1" x14ac:dyDescent="0.35">
      <x:c r="A35" s="2" t="s"/>
      <x:c r="B35" s="6" t="s">
        <x:v>6</x:v>
      </x:c>
      <x:c r="C35" s="6" t="s">
        <x:v>7</x:v>
      </x:c>
      <x:c r="D35" s="6" t="s">
        <x:v>8</x:v>
      </x:c>
      <x:c r="E35" s="6" t="s">
        <x:v>9</x:v>
      </x:c>
      <x:c r="F35" s="6" t="s">
        <x:v>10</x:v>
      </x:c>
      <x:c r="G35" s="6" t="s">
        <x:v>11</x:v>
      </x:c>
      <x:c r="H35" s="6" t="s">
        <x:v>12</x:v>
      </x:c>
      <x:c r="I35" s="6" t="s">
        <x:v>13</x:v>
      </x:c>
      <x:c r="J35" s="6" t="s">
        <x:v>14</x:v>
      </x:c>
      <x:c r="K35" s="6" t="s">
        <x:v>15</x:v>
      </x:c>
      <x:c r="L35" s="6" t="s">
        <x:v>16</x:v>
      </x:c>
      <x:c r="M35" s="15" t="s">
        <x:v>17</x:v>
      </x:c>
      <x:c r="N35" s="13" t="s"/>
      <x:c r="O35" s="13">
        <x:f>L65&amp;" (%)"</x:f>
      </x:c>
      <x:c r="P35" s="36" t="s"/>
      <x:c r="Q35" s="0" t="s"/>
      <x:c r="R35" s="0" t="s"/>
      <x:c r="S35" s="22">
        <x:f>L35</x:f>
      </x:c>
      <x:c r="T35" s="22">
        <x:f>B35&amp;"-"&amp;RIGHT(K35,2)</x:f>
      </x:c>
      <x:c r="U35" s="0" t="s"/>
      <x:c r="V35" s="0" t="s"/>
      <x:c r="W35" s="0" t="s"/>
      <x:c r="X35" s="0" t="s"/>
      <x:c r="Y35" s="0" t="s"/>
      <x:c r="Z35" s="0" t="s"/>
      <x:c r="AA35" s="0" t="s"/>
      <x:c r="AB35" s="0" t="s"/>
      <x:c r="AC35" s="0" t="s"/>
      <x:c r="AD35" s="0" t="s"/>
      <x:c r="AE35" s="0" t="s"/>
      <x:c r="AF35" s="0" t="s"/>
      <x:c r="AG35" s="0" t="s"/>
      <x:c r="AH35" s="0" t="s"/>
      <x:c r="AI35" s="0" t="s"/>
      <x:c r="AJ35" s="0" t="s"/>
      <x:c r="AK35" s="0" t="s"/>
      <x:c r="AL35" s="0" t="s"/>
      <x:c r="AM35" s="0" t="s"/>
      <x:c r="AN35" s="0" t="s"/>
      <x:c r="AO35" s="0" t="s"/>
      <x:c r="AP35" s="0" t="s"/>
      <x:c r="AQ35" s="0" t="s"/>
      <x:c r="AR35" s="0" t="s"/>
      <x:c r="AS35" s="0" t="s"/>
      <x:c r="AT35" s="0" t="s"/>
      <x:c r="AU35" s="0" t="s"/>
      <x:c r="AV35" s="0" t="s"/>
      <x:c r="AW35" s="0" t="s"/>
      <x:c r="AX35" s="0" t="s"/>
      <x:c r="AY35" s="0" t="s"/>
      <x:c r="AZ35" s="0" t="s"/>
      <x:c r="BA35" s="0" t="s"/>
      <x:c r="BB35" s="0" t="s"/>
      <x:c r="BC35" s="0" t="s"/>
      <x:c r="BD35" s="0" t="s"/>
      <x:c r="BE35" s="0" t="s"/>
      <x:c r="BF35" s="0" t="s"/>
      <x:c r="BG35" s="0" t="s"/>
      <x:c r="BH35" s="0" t="s"/>
      <x:c r="BI35" s="0" t="s"/>
      <x:c r="BJ35" s="0" t="s"/>
      <x:c r="BK35" s="0" t="s"/>
      <x:c r="BL35" s="0" t="s"/>
      <x:c r="BM35" s="0" t="s"/>
      <x:c r="BN35" s="0" t="s"/>
      <x:c r="BO35" s="0" t="s"/>
      <x:c r="BP35" s="0" t="s"/>
      <x:c r="BQ35" s="0" t="s"/>
      <x:c r="BR35" s="0" t="s"/>
      <x:c r="BS35" s="0" t="s"/>
      <x:c r="BT35" s="0" t="s"/>
      <x:c r="BU35" s="0" t="s"/>
      <x:c r="BV35" s="0" t="s"/>
      <x:c r="BW35" s="0" t="s"/>
      <x:c r="BX35" s="0" t="s"/>
      <x:c r="BY35" s="0" t="s"/>
      <x:c r="BZ35" s="0" t="s"/>
      <x:c r="CA35" s="0" t="s"/>
      <x:c r="CB35" s="0" t="s"/>
      <x:c r="CC35" s="0" t="s"/>
      <x:c r="CD35" s="0" t="s"/>
      <x:c r="CE35" s="0" t="s"/>
      <x:c r="CF35" s="0" t="s"/>
      <x:c r="CG35" s="0" t="s"/>
      <x:c r="CH35" s="0" t="s"/>
      <x:c r="CI35" s="0" t="s"/>
      <x:c r="CJ35" s="0" t="s"/>
      <x:c r="CK35" s="0" t="s"/>
      <x:c r="CL35" s="0" t="s"/>
      <x:c r="CM35" s="0" t="s"/>
      <x:c r="CN35" s="0" t="s"/>
      <x:c r="CO35" s="0" t="s"/>
      <x:c r="CP35" s="0" t="s"/>
      <x:c r="CQ35" s="0" t="s"/>
      <x:c r="CR35" s="0" t="s"/>
      <x:c r="CS35" s="0" t="s"/>
      <x:c r="CT35" s="0" t="s"/>
      <x:c r="CU35" s="0" t="s"/>
      <x:c r="CV35" s="0" t="s"/>
      <x:c r="CW35" s="0" t="s"/>
      <x:c r="CX35" s="0" t="s"/>
      <x:c r="CY35" s="0" t="s"/>
      <x:c r="CZ35" s="0" t="s"/>
      <x:c r="DA35" s="0" t="s"/>
      <x:c r="DB35" s="0" t="s"/>
      <x:c r="DC35" s="0" t="s"/>
      <x:c r="DD35" s="0" t="s"/>
      <x:c r="DE35" s="0" t="s"/>
      <x:c r="DF35" s="0" t="s"/>
      <x:c r="DG35" s="0" t="s"/>
      <x:c r="DH35" s="0" t="s"/>
      <x:c r="DI35" s="0" t="s"/>
      <x:c r="DJ35" s="0" t="s"/>
      <x:c r="DK35" s="0" t="s"/>
      <x:c r="DL35" s="0" t="s"/>
      <x:c r="DM35" s="0" t="s"/>
      <x:c r="DN35" s="0" t="s"/>
      <x:c r="DO35" s="0" t="s"/>
      <x:c r="DP35" s="0" t="s"/>
      <x:c r="DQ35" s="0" t="s"/>
      <x:c r="DR35" s="0" t="s"/>
      <x:c r="DS35" s="0" t="s"/>
      <x:c r="DT35" s="0" t="s"/>
      <x:c r="DU35" s="0" t="s"/>
      <x:c r="DV35" s="0" t="s"/>
      <x:c r="DW35" s="0" t="s"/>
      <x:c r="DX35" s="0" t="s"/>
      <x:c r="DY35" s="0" t="s"/>
      <x:c r="DZ35" s="0" t="s"/>
      <x:c r="EA35" s="0" t="s"/>
      <x:c r="EB35" s="0" t="s"/>
      <x:c r="EC35" s="0" t="s"/>
      <x:c r="ED35" s="0" t="s"/>
      <x:c r="EE35" s="0" t="s"/>
      <x:c r="EF35" s="0" t="s"/>
      <x:c r="EG35" s="0" t="s"/>
      <x:c r="EH35" s="0" t="s"/>
      <x:c r="EI35" s="0" t="s"/>
      <x:c r="EJ35" s="0" t="s"/>
      <x:c r="EK35" s="0" t="s"/>
      <x:c r="EL35" s="0" t="s"/>
      <x:c r="EM35" s="0" t="s"/>
      <x:c r="EN35" s="0" t="s"/>
      <x:c r="EO35" s="0" t="s"/>
      <x:c r="EP35" s="0" t="s"/>
      <x:c r="EQ35" s="0" t="s"/>
      <x:c r="ER35" s="0" t="s"/>
      <x:c r="ES35" s="0" t="s"/>
      <x:c r="ET35" s="0" t="s"/>
      <x:c r="EU35" s="0" t="s"/>
      <x:c r="EV35" s="0" t="s"/>
      <x:c r="EW35" s="0" t="s"/>
      <x:c r="EX35" s="0" t="s"/>
      <x:c r="EY35" s="0" t="s"/>
      <x:c r="EZ35" s="0" t="s"/>
      <x:c r="FA35" s="0" t="s"/>
      <x:c r="FB35" s="0" t="s"/>
      <x:c r="FC35" s="0" t="s"/>
      <x:c r="FD35" s="0" t="s"/>
      <x:c r="FE35" s="0" t="s"/>
      <x:c r="FF35" s="0" t="s"/>
      <x:c r="FG35" s="0" t="s"/>
      <x:c r="FH35" s="0" t="s"/>
      <x:c r="FI35" s="0" t="s"/>
      <x:c r="FJ35" s="0" t="s"/>
      <x:c r="FK35" s="0" t="s"/>
      <x:c r="FL35" s="0" t="s"/>
      <x:c r="FM35" s="0" t="s"/>
      <x:c r="FN35" s="0" t="s"/>
      <x:c r="FO35" s="0" t="s"/>
      <x:c r="FP35" s="0" t="s"/>
      <x:c r="FQ35" s="0" t="s"/>
      <x:c r="FR35" s="0" t="s"/>
      <x:c r="FS35" s="0" t="s"/>
      <x:c r="FT35" s="0" t="s"/>
      <x:c r="FU35" s="0" t="s"/>
      <x:c r="FV35" s="0" t="s"/>
      <x:c r="FW35" s="0" t="s"/>
      <x:c r="FX35" s="0" t="s"/>
      <x:c r="FY35" s="0" t="s"/>
      <x:c r="FZ35" s="0" t="s"/>
      <x:c r="GA35" s="0" t="s"/>
      <x:c r="GB35" s="0" t="s"/>
      <x:c r="GC35" s="0" t="s"/>
      <x:c r="GD35" s="0" t="s"/>
      <x:c r="GE35" s="0" t="s"/>
      <x:c r="GF35" s="0" t="s"/>
      <x:c r="GG35" s="0" t="s"/>
      <x:c r="GH35" s="0" t="s"/>
      <x:c r="GI35" s="0" t="s"/>
      <x:c r="GJ35" s="0" t="s"/>
      <x:c r="GK35" s="0" t="s"/>
      <x:c r="GL35" s="0" t="s"/>
      <x:c r="GM35" s="0" t="s"/>
      <x:c r="GN35" s="0" t="s"/>
      <x:c r="GO35" s="0" t="s"/>
      <x:c r="GP35" s="0" t="s"/>
      <x:c r="GQ35" s="0" t="s"/>
      <x:c r="GR35" s="0" t="s"/>
      <x:c r="GS35" s="0" t="s"/>
      <x:c r="GT35" s="0" t="s"/>
      <x:c r="GU35" s="0" t="s"/>
      <x:c r="GV35" s="0" t="s"/>
      <x:c r="GW35" s="0" t="s"/>
      <x:c r="GX35" s="0" t="s"/>
      <x:c r="GY35" s="0" t="s"/>
      <x:c r="GZ35" s="0" t="s"/>
      <x:c r="HA35" s="0" t="s"/>
      <x:c r="HB35" s="0" t="s"/>
      <x:c r="HC35" s="0" t="s"/>
      <x:c r="HD35" s="0" t="s"/>
      <x:c r="HE35" s="0" t="s"/>
      <x:c r="HF35" s="0" t="s"/>
      <x:c r="HG35" s="0" t="s"/>
      <x:c r="HH35" s="0" t="s"/>
      <x:c r="HI35" s="0" t="s"/>
      <x:c r="HJ35" s="0" t="s"/>
      <x:c r="HK35" s="0" t="s"/>
      <x:c r="HL35" s="0" t="s"/>
      <x:c r="HM35" s="0" t="s"/>
      <x:c r="HN35" s="0" t="s"/>
      <x:c r="HO35" s="0" t="s"/>
      <x:c r="HP35" s="0" t="s"/>
      <x:c r="HQ35" s="0" t="s"/>
      <x:c r="HR35" s="0" t="s"/>
      <x:c r="HS35" s="0" t="s"/>
      <x:c r="HT35" s="0" t="s"/>
      <x:c r="HU35" s="0" t="s"/>
      <x:c r="HV35" s="0" t="s"/>
      <x:c r="HW35" s="0" t="s"/>
      <x:c r="HX35" s="0" t="s"/>
      <x:c r="HY35" s="0" t="s"/>
      <x:c r="HZ35" s="0" t="s"/>
      <x:c r="IA35" s="0" t="s"/>
      <x:c r="IB35" s="0" t="s"/>
      <x:c r="IC35" s="0" t="s"/>
      <x:c r="ID35" s="0" t="s"/>
      <x:c r="IE35" s="0" t="s"/>
      <x:c r="IF35" s="0" t="s"/>
      <x:c r="IG35" s="0" t="s"/>
      <x:c r="IH35" s="0" t="s"/>
      <x:c r="II35" s="0" t="s"/>
      <x:c r="IJ35" s="0" t="s"/>
      <x:c r="IK35" s="0" t="s"/>
      <x:c r="IL35" s="0" t="s"/>
      <x:c r="IM35" s="0" t="s"/>
      <x:c r="IN35" s="0" t="s"/>
      <x:c r="IO35" s="0" t="s"/>
      <x:c r="IP35" s="0" t="s"/>
      <x:c r="IQ35" s="0" t="s"/>
      <x:c r="IR35" s="0" t="s"/>
      <x:c r="IS35" s="0" t="s"/>
      <x:c r="IT35" s="0" t="s"/>
      <x:c r="IU35" s="0" t="s"/>
    </x:row>
    <x:row r="36" spans="1:255" x14ac:dyDescent="0.35">
      <x:c r="A36" s="2" t="s">
        <x:v>59</x:v>
      </x:c>
      <x:c r="B36" s="26" t="n">
        <x:v>877.00222</x:v>
      </x:c>
      <x:c r="C36" s="26" t="n">
        <x:v>992.00222</x:v>
      </x:c>
      <x:c r="D36" s="26" t="n">
        <x:v>800.00222</x:v>
      </x:c>
      <x:c r="E36" s="26" t="n">
        <x:v>1196.00222</x:v>
      </x:c>
      <x:c r="F36" s="26" t="n">
        <x:v>908.00222</x:v>
      </x:c>
      <x:c r="G36" s="26" t="n">
        <x:v>1911.00222</x:v>
      </x:c>
      <x:c r="H36" s="26" t="n">
        <x:v>2010.00222</x:v>
      </x:c>
      <x:c r="I36" s="26" t="n">
        <x:v>1432.00222</x:v>
      </x:c>
      <x:c r="J36" s="26" t="n">
        <x:v>900.00222</x:v>
      </x:c>
      <x:c r="K36" s="26" t="n">
        <x:v>2608.00222</x:v>
      </x:c>
      <x:c r="L36" s="26" t="n">
        <x:v>7072.00222</x:v>
      </x:c>
      <x:c r="M36" s="18" t="s"/>
      <x:c r="N36" s="11" t="s"/>
      <x:c r="O36" s="16" t="s">
        <x:v>123</x:v>
      </x:c>
      <x:c r="P36" s="0" t="n">
        <x:v>1</x:v>
      </x:c>
      <x:c r="Q36" s="33">
        <x:f>O36</x:f>
      </x:c>
      <x:c r="R36" s="1">
        <x:f>A36</x:f>
      </x:c>
      <x:c r="S36" s="21">
        <x:f>L36/L$52*100</x:f>
      </x:c>
      <x:c r="T36" s="21">
        <x:f>AVERAGE(B36:K36)/AVERAGE(B$52:K$52)*100</x:f>
      </x:c>
    </x:row>
    <x:row r="37" spans="1:255" x14ac:dyDescent="0.35">
      <x:c r="A37" s="2" t="s">
        <x:v>141</x:v>
      </x:c>
      <x:c r="B37" s="26" t="n">
        <x:v>357.00018</x:v>
      </x:c>
      <x:c r="C37" s="26" t="n">
        <x:v>418.00018</x:v>
      </x:c>
      <x:c r="D37" s="26" t="n">
        <x:v>320.00018</x:v>
      </x:c>
      <x:c r="E37" s="26" t="n">
        <x:v>456.00018</x:v>
      </x:c>
      <x:c r="F37" s="26" t="n">
        <x:v>390.00018</x:v>
      </x:c>
      <x:c r="G37" s="26" t="n">
        <x:v>741.00018</x:v>
      </x:c>
      <x:c r="H37" s="26" t="n">
        <x:v>527.00018</x:v>
      </x:c>
      <x:c r="I37" s="26" t="n">
        <x:v>512.00018</x:v>
      </x:c>
      <x:c r="J37" s="26" t="n">
        <x:v>229.00018</x:v>
      </x:c>
      <x:c r="K37" s="26" t="n">
        <x:v>833.00018</x:v>
      </x:c>
      <x:c r="L37" s="26" t="n">
        <x:v>2145.00018</x:v>
      </x:c>
      <x:c r="M37" s="18" t="s"/>
      <x:c r="N37" s="11" t="s"/>
      <x:c r="O37" s="16" t="s">
        <x:v>123</x:v>
      </x:c>
      <x:c r="P37" s="0" t="n">
        <x:v>2</x:v>
      </x:c>
      <x:c r="Q37" s="33">
        <x:f>O37</x:f>
      </x:c>
      <x:c r="R37" s="1">
        <x:f>A37</x:f>
      </x:c>
      <x:c r="S37" s="21">
        <x:f>L37/L$52*100</x:f>
      </x:c>
      <x:c r="T37" s="21">
        <x:f>AVERAGE(B37:K37)/AVERAGE(B$52:K$52)*100</x:f>
      </x:c>
    </x:row>
    <x:row r="38" spans="1:255" x14ac:dyDescent="0.35">
      <x:c r="A38" s="2" t="s">
        <x:v>70</x:v>
      </x:c>
      <x:c r="B38" s="26" t="n">
        <x:v>162.00175</x:v>
      </x:c>
      <x:c r="C38" s="26" t="n">
        <x:v>215.00175</x:v>
      </x:c>
      <x:c r="D38" s="26" t="n">
        <x:v>200.00175</x:v>
      </x:c>
      <x:c r="E38" s="26" t="n">
        <x:v>244.00175</x:v>
      </x:c>
      <x:c r="F38" s="26" t="n">
        <x:v>171.00175</x:v>
      </x:c>
      <x:c r="G38" s="26" t="n">
        <x:v>370.00175</x:v>
      </x:c>
      <x:c r="H38" s="26" t="n">
        <x:v>251.00175</x:v>
      </x:c>
      <x:c r="I38" s="26" t="n">
        <x:v>112.00175</x:v>
      </x:c>
      <x:c r="J38" s="26" t="n">
        <x:v>63.00175</x:v>
      </x:c>
      <x:c r="K38" s="26" t="n">
        <x:v>219.00175</x:v>
      </x:c>
      <x:c r="L38" s="26" t="n">
        <x:v>367.00175</x:v>
      </x:c>
      <x:c r="M38" s="18" t="s"/>
      <x:c r="N38" s="11" t="s"/>
      <x:c r="O38" s="16" t="s">
        <x:v>123</x:v>
      </x:c>
      <x:c r="P38" s="0" t="n">
        <x:v>3</x:v>
      </x:c>
      <x:c r="Q38" s="33">
        <x:f>O38</x:f>
      </x:c>
      <x:c r="R38" s="1">
        <x:f>A38</x:f>
      </x:c>
      <x:c r="S38" s="21">
        <x:f>L38/L$52*100</x:f>
      </x:c>
      <x:c r="T38" s="21">
        <x:f>AVERAGE(B38:K38)/AVERAGE(B$52:K$52)*100</x:f>
      </x:c>
    </x:row>
    <x:row r="39" spans="1:255" x14ac:dyDescent="0.35">
      <x:c r="A39" s="2" t="s">
        <x:v>24</x:v>
      </x:c>
      <x:c r="B39" s="26" t="n">
        <x:v>64.0023</x:v>
      </x:c>
      <x:c r="C39" s="26" t="n">
        <x:v>97.0023</x:v>
      </x:c>
      <x:c r="D39" s="26" t="n">
        <x:v>104.0023</x:v>
      </x:c>
      <x:c r="E39" s="26" t="n">
        <x:v>150.0023</x:v>
      </x:c>
      <x:c r="F39" s="26" t="n">
        <x:v>105.0023</x:v>
      </x:c>
      <x:c r="G39" s="26" t="n">
        <x:v>289.0023</x:v>
      </x:c>
      <x:c r="H39" s="26" t="n">
        <x:v>222.0023</x:v>
      </x:c>
      <x:c r="I39" s="26" t="n">
        <x:v>68.0023</x:v>
      </x:c>
      <x:c r="J39" s="26" t="n">
        <x:v>120.0023</x:v>
      </x:c>
      <x:c r="K39" s="26" t="n">
        <x:v>136.0023</x:v>
      </x:c>
      <x:c r="L39" s="26" t="n">
        <x:v>246.0023</x:v>
      </x:c>
      <x:c r="M39" s="18" t="s"/>
      <x:c r="N39" s="11" t="s"/>
      <x:c r="O39" s="16" t="s">
        <x:v>123</x:v>
      </x:c>
      <x:c r="P39" s="0" t="n">
        <x:v>4</x:v>
      </x:c>
      <x:c r="Q39" s="33">
        <x:f>O39</x:f>
      </x:c>
      <x:c r="R39" s="1">
        <x:f>A39</x:f>
      </x:c>
      <x:c r="S39" s="21">
        <x:f>L39/L$52*100</x:f>
      </x:c>
      <x:c r="T39" s="21">
        <x:f>AVERAGE(B39:K39)/AVERAGE(B$52:K$52)*100</x:f>
      </x:c>
    </x:row>
    <x:row r="40" spans="1:255" x14ac:dyDescent="0.35">
      <x:c r="A40" s="2" t="s">
        <x:v>142</x:v>
      </x:c>
      <x:c r="B40" s="26" t="n">
        <x:v>79.00009</x:v>
      </x:c>
      <x:c r="C40" s="26" t="n">
        <x:v>101.00009</x:v>
      </x:c>
      <x:c r="D40" s="26" t="n">
        <x:v>103.00009</x:v>
      </x:c>
      <x:c r="E40" s="26" t="n">
        <x:v>163.00009</x:v>
      </x:c>
      <x:c r="F40" s="26" t="n">
        <x:v>111.00009</x:v>
      </x:c>
      <x:c r="G40" s="26" t="n">
        <x:v>367.00009</x:v>
      </x:c>
      <x:c r="H40" s="26" t="n">
        <x:v>285.00009</x:v>
      </x:c>
      <x:c r="I40" s="26" t="n">
        <x:v>160.00009</x:v>
      </x:c>
      <x:c r="J40" s="26" t="n">
        <x:v>113.00009</x:v>
      </x:c>
      <x:c r="K40" s="26" t="n">
        <x:v>119.00009</x:v>
      </x:c>
      <x:c r="L40" s="26" t="n">
        <x:v>120.00009</x:v>
      </x:c>
      <x:c r="M40" s="18" t="s"/>
      <x:c r="N40" s="11" t="s"/>
      <x:c r="O40" s="16" t="s">
        <x:v>123</x:v>
      </x:c>
      <x:c r="P40" s="0" t="n">
        <x:v>5</x:v>
      </x:c>
      <x:c r="Q40" s="33">
        <x:f>O40</x:f>
      </x:c>
      <x:c r="R40" s="1">
        <x:f>A40</x:f>
      </x:c>
      <x:c r="S40" s="21">
        <x:f>L40/L$52*100</x:f>
      </x:c>
      <x:c r="T40" s="21">
        <x:f>AVERAGE(B40:K40)/AVERAGE(B$52:K$52)*100</x:f>
      </x:c>
    </x:row>
    <x:row r="41" spans="1:255" x14ac:dyDescent="0.35">
      <x:c r="A41" s="2" t="s">
        <x:v>69</x:v>
      </x:c>
      <x:c r="B41" s="26" t="n">
        <x:v>35.00217</x:v>
      </x:c>
      <x:c r="C41" s="26" t="n">
        <x:v>33.00217</x:v>
      </x:c>
      <x:c r="D41" s="26" t="n">
        <x:v>12.00217</x:v>
      </x:c>
      <x:c r="E41" s="26" t="n">
        <x:v>72.00217</x:v>
      </x:c>
      <x:c r="F41" s="26" t="n">
        <x:v>17.00217</x:v>
      </x:c>
      <x:c r="G41" s="26" t="n">
        <x:v>33.00217</x:v>
      </x:c>
      <x:c r="H41" s="26" t="n">
        <x:v>36.00217</x:v>
      </x:c>
      <x:c r="I41" s="26" t="n">
        <x:v>34.00217</x:v>
      </x:c>
      <x:c r="J41" s="26" t="n">
        <x:v>22.00217</x:v>
      </x:c>
      <x:c r="K41" s="26" t="n">
        <x:v>33.00217</x:v>
      </x:c>
      <x:c r="L41" s="26" t="n">
        <x:v>57.00217</x:v>
      </x:c>
      <x:c r="M41" s="18" t="s"/>
      <x:c r="N41" s="11" t="s"/>
      <x:c r="O41" s="16" t="s">
        <x:v>123</x:v>
      </x:c>
      <x:c r="P41" s="0" t="n">
        <x:v>6</x:v>
      </x:c>
      <x:c r="Q41" s="33">
        <x:f>O41</x:f>
      </x:c>
      <x:c r="R41" s="1">
        <x:f>A41</x:f>
      </x:c>
      <x:c r="S41" s="21">
        <x:f>L41/L$52*100</x:f>
      </x:c>
      <x:c r="T41" s="21">
        <x:f>AVERAGE(B41:K41)/AVERAGE(B$52:K$52)*100</x:f>
      </x:c>
    </x:row>
    <x:row r="42" spans="1:255" x14ac:dyDescent="0.35">
      <x:c r="A42" s="2" t="s">
        <x:v>178</x:v>
      </x:c>
      <x:c r="B42" s="26" t="n">
        <x:v>19.00216</x:v>
      </x:c>
      <x:c r="C42" s="26" t="n">
        <x:v>35.00216</x:v>
      </x:c>
      <x:c r="D42" s="26" t="n">
        <x:v>3.00216</x:v>
      </x:c>
      <x:c r="E42" s="26" t="n">
        <x:v>61.00216</x:v>
      </x:c>
      <x:c r="F42" s="26" t="n">
        <x:v>8.00216</x:v>
      </x:c>
      <x:c r="G42" s="26" t="n">
        <x:v>16.00216</x:v>
      </x:c>
      <x:c r="H42" s="26" t="n">
        <x:v>19.00216</x:v>
      </x:c>
      <x:c r="I42" s="26" t="n">
        <x:v>7.00216</x:v>
      </x:c>
      <x:c r="J42" s="26" t="n">
        <x:v>6.00216</x:v>
      </x:c>
      <x:c r="K42" s="26" t="n">
        <x:v>27.00216</x:v>
      </x:c>
      <x:c r="L42" s="26" t="n">
        <x:v>50.00216</x:v>
      </x:c>
      <x:c r="M42" s="18" t="s"/>
      <x:c r="N42" s="11" t="s"/>
      <x:c r="O42" s="16" t="s">
        <x:v>123</x:v>
      </x:c>
      <x:c r="P42" s="0" t="n">
        <x:v>7</x:v>
      </x:c>
      <x:c r="Q42" s="33">
        <x:f>O42</x:f>
      </x:c>
      <x:c r="R42" s="1">
        <x:f>A42</x:f>
      </x:c>
      <x:c r="S42" s="21">
        <x:f>L42/L$52*100</x:f>
      </x:c>
      <x:c r="T42" s="21">
        <x:f>AVERAGE(B42:K42)/AVERAGE(B$52:K$52)*100</x:f>
      </x:c>
    </x:row>
    <x:row r="43" spans="1:255" x14ac:dyDescent="0.35">
      <x:c r="A43" s="2" t="s">
        <x:v>40</x:v>
      </x:c>
      <x:c r="B43" s="26" t="n">
        <x:v>6.00224</x:v>
      </x:c>
      <x:c r="C43" s="26" t="n">
        <x:v>9.00224</x:v>
      </x:c>
      <x:c r="D43" s="26" t="n">
        <x:v>7.00224</x:v>
      </x:c>
      <x:c r="E43" s="26" t="n">
        <x:v>9.00224</x:v>
      </x:c>
      <x:c r="F43" s="26" t="n">
        <x:v>16.00224</x:v>
      </x:c>
      <x:c r="G43" s="26" t="n">
        <x:v>7.00224</x:v>
      </x:c>
      <x:c r="H43" s="26" t="n">
        <x:v>8.00224</x:v>
      </x:c>
      <x:c r="I43" s="26" t="n">
        <x:v>6.00224</x:v>
      </x:c>
      <x:c r="J43" s="26" t="n">
        <x:v>7.00224</x:v>
      </x:c>
      <x:c r="K43" s="26" t="n">
        <x:v>29.00224</x:v>
      </x:c>
      <x:c r="L43" s="26" t="n">
        <x:v>47.00224</x:v>
      </x:c>
      <x:c r="M43" s="18" t="s"/>
      <x:c r="N43" s="11" t="s"/>
      <x:c r="O43" s="16" t="s">
        <x:v>123</x:v>
      </x:c>
      <x:c r="P43" s="0" t="n">
        <x:v>8</x:v>
      </x:c>
      <x:c r="Q43" s="33">
        <x:f>O43</x:f>
      </x:c>
      <x:c r="R43" s="1">
        <x:f>A43</x:f>
      </x:c>
      <x:c r="S43" s="21">
        <x:f>L43/L$52*100</x:f>
      </x:c>
      <x:c r="T43" s="21">
        <x:f>AVERAGE(B43:K43)/AVERAGE(B$52:K$52)*100</x:f>
      </x:c>
    </x:row>
    <x:row r="44" spans="1:255" x14ac:dyDescent="0.35">
      <x:c r="A44" s="2" t="s">
        <x:v>75</x:v>
      </x:c>
      <x:c r="B44" s="26" t="n">
        <x:v>37.00059</x:v>
      </x:c>
      <x:c r="C44" s="26" t="n">
        <x:v>38.00059</x:v>
      </x:c>
      <x:c r="D44" s="26" t="n">
        <x:v>4.00059</x:v>
      </x:c>
      <x:c r="E44" s="26" t="n">
        <x:v>76.00059</x:v>
      </x:c>
      <x:c r="F44" s="26" t="n">
        <x:v>11.00059</x:v>
      </x:c>
      <x:c r="G44" s="26" t="n">
        <x:v>5.00059</x:v>
      </x:c>
      <x:c r="H44" s="26" t="n">
        <x:v>15.00059</x:v>
      </x:c>
      <x:c r="I44" s="26" t="n">
        <x:v>9.00059</x:v>
      </x:c>
      <x:c r="J44" s="26" t="n">
        <x:v>2.00059</x:v>
      </x:c>
      <x:c r="K44" s="26" t="n">
        <x:v>30.00059</x:v>
      </x:c>
      <x:c r="L44" s="26" t="n">
        <x:v>36.00059</x:v>
      </x:c>
      <x:c r="M44" s="18" t="s"/>
      <x:c r="N44" s="11" t="s"/>
      <x:c r="O44" s="16" t="s">
        <x:v>123</x:v>
      </x:c>
      <x:c r="P44" s="0" t="n">
        <x:v>9</x:v>
      </x:c>
      <x:c r="Q44" s="33">
        <x:f>O44</x:f>
      </x:c>
      <x:c r="R44" s="1">
        <x:f>A44</x:f>
      </x:c>
      <x:c r="S44" s="21">
        <x:f>L44/L$52*100</x:f>
      </x:c>
      <x:c r="T44" s="21">
        <x:f>AVERAGE(B44:K44)/AVERAGE(B$52:K$52)*100</x:f>
      </x:c>
    </x:row>
    <x:row r="45" spans="1:255" x14ac:dyDescent="0.35">
      <x:c r="A45" s="2" t="s">
        <x:v>39</x:v>
      </x:c>
      <x:c r="B45" s="26" t="n">
        <x:v>35.00096</x:v>
      </x:c>
      <x:c r="C45" s="26" t="n">
        <x:v>24.00096</x:v>
      </x:c>
      <x:c r="D45" s="26" t="n">
        <x:v>12.00096</x:v>
      </x:c>
      <x:c r="E45" s="26" t="n">
        <x:v>55.00096</x:v>
      </x:c>
      <x:c r="F45" s="26" t="n">
        <x:v>12.00096</x:v>
      </x:c>
      <x:c r="G45" s="26" t="n">
        <x:v>14.00096</x:v>
      </x:c>
      <x:c r="H45" s="26" t="n">
        <x:v>36.00096</x:v>
      </x:c>
      <x:c r="I45" s="26" t="n">
        <x:v>6.00096</x:v>
      </x:c>
      <x:c r="J45" s="26" t="n">
        <x:v>10.00096</x:v>
      </x:c>
      <x:c r="K45" s="26" t="n">
        <x:v>23.00096</x:v>
      </x:c>
      <x:c r="L45" s="26" t="n">
        <x:v>33.00096</x:v>
      </x:c>
      <x:c r="M45" s="18" t="s"/>
      <x:c r="N45" s="11" t="s"/>
      <x:c r="O45" s="16" t="s">
        <x:v>123</x:v>
      </x:c>
      <x:c r="P45" s="0" t="n">
        <x:v>10</x:v>
      </x:c>
      <x:c r="Q45" s="33">
        <x:f>O45</x:f>
      </x:c>
      <x:c r="R45" s="1">
        <x:f>A45</x:f>
      </x:c>
      <x:c r="S45" s="21">
        <x:f>L45/L$52*100</x:f>
      </x:c>
      <x:c r="T45" s="21">
        <x:f>AVERAGE(B45:K45)/AVERAGE(B$52:K$52)*100</x:f>
      </x:c>
    </x:row>
    <x:row r="46" spans="1:255" x14ac:dyDescent="0.35">
      <x:c r="A46" s="2" t="s">
        <x:v>105</x:v>
      </x:c>
      <x:c r="B46" s="26" t="n">
        <x:v>47.00225</x:v>
      </x:c>
      <x:c r="C46" s="26" t="n">
        <x:v>50.00225</x:v>
      </x:c>
      <x:c r="D46" s="26" t="n">
        <x:v>53.00225</x:v>
      </x:c>
      <x:c r="E46" s="26" t="n">
        <x:v>75.00225</x:v>
      </x:c>
      <x:c r="F46" s="26" t="n">
        <x:v>86.00225</x:v>
      </x:c>
      <x:c r="G46" s="26" t="n">
        <x:v>26.00225</x:v>
      </x:c>
      <x:c r="H46" s="26" t="n">
        <x:v>22.00225</x:v>
      </x:c>
      <x:c r="I46" s="26" t="n">
        <x:v>23.00225</x:v>
      </x:c>
      <x:c r="J46" s="26" t="n">
        <x:v>11.00225</x:v>
      </x:c>
      <x:c r="K46" s="26" t="n">
        <x:v>19.00225</x:v>
      </x:c>
      <x:c r="L46" s="26" t="n">
        <x:v>32.00225</x:v>
      </x:c>
      <x:c r="M46" s="18" t="s"/>
      <x:c r="N46" s="11" t="s"/>
      <x:c r="O46" s="16" t="s">
        <x:v>123</x:v>
      </x:c>
      <x:c r="P46" s="0" t="n">
        <x:v>11</x:v>
      </x:c>
      <x:c r="Q46" s="33">
        <x:f>O46</x:f>
      </x:c>
    </x:row>
    <x:row r="47" spans="1:255" x14ac:dyDescent="0.35">
      <x:c r="A47" s="2" t="s">
        <x:v>77</x:v>
      </x:c>
      <x:c r="B47" s="26" t="n">
        <x:v>35.00154</x:v>
      </x:c>
      <x:c r="C47" s="26" t="n">
        <x:v>45.00154</x:v>
      </x:c>
      <x:c r="D47" s="26" t="n">
        <x:v>4.00154</x:v>
      </x:c>
      <x:c r="E47" s="26" t="n">
        <x:v>68.00154</x:v>
      </x:c>
      <x:c r="F47" s="26" t="n">
        <x:v>8.00154</x:v>
      </x:c>
      <x:c r="G47" s="26" t="n">
        <x:v>8.00154</x:v>
      </x:c>
      <x:c r="H47" s="26" t="n">
        <x:v>26.00154</x:v>
      </x:c>
      <x:c r="I47" s="26" t="n">
        <x:v>18.00154</x:v>
      </x:c>
      <x:c r="J47" s="26" t="n">
        <x:v>12.00154</x:v>
      </x:c>
      <x:c r="K47" s="26" t="n">
        <x:v>20.00154</x:v>
      </x:c>
      <x:c r="L47" s="26" t="n">
        <x:v>32.00154</x:v>
      </x:c>
      <x:c r="M47" s="18" t="s"/>
      <x:c r="N47" s="11" t="s"/>
      <x:c r="O47" s="16" t="s">
        <x:v>123</x:v>
      </x:c>
      <x:c r="P47" s="0" t="n">
        <x:v>12</x:v>
      </x:c>
      <x:c r="Q47" s="33">
        <x:f>O47</x:f>
      </x:c>
    </x:row>
    <x:row r="48" spans="1:255" x14ac:dyDescent="0.35">
      <x:c r="A48" s="2" t="s">
        <x:v>136</x:v>
      </x:c>
      <x:c r="B48" s="26" t="n">
        <x:v>41.00106</x:v>
      </x:c>
      <x:c r="C48" s="26" t="n">
        <x:v>38.00106</x:v>
      </x:c>
      <x:c r="D48" s="26" t="n">
        <x:v>42.00106</x:v>
      </x:c>
      <x:c r="E48" s="26" t="n">
        <x:v>44.00106</x:v>
      </x:c>
      <x:c r="F48" s="26" t="n">
        <x:v>41.00106</x:v>
      </x:c>
      <x:c r="G48" s="26" t="n">
        <x:v>36.00106</x:v>
      </x:c>
      <x:c r="H48" s="26" t="n">
        <x:v>36.00106</x:v>
      </x:c>
      <x:c r="I48" s="26" t="n">
        <x:v>17.00106</x:v>
      </x:c>
      <x:c r="J48" s="26" t="n">
        <x:v>13.00106</x:v>
      </x:c>
      <x:c r="K48" s="26" t="n">
        <x:v>40.00106</x:v>
      </x:c>
      <x:c r="L48" s="26" t="n">
        <x:v>32.00106</x:v>
      </x:c>
      <x:c r="M48" s="18" t="s"/>
      <x:c r="N48" s="11" t="s"/>
      <x:c r="O48" s="16" t="s">
        <x:v>123</x:v>
      </x:c>
      <x:c r="P48" s="0" t="n">
        <x:v>13</x:v>
      </x:c>
      <x:c r="Q48" s="33">
        <x:f>O48</x:f>
      </x:c>
    </x:row>
    <x:row r="49" spans="1:255" x14ac:dyDescent="0.35">
      <x:c r="A49" s="2" t="s">
        <x:v>97</x:v>
      </x:c>
      <x:c r="B49" s="26" t="n">
        <x:v>22.00206</x:v>
      </x:c>
      <x:c r="C49" s="26" t="n">
        <x:v>18.00206</x:v>
      </x:c>
      <x:c r="D49" s="26" t="n">
        <x:v>22.00206</x:v>
      </x:c>
      <x:c r="E49" s="26" t="n">
        <x:v>43.00206</x:v>
      </x:c>
      <x:c r="F49" s="26" t="n">
        <x:v>20.00206</x:v>
      </x:c>
      <x:c r="G49" s="26" t="n">
        <x:v>33.00206</x:v>
      </x:c>
      <x:c r="H49" s="26" t="n">
        <x:v>16.00206</x:v>
      </x:c>
      <x:c r="I49" s="26" t="n">
        <x:v>12.00206</x:v>
      </x:c>
      <x:c r="J49" s="26" t="n">
        <x:v>7.00206</x:v>
      </x:c>
      <x:c r="K49" s="26" t="n">
        <x:v>23.00206</x:v>
      </x:c>
      <x:c r="L49" s="26" t="n">
        <x:v>31.00206</x:v>
      </x:c>
      <x:c r="M49" s="18" t="s"/>
      <x:c r="N49" s="11" t="s"/>
      <x:c r="O49" s="16" t="s">
        <x:v>123</x:v>
      </x:c>
      <x:c r="P49" s="0" t="n">
        <x:v>14</x:v>
      </x:c>
      <x:c r="Q49" s="33">
        <x:f>O49</x:f>
      </x:c>
    </x:row>
    <x:row r="50" spans="1:255" x14ac:dyDescent="0.35">
      <x:c r="A50" s="2" t="s">
        <x:v>73</x:v>
      </x:c>
      <x:c r="B50" s="26" t="n">
        <x:v>47.00078</x:v>
      </x:c>
      <x:c r="C50" s="26" t="n">
        <x:v>92.00078</x:v>
      </x:c>
      <x:c r="D50" s="26" t="n">
        <x:v>106.00078</x:v>
      </x:c>
      <x:c r="E50" s="26" t="n">
        <x:v>171.00078</x:v>
      </x:c>
      <x:c r="F50" s="26" t="n">
        <x:v>389.00078</x:v>
      </x:c>
      <x:c r="G50" s="26" t="n">
        <x:v>38.00078</x:v>
      </x:c>
      <x:c r="H50" s="26" t="n">
        <x:v>17.00078</x:v>
      </x:c>
      <x:c r="I50" s="26" t="n">
        <x:v>31.00078</x:v>
      </x:c>
      <x:c r="J50" s="26" t="n">
        <x:v>34.00078</x:v>
      </x:c>
      <x:c r="K50" s="26" t="n">
        <x:v>39.00078</x:v>
      </x:c>
      <x:c r="L50" s="26" t="n">
        <x:v>31.00078</x:v>
      </x:c>
      <x:c r="M50" s="18" t="s"/>
      <x:c r="N50" s="11" t="s"/>
      <x:c r="O50" s="16" t="s">
        <x:v>123</x:v>
      </x:c>
      <x:c r="P50" s="0" t="n">
        <x:v>15</x:v>
      </x:c>
      <x:c r="Q50" s="33">
        <x:f>O50</x:f>
      </x:c>
    </x:row>
    <x:row r="51" spans="1:255" x14ac:dyDescent="0.35">
      <x:c r="A51" s="2" t="s">
        <x:v>48</x:v>
      </x:c>
      <x:c r="B51" s="26">
        <x:f>IF(B36="..","..",B52-SUM(B36:B50))</x:f>
      </x:c>
      <x:c r="C51" s="26">
        <x:f>IF(C36="..","..",C52-SUM(C36:C50))</x:f>
      </x:c>
      <x:c r="D51" s="26">
        <x:f>IF(D36="..","..",D52-SUM(D36:D50))</x:f>
      </x:c>
      <x:c r="E51" s="26">
        <x:f>IF(E36="..","..",E52-SUM(E36:E50))</x:f>
      </x:c>
      <x:c r="F51" s="26">
        <x:f>IF(F36="..","..",F52-SUM(F36:F50))</x:f>
      </x:c>
      <x:c r="G51" s="26">
        <x:f>IF(G36="..","..",G52-SUM(G36:G50))</x:f>
      </x:c>
      <x:c r="H51" s="26">
        <x:f>IF(H36="..","..",H52-SUM(H36:H50))</x:f>
      </x:c>
      <x:c r="I51" s="26">
        <x:f>IF(I36="..","..",I52-SUM(I36:I50))</x:f>
      </x:c>
      <x:c r="J51" s="26">
        <x:f>IF(J36="..","..",J52-SUM(J36:J50))</x:f>
      </x:c>
      <x:c r="K51" s="26">
        <x:f>IF(K36="..","..",K52-SUM(K36:K50))</x:f>
      </x:c>
      <x:c r="L51" s="26">
        <x:f>IF(L36="..","..",L52-SUM(L36:L50))</x:f>
      </x:c>
      <x:c r="M51" s="18" t="s"/>
      <x:c r="N51" s="11" t="s"/>
      <x:c r="O51" s="16" t="s"/>
      <x:c r="Q51" s="33" t="s"/>
    </x:row>
    <x:row r="52" spans="1:255" x14ac:dyDescent="0.35">
      <x:c r="A52" s="9" t="s">
        <x:v>35</x:v>
      </x:c>
      <x:c r="B52" s="27" t="n">
        <x:v>2503</x:v>
      </x:c>
      <x:c r="C52" s="27" t="n">
        <x:v>2926</x:v>
      </x:c>
      <x:c r="D52" s="27" t="n">
        <x:v>2325</x:v>
      </x:c>
      <x:c r="E52" s="27" t="n">
        <x:v>3792</x:v>
      </x:c>
      <x:c r="F52" s="27" t="n">
        <x:v>3462</x:v>
      </x:c>
      <x:c r="G52" s="27" t="n">
        <x:v>4518</x:v>
      </x:c>
      <x:c r="H52" s="27" t="n">
        <x:v>4048</x:v>
      </x:c>
      <x:c r="I52" s="27" t="n">
        <x:v>4086</x:v>
      </x:c>
      <x:c r="J52" s="27" t="n">
        <x:v>4259</x:v>
      </x:c>
      <x:c r="K52" s="27" t="n">
        <x:v>4593</x:v>
      </x:c>
      <x:c r="L52" s="27" t="n">
        <x:v>12917</x:v>
      </x:c>
      <x:c r="M52" s="19" t="s"/>
      <x:c r="N52" s="12" t="s"/>
      <x:c r="O52" s="17" t="s">
        <x:v>123</x:v>
      </x:c>
      <x:c r="Q52" s="33">
        <x:f>O52</x:f>
      </x:c>
    </x:row>
    <x:row r="53" spans="1:255" x14ac:dyDescent="0.35">
      <x:c r="A53" s="7" t="s">
        <x:v>250</x:v>
      </x:c>
      <x:c r="B53" s="7" t="s"/>
      <x:c r="C53" s="2" t="s"/>
      <x:c r="D53" s="2" t="s"/>
      <x:c r="E53" s="2" t="s"/>
      <x:c r="F53" s="2" t="s"/>
      <x:c r="G53" s="2" t="s"/>
      <x:c r="H53" s="2" t="s"/>
      <x:c r="I53" s="2" t="s"/>
      <x:c r="J53" s="2" t="s"/>
      <x:c r="K53" s="2" t="s"/>
      <x:c r="L53" s="2" t="s"/>
      <x:c r="M53" s="2" t="s"/>
      <x:c r="N53" s="8" t="s"/>
    </x:row>
    <x:row r="54" spans="1:255" x14ac:dyDescent="0.35"/>
    <x:row r="55" spans="1:255" x14ac:dyDescent="0.35"/>
    <x:row r="56" spans="1:255" x14ac:dyDescent="0.35"/>
    <x:row r="57" spans="1:255" x14ac:dyDescent="0.35"/>
    <x:row r="58" spans="1:255" x14ac:dyDescent="0.35"/>
    <x:row r="59" spans="1:255" x14ac:dyDescent="0.35"/>
    <x:row r="60" spans="1:255" x14ac:dyDescent="0.35"/>
    <x:row r="61" spans="1:255" x14ac:dyDescent="0.35"/>
    <x:row r="62" spans="1:255" x14ac:dyDescent="0.35"/>
    <x:row r="63" spans="1:255" x14ac:dyDescent="0.35"/>
    <x:row r="64" spans="1:255" x14ac:dyDescent="0.35">
      <x:c r="L64" s="34" t="s"/>
      <x:c r="M64" s="0" t="s">
        <x:v>50</x:v>
      </x:c>
    </x:row>
    <x:row r="65" spans="1:255" x14ac:dyDescent="0.35">
      <x:c r="B65" s="1">
        <x:f>C65</x:f>
      </x:c>
      <x:c r="C65" s="1">
        <x:f>D65</x:f>
      </x:c>
      <x:c r="D65" s="1">
        <x:f>E65</x:f>
      </x:c>
      <x:c r="E65" s="1">
        <x:f>F65</x:f>
      </x:c>
      <x:c r="F65" s="1">
        <x:f>G65</x:f>
      </x:c>
      <x:c r="G65" s="1">
        <x:f>H65</x:f>
      </x:c>
      <x:c r="H65" s="1">
        <x:f>I65</x:f>
      </x:c>
      <x:c r="I65" s="0">
        <x:f>J65</x:f>
      </x:c>
      <x:c r="J65" s="0">
        <x:f>K65</x:f>
      </x:c>
      <x:c r="K65" s="0">
        <x:f>L65</x:f>
      </x:c>
      <x:c r="L65" s="0">
        <x:f>IF(ISBLANK(L64),INDEX(B6:L6,1,MATCH(1,$B$68:$L$68,0)),L64)</x:f>
      </x:c>
      <x:c r="P65" s="36" t="s"/>
    </x:row>
    <x:row r="66" spans="1:255" x14ac:dyDescent="0.35">
      <x:c r="B66" s="1" t="s">
        <x:v>51</x:v>
      </x:c>
      <x:c r="C66" s="1">
        <x:f>B66</x:f>
      </x:c>
      <x:c r="D66" s="1">
        <x:f>C66</x:f>
      </x:c>
      <x:c r="E66" s="1">
        <x:f>D66</x:f>
      </x:c>
      <x:c r="F66" s="1">
        <x:f>E66</x:f>
      </x:c>
      <x:c r="G66" s="1">
        <x:f>F66</x:f>
      </x:c>
      <x:c r="H66" s="1">
        <x:f>G66</x:f>
      </x:c>
      <x:c r="I66" s="0">
        <x:f>H66</x:f>
      </x:c>
      <x:c r="J66" s="0">
        <x:f>I66</x:f>
      </x:c>
      <x:c r="K66" s="0">
        <x:f>J66</x:f>
      </x:c>
      <x:c r="L66" s="0">
        <x:f>K66</x:f>
      </x:c>
      <x:c r="P66" s="36" t="s"/>
    </x:row>
    <x:row r="67" spans="1:255" x14ac:dyDescent="0.35">
      <x:c r="B67" s="1">
        <x:f>A32</x:f>
      </x:c>
      <x:c r="C67" s="1">
        <x:f>B67</x:f>
      </x:c>
      <x:c r="D67" s="1">
        <x:f>C67</x:f>
      </x:c>
      <x:c r="E67" s="1">
        <x:f>D67</x:f>
      </x:c>
      <x:c r="F67" s="1">
        <x:f>E67</x:f>
      </x:c>
      <x:c r="G67" s="1">
        <x:f>F67</x:f>
      </x:c>
      <x:c r="H67" s="1">
        <x:f>G67</x:f>
      </x:c>
      <x:c r="I67" s="0">
        <x:f>H67</x:f>
      </x:c>
      <x:c r="J67" s="0">
        <x:f>I67</x:f>
      </x:c>
      <x:c r="K67" s="0">
        <x:f>J67</x:f>
      </x:c>
      <x:c r="L67" s="0">
        <x:f>K67</x:f>
      </x:c>
    </x:row>
    <x:row r="68" spans="1:255" x14ac:dyDescent="0.35">
      <x:c r="B68" s="0">
        <x:f>IF(C68&gt;0,2,IF(ISNUMBER(B52),1,0))</x:f>
      </x:c>
      <x:c r="C68" s="0">
        <x:f>IF(D68&gt;0,2,IF(ISNUMBER(C52),1,0))</x:f>
      </x:c>
      <x:c r="D68" s="0">
        <x:f>IF(E68&gt;0,2,IF(ISNUMBER(D52),1,0))</x:f>
      </x:c>
      <x:c r="E68" s="0">
        <x:f>IF(F68&gt;0,2,IF(ISNUMBER(E52),1,0))</x:f>
      </x:c>
      <x:c r="F68" s="0">
        <x:f>IF(G68&gt;0,2,IF(ISNUMBER(F52),1,0))</x:f>
      </x:c>
      <x:c r="G68" s="0">
        <x:f>IF(H68&gt;0,2,IF(ISNUMBER(G52),1,0))</x:f>
      </x:c>
      <x:c r="H68" s="0">
        <x:f>IF(I68&gt;0,2,IF(ISNUMBER(H52),1,0))</x:f>
      </x:c>
      <x:c r="I68" s="0">
        <x:f>IF(J68&gt;0,2,IF(ISNUMBER(I52),1,0))</x:f>
      </x:c>
      <x:c r="J68" s="0">
        <x:f>IF(K68&gt;0,2,IF(ISNUMBER(J52),1,0))</x:f>
      </x:c>
      <x:c r="K68" s="0">
        <x:f>IF(L68&gt;0,2,IF(ISNUMBER(K52),1,0))</x:f>
      </x:c>
      <x:c r="L68" s="0">
        <x:f>IF(M68&gt;0,2,IF(ISNUMBER(L52),1,0))</x:f>
      </x:c>
      <x:c r="M68" s="0" t="s"/>
    </x:row>
    <x:row r="69" spans="1:255" x14ac:dyDescent="0.35">
      <x:c r="I69" s="0" t="s"/>
      <x:c r="J69" s="0" t="s"/>
      <x:c r="K69" s="0" t="s"/>
      <x:c r="L69" s="0" t="s"/>
      <x:c r="M69" s="0" t="s"/>
    </x:row>
    <x:row r="70" spans="1:255" x14ac:dyDescent="0.35">
      <x:c r="B70" s="1">
        <x:f>INDEX(B6:L6,1,MATCH(1,$B$68:$L$68,0))</x:f>
      </x:c>
      <x:c r="C70" s="1" t="s">
        <x:v>52</x:v>
      </x:c>
      <x:c r="I70" s="0" t="s"/>
      <x:c r="J70" s="0" t="s"/>
      <x:c r="K70" s="0" t="s"/>
      <x:c r="L70" s="0" t="s"/>
      <x:c r="M70" s="0" t="s"/>
    </x:row>
    <x:row r="71" spans="1:255" x14ac:dyDescent="0.35">
      <x:c r="I71" s="0" t="s"/>
      <x:c r="J71" s="0" t="s"/>
      <x:c r="K71" s="0" t="s"/>
      <x:c r="L71" s="0" t="s"/>
      <x:c r="M71" s="0" t="s"/>
    </x:row>
    <x:row r="72" spans="1:255" x14ac:dyDescent="0.35">
      <x:c r="I72" s="0" t="s"/>
      <x:c r="J72" s="0" t="s"/>
      <x:c r="K72" s="0" t="s"/>
      <x:c r="L72" s="0" t="s"/>
      <x:c r="M72" s="0" t="s"/>
    </x:row>
    <x:row r="73" spans="1:255" x14ac:dyDescent="0.35">
      <x:c r="I73" s="0" t="s"/>
      <x:c r="J73" s="0" t="s"/>
      <x:c r="K73" s="0" t="s"/>
      <x:c r="L73" s="0" t="s"/>
      <x:c r="M73" s="0" t="s"/>
    </x:row>
    <x:row r="74" spans="1:255" x14ac:dyDescent="0.35">
      <x:c r="I74" s="0" t="s"/>
      <x:c r="J74" s="0" t="s"/>
      <x:c r="K74" s="0" t="s"/>
      <x:c r="L74" s="0" t="s"/>
      <x:c r="M74" s="0" t="s"/>
    </x:row>
    <x:row r="75" spans="1:255" x14ac:dyDescent="0.35">
      <x:c r="I75" s="0" t="s"/>
      <x:c r="J75" s="0" t="s"/>
      <x:c r="K75" s="0" t="s"/>
      <x:c r="L75" s="0" t="s"/>
      <x:c r="M75" s="0" t="s"/>
    </x:row>
    <x:row r="76" spans="1:255" x14ac:dyDescent="0.35">
      <x:c r="I76" s="0" t="s"/>
      <x:c r="J76" s="0" t="s"/>
      <x:c r="K76" s="0" t="s"/>
      <x:c r="L76" s="0" t="s"/>
      <x:c r="M76" s="0" t="s"/>
    </x:row>
    <x:row r="77" spans="1:255" x14ac:dyDescent="0.35">
      <x:c r="I77" s="0" t="s"/>
      <x:c r="J77" s="0" t="s"/>
      <x:c r="K77" s="0" t="s"/>
      <x:c r="L77" s="0" t="s"/>
      <x:c r="M77" s="0" t="s"/>
    </x:row>
    <x:row r="78" spans="1:255" x14ac:dyDescent="0.35">
      <x:c r="I78" s="0" t="s"/>
      <x:c r="J78" s="0" t="s"/>
      <x:c r="K78" s="0" t="s"/>
      <x:c r="L78" s="0" t="s"/>
      <x:c r="M78" s="0" t="s"/>
    </x:row>
    <x:row r="79" spans="1:255" x14ac:dyDescent="0.35">
      <x:c r="I79" s="0" t="s"/>
      <x:c r="J79" s="0" t="s"/>
      <x:c r="K79" s="0" t="s"/>
      <x:c r="L79" s="0" t="s"/>
      <x:c r="M79" s="0" t="s"/>
    </x:row>
    <x:row r="80" spans="1:255" x14ac:dyDescent="0.35">
      <x:c r="I80" s="0" t="s"/>
      <x:c r="J80" s="0" t="s"/>
      <x:c r="K80" s="0" t="s"/>
      <x:c r="L80" s="0" t="s"/>
      <x:c r="M80" s="0" t="s"/>
    </x:row>
    <x:row r="81" spans="1:255" x14ac:dyDescent="0.35">
      <x:c r="I81" s="0" t="s"/>
      <x:c r="J81" s="0" t="s"/>
      <x:c r="K81" s="0" t="s"/>
      <x:c r="L81" s="0" t="s"/>
      <x:c r="M81" s="0" t="s"/>
    </x:row>
    <x:row r="82" spans="1:255" x14ac:dyDescent="0.35">
      <x:c r="I82" s="0" t="s"/>
      <x:c r="J82" s="0" t="s"/>
      <x:c r="K82" s="0" t="s"/>
      <x:c r="L82" s="0" t="s"/>
      <x:c r="M82" s="0" t="s"/>
    </x:row>
    <x:row r="83" spans="1:255" x14ac:dyDescent="0.35">
      <x:c r="I83" s="0" t="s"/>
      <x:c r="J83" s="0" t="s"/>
      <x:c r="K83" s="0" t="s"/>
      <x:c r="L83" s="0" t="s"/>
      <x:c r="M83" s="0" t="s"/>
    </x:row>
    <x:row r="84" spans="1:255" x14ac:dyDescent="0.35">
      <x:c r="I84" s="0" t="s"/>
      <x:c r="J84" s="0" t="s"/>
      <x:c r="K84" s="0" t="s"/>
      <x:c r="L84" s="0" t="s"/>
      <x:c r="M84" s="0" t="s"/>
    </x:row>
    <x:row r="85" spans="1:255" x14ac:dyDescent="0.35">
      <x:c r="I85" s="0" t="s"/>
      <x:c r="J85" s="0" t="s"/>
      <x:c r="K85" s="0" t="s"/>
      <x:c r="L85" s="0" t="s"/>
      <x:c r="M85" s="0" t="s"/>
    </x:row>
    <x:row r="86" spans="1:255" x14ac:dyDescent="0.35">
      <x:c r="I86" s="0" t="s"/>
      <x:c r="J86" s="0" t="s"/>
      <x:c r="K86" s="0" t="s"/>
      <x:c r="L86" s="0" t="s"/>
      <x:c r="M86" s="0" t="s"/>
    </x:row>
    <x:row r="87" spans="1:255" x14ac:dyDescent="0.35">
      <x:c r="I87" s="0" t="s"/>
      <x:c r="J87" s="0" t="s"/>
      <x:c r="K87" s="0" t="s"/>
      <x:c r="L87" s="0" t="s"/>
      <x:c r="M87" s="0" t="s"/>
    </x:row>
    <x:row r="88" spans="1:255" x14ac:dyDescent="0.35">
      <x:c r="I88" s="0" t="s"/>
      <x:c r="J88" s="0" t="s"/>
      <x:c r="K88" s="0" t="s"/>
      <x:c r="L88" s="0" t="s"/>
      <x:c r="M88" s="0" t="s"/>
    </x:row>
    <x:row r="89" spans="1:255" x14ac:dyDescent="0.35">
      <x:c r="I89" s="0" t="s"/>
      <x:c r="J89" s="0" t="s"/>
      <x:c r="K89" s="0" t="s"/>
      <x:c r="L89" s="0" t="s"/>
      <x:c r="M89" s="0" t="s"/>
    </x:row>
    <x:row r="90" spans="1:255" x14ac:dyDescent="0.35">
      <x:c r="I90" s="0" t="s"/>
      <x:c r="J90" s="0" t="s"/>
      <x:c r="K90" s="0" t="s"/>
      <x:c r="L90" s="0" t="s"/>
      <x:c r="M90" s="0" t="s"/>
    </x:row>
    <x:row r="91" spans="1:255" x14ac:dyDescent="0.35">
      <x:c r="I91" s="0" t="s"/>
      <x:c r="J91" s="0" t="s"/>
      <x:c r="K91" s="0" t="s"/>
      <x:c r="L91" s="0" t="s"/>
      <x:c r="M91" s="0" t="s"/>
    </x:row>
    <x:row r="92" spans="1:255" x14ac:dyDescent="0.35">
      <x:c r="I92" s="0" t="s"/>
      <x:c r="J92" s="0" t="s"/>
      <x:c r="K92" s="0" t="s"/>
      <x:c r="L92" s="0" t="s"/>
      <x:c r="M92" s="0" t="s"/>
    </x:row>
    <x:row r="93" spans="1:255" x14ac:dyDescent="0.35">
      <x:c r="I93" s="0" t="s"/>
      <x:c r="J93" s="0" t="s"/>
      <x:c r="K93" s="0" t="s"/>
      <x:c r="L93" s="0" t="s"/>
      <x:c r="M93" s="0" t="s"/>
    </x:row>
    <x:row r="94" spans="1:255" x14ac:dyDescent="0.35">
      <x:c r="I94" s="0" t="s"/>
      <x:c r="J94" s="0" t="s"/>
      <x:c r="K94" s="0" t="s"/>
      <x:c r="L94" s="0" t="s"/>
      <x:c r="M94" s="0" t="s"/>
    </x:row>
    <x:row r="95" spans="1:255" x14ac:dyDescent="0.35">
      <x:c r="I95" s="0" t="s"/>
      <x:c r="J95" s="0" t="s"/>
      <x:c r="K95" s="0" t="s"/>
      <x:c r="L95" s="0" t="s"/>
      <x:c r="M95" s="0" t="s"/>
    </x:row>
    <x:row r="96" spans="1:255" x14ac:dyDescent="0.35">
      <x:c r="I96" s="0" t="s"/>
      <x:c r="J96" s="0" t="s"/>
      <x:c r="K96" s="0" t="s"/>
      <x:c r="L96" s="0" t="s"/>
      <x:c r="M96" s="0" t="s"/>
    </x:row>
    <x:row r="97" spans="1:255" x14ac:dyDescent="0.35">
      <x:c r="I97" s="0" t="s"/>
      <x:c r="J97" s="0" t="s"/>
      <x:c r="K97" s="0" t="s"/>
      <x:c r="L97" s="0" t="s"/>
      <x:c r="M97" s="0" t="s"/>
    </x:row>
    <x:row r="98" spans="1:255" x14ac:dyDescent="0.35">
      <x:c r="I98" s="0" t="s"/>
      <x:c r="J98" s="0" t="s"/>
      <x:c r="K98" s="0" t="s"/>
      <x:c r="L98" s="0" t="s"/>
      <x:c r="M98" s="0" t="s"/>
    </x:row>
    <x:row r="99" spans="1:255" x14ac:dyDescent="0.35">
      <x:c r="I99" s="0" t="s"/>
      <x:c r="J99" s="0" t="s"/>
      <x:c r="K99" s="0" t="s"/>
      <x:c r="L99" s="0" t="s"/>
      <x:c r="M99" s="0" t="s"/>
    </x:row>
    <x:row r="100" spans="1:255" x14ac:dyDescent="0.35">
      <x:c r="I100" s="0" t="s"/>
      <x:c r="J100" s="0" t="s"/>
      <x:c r="K100" s="0" t="s"/>
      <x:c r="L100" s="0" t="s"/>
      <x:c r="M100" s="0" t="s"/>
    </x:row>
    <x:row r="101" spans="1:255" x14ac:dyDescent="0.35">
      <x:c r="I101" s="0" t="s"/>
      <x:c r="J101" s="0" t="s"/>
      <x:c r="K101" s="0" t="s"/>
      <x:c r="L101" s="0" t="s"/>
      <x:c r="M101" s="0" t="s"/>
    </x:row>
    <x:row r="102" spans="1:255" x14ac:dyDescent="0.35">
      <x:c r="I102" s="0" t="s"/>
      <x:c r="J102" s="0" t="s"/>
      <x:c r="K102" s="0" t="s"/>
      <x:c r="L102" s="0" t="s"/>
      <x:c r="M102" s="0" t="s"/>
    </x:row>
    <x:row r="103" spans="1:255" x14ac:dyDescent="0.35">
      <x:c r="I103" s="0" t="s"/>
      <x:c r="J103" s="0" t="s"/>
      <x:c r="K103" s="0" t="s"/>
      <x:c r="L103" s="0" t="s"/>
      <x:c r="M103" s="0" t="s"/>
    </x:row>
    <x:row r="104" spans="1:255" x14ac:dyDescent="0.35">
      <x:c r="I104" s="0" t="s"/>
      <x:c r="J104" s="0" t="s"/>
      <x:c r="K104" s="0" t="s"/>
      <x:c r="L104" s="0" t="s"/>
      <x:c r="M104" s="0" t="s"/>
    </x:row>
    <x:row r="105" spans="1:255" x14ac:dyDescent="0.35">
      <x:c r="I105" s="0" t="s"/>
      <x:c r="J105" s="0" t="s"/>
      <x:c r="K105" s="0" t="s"/>
      <x:c r="L105" s="0" t="s"/>
      <x:c r="M105" s="0" t="s"/>
    </x:row>
    <x:row r="106" spans="1:255" x14ac:dyDescent="0.35">
      <x:c r="I106" s="0" t="s"/>
      <x:c r="J106" s="0" t="s"/>
      <x:c r="K106" s="0" t="s"/>
      <x:c r="L106" s="0" t="s"/>
      <x:c r="M106" s="0" t="s"/>
    </x:row>
    <x:row r="107" spans="1:255" x14ac:dyDescent="0.35">
      <x:c r="I107" s="0" t="s"/>
      <x:c r="J107" s="0" t="s"/>
      <x:c r="K107" s="0" t="s"/>
      <x:c r="L107" s="0" t="s"/>
      <x:c r="M107" s="0" t="s"/>
    </x:row>
    <x:row r="108" spans="1:255" x14ac:dyDescent="0.35">
      <x:c r="I108" s="0" t="s"/>
      <x:c r="J108" s="0" t="s"/>
      <x:c r="K108" s="0" t="s"/>
      <x:c r="L108" s="0" t="s"/>
      <x:c r="M108" s="0" t="s"/>
    </x:row>
    <x:row r="109" spans="1:255" x14ac:dyDescent="0.35">
      <x:c r="I109" s="0" t="s"/>
      <x:c r="J109" s="0" t="s"/>
      <x:c r="K109" s="0" t="s"/>
      <x:c r="L109" s="0" t="s"/>
      <x:c r="M109" s="0" t="s"/>
    </x:row>
    <x:row r="110" spans="1:255" x14ac:dyDescent="0.35">
      <x:c r="I110" s="0" t="s"/>
      <x:c r="J110" s="0" t="s"/>
      <x:c r="K110" s="0" t="s"/>
      <x:c r="L110" s="0" t="s"/>
      <x:c r="M110" s="0" t="s"/>
    </x:row>
    <x:row r="111" spans="1:255" x14ac:dyDescent="0.35">
      <x:c r="I111" s="0" t="s"/>
      <x:c r="J111" s="0" t="s"/>
      <x:c r="K111" s="0" t="s"/>
      <x:c r="L111" s="0" t="s"/>
      <x:c r="M111" s="0" t="s"/>
    </x:row>
    <x:row r="112" spans="1:255" x14ac:dyDescent="0.35">
      <x:c r="I112" s="0" t="s"/>
      <x:c r="J112" s="0" t="s"/>
      <x:c r="K112" s="0" t="s"/>
      <x:c r="L112" s="0" t="s"/>
      <x:c r="M112" s="0" t="s"/>
    </x:row>
    <x:row r="113" spans="1:255" x14ac:dyDescent="0.35">
      <x:c r="I113" s="0" t="s"/>
      <x:c r="J113" s="0" t="s"/>
      <x:c r="K113" s="0" t="s"/>
      <x:c r="L113" s="0" t="s"/>
      <x:c r="M113" s="0" t="s"/>
    </x:row>
    <x:row r="114" spans="1:255" x14ac:dyDescent="0.35">
      <x:c r="I114" s="0" t="s"/>
      <x:c r="J114" s="0" t="s"/>
      <x:c r="K114" s="0" t="s"/>
      <x:c r="L114" s="0" t="s"/>
      <x:c r="M114" s="0" t="s"/>
    </x:row>
    <x:row r="115" spans="1:255" x14ac:dyDescent="0.35">
      <x:c r="I115" s="0" t="s"/>
      <x:c r="J115" s="0" t="s"/>
      <x:c r="K115" s="0" t="s"/>
      <x:c r="L115" s="0" t="s"/>
      <x:c r="M115" s="0" t="s"/>
    </x:row>
    <x:row r="116" spans="1:255" x14ac:dyDescent="0.35">
      <x:c r="I116" s="0" t="s"/>
      <x:c r="J116" s="0" t="s"/>
      <x:c r="K116" s="0" t="s"/>
      <x:c r="L116" s="0" t="s"/>
      <x:c r="M116" s="0" t="s"/>
    </x:row>
    <x:row r="117" spans="1:255" x14ac:dyDescent="0.35">
      <x:c r="I117" s="0" t="s"/>
      <x:c r="J117" s="0" t="s"/>
      <x:c r="K117" s="0" t="s"/>
      <x:c r="L117" s="0" t="s"/>
      <x:c r="M117" s="0" t="s"/>
    </x:row>
    <x:row r="118" spans="1:255" x14ac:dyDescent="0.35">
      <x:c r="I118" s="0" t="s"/>
      <x:c r="J118" s="0" t="s"/>
      <x:c r="K118" s="0" t="s"/>
      <x:c r="L118" s="0" t="s"/>
      <x:c r="M118" s="0" t="s"/>
    </x:row>
    <x:row r="119" spans="1:255" x14ac:dyDescent="0.35">
      <x:c r="I119" s="0" t="s"/>
      <x:c r="J119" s="0" t="s"/>
      <x:c r="K119" s="0" t="s"/>
      <x:c r="L119" s="0" t="s"/>
      <x:c r="M119" s="0" t="s"/>
    </x:row>
  </x:sheetData>
  <x:conditionalFormatting sqref="Q36:Q52">
    <x:cfRule type="colorScale" priority="1">
      <x:colorScale>
        <x:cfvo type="num" val="0"/>
        <x:cfvo type="num" val="50"/>
        <x:cfvo type="num" val="120"/>
        <x:color rgb="FFF8696B"/>
        <x:color rgb="FFFCFCFF"/>
        <x:color rgb="FF63BE7B"/>
      </x:colorScale>
    </x:cfRule>
  </x:conditionalFormatting>
  <x:conditionalFormatting sqref="B23:L23">
    <x:cfRule type="expression" dxfId="0" priority="2" operator="equal">
      <x:formula>P$4=0</x:formula>
    </x:cfRule>
  </x:conditionalFormatting>
  <x:conditionalFormatting sqref="P4:Z4">
    <x:cfRule type="cellIs" dxfId="1" priority="3" operator="notEqual">
      <x:formula>0</x:formula>
    </x:cfRule>
  </x:conditionalFormatting>
  <x:conditionalFormatting sqref="O1:O1">
    <x:cfRule type="expression" dxfId="2" priority="4" operator="equal">
      <x:formula>$X$21&gt;0.5</x:formula>
    </x:cfRule>
  </x:conditionalFormatting>
  <x:conditionalFormatting sqref="L7:L20">
    <x:cfRule type="cellIs" dxfId="1" priority="5" stopIfTrue="1" operator="lessThan">
      <x:formula>$L8</x:formula>
    </x:cfRule>
  </x:conditionalFormatting>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&amp;L&amp;A&amp;C&amp;F</x:oddHeader>
    <x:oddFooter>&amp;L&amp;8&amp;Z&amp;F&amp;R&amp;8&amp;D - &amp;T</x:oddFooter>
    <x:evenHeader/>
    <x:evenFooter/>
    <x:firstHeader/>
    <x:firstFooter/>
  </x:headerFooter>
  <x:tableParts count="0"/>
</x:worksheet>
</file>

<file path=xl/worksheets/sheet29.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26">
    <x:outlinePr summaryBelow="1" summaryRight="1"/>
    <x:pageSetUpPr fitToPage="1"/>
  </x:sheetPr>
  <x:dimension ref="A1:Z119"/>
  <x:sheetViews>
    <x:sheetView zoomScale="90" zoomScaleNormal="90" workbookViewId="0">
      <x:pane xSplit="1" ySplit="6" topLeftCell="B7" activePane="bottomRight" state="frozenSplit"/>
      <x:selection activeCell="B35" sqref="B35 B35:L35"/>
      <x:selection pane="bottomRight" activeCell="B35" sqref="B35 B35:L35"/>
    </x:sheetView>
  </x:sheetViews>
  <x:sheetFormatPr defaultColWidth="7.453125" defaultRowHeight="14.5" x14ac:dyDescent="0.35"/>
  <x:cols>
    <x:col min="1" max="1" width="30.632812" style="1" customWidth="1"/>
    <x:col min="2" max="5" width="9" style="1" customWidth="1"/>
    <x:col min="6" max="7" width="9.089844" style="1" customWidth="1"/>
    <x:col min="8" max="9" width="8.363281" style="1" bestFit="1" customWidth="1"/>
    <x:col min="10" max="10" width="9.363281" style="1" bestFit="1" customWidth="1"/>
    <x:col min="11" max="12" width="8" style="1" customWidth="1"/>
    <x:col min="13" max="13" width="1.632812" style="1" customWidth="1"/>
    <x:col min="14" max="16" width="8" style="1" customWidth="1"/>
    <x:col min="17" max="17" width="9" style="1" customWidth="1"/>
    <x:col min="18" max="18" width="8" style="1" customWidth="1"/>
    <x:col min="19" max="19" width="9" style="1" customWidth="1"/>
    <x:col min="20" max="20" width="9.089844" style="1" customWidth="1"/>
    <x:col min="21" max="21" width="11.363281" style="1" customWidth="1"/>
    <x:col min="22" max="22" width="8.542969" style="1" bestFit="1" customWidth="1"/>
    <x:col min="23" max="24" width="9.089844" style="1" customWidth="1"/>
    <x:col min="25" max="25" width="11.453125" style="1" bestFit="1" customWidth="1"/>
    <x:col min="26" max="26" width="7" style="1" customWidth="1"/>
    <x:col min="27" max="27" width="15.542969" style="1" bestFit="1" customWidth="1"/>
    <x:col min="28" max="28" width="13.089844" style="1" bestFit="1" customWidth="1"/>
    <x:col min="29" max="29" width="11.363281" style="1" customWidth="1"/>
    <x:col min="30" max="30" width="8" style="1" bestFit="1" customWidth="1"/>
    <x:col min="31" max="31" width="8.90625" style="1" bestFit="1" customWidth="1"/>
    <x:col min="32" max="32" width="7" style="1" bestFit="1" customWidth="1"/>
    <x:col min="33" max="33" width="17.453125" style="1" bestFit="1" customWidth="1"/>
    <x:col min="34" max="34" width="5" style="1" bestFit="1" customWidth="1"/>
    <x:col min="35" max="35" width="15" style="1" bestFit="1" customWidth="1"/>
    <x:col min="36" max="36" width="9" style="1" bestFit="1" customWidth="1"/>
    <x:col min="37" max="37" width="11.363281" style="1" bestFit="1" customWidth="1"/>
    <x:col min="38" max="38" width="8" style="1" bestFit="1" customWidth="1"/>
    <x:col min="39" max="39" width="12.632812" style="1" bestFit="1" customWidth="1"/>
    <x:col min="40" max="40" width="9" style="1" bestFit="1" customWidth="1"/>
    <x:col min="41" max="41" width="7" style="1" customWidth="1"/>
    <x:col min="42" max="42" width="12" style="1" bestFit="1" customWidth="1"/>
    <x:col min="43" max="43" width="10.363281" style="1" bestFit="1" customWidth="1"/>
    <x:col min="44" max="44" width="7" style="1" bestFit="1" customWidth="1"/>
    <x:col min="45" max="45" width="13.453125" style="1" bestFit="1" customWidth="1"/>
    <x:col min="46" max="46" width="16.90625" style="1" bestFit="1" customWidth="1"/>
    <x:col min="47" max="47" width="7" style="1" bestFit="1" customWidth="1"/>
    <x:col min="48" max="48" width="20" style="1" bestFit="1" customWidth="1"/>
    <x:col min="49" max="49" width="10.453125" style="1" bestFit="1" customWidth="1"/>
    <x:col min="50" max="50" width="7" style="1" bestFit="1" customWidth="1"/>
    <x:col min="51" max="51" width="13.542969" style="1" bestFit="1" customWidth="1"/>
    <x:col min="52" max="53" width="8" style="1" bestFit="1" customWidth="1"/>
    <x:col min="54" max="54" width="10.632812" style="1" bestFit="1" customWidth="1"/>
    <x:col min="55" max="55" width="10" style="1" bestFit="1" customWidth="1"/>
    <x:col min="56" max="56" width="8" style="1" customWidth="1"/>
    <x:col min="57" max="57" width="13.089844" style="1" bestFit="1" customWidth="1"/>
    <x:col min="58" max="58" width="13.363281" style="1" bestFit="1" customWidth="1"/>
    <x:col min="59" max="59" width="8" style="1" bestFit="1" customWidth="1"/>
    <x:col min="60" max="60" width="16.453125" style="1" bestFit="1" customWidth="1"/>
    <x:col min="61" max="61" width="8.90625" style="1" bestFit="1" customWidth="1"/>
    <x:col min="62" max="62" width="7" style="1" bestFit="1" customWidth="1"/>
    <x:col min="63" max="63" width="11.90625" style="1" bestFit="1" customWidth="1"/>
    <x:col min="64" max="64" width="17.453125" style="1" bestFit="1" customWidth="1"/>
    <x:col min="65" max="65" width="5" style="1" bestFit="1" customWidth="1"/>
    <x:col min="66" max="66" width="20.542969" style="1" bestFit="1" customWidth="1"/>
    <x:col min="67" max="67" width="15" style="1" bestFit="1" customWidth="1"/>
    <x:col min="68" max="68" width="9" style="1" bestFit="1" customWidth="1"/>
    <x:col min="69" max="69" width="18.089844" style="1" bestFit="1" customWidth="1"/>
    <x:col min="70" max="70" width="11.363281" style="1" bestFit="1" customWidth="1"/>
    <x:col min="71" max="71" width="7" style="1" customWidth="1"/>
    <x:col min="72" max="72" width="8.089844" style="1" customWidth="1"/>
    <x:col min="73" max="73" width="11.453125" style="1" customWidth="1"/>
    <x:col min="74" max="74" width="15.542969" style="1" customWidth="1"/>
    <x:col min="75" max="75" width="13.089844" style="1" customWidth="1"/>
    <x:col min="76" max="76" width="9.90625" style="1" customWidth="1"/>
    <x:col min="77" max="77" width="8.90625" style="1" customWidth="1"/>
    <x:col min="78" max="78" width="8.363281" style="1" customWidth="1"/>
    <x:col min="79" max="79" width="8" style="1" customWidth="1"/>
    <x:col min="80" max="80" width="14.453125" style="1" customWidth="1"/>
    <x:col min="81" max="81" width="9" style="1" customWidth="1"/>
    <x:col min="82" max="82" width="7.542969" style="1" customWidth="1"/>
    <x:col min="83" max="83" width="8" style="1" bestFit="1" customWidth="1"/>
    <x:col min="84" max="84" width="9.089844" style="1" customWidth="1"/>
    <x:col min="85" max="85" width="8.363281" style="1" customWidth="1"/>
    <x:col min="86" max="86" width="7.363281" style="1" customWidth="1"/>
    <x:col min="87" max="87" width="7" style="1" customWidth="1"/>
    <x:col min="88" max="88" width="8" style="1" customWidth="1"/>
    <x:col min="89" max="90" width="12" style="1" customWidth="1"/>
    <x:col min="91" max="91" width="12.542969" style="1" customWidth="1"/>
    <x:col min="92" max="92" width="7.90625" style="1" customWidth="1"/>
    <x:col min="93" max="93" width="8.453125" style="1" customWidth="1"/>
    <x:col min="94" max="94" width="15" style="1" customWidth="1"/>
    <x:col min="95" max="95" width="7" style="1" customWidth="1"/>
    <x:col min="96" max="96" width="8.089844" style="1" customWidth="1"/>
    <x:col min="97" max="97" width="11.453125" style="1" customWidth="1"/>
    <x:col min="98" max="98" width="8" style="1" bestFit="1" customWidth="1"/>
    <x:col min="99" max="99" width="15.542969" style="1" customWidth="1"/>
    <x:col min="100" max="100" width="13.089844" style="1" customWidth="1"/>
    <x:col min="101" max="101" width="9.90625" style="1" customWidth="1"/>
    <x:col min="102" max="102" width="8.90625" style="1" customWidth="1"/>
    <x:col min="103" max="103" width="8" style="1" bestFit="1" customWidth="1"/>
    <x:col min="104" max="104" width="8.363281" style="1" customWidth="1"/>
    <x:col min="105" max="105" width="8" style="1" customWidth="1"/>
    <x:col min="106" max="106" width="14.453125" style="1" customWidth="1"/>
    <x:col min="107" max="107" width="9" style="1" customWidth="1"/>
    <x:col min="108" max="108" width="7.542969" style="1" customWidth="1"/>
    <x:col min="109" max="109" width="8" style="1" bestFit="1" customWidth="1"/>
    <x:col min="110" max="110" width="9.089844" style="1" customWidth="1"/>
    <x:col min="111" max="111" width="8.363281" style="1" customWidth="1"/>
    <x:col min="112" max="112" width="7.363281" style="1" customWidth="1"/>
    <x:col min="113" max="113" width="8" style="1" customWidth="1"/>
    <x:col min="114" max="115" width="12" style="1" customWidth="1"/>
    <x:col min="116" max="116" width="12.542969" style="1" customWidth="1"/>
    <x:col min="117" max="117" width="7.90625" style="1" customWidth="1"/>
    <x:col min="118" max="118" width="8.453125" style="1" customWidth="1"/>
    <x:col min="119" max="119" width="15" style="1" customWidth="1"/>
    <x:col min="120" max="120" width="8.089844" style="1" customWidth="1"/>
    <x:col min="121" max="121" width="11.453125" style="1" customWidth="1"/>
    <x:col min="122" max="122" width="8" style="1" customWidth="1"/>
    <x:col min="123" max="123" width="15.542969" style="1" customWidth="1"/>
    <x:col min="124" max="124" width="13.089844" style="1" customWidth="1"/>
    <x:col min="125" max="125" width="9.90625" style="1" customWidth="1"/>
    <x:col min="126" max="126" width="8.90625" style="1" customWidth="1"/>
    <x:col min="127" max="127" width="7.363281" style="1" customWidth="1"/>
    <x:col min="128" max="128" width="8.363281" style="1" customWidth="1"/>
    <x:col min="129" max="129" width="8" style="1" customWidth="1"/>
    <x:col min="130" max="130" width="14.453125" style="1" customWidth="1"/>
    <x:col min="131" max="131" width="9" style="1" customWidth="1"/>
    <x:col min="132" max="132" width="7.542969" style="1" customWidth="1"/>
    <x:col min="133" max="133" width="8" style="1" bestFit="1" customWidth="1"/>
    <x:col min="134" max="134" width="9.089844" style="1" customWidth="1"/>
    <x:col min="135" max="135" width="8.363281" style="1" customWidth="1"/>
    <x:col min="136" max="136" width="7.363281" style="1" customWidth="1"/>
    <x:col min="137" max="137" width="8" style="1" customWidth="1"/>
    <x:col min="138" max="138" width="12" style="1" customWidth="1"/>
    <x:col min="139" max="139" width="7.542969" style="1" customWidth="1"/>
    <x:col min="140" max="140" width="12" style="1" customWidth="1"/>
    <x:col min="141" max="141" width="12.542969" style="1" customWidth="1"/>
    <x:col min="142" max="142" width="7.90625" style="1" customWidth="1"/>
    <x:col min="143" max="143" width="8.453125" style="1" customWidth="1"/>
    <x:col min="144" max="144" width="15" style="1" customWidth="1"/>
    <x:col min="145" max="145" width="7" style="1" customWidth="1"/>
    <x:col min="146" max="146" width="8.089844" style="1" customWidth="1"/>
    <x:col min="147" max="147" width="11.453125" style="1" customWidth="1"/>
    <x:col min="148" max="148" width="8" style="1" bestFit="1" customWidth="1"/>
    <x:col min="149" max="149" width="15.542969" style="1" customWidth="1"/>
    <x:col min="150" max="150" width="13.089844" style="1" customWidth="1"/>
    <x:col min="151" max="151" width="9.90625" style="1" customWidth="1"/>
    <x:col min="152" max="152" width="8.90625" style="1" customWidth="1"/>
    <x:col min="153" max="153" width="8" style="1" bestFit="1" customWidth="1"/>
    <x:col min="154" max="154" width="8.363281" style="1" customWidth="1"/>
    <x:col min="155" max="155" width="8" style="1" customWidth="1"/>
    <x:col min="156" max="156" width="14.453125" style="1" customWidth="1"/>
    <x:col min="157" max="157" width="9" style="1" customWidth="1"/>
    <x:col min="158" max="158" width="7.542969" style="1" customWidth="1"/>
    <x:col min="159" max="159" width="8" style="1" customWidth="1"/>
    <x:col min="160" max="160" width="9.089844" style="1" customWidth="1"/>
    <x:col min="161" max="161" width="7.453125" style="1" customWidth="1"/>
    <x:col min="162" max="162" width="8.363281" style="1" customWidth="1"/>
    <x:col min="163" max="163" width="7.363281" style="1" customWidth="1"/>
    <x:col min="164" max="164" width="9" style="1" bestFit="1" customWidth="1"/>
    <x:col min="165" max="166" width="8" style="1" customWidth="1"/>
    <x:col min="167" max="167" width="12" style="1" customWidth="1"/>
    <x:col min="168" max="168" width="7.542969" style="1" customWidth="1"/>
    <x:col min="169" max="169" width="12" style="1" customWidth="1"/>
    <x:col min="170" max="170" width="12.542969" style="1" customWidth="1"/>
    <x:col min="171" max="171" width="7.90625" style="1" customWidth="1"/>
    <x:col min="172" max="172" width="7.089844" style="1" customWidth="1"/>
    <x:col min="173" max="173" width="8.453125" style="1" customWidth="1"/>
    <x:col min="174" max="174" width="15" style="1" customWidth="1"/>
    <x:col min="175" max="175" width="8.542969" style="1" customWidth="1"/>
    <x:col min="176" max="176" width="7" style="1" customWidth="1"/>
    <x:col min="177" max="177" width="8.089844" style="1" customWidth="1"/>
    <x:col min="178" max="178" width="11.453125" style="1" customWidth="1"/>
    <x:col min="179" max="179" width="8" style="1" customWidth="1"/>
    <x:col min="180" max="180" width="15.542969" style="1" customWidth="1"/>
    <x:col min="181" max="181" width="13.089844" style="1" customWidth="1"/>
    <x:col min="182" max="182" width="10" style="1" bestFit="1" customWidth="1"/>
    <x:col min="183" max="183" width="8.90625" style="1" customWidth="1"/>
    <x:col min="184" max="184" width="8" style="1" bestFit="1" customWidth="1"/>
    <x:col min="185" max="185" width="8.363281" style="1" customWidth="1"/>
    <x:col min="186" max="186" width="8" style="1" customWidth="1"/>
    <x:col min="187" max="187" width="14.453125" style="1" customWidth="1"/>
    <x:col min="188" max="188" width="9" style="1" customWidth="1"/>
    <x:col min="189" max="189" width="7.542969" style="1" customWidth="1"/>
    <x:col min="190" max="190" width="8" style="1" bestFit="1" customWidth="1"/>
    <x:col min="191" max="191" width="9.089844" style="1" customWidth="1"/>
    <x:col min="192" max="192" width="8.363281" style="1" customWidth="1"/>
    <x:col min="193" max="193" width="7.453125" style="1" customWidth="1"/>
    <x:col min="194" max="194" width="7.363281" style="1" customWidth="1"/>
    <x:col min="195" max="197" width="8" style="1" customWidth="1"/>
    <x:col min="198" max="198" width="12" style="1" customWidth="1"/>
    <x:col min="199" max="199" width="7.542969" style="1" customWidth="1"/>
    <x:col min="200" max="200" width="12" style="1" customWidth="1"/>
    <x:col min="201" max="201" width="12.542969" style="1" customWidth="1"/>
    <x:col min="202" max="202" width="7.90625" style="1" customWidth="1"/>
    <x:col min="203" max="203" width="7.089844" style="1" customWidth="1"/>
    <x:col min="204" max="204" width="8.453125" style="1" customWidth="1"/>
    <x:col min="205" max="205" width="15" style="1" customWidth="1"/>
    <x:col min="206" max="206" width="8.542969" style="1" customWidth="1"/>
    <x:col min="207" max="207" width="8" style="1" bestFit="1" customWidth="1"/>
    <x:col min="208" max="208" width="8.089844" style="1" customWidth="1"/>
    <x:col min="209" max="209" width="11.453125" style="1" customWidth="1"/>
    <x:col min="210" max="210" width="8" style="1" customWidth="1"/>
    <x:col min="211" max="211" width="15.542969" style="1" customWidth="1"/>
    <x:col min="212" max="212" width="13.089844" style="1" customWidth="1"/>
    <x:col min="213" max="213" width="9.90625" style="1" customWidth="1"/>
    <x:col min="214" max="214" width="8.90625" style="1" customWidth="1"/>
    <x:col min="215" max="215" width="8" style="1" bestFit="1" customWidth="1"/>
    <x:col min="216" max="216" width="8.363281" style="1" customWidth="1"/>
    <x:col min="217" max="217" width="8" style="1" customWidth="1"/>
    <x:col min="218" max="218" width="14.453125" style="1" customWidth="1"/>
    <x:col min="219" max="219" width="9" style="1" customWidth="1"/>
    <x:col min="220" max="220" width="7.542969" style="1" customWidth="1"/>
    <x:col min="221" max="221" width="8" style="1" bestFit="1" customWidth="1"/>
    <x:col min="222" max="222" width="9.089844" style="1" customWidth="1"/>
    <x:col min="223" max="223" width="8.363281" style="1" customWidth="1"/>
    <x:col min="224" max="224" width="7.453125" style="1" customWidth="1"/>
    <x:col min="225" max="225" width="7.363281" style="1" customWidth="1"/>
    <x:col min="226" max="229" width="8" style="1" customWidth="1"/>
    <x:col min="230" max="230" width="12" style="1" customWidth="1"/>
    <x:col min="231" max="231" width="7.542969" style="1" customWidth="1"/>
    <x:col min="232" max="232" width="12" style="1" customWidth="1"/>
    <x:col min="233" max="233" width="12.542969" style="1" customWidth="1"/>
    <x:col min="234" max="234" width="7.90625" style="1" customWidth="1"/>
    <x:col min="235" max="235" width="7.089844" style="1" customWidth="1"/>
    <x:col min="236" max="236" width="8.453125" style="1" customWidth="1"/>
    <x:col min="237" max="237" width="15" style="1" customWidth="1"/>
    <x:col min="238" max="238" width="8.542969" style="1" customWidth="1"/>
    <x:col min="239" max="239" width="8" style="1" customWidth="1"/>
    <x:col min="240" max="240" width="8.089844" style="1" customWidth="1"/>
    <x:col min="241" max="241" width="11.453125" style="1" customWidth="1"/>
    <x:col min="242" max="242" width="8" style="1" customWidth="1"/>
    <x:col min="243" max="243" width="15.542969" style="1" customWidth="1"/>
    <x:col min="244" max="244" width="13.089844" style="1" customWidth="1"/>
    <x:col min="245" max="245" width="10" style="1" bestFit="1" customWidth="1"/>
    <x:col min="246" max="246" width="8.90625" style="1" customWidth="1"/>
    <x:col min="247" max="247" width="8" style="1" bestFit="1" customWidth="1"/>
    <x:col min="248" max="248" width="8.363281" style="1" customWidth="1"/>
    <x:col min="249" max="249" width="8" style="1" bestFit="1" customWidth="1"/>
    <x:col min="250" max="250" width="14.453125" style="1" customWidth="1"/>
    <x:col min="251" max="251" width="9" style="1" customWidth="1"/>
    <x:col min="252" max="252" width="7.542969" style="1" customWidth="1"/>
    <x:col min="253" max="253" width="8" style="1" customWidth="1"/>
    <x:col min="254" max="254" width="9.089844" style="1" customWidth="1"/>
    <x:col min="255" max="255" width="8.363281" style="1" customWidth="1"/>
    <x:col min="256" max="16384" width="7.453125" style="1" customWidth="1"/>
  </x:cols>
  <x:sheetData>
    <x:row r="1" spans="1:255" customFormat="1" ht="15" customHeight="1" x14ac:dyDescent="0.35">
      <x:c r="A1" s="3" t="s">
        <x:v>2</x:v>
      </x:c>
      <x:c r="B1" s="3" t="s"/>
      <x:c r="C1" s="2" t="s"/>
      <x:c r="D1" s="2" t="s"/>
      <x:c r="E1" s="2" t="s"/>
      <x:c r="F1" s="2" t="s"/>
      <x:c r="G1" s="2" t="s"/>
      <x:c r="H1" s="2" t="s"/>
      <x:c r="I1" s="2" t="s"/>
      <x:c r="J1" s="2" t="s"/>
      <x:c r="K1" s="2" t="s"/>
      <x:c r="L1" s="2" t="s"/>
      <x:c r="M1" s="2" t="s"/>
      <x:c r="O1" s="2">
        <x:f>IF(ISERROR(X21),"","ORDER")</x:f>
      </x:c>
      <x:c r="P1" s="28" t="s">
        <x:v>3</x:v>
      </x:c>
      <x:c r="Q1" s="1">
        <x:f>RIGHT(CELL("filename",A1),3)</x:f>
      </x:c>
      <x:c r="R1" s="1">
        <x:f>CELL("filename",A2)</x:f>
      </x:c>
      <x:c r="U1" s="0" t="s"/>
      <x:c r="V1" s="0" t="s"/>
      <x:c r="Y1" s="0" t="s"/>
    </x:row>
    <x:row r="2" spans="1:255" customFormat="1" ht="15" customHeight="1" x14ac:dyDescent="0.3">
      <x:c r="A2" s="2" t="s"/>
      <x:c r="B2" s="2" t="s"/>
      <x:c r="C2" s="2" t="s"/>
      <x:c r="D2" s="2" t="s"/>
      <x:c r="E2" s="2" t="s"/>
      <x:c r="F2" s="2" t="s"/>
      <x:c r="G2" s="2" t="s"/>
      <x:c r="H2" s="2" t="s"/>
      <x:c r="I2" s="2" t="s"/>
      <x:c r="J2" s="2" t="s"/>
      <x:c r="K2" s="2" t="s"/>
      <x:c r="L2" s="2" t="s"/>
      <x:c r="M2" s="2" t="s"/>
      <x:c r="P2" s="1">
        <x:f>Year-12</x:f>
      </x:c>
      <x:c r="Q2" s="1">
        <x:f>P2+1</x:f>
      </x:c>
      <x:c r="R2" s="1">
        <x:f>Q2+1</x:f>
      </x:c>
      <x:c r="S2" s="1">
        <x:f>R2+1</x:f>
      </x:c>
      <x:c r="T2" s="1">
        <x:f>S2+1</x:f>
      </x:c>
      <x:c r="U2" s="1">
        <x:f>T2+1</x:f>
      </x:c>
      <x:c r="V2" s="1">
        <x:f>U2+1</x:f>
      </x:c>
      <x:c r="W2" s="1">
        <x:f>V2+1</x:f>
      </x:c>
      <x:c r="X2" s="1">
        <x:f>W2+1</x:f>
      </x:c>
      <x:c r="Y2" s="1">
        <x:f>X2+1</x:f>
      </x:c>
      <x:c r="Z2" s="1">
        <x:f>Y2+1</x:f>
      </x:c>
    </x:row>
    <x:row r="3" spans="1:255" customFormat="1" ht="15" customHeight="1" x14ac:dyDescent="0.3">
      <x:c r="A3" s="3" t="s">
        <x:v>224</x:v>
      </x:c>
      <x:c r="B3" s="3" t="s"/>
      <x:c r="C3" s="2" t="s"/>
      <x:c r="D3" s="2" t="s"/>
      <x:c r="E3" s="2" t="s"/>
      <x:c r="F3" s="2" t="s"/>
      <x:c r="G3" s="2" t="s"/>
      <x:c r="H3" s="2" t="s"/>
      <x:c r="I3" s="2" t="s"/>
      <x:c r="J3" s="2" t="s"/>
      <x:c r="K3" s="2" t="s"/>
      <x:c r="L3" s="2" t="s"/>
      <x:c r="M3" s="2" t="s"/>
      <x:c r="P3" s="30" t="n">
        <x:v>24182</x:v>
      </x:c>
      <x:c r="Q3" s="30" t="n">
        <x:v>21750</x:v>
      </x:c>
      <x:c r="R3" s="30" t="n">
        <x:v>23238</x:v>
      </x:c>
      <x:c r="S3" s="30" t="n">
        <x:v>21819</x:v>
      </x:c>
      <x:c r="T3" s="30" t="n">
        <x:v>24476</x:v>
      </x:c>
      <x:c r="U3" s="30" t="n">
        <x:v>21124</x:v>
      </x:c>
      <x:c r="V3" s="30" t="n">
        <x:v>20396</x:v>
      </x:c>
      <x:c r="W3" s="30" t="n">
        <x:v>25104</x:v>
      </x:c>
      <x:c r="X3" s="30" t="n">
        <x:v>18022</x:v>
      </x:c>
      <x:c r="Y3" s="30" t="n">
        <x:v>21333</x:v>
      </x:c>
      <x:c r="Z3" s="30" t="n">
        <x:v>21099</x:v>
      </x:c>
    </x:row>
    <x:row r="4" spans="1:255" customFormat="1" ht="15" customHeight="1" thickBot="1" x14ac:dyDescent="0.35">
      <x:c r="A4" s="4" t="s"/>
      <x:c r="B4" s="4" t="s"/>
      <x:c r="C4" s="5" t="s"/>
      <x:c r="D4" s="5" t="s"/>
      <x:c r="E4" s="5" t="s"/>
      <x:c r="F4" s="5" t="s"/>
      <x:c r="G4" s="5" t="s"/>
      <x:c r="H4" s="5" t="s"/>
      <x:c r="I4" s="5" t="s"/>
      <x:c r="J4" s="5" t="s"/>
      <x:c r="K4" s="5" t="s"/>
      <x:c r="L4" s="5" t="s"/>
      <x:c r="M4" s="5" t="s"/>
      <x:c r="P4" s="21" t="n">
        <x:v>0</x:v>
      </x:c>
      <x:c r="Q4" s="21" t="n">
        <x:v>0</x:v>
      </x:c>
      <x:c r="R4" s="21" t="n">
        <x:v>0</x:v>
      </x:c>
      <x:c r="S4" s="21" t="n">
        <x:v>0</x:v>
      </x:c>
      <x:c r="T4" s="21" t="n">
        <x:v>0</x:v>
      </x:c>
      <x:c r="U4" s="21" t="n">
        <x:v>0</x:v>
      </x:c>
      <x:c r="V4" s="21" t="n">
        <x:v>0</x:v>
      </x:c>
      <x:c r="W4" s="21" t="n">
        <x:v>0</x:v>
      </x:c>
      <x:c r="X4" s="21" t="n">
        <x:v>0</x:v>
      </x:c>
      <x:c r="Y4" s="21" t="n">
        <x:v>0</x:v>
      </x:c>
      <x:c r="Z4" s="21" t="n">
        <x:v>0</x:v>
      </x:c>
    </x:row>
    <x:row r="5" spans="1:255" customFormat="1" ht="15" customHeight="1" x14ac:dyDescent="0.35">
      <x:c r="A5" s="2" t="s"/>
      <x:c r="B5" s="2" t="s"/>
      <x:c r="C5" s="2" t="s"/>
      <x:c r="D5" s="2" t="s"/>
      <x:c r="E5" s="2" t="s"/>
      <x:c r="F5" s="2" t="s"/>
      <x:c r="G5" s="2" t="s"/>
      <x:c r="H5" s="2" t="s"/>
      <x:c r="I5" s="2" t="s"/>
      <x:c r="J5" s="2" t="s"/>
      <x:c r="K5" s="2" t="s"/>
      <x:c r="L5" s="2" t="s"/>
      <x:c r="M5" s="14" t="s"/>
      <x:c r="N5" s="10" t="s">
        <x:v>5</x:v>
      </x:c>
      <x:c r="O5" s="10" t="s"/>
      <x:c r="U5" s="0" t="s"/>
      <x:c r="V5" s="0" t="s"/>
      <x:c r="Y5" s="0" t="s"/>
    </x:row>
    <x:row r="6" spans="1:255" customFormat="1" ht="15" customHeight="1" x14ac:dyDescent="0.35">
      <x:c r="A6" s="2" t="s"/>
      <x:c r="B6" s="6">
        <x:f>B35</x:f>
      </x:c>
      <x:c r="C6" s="6">
        <x:f>C35</x:f>
      </x:c>
      <x:c r="D6" s="6">
        <x:f>D35</x:f>
      </x:c>
      <x:c r="E6" s="6">
        <x:f>E35</x:f>
      </x:c>
      <x:c r="F6" s="6">
        <x:f>F35</x:f>
      </x:c>
      <x:c r="G6" s="6">
        <x:f>G35</x:f>
      </x:c>
      <x:c r="H6" s="6">
        <x:f>H35</x:f>
      </x:c>
      <x:c r="I6" s="6">
        <x:f>I35</x:f>
      </x:c>
      <x:c r="J6" s="6">
        <x:f>J35</x:f>
      </x:c>
      <x:c r="K6" s="6">
        <x:f>K35</x:f>
      </x:c>
      <x:c r="L6" s="6">
        <x:f>L35</x:f>
      </x:c>
      <x:c r="M6" s="15" t="s">
        <x:v>17</x:v>
      </x:c>
      <x:c r="N6" s="13" t="s"/>
      <x:c r="O6" s="13">
        <x:f>O35</x:f>
      </x:c>
      <x:c r="S6" s="1">
        <x:f>S35</x:f>
      </x:c>
      <x:c r="T6" s="1">
        <x:f>T35</x:f>
      </x:c>
      <x:c r="U6" s="0" t="s"/>
      <x:c r="V6" s="0" t="s"/>
      <x:c r="W6" s="34" t="s">
        <x:v>18</x:v>
      </x:c>
      <x:c r="X6" s="34" t="s"/>
      <x:c r="Y6" s="0" t="s"/>
    </x:row>
    <x:row r="7" spans="1:255" customFormat="1" ht="15" customHeight="1" x14ac:dyDescent="0.35">
      <x:c r="A7" s="2" t="s">
        <x:v>120</x:v>
      </x:c>
      <x:c r="B7" s="26">
        <x:f>B36</x:f>
      </x:c>
      <x:c r="C7" s="26">
        <x:f>C36</x:f>
      </x:c>
      <x:c r="D7" s="26">
        <x:f>D36</x:f>
      </x:c>
      <x:c r="E7" s="26">
        <x:f>E36</x:f>
      </x:c>
      <x:c r="F7" s="26">
        <x:f>F36</x:f>
      </x:c>
      <x:c r="G7" s="26">
        <x:f>G36</x:f>
      </x:c>
      <x:c r="H7" s="26">
        <x:f>H36</x:f>
      </x:c>
      <x:c r="I7" s="26">
        <x:f>I36</x:f>
      </x:c>
      <x:c r="J7" s="26">
        <x:f>J36</x:f>
      </x:c>
      <x:c r="K7" s="26">
        <x:f>K36</x:f>
      </x:c>
      <x:c r="L7" s="26">
        <x:f>L36</x:f>
      </x:c>
      <x:c r="M7" s="18" t="s"/>
      <x:c r="N7" s="11" t="s"/>
      <x:c r="O7" s="16">
        <x:f>O36</x:f>
      </x:c>
      <x:c r="R7" s="1">
        <x:f>A7</x:f>
      </x:c>
      <x:c r="S7" s="21">
        <x:f>S36</x:f>
      </x:c>
      <x:c r="T7" s="21">
        <x:f>T36</x:f>
      </x:c>
      <x:c r="U7" s="0" t="s"/>
      <x:c r="V7" s="0" t="s"/>
      <x:c r="W7" s="0" t="n">
        <x:v>2</x:v>
      </x:c>
      <x:c r="Y7" s="0" t="s"/>
    </x:row>
    <x:row r="8" spans="1:255" customFormat="1" ht="15" customHeight="1" x14ac:dyDescent="0.35">
      <x:c r="A8" s="2" t="s">
        <x:v>225</x:v>
      </x:c>
      <x:c r="B8" s="26">
        <x:f>B37</x:f>
      </x:c>
      <x:c r="C8" s="26">
        <x:f>C37</x:f>
      </x:c>
      <x:c r="D8" s="26">
        <x:f>D37</x:f>
      </x:c>
      <x:c r="E8" s="26">
        <x:f>E37</x:f>
      </x:c>
      <x:c r="F8" s="26">
        <x:f>F37</x:f>
      </x:c>
      <x:c r="G8" s="26">
        <x:f>G37</x:f>
      </x:c>
      <x:c r="H8" s="26">
        <x:f>H37</x:f>
      </x:c>
      <x:c r="I8" s="26">
        <x:f>I37</x:f>
      </x:c>
      <x:c r="J8" s="26">
        <x:f>J37</x:f>
      </x:c>
      <x:c r="K8" s="26">
        <x:f>K37</x:f>
      </x:c>
      <x:c r="L8" s="26">
        <x:f>L37</x:f>
      </x:c>
      <x:c r="M8" s="18" t="s"/>
      <x:c r="N8" s="11" t="s"/>
      <x:c r="O8" s="16">
        <x:f>O37</x:f>
      </x:c>
      <x:c r="R8" s="1">
        <x:f>A8</x:f>
      </x:c>
      <x:c r="S8" s="21">
        <x:f>S37</x:f>
      </x:c>
      <x:c r="T8" s="21">
        <x:f>T37</x:f>
      </x:c>
      <x:c r="U8" s="0" t="s"/>
      <x:c r="V8" s="0" t="s"/>
      <x:c r="W8" s="0" t="n">
        <x:v>3</x:v>
      </x:c>
      <x:c r="X8" s="29">
        <x:f>IF(HLOOKUP($L$65,$B$6:$L$21,$W8,FALSE)&gt;HLOOKUP($L$65,$B$6:$L$21,$W7,FALSE),"ERROR","OK")</x:f>
      </x:c>
      <x:c r="Y8" s="0" t="s"/>
    </x:row>
    <x:row r="9" spans="1:255" customFormat="1" ht="15" customHeight="1" x14ac:dyDescent="0.35">
      <x:c r="A9" s="2" t="s">
        <x:v>59</x:v>
      </x:c>
      <x:c r="B9" s="26">
        <x:f>B38</x:f>
      </x:c>
      <x:c r="C9" s="26">
        <x:f>C38</x:f>
      </x:c>
      <x:c r="D9" s="26">
        <x:f>D38</x:f>
      </x:c>
      <x:c r="E9" s="26">
        <x:f>E38</x:f>
      </x:c>
      <x:c r="F9" s="26">
        <x:f>F38</x:f>
      </x:c>
      <x:c r="G9" s="26">
        <x:f>G38</x:f>
      </x:c>
      <x:c r="H9" s="26">
        <x:f>H38</x:f>
      </x:c>
      <x:c r="I9" s="26">
        <x:f>I38</x:f>
      </x:c>
      <x:c r="J9" s="26">
        <x:f>J38</x:f>
      </x:c>
      <x:c r="K9" s="26">
        <x:f>K38</x:f>
      </x:c>
      <x:c r="L9" s="26">
        <x:f>L38</x:f>
      </x:c>
      <x:c r="M9" s="18" t="s"/>
      <x:c r="N9" s="11" t="s"/>
      <x:c r="O9" s="16">
        <x:f>O38</x:f>
      </x:c>
      <x:c r="R9" s="1">
        <x:f>A9</x:f>
      </x:c>
      <x:c r="S9" s="21">
        <x:f>S38</x:f>
      </x:c>
      <x:c r="T9" s="21">
        <x:f>T38</x:f>
      </x:c>
      <x:c r="U9" s="0" t="s"/>
      <x:c r="V9" s="0" t="s"/>
      <x:c r="W9" s="0" t="n">
        <x:v>4</x:v>
      </x:c>
      <x:c r="X9" s="29">
        <x:f>IF(HLOOKUP($L$65,$B$6:$L$21,$W9,FALSE)&gt;HLOOKUP($L$65,$B$6:$L$21,$W8,FALSE),"ERROR","OK")</x:f>
      </x:c>
      <x:c r="Y9" s="0" t="s"/>
    </x:row>
    <x:row r="10" spans="1:255" customFormat="1" ht="15" customHeight="1" x14ac:dyDescent="0.35">
      <x:c r="A10" s="2" t="s">
        <x:v>251</x:v>
      </x:c>
      <x:c r="B10" s="26">
        <x:f>B39</x:f>
      </x:c>
      <x:c r="C10" s="26">
        <x:f>C39</x:f>
      </x:c>
      <x:c r="D10" s="26">
        <x:f>D39</x:f>
      </x:c>
      <x:c r="E10" s="26">
        <x:f>E39</x:f>
      </x:c>
      <x:c r="F10" s="26">
        <x:f>F39</x:f>
      </x:c>
      <x:c r="G10" s="26">
        <x:f>G39</x:f>
      </x:c>
      <x:c r="H10" s="26">
        <x:f>H39</x:f>
      </x:c>
      <x:c r="I10" s="26">
        <x:f>I39</x:f>
      </x:c>
      <x:c r="J10" s="26">
        <x:f>J39</x:f>
      </x:c>
      <x:c r="K10" s="26">
        <x:f>K39</x:f>
      </x:c>
      <x:c r="L10" s="26">
        <x:f>L39</x:f>
      </x:c>
      <x:c r="M10" s="18" t="s"/>
      <x:c r="N10" s="11" t="s"/>
      <x:c r="O10" s="16">
        <x:f>O39</x:f>
      </x:c>
      <x:c r="R10" s="1">
        <x:f>A10</x:f>
      </x:c>
      <x:c r="S10" s="21">
        <x:f>S39</x:f>
      </x:c>
      <x:c r="T10" s="21">
        <x:f>T39</x:f>
      </x:c>
      <x:c r="U10" s="0" t="s"/>
      <x:c r="V10" s="0" t="s"/>
      <x:c r="W10" s="0" t="n">
        <x:v>5</x:v>
      </x:c>
      <x:c r="X10" s="29">
        <x:f>IF(HLOOKUP($L$65,$B$6:$L$21,$W10,FALSE)&gt;HLOOKUP($L$65,$B$6:$L$21,$W9,FALSE),"ERROR","OK")</x:f>
      </x:c>
      <x:c r="Y10" s="0" t="s"/>
    </x:row>
    <x:row r="11" spans="1:255" customFormat="1" ht="15" customHeight="1" x14ac:dyDescent="0.35">
      <x:c r="A11" s="2" t="s">
        <x:v>252</x:v>
      </x:c>
      <x:c r="B11" s="26">
        <x:f>B40</x:f>
      </x:c>
      <x:c r="C11" s="26">
        <x:f>C40</x:f>
      </x:c>
      <x:c r="D11" s="26">
        <x:f>D40</x:f>
      </x:c>
      <x:c r="E11" s="26">
        <x:f>E40</x:f>
      </x:c>
      <x:c r="F11" s="26">
        <x:f>F40</x:f>
      </x:c>
      <x:c r="G11" s="26">
        <x:f>G40</x:f>
      </x:c>
      <x:c r="H11" s="26">
        <x:f>H40</x:f>
      </x:c>
      <x:c r="I11" s="26">
        <x:f>I40</x:f>
      </x:c>
      <x:c r="J11" s="26">
        <x:f>J40</x:f>
      </x:c>
      <x:c r="K11" s="26">
        <x:f>K40</x:f>
      </x:c>
      <x:c r="L11" s="26">
        <x:f>L40</x:f>
      </x:c>
      <x:c r="M11" s="18" t="s"/>
      <x:c r="N11" s="11" t="s"/>
      <x:c r="O11" s="16">
        <x:f>O40</x:f>
      </x:c>
      <x:c r="R11" s="1">
        <x:f>A11</x:f>
      </x:c>
      <x:c r="S11" s="21">
        <x:f>S40</x:f>
      </x:c>
      <x:c r="T11" s="21">
        <x:f>T40</x:f>
      </x:c>
      <x:c r="U11" s="0" t="s"/>
      <x:c r="V11" s="0" t="s"/>
      <x:c r="W11" s="0" t="n">
        <x:v>6</x:v>
      </x:c>
      <x:c r="X11" s="29">
        <x:f>IF(HLOOKUP($L$65,$B$6:$L$21,$W11,FALSE)&gt;HLOOKUP($L$65,$B$6:$L$21,$W10,FALSE),"ERROR","OK")</x:f>
      </x:c>
      <x:c r="Y11" s="0" t="s"/>
    </x:row>
    <x:row r="12" spans="1:255" customFormat="1" ht="15" customHeight="1" x14ac:dyDescent="0.35">
      <x:c r="A12" s="2" t="s">
        <x:v>26</x:v>
      </x:c>
      <x:c r="B12" s="26">
        <x:f>B41</x:f>
      </x:c>
      <x:c r="C12" s="26">
        <x:f>C41</x:f>
      </x:c>
      <x:c r="D12" s="26">
        <x:f>D41</x:f>
      </x:c>
      <x:c r="E12" s="26">
        <x:f>E41</x:f>
      </x:c>
      <x:c r="F12" s="26">
        <x:f>F41</x:f>
      </x:c>
      <x:c r="G12" s="26">
        <x:f>G41</x:f>
      </x:c>
      <x:c r="H12" s="26">
        <x:f>H41</x:f>
      </x:c>
      <x:c r="I12" s="26">
        <x:f>I41</x:f>
      </x:c>
      <x:c r="J12" s="26">
        <x:f>J41</x:f>
      </x:c>
      <x:c r="K12" s="26">
        <x:f>K41</x:f>
      </x:c>
      <x:c r="L12" s="26">
        <x:f>L41</x:f>
      </x:c>
      <x:c r="M12" s="18" t="s"/>
      <x:c r="N12" s="11" t="s"/>
      <x:c r="O12" s="16">
        <x:f>O41</x:f>
      </x:c>
      <x:c r="R12" s="1">
        <x:f>A12</x:f>
      </x:c>
      <x:c r="S12" s="21">
        <x:f>S41</x:f>
      </x:c>
      <x:c r="T12" s="21">
        <x:f>T41</x:f>
      </x:c>
      <x:c r="U12" s="0" t="s"/>
      <x:c r="V12" s="0" t="s"/>
      <x:c r="W12" s="0" t="n">
        <x:v>7</x:v>
      </x:c>
      <x:c r="X12" s="29">
        <x:f>IF(HLOOKUP($L$65,$B$6:$L$21,$W12,FALSE)&gt;HLOOKUP($L$65,$B$6:$L$21,$W11,FALSE),"ERROR","OK")</x:f>
      </x:c>
      <x:c r="Y12" s="0" t="s"/>
    </x:row>
    <x:row r="13" spans="1:255" customFormat="1" ht="15" customHeight="1" x14ac:dyDescent="0.35">
      <x:c r="A13" s="2" t="s">
        <x:v>253</x:v>
      </x:c>
      <x:c r="B13" s="26">
        <x:f>B42</x:f>
      </x:c>
      <x:c r="C13" s="26">
        <x:f>C42</x:f>
      </x:c>
      <x:c r="D13" s="26">
        <x:f>D42</x:f>
      </x:c>
      <x:c r="E13" s="26">
        <x:f>E42</x:f>
      </x:c>
      <x:c r="F13" s="26">
        <x:f>F42</x:f>
      </x:c>
      <x:c r="G13" s="26">
        <x:f>G42</x:f>
      </x:c>
      <x:c r="H13" s="26">
        <x:f>H42</x:f>
      </x:c>
      <x:c r="I13" s="26">
        <x:f>I42</x:f>
      </x:c>
      <x:c r="J13" s="26">
        <x:f>J42</x:f>
      </x:c>
      <x:c r="K13" s="26">
        <x:f>K42</x:f>
      </x:c>
      <x:c r="L13" s="26">
        <x:f>L42</x:f>
      </x:c>
      <x:c r="M13" s="18" t="s"/>
      <x:c r="N13" s="11" t="s"/>
      <x:c r="O13" s="16">
        <x:f>O42</x:f>
      </x:c>
      <x:c r="R13" s="1">
        <x:f>A13</x:f>
      </x:c>
      <x:c r="S13" s="21">
        <x:f>S42</x:f>
      </x:c>
      <x:c r="T13" s="21">
        <x:f>T42</x:f>
      </x:c>
      <x:c r="U13" s="0" t="s"/>
      <x:c r="V13" s="0" t="s"/>
      <x:c r="W13" s="0" t="n">
        <x:v>8</x:v>
      </x:c>
      <x:c r="X13" s="29">
        <x:f>IF(HLOOKUP($L$65,$B$6:$L$21,$W13,FALSE)&gt;HLOOKUP($L$65,$B$6:$L$21,$W12,FALSE),"ERROR","OK")</x:f>
      </x:c>
      <x:c r="Y13" s="0" t="s"/>
    </x:row>
    <x:row r="14" spans="1:255" customFormat="1" ht="15" customHeight="1" x14ac:dyDescent="0.35">
      <x:c r="A14" s="2" t="s">
        <x:v>19</x:v>
      </x:c>
      <x:c r="B14" s="26">
        <x:f>B43</x:f>
      </x:c>
      <x:c r="C14" s="26">
        <x:f>C43</x:f>
      </x:c>
      <x:c r="D14" s="26">
        <x:f>D43</x:f>
      </x:c>
      <x:c r="E14" s="26">
        <x:f>E43</x:f>
      </x:c>
      <x:c r="F14" s="26">
        <x:f>F43</x:f>
      </x:c>
      <x:c r="G14" s="26">
        <x:f>G43</x:f>
      </x:c>
      <x:c r="H14" s="26">
        <x:f>H43</x:f>
      </x:c>
      <x:c r="I14" s="26">
        <x:f>I43</x:f>
      </x:c>
      <x:c r="J14" s="26">
        <x:f>J43</x:f>
      </x:c>
      <x:c r="K14" s="26">
        <x:f>K43</x:f>
      </x:c>
      <x:c r="L14" s="26">
        <x:f>L43</x:f>
      </x:c>
      <x:c r="M14" s="18" t="s"/>
      <x:c r="N14" s="11" t="s"/>
      <x:c r="O14" s="16">
        <x:f>O43</x:f>
      </x:c>
      <x:c r="R14" s="1">
        <x:f>A14</x:f>
      </x:c>
      <x:c r="S14" s="21">
        <x:f>S43</x:f>
      </x:c>
      <x:c r="T14" s="21">
        <x:f>T43</x:f>
      </x:c>
      <x:c r="U14" s="0" t="s"/>
      <x:c r="V14" s="0" t="s"/>
      <x:c r="W14" s="0" t="n">
        <x:v>9</x:v>
      </x:c>
      <x:c r="X14" s="29">
        <x:f>IF(HLOOKUP($L$65,$B$6:$L$21,$W14,FALSE)&gt;HLOOKUP($L$65,$B$6:$L$21,$W13,FALSE),"ERROR","OK")</x:f>
      </x:c>
      <x:c r="Y14" s="0" t="s"/>
    </x:row>
    <x:row r="15" spans="1:255" customFormat="1" ht="15" customHeight="1" x14ac:dyDescent="0.35">
      <x:c r="A15" s="2" t="s">
        <x:v>254</x:v>
      </x:c>
      <x:c r="B15" s="26">
        <x:f>B44</x:f>
      </x:c>
      <x:c r="C15" s="26">
        <x:f>C44</x:f>
      </x:c>
      <x:c r="D15" s="26">
        <x:f>D44</x:f>
      </x:c>
      <x:c r="E15" s="26">
        <x:f>E44</x:f>
      </x:c>
      <x:c r="F15" s="26">
        <x:f>F44</x:f>
      </x:c>
      <x:c r="G15" s="26">
        <x:f>G44</x:f>
      </x:c>
      <x:c r="H15" s="26">
        <x:f>H44</x:f>
      </x:c>
      <x:c r="I15" s="26">
        <x:f>I44</x:f>
      </x:c>
      <x:c r="J15" s="26">
        <x:f>J44</x:f>
      </x:c>
      <x:c r="K15" s="26">
        <x:f>K44</x:f>
      </x:c>
      <x:c r="L15" s="26">
        <x:f>L44</x:f>
      </x:c>
      <x:c r="M15" s="18" t="s"/>
      <x:c r="N15" s="11" t="s"/>
      <x:c r="O15" s="16">
        <x:f>O44</x:f>
      </x:c>
      <x:c r="R15" s="1">
        <x:f>A15</x:f>
      </x:c>
      <x:c r="S15" s="21">
        <x:f>S44</x:f>
      </x:c>
      <x:c r="T15" s="21">
        <x:f>T44</x:f>
      </x:c>
      <x:c r="U15" s="0" t="s"/>
      <x:c r="V15" s="0" t="s"/>
      <x:c r="W15" s="0" t="n">
        <x:v>10</x:v>
      </x:c>
      <x:c r="X15" s="29">
        <x:f>IF(HLOOKUP($L$65,$B$6:$L$21,$W15,FALSE)&gt;HLOOKUP($L$65,$B$6:$L$21,$W14,FALSE),"ERROR","OK")</x:f>
      </x:c>
      <x:c r="Y15" s="0" t="s"/>
    </x:row>
    <x:row r="16" spans="1:255" customFormat="1" ht="15" customHeight="1" x14ac:dyDescent="0.35">
      <x:c r="A16" s="2" t="s">
        <x:v>57</x:v>
      </x:c>
      <x:c r="B16" s="26">
        <x:f>B45</x:f>
      </x:c>
      <x:c r="C16" s="26">
        <x:f>C45</x:f>
      </x:c>
      <x:c r="D16" s="26">
        <x:f>D45</x:f>
      </x:c>
      <x:c r="E16" s="26">
        <x:f>E45</x:f>
      </x:c>
      <x:c r="F16" s="26">
        <x:f>F45</x:f>
      </x:c>
      <x:c r="G16" s="26">
        <x:f>G45</x:f>
      </x:c>
      <x:c r="H16" s="26">
        <x:f>H45</x:f>
      </x:c>
      <x:c r="I16" s="26">
        <x:f>I45</x:f>
      </x:c>
      <x:c r="J16" s="26">
        <x:f>J45</x:f>
      </x:c>
      <x:c r="K16" s="26">
        <x:f>K45</x:f>
      </x:c>
      <x:c r="L16" s="26">
        <x:f>L45</x:f>
      </x:c>
      <x:c r="M16" s="18" t="s"/>
      <x:c r="N16" s="11" t="s"/>
      <x:c r="O16" s="16">
        <x:f>O45</x:f>
      </x:c>
      <x:c r="R16" s="1">
        <x:f>A16</x:f>
      </x:c>
      <x:c r="S16" s="21">
        <x:f>S45</x:f>
      </x:c>
      <x:c r="T16" s="21">
        <x:f>T45</x:f>
      </x:c>
      <x:c r="U16" s="0" t="s"/>
      <x:c r="V16" s="0" t="s"/>
      <x:c r="W16" s="0" t="n">
        <x:v>11</x:v>
      </x:c>
      <x:c r="X16" s="29">
        <x:f>IF(HLOOKUP($L$65,$B$6:$L$21,$W16,FALSE)&gt;HLOOKUP($L$65,$B$6:$L$21,$W15,FALSE),"ERROR","OK")</x:f>
      </x:c>
      <x:c r="Y16" s="0" t="s"/>
    </x:row>
    <x:row r="17" spans="1:255" customFormat="1" ht="15" customHeight="1" x14ac:dyDescent="0.35">
      <x:c r="A17" s="2" t="s">
        <x:v>135</x:v>
      </x:c>
      <x:c r="B17" s="26">
        <x:f>B46</x:f>
      </x:c>
      <x:c r="C17" s="26">
        <x:f>C46</x:f>
      </x:c>
      <x:c r="D17" s="26">
        <x:f>D46</x:f>
      </x:c>
      <x:c r="E17" s="26">
        <x:f>E46</x:f>
      </x:c>
      <x:c r="F17" s="26">
        <x:f>F46</x:f>
      </x:c>
      <x:c r="G17" s="26">
        <x:f>G46</x:f>
      </x:c>
      <x:c r="H17" s="26">
        <x:f>H46</x:f>
      </x:c>
      <x:c r="I17" s="26">
        <x:f>I46</x:f>
      </x:c>
      <x:c r="J17" s="26">
        <x:f>J46</x:f>
      </x:c>
      <x:c r="K17" s="26">
        <x:f>K46</x:f>
      </x:c>
      <x:c r="L17" s="26">
        <x:f>L46</x:f>
      </x:c>
      <x:c r="M17" s="18" t="s"/>
      <x:c r="N17" s="11" t="s"/>
      <x:c r="O17" s="16">
        <x:f>O46</x:f>
      </x:c>
      <x:c r="U17" s="0" t="s"/>
      <x:c r="V17" s="0" t="s"/>
      <x:c r="W17" s="0" t="n">
        <x:v>12</x:v>
      </x:c>
      <x:c r="X17" s="29">
        <x:f>IF(HLOOKUP($L$65,$B$6:$L$21,$W17,FALSE)&gt;HLOOKUP($L$65,$B$6:$L$21,$W16,FALSE),"ERROR","OK")</x:f>
      </x:c>
      <x:c r="Y17" s="0" t="s"/>
    </x:row>
    <x:row r="18" spans="1:255" customFormat="1" ht="15" customHeight="1" x14ac:dyDescent="0.35">
      <x:c r="A18" s="2" t="s">
        <x:v>25</x:v>
      </x:c>
      <x:c r="B18" s="26">
        <x:f>B47</x:f>
      </x:c>
      <x:c r="C18" s="26">
        <x:f>C47</x:f>
      </x:c>
      <x:c r="D18" s="26">
        <x:f>D47</x:f>
      </x:c>
      <x:c r="E18" s="26">
        <x:f>E47</x:f>
      </x:c>
      <x:c r="F18" s="26">
        <x:f>F47</x:f>
      </x:c>
      <x:c r="G18" s="26">
        <x:f>G47</x:f>
      </x:c>
      <x:c r="H18" s="26">
        <x:f>H47</x:f>
      </x:c>
      <x:c r="I18" s="26">
        <x:f>I47</x:f>
      </x:c>
      <x:c r="J18" s="26">
        <x:f>J47</x:f>
      </x:c>
      <x:c r="K18" s="26">
        <x:f>K47</x:f>
      </x:c>
      <x:c r="L18" s="26">
        <x:f>L47</x:f>
      </x:c>
      <x:c r="M18" s="18" t="s"/>
      <x:c r="N18" s="11" t="s"/>
      <x:c r="O18" s="16">
        <x:f>O47</x:f>
      </x:c>
      <x:c r="U18" s="0" t="s"/>
      <x:c r="V18" s="0" t="s"/>
      <x:c r="W18" s="0" t="n">
        <x:v>13</x:v>
      </x:c>
      <x:c r="X18" s="29">
        <x:f>IF(HLOOKUP($L$65,$B$6:$L$21,$W18,FALSE)&gt;HLOOKUP($L$65,$B$6:$L$21,$W17,FALSE),"ERROR","OK")</x:f>
      </x:c>
      <x:c r="Y18" s="0" t="s"/>
    </x:row>
    <x:row r="19" spans="1:255" customFormat="1" ht="15" customHeight="1" x14ac:dyDescent="0.35">
      <x:c r="A19" s="2" t="s">
        <x:v>117</x:v>
      </x:c>
      <x:c r="B19" s="26">
        <x:f>B48</x:f>
      </x:c>
      <x:c r="C19" s="26">
        <x:f>C48</x:f>
      </x:c>
      <x:c r="D19" s="26">
        <x:f>D48</x:f>
      </x:c>
      <x:c r="E19" s="26">
        <x:f>E48</x:f>
      </x:c>
      <x:c r="F19" s="26">
        <x:f>F48</x:f>
      </x:c>
      <x:c r="G19" s="26">
        <x:f>G48</x:f>
      </x:c>
      <x:c r="H19" s="26">
        <x:f>H48</x:f>
      </x:c>
      <x:c r="I19" s="26">
        <x:f>I48</x:f>
      </x:c>
      <x:c r="J19" s="26">
        <x:f>J48</x:f>
      </x:c>
      <x:c r="K19" s="26">
        <x:f>K48</x:f>
      </x:c>
      <x:c r="L19" s="26">
        <x:f>L48</x:f>
      </x:c>
      <x:c r="M19" s="18" t="s"/>
      <x:c r="N19" s="11" t="s"/>
      <x:c r="O19" s="16">
        <x:f>O48</x:f>
      </x:c>
      <x:c r="U19" s="0" t="s"/>
      <x:c r="V19" s="0" t="s"/>
      <x:c r="W19" s="0" t="n">
        <x:v>14</x:v>
      </x:c>
      <x:c r="X19" s="29">
        <x:f>IF(HLOOKUP($L$65,$B$6:$L$21,$W19,FALSE)&gt;HLOOKUP($L$65,$B$6:$L$21,$W18,FALSE),"ERROR","OK")</x:f>
      </x:c>
      <x:c r="Y19" s="0" t="s"/>
    </x:row>
    <x:row r="20" spans="1:255" customFormat="1" ht="15" customHeight="1" x14ac:dyDescent="0.35">
      <x:c r="A20" s="2" t="s">
        <x:v>56</x:v>
      </x:c>
      <x:c r="B20" s="26">
        <x:f>B49</x:f>
      </x:c>
      <x:c r="C20" s="26">
        <x:f>C49</x:f>
      </x:c>
      <x:c r="D20" s="26">
        <x:f>D49</x:f>
      </x:c>
      <x:c r="E20" s="26">
        <x:f>E49</x:f>
      </x:c>
      <x:c r="F20" s="26">
        <x:f>F49</x:f>
      </x:c>
      <x:c r="G20" s="26">
        <x:f>G49</x:f>
      </x:c>
      <x:c r="H20" s="26">
        <x:f>H49</x:f>
      </x:c>
      <x:c r="I20" s="26">
        <x:f>I49</x:f>
      </x:c>
      <x:c r="J20" s="26">
        <x:f>J49</x:f>
      </x:c>
      <x:c r="K20" s="26">
        <x:f>K49</x:f>
      </x:c>
      <x:c r="L20" s="26">
        <x:f>L49</x:f>
      </x:c>
      <x:c r="M20" s="18" t="s"/>
      <x:c r="N20" s="11" t="s"/>
      <x:c r="O20" s="16">
        <x:f>O49</x:f>
      </x:c>
      <x:c r="U20" s="0" t="s"/>
      <x:c r="V20" s="0" t="s"/>
      <x:c r="W20" s="0" t="n">
        <x:v>15</x:v>
      </x:c>
      <x:c r="X20" s="29">
        <x:f>IF(HLOOKUP($L$65,$B$6:$L$21,$W20,FALSE)&gt;HLOOKUP($L$65,$B$6:$L$21,$W19,FALSE),"ERROR","OK")</x:f>
      </x:c>
      <x:c r="Y20" s="0" t="s"/>
    </x:row>
    <x:row r="21" spans="1:255" customFormat="1" ht="15" customHeight="1" x14ac:dyDescent="0.35">
      <x:c r="A21" s="2" t="s">
        <x:v>255</x:v>
      </x:c>
      <x:c r="B21" s="26">
        <x:f>B50</x:f>
      </x:c>
      <x:c r="C21" s="26">
        <x:f>C50</x:f>
      </x:c>
      <x:c r="D21" s="26">
        <x:f>D50</x:f>
      </x:c>
      <x:c r="E21" s="26">
        <x:f>E50</x:f>
      </x:c>
      <x:c r="F21" s="26">
        <x:f>F50</x:f>
      </x:c>
      <x:c r="G21" s="26">
        <x:f>G50</x:f>
      </x:c>
      <x:c r="H21" s="26">
        <x:f>H50</x:f>
      </x:c>
      <x:c r="I21" s="26">
        <x:f>I50</x:f>
      </x:c>
      <x:c r="J21" s="26">
        <x:f>J50</x:f>
      </x:c>
      <x:c r="K21" s="26">
        <x:f>K50</x:f>
      </x:c>
      <x:c r="L21" s="26">
        <x:f>L50</x:f>
      </x:c>
      <x:c r="M21" s="18" t="s"/>
      <x:c r="N21" s="11" t="s"/>
      <x:c r="O21" s="16">
        <x:f>O50</x:f>
      </x:c>
      <x:c r="U21" s="0" t="s"/>
      <x:c r="V21" s="0" t="s"/>
      <x:c r="X21" s="0">
        <x:f>MATCH("ERROR",X7:X20,0)</x:f>
      </x:c>
      <x:c r="Y21" s="0" t="s"/>
    </x:row>
    <x:row r="22" spans="1:255" customFormat="1" ht="15" customHeight="1" x14ac:dyDescent="0.35">
      <x:c r="A22" s="2" t="s">
        <x:v>34</x:v>
      </x:c>
      <x:c r="B22" s="26">
        <x:f>B51</x:f>
      </x:c>
      <x:c r="C22" s="26">
        <x:f>C51</x:f>
      </x:c>
      <x:c r="D22" s="26">
        <x:f>D51</x:f>
      </x:c>
      <x:c r="E22" s="26">
        <x:f>E51</x:f>
      </x:c>
      <x:c r="F22" s="26">
        <x:f>F51</x:f>
      </x:c>
      <x:c r="G22" s="26">
        <x:f>G51</x:f>
      </x:c>
      <x:c r="H22" s="26">
        <x:f>H51</x:f>
      </x:c>
      <x:c r="I22" s="26">
        <x:f>I51</x:f>
      </x:c>
      <x:c r="J22" s="26">
        <x:f>J51</x:f>
      </x:c>
      <x:c r="K22" s="26">
        <x:f>K51</x:f>
      </x:c>
      <x:c r="L22" s="26">
        <x:f>L51</x:f>
      </x:c>
      <x:c r="M22" s="18" t="s"/>
      <x:c r="N22" s="11" t="s"/>
      <x:c r="O22" s="16" t="s"/>
      <x:c r="P22" s="8" t="s"/>
      <x:c r="U22" s="0" t="s"/>
      <x:c r="V22" s="0" t="s"/>
      <x:c r="Y22" s="0" t="s"/>
    </x:row>
    <x:row r="23" spans="1:255" customFormat="1" ht="15" customHeight="1" x14ac:dyDescent="0.35">
      <x:c r="A23" s="35" t="s">
        <x:v>35</x:v>
      </x:c>
      <x:c r="B23" s="32">
        <x:f>B52</x:f>
      </x:c>
      <x:c r="C23" s="32">
        <x:f>C52</x:f>
      </x:c>
      <x:c r="D23" s="32">
        <x:f>D52</x:f>
      </x:c>
      <x:c r="E23" s="32">
        <x:f>E52</x:f>
      </x:c>
      <x:c r="F23" s="32">
        <x:f>F52</x:f>
      </x:c>
      <x:c r="G23" s="32">
        <x:f>G52</x:f>
      </x:c>
      <x:c r="H23" s="32">
        <x:f>H52</x:f>
      </x:c>
      <x:c r="I23" s="32">
        <x:f>I52</x:f>
      </x:c>
      <x:c r="J23" s="32">
        <x:f>J52</x:f>
      </x:c>
      <x:c r="K23" s="32">
        <x:f>K52</x:f>
      </x:c>
      <x:c r="L23" s="32">
        <x:f>L52</x:f>
      </x:c>
      <x:c r="M23" s="19" t="s"/>
      <x:c r="N23" s="12" t="s"/>
      <x:c r="O23" s="17">
        <x:f>O52</x:f>
      </x:c>
      <x:c r="U23" s="0" t="s"/>
      <x:c r="V23" s="0" t="s"/>
      <x:c r="Y23" s="0" t="s"/>
    </x:row>
    <x:row r="24" spans="1:255" customFormat="1" ht="15" customHeight="1" x14ac:dyDescent="0.35">
      <x:c r="A24" s="2" t="s">
        <x:v>36</x:v>
      </x:c>
      <x:c r="B24" s="7" t="s"/>
      <x:c r="C24" s="2" t="s"/>
      <x:c r="D24" s="2" t="s"/>
      <x:c r="E24" s="2" t="s"/>
      <x:c r="F24" s="2" t="s"/>
      <x:c r="G24" s="2" t="s"/>
      <x:c r="H24" s="2" t="s"/>
      <x:c r="I24" s="2" t="s"/>
      <x:c r="J24" s="2" t="s"/>
      <x:c r="K24" s="2" t="s"/>
      <x:c r="L24" s="2" t="s"/>
      <x:c r="M24" s="2" t="s"/>
      <x:c r="N24" s="8" t="s"/>
      <x:c r="U24" s="0" t="s"/>
      <x:c r="V24" s="0" t="s"/>
      <x:c r="Y24" s="0" t="s"/>
    </x:row>
    <x:row r="25" spans="1:255" x14ac:dyDescent="0.35">
      <x:c r="U25" s="0" t="s"/>
      <x:c r="V25" s="0" t="s"/>
      <x:c r="Y25" s="0" t="s"/>
    </x:row>
    <x:row r="26" spans="1:255" x14ac:dyDescent="0.35">
      <x:c r="J26" s="0" t="s"/>
      <x:c r="K26" s="0" t="s"/>
      <x:c r="L26" s="0" t="s"/>
      <x:c r="M26" s="0" t="s"/>
      <x:c r="N26" s="0" t="s"/>
    </x:row>
    <x:row r="27" spans="1:255" x14ac:dyDescent="0.35">
      <x:c r="J27" s="0" t="s"/>
      <x:c r="K27" s="0" t="s"/>
      <x:c r="L27" s="0" t="s"/>
      <x:c r="M27" s="0" t="s"/>
      <x:c r="N27" s="0" t="s"/>
    </x:row>
    <x:row r="28" spans="1:255" x14ac:dyDescent="0.35">
      <x:c r="I28" s="0" t="s"/>
      <x:c r="J28" s="0" t="s"/>
      <x:c r="K28" s="0" t="s"/>
      <x:c r="L28" s="0" t="s"/>
      <x:c r="M28" s="0" t="s"/>
    </x:row>
    <x:row r="29" spans="1:255" x14ac:dyDescent="0.35">
      <x:c r="I29" s="0" t="s"/>
      <x:c r="J29" s="0" t="s"/>
      <x:c r="K29" s="0" t="s"/>
      <x:c r="L29" s="0" t="s"/>
      <x:c r="M29" s="0" t="s"/>
    </x:row>
    <x:row r="30" spans="1:255" customFormat="1" ht="15" customHeight="1" x14ac:dyDescent="0.35">
      <x:c r="A30" s="3">
        <x:f>"Table B.6.  "&amp;B66</x:f>
      </x:c>
      <x:c r="B30" s="3" t="s"/>
      <x:c r="C30" s="2" t="s"/>
      <x:c r="D30" s="2" t="s"/>
      <x:c r="E30" s="2" t="s"/>
      <x:c r="F30" s="2" t="s"/>
      <x:c r="G30" s="2" t="s"/>
      <x:c r="H30" s="2" t="s"/>
      <x:c r="I30" s="2" t="s"/>
      <x:c r="J30" s="2" t="s"/>
      <x:c r="K30" s="2" t="s"/>
      <x:c r="L30" s="2" t="s"/>
      <x:c r="M30" s="2" t="s"/>
      <x:c r="U30" s="0" t="s"/>
      <x:c r="V30" s="0" t="s"/>
      <x:c r="Y30" s="0" t="s"/>
    </x:row>
    <x:row r="31" spans="1:255" customFormat="1" ht="15" customHeight="1" x14ac:dyDescent="0.35">
      <x:c r="A31" s="2" t="s"/>
      <x:c r="B31" s="2" t="s"/>
      <x:c r="C31" s="2" t="s"/>
      <x:c r="D31" s="2" t="s"/>
      <x:c r="E31" s="2" t="s"/>
      <x:c r="F31" s="2" t="s"/>
      <x:c r="G31" s="2" t="s"/>
      <x:c r="H31" s="2" t="s"/>
      <x:c r="I31" s="2" t="s"/>
      <x:c r="J31" s="2" t="s"/>
      <x:c r="K31" s="2" t="s"/>
      <x:c r="L31" s="2" t="s"/>
      <x:c r="M31" s="2" t="s"/>
      <x:c r="U31" s="0" t="s"/>
      <x:c r="V31" s="0" t="s"/>
      <x:c r="Y31" s="0" t="s"/>
    </x:row>
    <x:row r="32" spans="1:255" customFormat="1" ht="15" customHeight="1" x14ac:dyDescent="0.35">
      <x:c r="A32" s="3" t="s">
        <x:v>224</x:v>
      </x:c>
      <x:c r="B32" s="3" t="s"/>
      <x:c r="C32" s="2" t="s"/>
      <x:c r="D32" s="2" t="s"/>
      <x:c r="E32" s="2" t="s"/>
      <x:c r="F32" s="2" t="s"/>
      <x:c r="G32" s="2" t="s"/>
      <x:c r="H32" s="2" t="s"/>
      <x:c r="I32" s="2" t="s"/>
      <x:c r="J32" s="2" t="s"/>
      <x:c r="K32" s="2" t="s"/>
      <x:c r="L32" s="2" t="s"/>
      <x:c r="M32" s="2" t="s"/>
      <x:c r="U32" s="0" t="s"/>
      <x:c r="V32" s="0" t="s"/>
      <x:c r="Y32" s="0" t="s"/>
    </x:row>
    <x:row r="33" spans="1:255" customFormat="1" ht="15" customHeight="1" thickBot="1" x14ac:dyDescent="0.4">
      <x:c r="A33" s="4" t="s"/>
      <x:c r="B33" s="4" t="s"/>
      <x:c r="C33" s="5" t="s"/>
      <x:c r="D33" s="5" t="s"/>
      <x:c r="E33" s="5" t="s"/>
      <x:c r="F33" s="5" t="s"/>
      <x:c r="G33" s="5" t="s"/>
      <x:c r="H33" s="5" t="s"/>
      <x:c r="I33" s="5" t="s"/>
      <x:c r="J33" s="5" t="s"/>
      <x:c r="K33" s="5" t="s"/>
      <x:c r="L33" s="5" t="s"/>
      <x:c r="M33" s="5" t="s"/>
      <x:c r="U33" s="0" t="s"/>
      <x:c r="V33" s="0" t="s"/>
      <x:c r="Y33" s="0" t="s"/>
    </x:row>
    <x:row r="34" spans="1:255" x14ac:dyDescent="0.35">
      <x:c r="A34" s="2" t="s"/>
      <x:c r="B34" s="2" t="s"/>
      <x:c r="C34" s="2" t="s"/>
      <x:c r="D34" s="2" t="s"/>
      <x:c r="E34" s="2" t="s"/>
      <x:c r="F34" s="2" t="s"/>
      <x:c r="G34" s="2" t="s"/>
      <x:c r="H34" s="2" t="s"/>
      <x:c r="I34" s="2" t="s"/>
      <x:c r="J34" s="2" t="s"/>
      <x:c r="K34" s="2" t="s"/>
      <x:c r="L34" s="2" t="s"/>
      <x:c r="M34" s="14" t="s"/>
      <x:c r="N34" s="10" t="s">
        <x:v>38</x:v>
      </x:c>
      <x:c r="O34" s="10" t="s"/>
      <x:c r="P34" s="36" t="s"/>
    </x:row>
    <x:row r="35" spans="1:255" s="0" customFormat="1" x14ac:dyDescent="0.35">
      <x:c r="A35" s="2" t="s"/>
      <x:c r="B35" s="6" t="s">
        <x:v>6</x:v>
      </x:c>
      <x:c r="C35" s="6" t="s">
        <x:v>7</x:v>
      </x:c>
      <x:c r="D35" s="6" t="s">
        <x:v>8</x:v>
      </x:c>
      <x:c r="E35" s="6" t="s">
        <x:v>9</x:v>
      </x:c>
      <x:c r="F35" s="6" t="s">
        <x:v>10</x:v>
      </x:c>
      <x:c r="G35" s="6" t="s">
        <x:v>11</x:v>
      </x:c>
      <x:c r="H35" s="6" t="s">
        <x:v>12</x:v>
      </x:c>
      <x:c r="I35" s="6" t="s">
        <x:v>13</x:v>
      </x:c>
      <x:c r="J35" s="6" t="s">
        <x:v>14</x:v>
      </x:c>
      <x:c r="K35" s="6" t="s">
        <x:v>15</x:v>
      </x:c>
      <x:c r="L35" s="6" t="s">
        <x:v>16</x:v>
      </x:c>
      <x:c r="M35" s="15" t="s">
        <x:v>17</x:v>
      </x:c>
      <x:c r="N35" s="13" t="s"/>
      <x:c r="O35" s="13">
        <x:f>L65&amp;" (%)"</x:f>
      </x:c>
      <x:c r="P35" s="36" t="s"/>
      <x:c r="Q35" s="0" t="s"/>
      <x:c r="R35" s="0" t="s"/>
      <x:c r="S35" s="22">
        <x:f>L35</x:f>
      </x:c>
      <x:c r="T35" s="22">
        <x:f>B35&amp;"-"&amp;RIGHT(K35,2)</x:f>
      </x:c>
      <x:c r="U35" s="0" t="s"/>
      <x:c r="V35" s="0" t="s"/>
      <x:c r="W35" s="0" t="s"/>
      <x:c r="X35" s="0" t="s"/>
      <x:c r="Y35" s="0" t="s"/>
      <x:c r="Z35" s="0" t="s"/>
      <x:c r="AA35" s="0" t="s"/>
      <x:c r="AB35" s="0" t="s"/>
      <x:c r="AC35" s="0" t="s"/>
      <x:c r="AD35" s="0" t="s"/>
      <x:c r="AE35" s="0" t="s"/>
      <x:c r="AF35" s="0" t="s"/>
      <x:c r="AG35" s="0" t="s"/>
      <x:c r="AH35" s="0" t="s"/>
      <x:c r="AI35" s="0" t="s"/>
      <x:c r="AJ35" s="0" t="s"/>
      <x:c r="AK35" s="0" t="s"/>
      <x:c r="AL35" s="0" t="s"/>
      <x:c r="AM35" s="0" t="s"/>
      <x:c r="AN35" s="0" t="s"/>
      <x:c r="AO35" s="0" t="s"/>
      <x:c r="AP35" s="0" t="s"/>
      <x:c r="AQ35" s="0" t="s"/>
      <x:c r="AR35" s="0" t="s"/>
      <x:c r="AS35" s="0" t="s"/>
      <x:c r="AT35" s="0" t="s"/>
      <x:c r="AU35" s="0" t="s"/>
      <x:c r="AV35" s="0" t="s"/>
      <x:c r="AW35" s="0" t="s"/>
      <x:c r="AX35" s="0" t="s"/>
      <x:c r="AY35" s="0" t="s"/>
      <x:c r="AZ35" s="0" t="s"/>
      <x:c r="BA35" s="0" t="s"/>
      <x:c r="BB35" s="0" t="s"/>
      <x:c r="BC35" s="0" t="s"/>
      <x:c r="BD35" s="0" t="s"/>
      <x:c r="BE35" s="0" t="s"/>
      <x:c r="BF35" s="0" t="s"/>
      <x:c r="BG35" s="0" t="s"/>
      <x:c r="BH35" s="0" t="s"/>
      <x:c r="BI35" s="0" t="s"/>
      <x:c r="BJ35" s="0" t="s"/>
      <x:c r="BK35" s="0" t="s"/>
      <x:c r="BL35" s="0" t="s"/>
      <x:c r="BM35" s="0" t="s"/>
      <x:c r="BN35" s="0" t="s"/>
      <x:c r="BO35" s="0" t="s"/>
      <x:c r="BP35" s="0" t="s"/>
      <x:c r="BQ35" s="0" t="s"/>
      <x:c r="BR35" s="0" t="s"/>
      <x:c r="BS35" s="0" t="s"/>
      <x:c r="BT35" s="0" t="s"/>
      <x:c r="BU35" s="0" t="s"/>
      <x:c r="BV35" s="0" t="s"/>
      <x:c r="BW35" s="0" t="s"/>
      <x:c r="BX35" s="0" t="s"/>
      <x:c r="BY35" s="0" t="s"/>
      <x:c r="BZ35" s="0" t="s"/>
      <x:c r="CA35" s="0" t="s"/>
      <x:c r="CB35" s="0" t="s"/>
      <x:c r="CC35" s="0" t="s"/>
      <x:c r="CD35" s="0" t="s"/>
      <x:c r="CE35" s="0" t="s"/>
      <x:c r="CF35" s="0" t="s"/>
      <x:c r="CG35" s="0" t="s"/>
      <x:c r="CH35" s="0" t="s"/>
      <x:c r="CI35" s="0" t="s"/>
      <x:c r="CJ35" s="0" t="s"/>
      <x:c r="CK35" s="0" t="s"/>
      <x:c r="CL35" s="0" t="s"/>
      <x:c r="CM35" s="0" t="s"/>
      <x:c r="CN35" s="0" t="s"/>
      <x:c r="CO35" s="0" t="s"/>
      <x:c r="CP35" s="0" t="s"/>
      <x:c r="CQ35" s="0" t="s"/>
      <x:c r="CR35" s="0" t="s"/>
      <x:c r="CS35" s="0" t="s"/>
      <x:c r="CT35" s="0" t="s"/>
      <x:c r="CU35" s="0" t="s"/>
      <x:c r="CV35" s="0" t="s"/>
      <x:c r="CW35" s="0" t="s"/>
      <x:c r="CX35" s="0" t="s"/>
      <x:c r="CY35" s="0" t="s"/>
      <x:c r="CZ35" s="0" t="s"/>
      <x:c r="DA35" s="0" t="s"/>
      <x:c r="DB35" s="0" t="s"/>
      <x:c r="DC35" s="0" t="s"/>
      <x:c r="DD35" s="0" t="s"/>
      <x:c r="DE35" s="0" t="s"/>
      <x:c r="DF35" s="0" t="s"/>
      <x:c r="DG35" s="0" t="s"/>
      <x:c r="DH35" s="0" t="s"/>
      <x:c r="DI35" s="0" t="s"/>
      <x:c r="DJ35" s="0" t="s"/>
      <x:c r="DK35" s="0" t="s"/>
      <x:c r="DL35" s="0" t="s"/>
      <x:c r="DM35" s="0" t="s"/>
      <x:c r="DN35" s="0" t="s"/>
      <x:c r="DO35" s="0" t="s"/>
      <x:c r="DP35" s="0" t="s"/>
      <x:c r="DQ35" s="0" t="s"/>
      <x:c r="DR35" s="0" t="s"/>
      <x:c r="DS35" s="0" t="s"/>
      <x:c r="DT35" s="0" t="s"/>
      <x:c r="DU35" s="0" t="s"/>
      <x:c r="DV35" s="0" t="s"/>
      <x:c r="DW35" s="0" t="s"/>
      <x:c r="DX35" s="0" t="s"/>
      <x:c r="DY35" s="0" t="s"/>
      <x:c r="DZ35" s="0" t="s"/>
      <x:c r="EA35" s="0" t="s"/>
      <x:c r="EB35" s="0" t="s"/>
      <x:c r="EC35" s="0" t="s"/>
      <x:c r="ED35" s="0" t="s"/>
      <x:c r="EE35" s="0" t="s"/>
      <x:c r="EF35" s="0" t="s"/>
      <x:c r="EG35" s="0" t="s"/>
      <x:c r="EH35" s="0" t="s"/>
      <x:c r="EI35" s="0" t="s"/>
      <x:c r="EJ35" s="0" t="s"/>
      <x:c r="EK35" s="0" t="s"/>
      <x:c r="EL35" s="0" t="s"/>
      <x:c r="EM35" s="0" t="s"/>
      <x:c r="EN35" s="0" t="s"/>
      <x:c r="EO35" s="0" t="s"/>
      <x:c r="EP35" s="0" t="s"/>
      <x:c r="EQ35" s="0" t="s"/>
      <x:c r="ER35" s="0" t="s"/>
      <x:c r="ES35" s="0" t="s"/>
      <x:c r="ET35" s="0" t="s"/>
      <x:c r="EU35" s="0" t="s"/>
      <x:c r="EV35" s="0" t="s"/>
      <x:c r="EW35" s="0" t="s"/>
      <x:c r="EX35" s="0" t="s"/>
      <x:c r="EY35" s="0" t="s"/>
      <x:c r="EZ35" s="0" t="s"/>
      <x:c r="FA35" s="0" t="s"/>
      <x:c r="FB35" s="0" t="s"/>
      <x:c r="FC35" s="0" t="s"/>
      <x:c r="FD35" s="0" t="s"/>
      <x:c r="FE35" s="0" t="s"/>
      <x:c r="FF35" s="0" t="s"/>
      <x:c r="FG35" s="0" t="s"/>
      <x:c r="FH35" s="0" t="s"/>
      <x:c r="FI35" s="0" t="s"/>
      <x:c r="FJ35" s="0" t="s"/>
      <x:c r="FK35" s="0" t="s"/>
      <x:c r="FL35" s="0" t="s"/>
      <x:c r="FM35" s="0" t="s"/>
      <x:c r="FN35" s="0" t="s"/>
      <x:c r="FO35" s="0" t="s"/>
      <x:c r="FP35" s="0" t="s"/>
      <x:c r="FQ35" s="0" t="s"/>
      <x:c r="FR35" s="0" t="s"/>
      <x:c r="FS35" s="0" t="s"/>
      <x:c r="FT35" s="0" t="s"/>
      <x:c r="FU35" s="0" t="s"/>
      <x:c r="FV35" s="0" t="s"/>
      <x:c r="FW35" s="0" t="s"/>
      <x:c r="FX35" s="0" t="s"/>
      <x:c r="FY35" s="0" t="s"/>
      <x:c r="FZ35" s="0" t="s"/>
      <x:c r="GA35" s="0" t="s"/>
      <x:c r="GB35" s="0" t="s"/>
      <x:c r="GC35" s="0" t="s"/>
      <x:c r="GD35" s="0" t="s"/>
      <x:c r="GE35" s="0" t="s"/>
      <x:c r="GF35" s="0" t="s"/>
      <x:c r="GG35" s="0" t="s"/>
      <x:c r="GH35" s="0" t="s"/>
      <x:c r="GI35" s="0" t="s"/>
      <x:c r="GJ35" s="0" t="s"/>
      <x:c r="GK35" s="0" t="s"/>
      <x:c r="GL35" s="0" t="s"/>
      <x:c r="GM35" s="0" t="s"/>
      <x:c r="GN35" s="0" t="s"/>
      <x:c r="GO35" s="0" t="s"/>
      <x:c r="GP35" s="0" t="s"/>
      <x:c r="GQ35" s="0" t="s"/>
      <x:c r="GR35" s="0" t="s"/>
      <x:c r="GS35" s="0" t="s"/>
      <x:c r="GT35" s="0" t="s"/>
      <x:c r="GU35" s="0" t="s"/>
      <x:c r="GV35" s="0" t="s"/>
      <x:c r="GW35" s="0" t="s"/>
      <x:c r="GX35" s="0" t="s"/>
      <x:c r="GY35" s="0" t="s"/>
      <x:c r="GZ35" s="0" t="s"/>
      <x:c r="HA35" s="0" t="s"/>
      <x:c r="HB35" s="0" t="s"/>
      <x:c r="HC35" s="0" t="s"/>
      <x:c r="HD35" s="0" t="s"/>
      <x:c r="HE35" s="0" t="s"/>
      <x:c r="HF35" s="0" t="s"/>
      <x:c r="HG35" s="0" t="s"/>
      <x:c r="HH35" s="0" t="s"/>
      <x:c r="HI35" s="0" t="s"/>
      <x:c r="HJ35" s="0" t="s"/>
      <x:c r="HK35" s="0" t="s"/>
      <x:c r="HL35" s="0" t="s"/>
      <x:c r="HM35" s="0" t="s"/>
      <x:c r="HN35" s="0" t="s"/>
      <x:c r="HO35" s="0" t="s"/>
      <x:c r="HP35" s="0" t="s"/>
      <x:c r="HQ35" s="0" t="s"/>
      <x:c r="HR35" s="0" t="s"/>
      <x:c r="HS35" s="0" t="s"/>
      <x:c r="HT35" s="0" t="s"/>
      <x:c r="HU35" s="0" t="s"/>
      <x:c r="HV35" s="0" t="s"/>
      <x:c r="HW35" s="0" t="s"/>
      <x:c r="HX35" s="0" t="s"/>
      <x:c r="HY35" s="0" t="s"/>
      <x:c r="HZ35" s="0" t="s"/>
      <x:c r="IA35" s="0" t="s"/>
      <x:c r="IB35" s="0" t="s"/>
      <x:c r="IC35" s="0" t="s"/>
      <x:c r="ID35" s="0" t="s"/>
      <x:c r="IE35" s="0" t="s"/>
      <x:c r="IF35" s="0" t="s"/>
      <x:c r="IG35" s="0" t="s"/>
      <x:c r="IH35" s="0" t="s"/>
      <x:c r="II35" s="0" t="s"/>
      <x:c r="IJ35" s="0" t="s"/>
      <x:c r="IK35" s="0" t="s"/>
      <x:c r="IL35" s="0" t="s"/>
      <x:c r="IM35" s="0" t="s"/>
      <x:c r="IN35" s="0" t="s"/>
      <x:c r="IO35" s="0" t="s"/>
      <x:c r="IP35" s="0" t="s"/>
      <x:c r="IQ35" s="0" t="s"/>
      <x:c r="IR35" s="0" t="s"/>
      <x:c r="IS35" s="0" t="s"/>
      <x:c r="IT35" s="0" t="s"/>
      <x:c r="IU35" s="0" t="s"/>
    </x:row>
    <x:row r="36" spans="1:255" x14ac:dyDescent="0.35">
      <x:c r="A36" s="2" t="s">
        <x:v>130</x:v>
      </x:c>
      <x:c r="B36" s="26" t="n">
        <x:v>3993.00027</x:v>
      </x:c>
      <x:c r="C36" s="26" t="n">
        <x:v>4007.00027</x:v>
      </x:c>
      <x:c r="D36" s="26" t="n">
        <x:v>5352.00027</x:v>
      </x:c>
      <x:c r="E36" s="26" t="n">
        <x:v>4596.00027</x:v>
      </x:c>
      <x:c r="F36" s="26" t="n">
        <x:v>5102.00027</x:v>
      </x:c>
      <x:c r="G36" s="26" t="n">
        <x:v>4656.00027</x:v>
      </x:c>
      <x:c r="H36" s="26" t="n">
        <x:v>6394.00027</x:v>
      </x:c>
      <x:c r="I36" s="26" t="n">
        <x:v>7804.00027</x:v>
      </x:c>
      <x:c r="J36" s="26" t="n">
        <x:v>6084.00027</x:v>
      </x:c>
      <x:c r="K36" s="26" t="n">
        <x:v>6928.00027</x:v>
      </x:c>
      <x:c r="L36" s="26" t="n">
        <x:v>6468.00027</x:v>
      </x:c>
      <x:c r="M36" s="18" t="s"/>
      <x:c r="N36" s="11" t="s"/>
      <x:c r="O36" s="16" t="n">
        <x:v>61.2708694274683</x:v>
      </x:c>
      <x:c r="P36" s="0" t="n">
        <x:v>1</x:v>
      </x:c>
      <x:c r="Q36" s="33">
        <x:f>O36</x:f>
      </x:c>
      <x:c r="R36" s="1">
        <x:f>A36</x:f>
      </x:c>
      <x:c r="S36" s="21">
        <x:f>L36/L$52*100</x:f>
      </x:c>
      <x:c r="T36" s="21">
        <x:f>AVERAGE(B36:K36)/AVERAGE(B$52:K$52)*100</x:f>
      </x:c>
    </x:row>
    <x:row r="37" spans="1:255" x14ac:dyDescent="0.35">
      <x:c r="A37" s="2" t="s">
        <x:v>226</x:v>
      </x:c>
      <x:c r="B37" s="26" t="n">
        <x:v>5368.00036</x:v>
      </x:c>
      <x:c r="C37" s="26" t="n">
        <x:v>3982.00036</x:v>
      </x:c>
      <x:c r="D37" s="26" t="n">
        <x:v>3502.00036</x:v>
      </x:c>
      <x:c r="E37" s="26" t="n">
        <x:v>3230.00036</x:v>
      </x:c>
      <x:c r="F37" s="26" t="n">
        <x:v>3821.00036</x:v>
      </x:c>
      <x:c r="G37" s="26" t="n">
        <x:v>3200.00036</x:v>
      </x:c>
      <x:c r="H37" s="26" t="n">
        <x:v>2854.00036</x:v>
      </x:c>
      <x:c r="I37" s="26" t="n">
        <x:v>3607.00036</x:v>
      </x:c>
      <x:c r="J37" s="26" t="n">
        <x:v>2591.00036</x:v>
      </x:c>
      <x:c r="K37" s="26" t="n">
        <x:v>3640.00036</x:v>
      </x:c>
      <x:c r="L37" s="26" t="n">
        <x:v>3462.00036</x:v>
      </x:c>
      <x:c r="M37" s="18" t="s"/>
      <x:c r="N37" s="11" t="s"/>
      <x:c r="O37" s="16" t="n">
        <x:v>59.9364466848293</x:v>
      </x:c>
      <x:c r="P37" s="0" t="n">
        <x:v>2</x:v>
      </x:c>
      <x:c r="Q37" s="33">
        <x:f>O37</x:f>
      </x:c>
      <x:c r="R37" s="1">
        <x:f>A37</x:f>
      </x:c>
      <x:c r="S37" s="21">
        <x:f>L37/L$52*100</x:f>
      </x:c>
      <x:c r="T37" s="21">
        <x:f>AVERAGE(B37:K37)/AVERAGE(B$52:K$52)*100</x:f>
      </x:c>
    </x:row>
    <x:row r="38" spans="1:255" x14ac:dyDescent="0.35">
      <x:c r="A38" s="2" t="s">
        <x:v>59</x:v>
      </x:c>
      <x:c r="B38" s="26" t="n">
        <x:v>978.00222</x:v>
      </x:c>
      <x:c r="C38" s="26" t="n">
        <x:v>1358.00222</x:v>
      </x:c>
      <x:c r="D38" s="26" t="n">
        <x:v>2336.00222</x:v>
      </x:c>
      <x:c r="E38" s="26" t="n">
        <x:v>3322.00222</x:v>
      </x:c>
      <x:c r="F38" s="26" t="n">
        <x:v>4007.00222</x:v>
      </x:c>
      <x:c r="G38" s="26" t="n">
        <x:v>3310.00222</x:v>
      </x:c>
      <x:c r="H38" s="26" t="n">
        <x:v>2895.00222</x:v>
      </x:c>
      <x:c r="I38" s="26" t="n">
        <x:v>3240.00222</x:v>
      </x:c>
      <x:c r="J38" s="26" t="n">
        <x:v>1909.00222</x:v>
      </x:c>
      <x:c r="K38" s="26" t="n">
        <x:v>1752.00222</x:v>
      </x:c>
      <x:c r="L38" s="26" t="n">
        <x:v>1620.00222</x:v>
      </x:c>
      <x:c r="M38" s="18" t="s"/>
      <x:c r="N38" s="11" t="s"/>
      <x:c r="O38" s="16" t="n">
        <x:v>52.777705452774</x:v>
      </x:c>
      <x:c r="P38" s="0" t="n">
        <x:v>3</x:v>
      </x:c>
      <x:c r="Q38" s="33">
        <x:f>O38</x:f>
      </x:c>
      <x:c r="R38" s="1">
        <x:f>A38</x:f>
      </x:c>
      <x:c r="S38" s="21">
        <x:f>L38/L$52*100</x:f>
      </x:c>
      <x:c r="T38" s="21">
        <x:f>AVERAGE(B38:K38)/AVERAGE(B$52:K$52)*100</x:f>
      </x:c>
    </x:row>
    <x:row r="39" spans="1:255" x14ac:dyDescent="0.35">
      <x:c r="A39" s="2" t="s">
        <x:v>256</x:v>
      </x:c>
      <x:c r="B39" s="26" t="n">
        <x:v>2442.00088</x:v>
      </x:c>
      <x:c r="C39" s="26" t="n">
        <x:v>1847.00088</x:v>
      </x:c>
      <x:c r="D39" s="26" t="n">
        <x:v>1815.00088</x:v>
      </x:c>
      <x:c r="E39" s="26" t="n">
        <x:v>1753.00088</x:v>
      </x:c>
      <x:c r="F39" s="26" t="n">
        <x:v>2082.00088</x:v>
      </x:c>
      <x:c r="G39" s="26" t="n">
        <x:v>1915.00088</x:v>
      </x:c>
      <x:c r="H39" s="26" t="n">
        <x:v>1676.00088</x:v>
      </x:c>
      <x:c r="I39" s="26" t="n">
        <x:v>1884.00088</x:v>
      </x:c>
      <x:c r="J39" s="26" t="n">
        <x:v>1226.00088</x:v>
      </x:c>
      <x:c r="K39" s="26" t="n">
        <x:v>1542.00088</x:v>
      </x:c>
      <x:c r="L39" s="26" t="n">
        <x:v>1451.00088</x:v>
      </x:c>
      <x:c r="M39" s="18" t="s"/>
      <x:c r="N39" s="11" t="s"/>
      <x:c r="O39" s="16" t="n">
        <x:v>46.1061057385437</x:v>
      </x:c>
      <x:c r="P39" s="0" t="n">
        <x:v>4</x:v>
      </x:c>
      <x:c r="Q39" s="33">
        <x:f>O39</x:f>
      </x:c>
      <x:c r="R39" s="1">
        <x:f>A39</x:f>
      </x:c>
      <x:c r="S39" s="21">
        <x:f>L39/L$52*100</x:f>
      </x:c>
      <x:c r="T39" s="21">
        <x:f>AVERAGE(B39:K39)/AVERAGE(B$52:K$52)*100</x:f>
      </x:c>
    </x:row>
    <x:row r="40" spans="1:255" x14ac:dyDescent="0.35">
      <x:c r="A40" s="2" t="s">
        <x:v>252</x:v>
      </x:c>
      <x:c r="B40" s="26" t="n">
        <x:v>2113.00005</x:v>
      </x:c>
      <x:c r="C40" s="26" t="n">
        <x:v>1953.00005</x:v>
      </x:c>
      <x:c r="D40" s="26" t="n">
        <x:v>1870.00005</x:v>
      </x:c>
      <x:c r="E40" s="26" t="n">
        <x:v>1857.00005</x:v>
      </x:c>
      <x:c r="F40" s="26" t="n">
        <x:v>2131.00005</x:v>
      </x:c>
      <x:c r="G40" s="26" t="n">
        <x:v>1630.00005</x:v>
      </x:c>
      <x:c r="H40" s="26" t="n">
        <x:v>1316.00005</x:v>
      </x:c>
      <x:c r="I40" s="26" t="n">
        <x:v>1507.00005</x:v>
      </x:c>
      <x:c r="J40" s="26" t="n">
        <x:v>1225.00005</x:v>
      </x:c>
      <x:c r="K40" s="26" t="n">
        <x:v>1438.00005</x:v>
      </x:c>
      <x:c r="L40" s="26" t="n">
        <x:v>1387.00005</x:v>
      </x:c>
      <x:c r="M40" s="18" t="s"/>
      <x:c r="N40" s="11" t="s"/>
      <x:c r="O40" s="16" t="n">
        <x:v>57.3179503490285</x:v>
      </x:c>
      <x:c r="P40" s="0" t="n">
        <x:v>5</x:v>
      </x:c>
      <x:c r="Q40" s="33">
        <x:f>O40</x:f>
      </x:c>
      <x:c r="R40" s="1">
        <x:f>A40</x:f>
      </x:c>
      <x:c r="S40" s="21">
        <x:f>L40/L$52*100</x:f>
      </x:c>
      <x:c r="T40" s="21">
        <x:f>AVERAGE(B40:K40)/AVERAGE(B$52:K$52)*100</x:f>
      </x:c>
    </x:row>
    <x:row r="41" spans="1:255" x14ac:dyDescent="0.35">
      <x:c r="A41" s="2" t="s">
        <x:v>42</x:v>
      </x:c>
      <x:c r="B41" s="26" t="s">
        <x:v>123</x:v>
      </x:c>
      <x:c r="C41" s="26" t="s">
        <x:v>123</x:v>
      </x:c>
      <x:c r="D41" s="26" t="n">
        <x:v>51.00147</x:v>
      </x:c>
      <x:c r="E41" s="26" t="n">
        <x:v>36.00147</x:v>
      </x:c>
      <x:c r="F41" s="26" t="n">
        <x:v>33.00147</x:v>
      </x:c>
      <x:c r="G41" s="26" t="n">
        <x:v>53.00147</x:v>
      </x:c>
      <x:c r="H41" s="26" t="n">
        <x:v>102.00147</x:v>
      </x:c>
      <x:c r="I41" s="26" t="n">
        <x:v>293.00147</x:v>
      </x:c>
      <x:c r="J41" s="26" t="n">
        <x:v>319.00147</x:v>
      </x:c>
      <x:c r="K41" s="26" t="n">
        <x:v>426.00147</x:v>
      </x:c>
      <x:c r="L41" s="26" t="n">
        <x:v>1103.00147</x:v>
      </x:c>
      <x:c r="M41" s="18" t="s"/>
      <x:c r="N41" s="11" t="s"/>
      <x:c r="O41" s="16" t="n">
        <x:v>31.5502752684455</x:v>
      </x:c>
      <x:c r="P41" s="0" t="n">
        <x:v>6</x:v>
      </x:c>
      <x:c r="Q41" s="33">
        <x:f>O41</x:f>
      </x:c>
      <x:c r="R41" s="1">
        <x:f>A41</x:f>
      </x:c>
      <x:c r="S41" s="21">
        <x:f>L41/L$52*100</x:f>
      </x:c>
      <x:c r="T41" s="21">
        <x:f>AVERAGE(B41:K41)/AVERAGE(B$52:K$52)*100</x:f>
      </x:c>
    </x:row>
    <x:row r="42" spans="1:255" x14ac:dyDescent="0.35">
      <x:c r="A42" s="2" t="s">
        <x:v>257</x:v>
      </x:c>
      <x:c r="B42" s="26" t="n">
        <x:v>1289.00184</x:v>
      </x:c>
      <x:c r="C42" s="26" t="n">
        <x:v>1097.00184</x:v>
      </x:c>
      <x:c r="D42" s="26" t="n">
        <x:v>1156.00184</x:v>
      </x:c>
      <x:c r="E42" s="26" t="n">
        <x:v>869.00184</x:v>
      </x:c>
      <x:c r="F42" s="26" t="n">
        <x:v>1027.00184</x:v>
      </x:c>
      <x:c r="G42" s="26" t="n">
        <x:v>938.00184</x:v>
      </x:c>
      <x:c r="H42" s="26" t="n">
        <x:v>809.00184</x:v>
      </x:c>
      <x:c r="I42" s="26" t="n">
        <x:v>1061.00184</x:v>
      </x:c>
      <x:c r="J42" s="26" t="n">
        <x:v>753.00184</x:v>
      </x:c>
      <x:c r="K42" s="26" t="n">
        <x:v>1006.00184</x:v>
      </x:c>
      <x:c r="L42" s="26" t="n">
        <x:v>951.00184</x:v>
      </x:c>
      <x:c r="M42" s="18" t="s"/>
      <x:c r="N42" s="11" t="s"/>
      <x:c r="O42" s="16" t="n">
        <x:v>60.7780106923873</x:v>
      </x:c>
      <x:c r="P42" s="0" t="n">
        <x:v>7</x:v>
      </x:c>
      <x:c r="Q42" s="33">
        <x:f>O42</x:f>
      </x:c>
      <x:c r="R42" s="1">
        <x:f>A42</x:f>
      </x:c>
      <x:c r="S42" s="21">
        <x:f>L42/L$52*100</x:f>
      </x:c>
      <x:c r="T42" s="21">
        <x:f>AVERAGE(B42:K42)/AVERAGE(B$52:K$52)*100</x:f>
      </x:c>
    </x:row>
    <x:row r="43" spans="1:255" x14ac:dyDescent="0.35">
      <x:c r="A43" s="2" t="s">
        <x:v>39</x:v>
      </x:c>
      <x:c r="B43" s="26" t="n">
        <x:v>1055.00096</x:v>
      </x:c>
      <x:c r="C43" s="26" t="n">
        <x:v>919.00096</x:v>
      </x:c>
      <x:c r="D43" s="26" t="n">
        <x:v>860.00096</x:v>
      </x:c>
      <x:c r="E43" s="26" t="n">
        <x:v>628.00096</x:v>
      </x:c>
      <x:c r="F43" s="26" t="n">
        <x:v>539.00096</x:v>
      </x:c>
      <x:c r="G43" s="26" t="n">
        <x:v>490.00096</x:v>
      </x:c>
      <x:c r="H43" s="26" t="n">
        <x:v>454.00096</x:v>
      </x:c>
      <x:c r="I43" s="26" t="n">
        <x:v>1002.00096</x:v>
      </x:c>
      <x:c r="J43" s="26" t="n">
        <x:v>693.00096</x:v>
      </x:c>
      <x:c r="K43" s="26" t="n">
        <x:v>855.00096</x:v>
      </x:c>
      <x:c r="L43" s="26" t="n">
        <x:v>747.00096</x:v>
      </x:c>
      <x:c r="M43" s="18" t="s"/>
      <x:c r="N43" s="11" t="s"/>
      <x:c r="O43" s="16" t="n">
        <x:v>26.7737273055178</x:v>
      </x:c>
      <x:c r="P43" s="0" t="n">
        <x:v>8</x:v>
      </x:c>
      <x:c r="Q43" s="33">
        <x:f>O43</x:f>
      </x:c>
      <x:c r="R43" s="1">
        <x:f>A43</x:f>
      </x:c>
      <x:c r="S43" s="21">
        <x:f>L43/L$52*100</x:f>
      </x:c>
      <x:c r="T43" s="21">
        <x:f>AVERAGE(B43:K43)/AVERAGE(B$52:K$52)*100</x:f>
      </x:c>
    </x:row>
    <x:row r="44" spans="1:255" x14ac:dyDescent="0.35">
      <x:c r="A44" s="2" t="s">
        <x:v>254</x:v>
      </x:c>
      <x:c r="B44" s="26" t="n">
        <x:v>404.00016</x:v>
      </x:c>
      <x:c r="C44" s="26" t="n">
        <x:v>340.00016</x:v>
      </x:c>
      <x:c r="D44" s="26" t="n">
        <x:v>193.00016</x:v>
      </x:c>
      <x:c r="E44" s="26" t="n">
        <x:v>110.00016</x:v>
      </x:c>
      <x:c r="F44" s="26" t="n">
        <x:v>93.00016</x:v>
      </x:c>
      <x:c r="G44" s="26" t="n">
        <x:v>71.00016</x:v>
      </x:c>
      <x:c r="H44" s="26" t="n">
        <x:v>98.00016</x:v>
      </x:c>
      <x:c r="I44" s="26" t="n">
        <x:v>230.00016</x:v>
      </x:c>
      <x:c r="J44" s="26" t="n">
        <x:v>189.00016</x:v>
      </x:c>
      <x:c r="K44" s="26" t="n">
        <x:v>284.00016</x:v>
      </x:c>
      <x:c r="L44" s="26" t="n">
        <x:v>629.00016</x:v>
      </x:c>
      <x:c r="M44" s="18" t="s"/>
      <x:c r="N44" s="11" t="s"/>
      <x:c r="O44" s="16" t="n">
        <x:v>12.8775801901227</x:v>
      </x:c>
      <x:c r="P44" s="0" t="n">
        <x:v>9</x:v>
      </x:c>
      <x:c r="Q44" s="33">
        <x:f>O44</x:f>
      </x:c>
      <x:c r="R44" s="1">
        <x:f>A44</x:f>
      </x:c>
      <x:c r="S44" s="21">
        <x:f>L44/L$52*100</x:f>
      </x:c>
      <x:c r="T44" s="21">
        <x:f>AVERAGE(B44:K44)/AVERAGE(B$52:K$52)*100</x:f>
      </x:c>
    </x:row>
    <x:row r="45" spans="1:255" x14ac:dyDescent="0.35">
      <x:c r="A45" s="2" t="s">
        <x:v>71</x:v>
      </x:c>
      <x:c r="B45" s="26" t="n">
        <x:v>258.00174</x:v>
      </x:c>
      <x:c r="C45" s="26" t="n">
        <x:v>303.00174</x:v>
      </x:c>
      <x:c r="D45" s="26" t="n">
        <x:v>469.00174</x:v>
      </x:c>
      <x:c r="E45" s="26" t="n">
        <x:v>492.00174</x:v>
      </x:c>
      <x:c r="F45" s="26" t="n">
        <x:v>796.00174</x:v>
      </x:c>
      <x:c r="G45" s="26" t="n">
        <x:v>687.00174</x:v>
      </x:c>
      <x:c r="H45" s="26" t="n">
        <x:v>515.00174</x:v>
      </x:c>
      <x:c r="I45" s="26" t="n">
        <x:v>621.00174</x:v>
      </x:c>
      <x:c r="J45" s="26" t="n">
        <x:v>412.00174</x:v>
      </x:c>
      <x:c r="K45" s="26" t="n">
        <x:v>434.00174</x:v>
      </x:c>
      <x:c r="L45" s="26" t="n">
        <x:v>484.00174</x:v>
      </x:c>
      <x:c r="M45" s="18" t="s"/>
      <x:c r="N45" s="11" t="s"/>
      <x:c r="O45" s="16" t="n">
        <x:v>52.8923718332087</x:v>
      </x:c>
      <x:c r="P45" s="0" t="n">
        <x:v>10</x:v>
      </x:c>
      <x:c r="Q45" s="33">
        <x:f>O45</x:f>
      </x:c>
      <x:c r="R45" s="1">
        <x:f>A45</x:f>
      </x:c>
      <x:c r="S45" s="21">
        <x:f>L45/L$52*100</x:f>
      </x:c>
      <x:c r="T45" s="21">
        <x:f>AVERAGE(B45:K45)/AVERAGE(B$52:K$52)*100</x:f>
      </x:c>
    </x:row>
    <x:row r="46" spans="1:255" x14ac:dyDescent="0.35">
      <x:c r="A46" s="2" t="s">
        <x:v>135</x:v>
      </x:c>
      <x:c r="B46" s="26" t="n">
        <x:v>2896.00137</x:v>
      </x:c>
      <x:c r="C46" s="26" t="n">
        <x:v>2675.00137</x:v>
      </x:c>
      <x:c r="D46" s="26" t="n">
        <x:v>2324.00137</x:v>
      </x:c>
      <x:c r="E46" s="26" t="n">
        <x:v>2043.00137</x:v>
      </x:c>
      <x:c r="F46" s="26" t="n">
        <x:v>1816.00137</x:v>
      </x:c>
      <x:c r="G46" s="26" t="n">
        <x:v>1363.00137</x:v>
      </x:c>
      <x:c r="H46" s="26" t="n">
        <x:v>964.00137</x:v>
      </x:c>
      <x:c r="I46" s="26" t="n">
        <x:v>815.00137</x:v>
      </x:c>
      <x:c r="J46" s="26" t="n">
        <x:v>453.00137</x:v>
      </x:c>
      <x:c r="K46" s="26" t="n">
        <x:v>400.00137</x:v>
      </x:c>
      <x:c r="L46" s="26" t="n">
        <x:v>356.00137</x:v>
      </x:c>
      <x:c r="M46" s="18" t="s"/>
      <x:c r="N46" s="11" t="s"/>
      <x:c r="O46" s="16" t="n">
        <x:v>51.4042965621172</x:v>
      </x:c>
      <x:c r="P46" s="0" t="n">
        <x:v>11</x:v>
      </x:c>
      <x:c r="Q46" s="33">
        <x:f>O46</x:f>
      </x:c>
    </x:row>
    <x:row r="47" spans="1:255" x14ac:dyDescent="0.35">
      <x:c r="A47" s="2" t="s">
        <x:v>25</x:v>
      </x:c>
      <x:c r="B47" s="26" t="n">
        <x:v>200.0016</x:v>
      </x:c>
      <x:c r="C47" s="26" t="n">
        <x:v>388.0016</x:v>
      </x:c>
      <x:c r="D47" s="26" t="n">
        <x:v>476.0016</x:v>
      </x:c>
      <x:c r="E47" s="26" t="n">
        <x:v>443.0016</x:v>
      </x:c>
      <x:c r="F47" s="26" t="n">
        <x:v>346.0016</x:v>
      </x:c>
      <x:c r="G47" s="26" t="n">
        <x:v>333.0016</x:v>
      </x:c>
      <x:c r="H47" s="26" t="n">
        <x:v>189.0016</x:v>
      </x:c>
      <x:c r="I47" s="26" t="n">
        <x:v>407.0016</x:v>
      </x:c>
      <x:c r="J47" s="26" t="n">
        <x:v>239.0016</x:v>
      </x:c>
      <x:c r="K47" s="26" t="n">
        <x:v>285.0016</x:v>
      </x:c>
      <x:c r="L47" s="26" t="n">
        <x:v>291.0016</x:v>
      </x:c>
      <x:c r="M47" s="18" t="s"/>
      <x:c r="N47" s="11" t="s"/>
      <x:c r="O47" s="16" t="n">
        <x:v>28.5221799467769</x:v>
      </x:c>
      <x:c r="P47" s="0" t="n">
        <x:v>12</x:v>
      </x:c>
      <x:c r="Q47" s="33">
        <x:f>O47</x:f>
      </x:c>
    </x:row>
    <x:row r="48" spans="1:255" x14ac:dyDescent="0.35">
      <x:c r="A48" s="2" t="s">
        <x:v>117</x:v>
      </x:c>
      <x:c r="B48" s="26" t="n">
        <x:v>91.00229</x:v>
      </x:c>
      <x:c r="C48" s="26" t="n">
        <x:v>76.00229</x:v>
      </x:c>
      <x:c r="D48" s="26" t="n">
        <x:v>87.00229</x:v>
      </x:c>
      <x:c r="E48" s="26" t="n">
        <x:v>68.00229</x:v>
      </x:c>
      <x:c r="F48" s="26" t="n">
        <x:v>45.00229</x:v>
      </x:c>
      <x:c r="G48" s="26" t="n">
        <x:v>80.00229</x:v>
      </x:c>
      <x:c r="H48" s="26" t="n">
        <x:v>51.00229</x:v>
      </x:c>
      <x:c r="I48" s="26" t="n">
        <x:v>127.00229</x:v>
      </x:c>
      <x:c r="J48" s="26" t="n">
        <x:v>90.00229</x:v>
      </x:c>
      <x:c r="K48" s="26" t="n">
        <x:v>188.00229</x:v>
      </x:c>
      <x:c r="L48" s="26" t="n">
        <x:v>283.00229</x:v>
      </x:c>
      <x:c r="M48" s="18" t="s"/>
      <x:c r="N48" s="11" t="s"/>
      <x:c r="O48" s="16" t="n">
        <x:v>60.4235393289574</x:v>
      </x:c>
      <x:c r="P48" s="0" t="n">
        <x:v>13</x:v>
      </x:c>
      <x:c r="Q48" s="33">
        <x:f>O48</x:f>
      </x:c>
    </x:row>
    <x:row r="49" spans="1:255" x14ac:dyDescent="0.35">
      <x:c r="A49" s="2" t="s">
        <x:v>70</x:v>
      </x:c>
      <x:c r="B49" s="26" t="n">
        <x:v>535.00175</x:v>
      </x:c>
      <x:c r="C49" s="26" t="n">
        <x:v>580.00175</x:v>
      </x:c>
      <x:c r="D49" s="26" t="n">
        <x:v>590.00175</x:v>
      </x:c>
      <x:c r="E49" s="26" t="n">
        <x:v>506.00175</x:v>
      </x:c>
      <x:c r="F49" s="26" t="n">
        <x:v>515.00175</x:v>
      </x:c>
      <x:c r="G49" s="26" t="n">
        <x:v>395.00175</x:v>
      </x:c>
      <x:c r="H49" s="26" t="n">
        <x:v>327.00175</x:v>
      </x:c>
      <x:c r="I49" s="26" t="n">
        <x:v>359.00175</x:v>
      </x:c>
      <x:c r="J49" s="26" t="n">
        <x:v>194.00175</x:v>
      </x:c>
      <x:c r="K49" s="26" t="n">
        <x:v>272.00175</x:v>
      </x:c>
      <x:c r="L49" s="26" t="n">
        <x:v>196.00175</x:v>
      </x:c>
      <x:c r="M49" s="18" t="s"/>
      <x:c r="N49" s="11" t="s"/>
      <x:c r="O49" s="16" t="n">
        <x:v>67.3463374689257</x:v>
      </x:c>
      <x:c r="P49" s="0" t="n">
        <x:v>14</x:v>
      </x:c>
      <x:c r="Q49" s="33">
        <x:f>O49</x:f>
      </x:c>
    </x:row>
    <x:row r="50" spans="1:255" x14ac:dyDescent="0.35">
      <x:c r="A50" s="2" t="s">
        <x:v>255</x:v>
      </x:c>
      <x:c r="B50" s="26" t="n">
        <x:v>253.00143</x:v>
      </x:c>
      <x:c r="C50" s="26" t="n">
        <x:v>208.00143</x:v>
      </x:c>
      <x:c r="D50" s="26" t="n">
        <x:v>204.00143</x:v>
      </x:c>
      <x:c r="E50" s="26" t="n">
        <x:v>193.00143</x:v>
      </x:c>
      <x:c r="F50" s="26" t="n">
        <x:v>199.00143</x:v>
      </x:c>
      <x:c r="G50" s="26" t="n">
        <x:v>148.00143</x:v>
      </x:c>
      <x:c r="H50" s="26" t="n">
        <x:v>148.00143</x:v>
      </x:c>
      <x:c r="I50" s="26" t="n">
        <x:v>206.00143</x:v>
      </x:c>
      <x:c r="J50" s="26" t="n">
        <x:v>158.00143</x:v>
      </x:c>
      <x:c r="K50" s="26" t="n">
        <x:v>175.00143</x:v>
      </x:c>
      <x:c r="L50" s="26" t="n">
        <x:v>161.00143</x:v>
      </x:c>
      <x:c r="M50" s="18" t="s"/>
      <x:c r="N50" s="11" t="s"/>
      <x:c r="O50" s="16" t="n">
        <x:v>59.6267995880533</x:v>
      </x:c>
      <x:c r="P50" s="0" t="n">
        <x:v>15</x:v>
      </x:c>
      <x:c r="Q50" s="33">
        <x:f>O50</x:f>
      </x:c>
    </x:row>
    <x:row r="51" spans="1:255" x14ac:dyDescent="0.35">
      <x:c r="A51" s="2" t="s">
        <x:v>48</x:v>
      </x:c>
      <x:c r="B51" s="26">
        <x:f>IF(B36="..","..",B52-SUM(B36:B50))</x:f>
      </x:c>
      <x:c r="C51" s="26">
        <x:f>IF(C36="..","..",C52-SUM(C36:C50))</x:f>
      </x:c>
      <x:c r="D51" s="26">
        <x:f>IF(D36="..","..",D52-SUM(D36:D50))</x:f>
      </x:c>
      <x:c r="E51" s="26">
        <x:f>IF(E36="..","..",E52-SUM(E36:E50))</x:f>
      </x:c>
      <x:c r="F51" s="26">
        <x:f>IF(F36="..","..",F52-SUM(F36:F50))</x:f>
      </x:c>
      <x:c r="G51" s="26">
        <x:f>IF(G36="..","..",G52-SUM(G36:G50))</x:f>
      </x:c>
      <x:c r="H51" s="26">
        <x:f>IF(H36="..","..",H52-SUM(H36:H50))</x:f>
      </x:c>
      <x:c r="I51" s="26">
        <x:f>IF(I36="..","..",I52-SUM(I36:I50))</x:f>
      </x:c>
      <x:c r="J51" s="26">
        <x:f>IF(J36="..","..",J52-SUM(J36:J50))</x:f>
      </x:c>
      <x:c r="K51" s="26">
        <x:f>IF(K36="..","..",K52-SUM(K36:K50))</x:f>
      </x:c>
      <x:c r="L51" s="26">
        <x:f>IF(L36="..","..",L52-SUM(L36:L50))</x:f>
      </x:c>
      <x:c r="M51" s="18" t="s"/>
      <x:c r="N51" s="11" t="s"/>
      <x:c r="O51" s="16" t="s"/>
      <x:c r="Q51" s="33" t="s"/>
    </x:row>
    <x:row r="52" spans="1:255" x14ac:dyDescent="0.35">
      <x:c r="A52" s="9" t="s">
        <x:v>35</x:v>
      </x:c>
      <x:c r="B52" s="27" t="n">
        <x:v>24182</x:v>
      </x:c>
      <x:c r="C52" s="27" t="n">
        <x:v>21750</x:v>
      </x:c>
      <x:c r="D52" s="27" t="n">
        <x:v>23238</x:v>
      </x:c>
      <x:c r="E52" s="27" t="n">
        <x:v>21819</x:v>
      </x:c>
      <x:c r="F52" s="27" t="n">
        <x:v>24476</x:v>
      </x:c>
      <x:c r="G52" s="27" t="n">
        <x:v>21124</x:v>
      </x:c>
      <x:c r="H52" s="27" t="n">
        <x:v>20396</x:v>
      </x:c>
      <x:c r="I52" s="27" t="n">
        <x:v>25104</x:v>
      </x:c>
      <x:c r="J52" s="27" t="n">
        <x:v>18022</x:v>
      </x:c>
      <x:c r="K52" s="27" t="n">
        <x:v>21333</x:v>
      </x:c>
      <x:c r="L52" s="27" t="n">
        <x:v>21099</x:v>
      </x:c>
      <x:c r="M52" s="19" t="s"/>
      <x:c r="N52" s="12" t="s"/>
      <x:c r="O52" s="17" t="n">
        <x:v>52.9835537229253</x:v>
      </x:c>
      <x:c r="Q52" s="33">
        <x:f>O52</x:f>
      </x:c>
    </x:row>
    <x:row r="53" spans="1:255" x14ac:dyDescent="0.35">
      <x:c r="A53" s="7" t="s">
        <x:v>258</x:v>
      </x:c>
      <x:c r="B53" s="7" t="s"/>
      <x:c r="C53" s="2" t="s"/>
      <x:c r="D53" s="2" t="s"/>
      <x:c r="E53" s="2" t="s"/>
      <x:c r="F53" s="2" t="s"/>
      <x:c r="G53" s="2" t="s"/>
      <x:c r="H53" s="2" t="s"/>
      <x:c r="I53" s="2" t="s"/>
      <x:c r="J53" s="2" t="s"/>
      <x:c r="K53" s="2" t="s"/>
      <x:c r="L53" s="2" t="s"/>
      <x:c r="M53" s="2" t="s"/>
      <x:c r="N53" s="8" t="s"/>
    </x:row>
    <x:row r="54" spans="1:255" x14ac:dyDescent="0.35"/>
    <x:row r="55" spans="1:255" x14ac:dyDescent="0.35"/>
    <x:row r="56" spans="1:255" x14ac:dyDescent="0.35"/>
    <x:row r="57" spans="1:255" x14ac:dyDescent="0.35"/>
    <x:row r="58" spans="1:255" x14ac:dyDescent="0.35"/>
    <x:row r="59" spans="1:255" x14ac:dyDescent="0.35"/>
    <x:row r="60" spans="1:255" x14ac:dyDescent="0.35"/>
    <x:row r="61" spans="1:255" x14ac:dyDescent="0.35"/>
    <x:row r="62" spans="1:255" x14ac:dyDescent="0.35"/>
    <x:row r="63" spans="1:255" x14ac:dyDescent="0.35"/>
    <x:row r="64" spans="1:255" x14ac:dyDescent="0.35">
      <x:c r="L64" s="34" t="s"/>
      <x:c r="M64" s="0" t="s">
        <x:v>50</x:v>
      </x:c>
    </x:row>
    <x:row r="65" spans="1:255" x14ac:dyDescent="0.35">
      <x:c r="B65" s="1">
        <x:f>C65</x:f>
      </x:c>
      <x:c r="C65" s="1">
        <x:f>D65</x:f>
      </x:c>
      <x:c r="D65" s="1">
        <x:f>E65</x:f>
      </x:c>
      <x:c r="E65" s="1">
        <x:f>F65</x:f>
      </x:c>
      <x:c r="F65" s="1">
        <x:f>G65</x:f>
      </x:c>
      <x:c r="G65" s="1">
        <x:f>H65</x:f>
      </x:c>
      <x:c r="H65" s="1">
        <x:f>I65</x:f>
      </x:c>
      <x:c r="I65" s="0">
        <x:f>J65</x:f>
      </x:c>
      <x:c r="J65" s="0">
        <x:f>K65</x:f>
      </x:c>
      <x:c r="K65" s="0">
        <x:f>L65</x:f>
      </x:c>
      <x:c r="L65" s="0">
        <x:f>IF(ISBLANK(L64),INDEX(B6:L6,1,MATCH(1,$B$68:$L$68,0)),L64)</x:f>
      </x:c>
      <x:c r="P65" s="36" t="s"/>
    </x:row>
    <x:row r="66" spans="1:255" x14ac:dyDescent="0.35">
      <x:c r="B66" s="1" t="s">
        <x:v>51</x:v>
      </x:c>
      <x:c r="C66" s="1">
        <x:f>B66</x:f>
      </x:c>
      <x:c r="D66" s="1">
        <x:f>C66</x:f>
      </x:c>
      <x:c r="E66" s="1">
        <x:f>D66</x:f>
      </x:c>
      <x:c r="F66" s="1">
        <x:f>E66</x:f>
      </x:c>
      <x:c r="G66" s="1">
        <x:f>F66</x:f>
      </x:c>
      <x:c r="H66" s="1">
        <x:f>G66</x:f>
      </x:c>
      <x:c r="I66" s="0">
        <x:f>H66</x:f>
      </x:c>
      <x:c r="J66" s="0">
        <x:f>I66</x:f>
      </x:c>
      <x:c r="K66" s="0">
        <x:f>J66</x:f>
      </x:c>
      <x:c r="L66" s="0">
        <x:f>K66</x:f>
      </x:c>
      <x:c r="P66" s="36" t="s"/>
    </x:row>
    <x:row r="67" spans="1:255" x14ac:dyDescent="0.35">
      <x:c r="B67" s="1">
        <x:f>A32</x:f>
      </x:c>
      <x:c r="C67" s="1">
        <x:f>B67</x:f>
      </x:c>
      <x:c r="D67" s="1">
        <x:f>C67</x:f>
      </x:c>
      <x:c r="E67" s="1">
        <x:f>D67</x:f>
      </x:c>
      <x:c r="F67" s="1">
        <x:f>E67</x:f>
      </x:c>
      <x:c r="G67" s="1">
        <x:f>F67</x:f>
      </x:c>
      <x:c r="H67" s="1">
        <x:f>G67</x:f>
      </x:c>
      <x:c r="I67" s="0">
        <x:f>H67</x:f>
      </x:c>
      <x:c r="J67" s="0">
        <x:f>I67</x:f>
      </x:c>
      <x:c r="K67" s="0">
        <x:f>J67</x:f>
      </x:c>
      <x:c r="L67" s="0">
        <x:f>K67</x:f>
      </x:c>
    </x:row>
    <x:row r="68" spans="1:255" x14ac:dyDescent="0.35">
      <x:c r="B68" s="0">
        <x:f>IF(C68&gt;0,2,IF(ISNUMBER(B52),1,0))</x:f>
      </x:c>
      <x:c r="C68" s="0">
        <x:f>IF(D68&gt;0,2,IF(ISNUMBER(C52),1,0))</x:f>
      </x:c>
      <x:c r="D68" s="0">
        <x:f>IF(E68&gt;0,2,IF(ISNUMBER(D52),1,0))</x:f>
      </x:c>
      <x:c r="E68" s="0">
        <x:f>IF(F68&gt;0,2,IF(ISNUMBER(E52),1,0))</x:f>
      </x:c>
      <x:c r="F68" s="0">
        <x:f>IF(G68&gt;0,2,IF(ISNUMBER(F52),1,0))</x:f>
      </x:c>
      <x:c r="G68" s="0">
        <x:f>IF(H68&gt;0,2,IF(ISNUMBER(G52),1,0))</x:f>
      </x:c>
      <x:c r="H68" s="0">
        <x:f>IF(I68&gt;0,2,IF(ISNUMBER(H52),1,0))</x:f>
      </x:c>
      <x:c r="I68" s="0">
        <x:f>IF(J68&gt;0,2,IF(ISNUMBER(I52),1,0))</x:f>
      </x:c>
      <x:c r="J68" s="0">
        <x:f>IF(K68&gt;0,2,IF(ISNUMBER(J52),1,0))</x:f>
      </x:c>
      <x:c r="K68" s="0">
        <x:f>IF(L68&gt;0,2,IF(ISNUMBER(K52),1,0))</x:f>
      </x:c>
      <x:c r="L68" s="0">
        <x:f>IF(M68&gt;0,2,IF(ISNUMBER(L52),1,0))</x:f>
      </x:c>
      <x:c r="M68" s="0" t="s"/>
    </x:row>
    <x:row r="69" spans="1:255" x14ac:dyDescent="0.35">
      <x:c r="I69" s="0" t="s"/>
      <x:c r="J69" s="0" t="s"/>
      <x:c r="K69" s="0" t="s"/>
      <x:c r="L69" s="0" t="s"/>
      <x:c r="M69" s="0" t="s"/>
    </x:row>
    <x:row r="70" spans="1:255" x14ac:dyDescent="0.35">
      <x:c r="B70" s="1">
        <x:f>INDEX(B6:L6,1,MATCH(1,$B$68:$L$68,0))</x:f>
      </x:c>
      <x:c r="C70" s="1" t="s">
        <x:v>52</x:v>
      </x:c>
      <x:c r="I70" s="0" t="s"/>
      <x:c r="J70" s="0" t="s"/>
      <x:c r="K70" s="0" t="s"/>
      <x:c r="L70" s="0" t="s"/>
      <x:c r="M70" s="0" t="s"/>
    </x:row>
    <x:row r="71" spans="1:255" x14ac:dyDescent="0.35">
      <x:c r="I71" s="0" t="s"/>
      <x:c r="J71" s="0" t="s"/>
      <x:c r="K71" s="0" t="s"/>
      <x:c r="L71" s="0" t="s"/>
      <x:c r="M71" s="0" t="s"/>
    </x:row>
    <x:row r="72" spans="1:255" x14ac:dyDescent="0.35">
      <x:c r="I72" s="0" t="s"/>
      <x:c r="J72" s="0" t="s"/>
      <x:c r="K72" s="0" t="s"/>
      <x:c r="L72" s="0" t="s"/>
      <x:c r="M72" s="0" t="s"/>
    </x:row>
    <x:row r="73" spans="1:255" x14ac:dyDescent="0.35">
      <x:c r="I73" s="0" t="s"/>
      <x:c r="J73" s="0" t="s"/>
      <x:c r="K73" s="0" t="s"/>
      <x:c r="L73" s="0" t="s"/>
      <x:c r="M73" s="0" t="s"/>
    </x:row>
    <x:row r="74" spans="1:255" x14ac:dyDescent="0.35">
      <x:c r="I74" s="0" t="s"/>
      <x:c r="J74" s="0" t="s"/>
      <x:c r="K74" s="0" t="s"/>
      <x:c r="L74" s="0" t="s"/>
      <x:c r="M74" s="0" t="s"/>
    </x:row>
    <x:row r="75" spans="1:255" x14ac:dyDescent="0.35">
      <x:c r="I75" s="0" t="s"/>
      <x:c r="J75" s="0" t="s"/>
      <x:c r="K75" s="0" t="s"/>
      <x:c r="L75" s="0" t="s"/>
      <x:c r="M75" s="0" t="s"/>
    </x:row>
    <x:row r="76" spans="1:255" x14ac:dyDescent="0.35">
      <x:c r="I76" s="0" t="s"/>
      <x:c r="J76" s="0" t="s"/>
      <x:c r="K76" s="0" t="s"/>
      <x:c r="L76" s="0" t="s"/>
      <x:c r="M76" s="0" t="s"/>
    </x:row>
    <x:row r="77" spans="1:255" x14ac:dyDescent="0.35">
      <x:c r="I77" s="0" t="s"/>
      <x:c r="J77" s="0" t="s"/>
      <x:c r="K77" s="0" t="s"/>
      <x:c r="L77" s="0" t="s"/>
      <x:c r="M77" s="0" t="s"/>
    </x:row>
    <x:row r="78" spans="1:255" x14ac:dyDescent="0.35">
      <x:c r="I78" s="0" t="s"/>
      <x:c r="J78" s="0" t="s"/>
      <x:c r="K78" s="0" t="s"/>
      <x:c r="L78" s="0" t="s"/>
      <x:c r="M78" s="0" t="s"/>
    </x:row>
    <x:row r="79" spans="1:255" x14ac:dyDescent="0.35">
      <x:c r="I79" s="0" t="s"/>
      <x:c r="J79" s="0" t="s"/>
      <x:c r="K79" s="0" t="s"/>
      <x:c r="L79" s="0" t="s"/>
      <x:c r="M79" s="0" t="s"/>
    </x:row>
    <x:row r="80" spans="1:255" x14ac:dyDescent="0.35">
      <x:c r="I80" s="0" t="s"/>
      <x:c r="J80" s="0" t="s"/>
      <x:c r="K80" s="0" t="s"/>
      <x:c r="L80" s="0" t="s"/>
      <x:c r="M80" s="0" t="s"/>
    </x:row>
    <x:row r="81" spans="1:255" x14ac:dyDescent="0.35">
      <x:c r="I81" s="0" t="s"/>
      <x:c r="J81" s="0" t="s"/>
      <x:c r="K81" s="0" t="s"/>
      <x:c r="L81" s="0" t="s"/>
      <x:c r="M81" s="0" t="s"/>
    </x:row>
    <x:row r="82" spans="1:255" x14ac:dyDescent="0.35">
      <x:c r="I82" s="0" t="s"/>
      <x:c r="J82" s="0" t="s"/>
      <x:c r="K82" s="0" t="s"/>
      <x:c r="L82" s="0" t="s"/>
      <x:c r="M82" s="0" t="s"/>
    </x:row>
    <x:row r="83" spans="1:255" x14ac:dyDescent="0.35">
      <x:c r="I83" s="0" t="s"/>
      <x:c r="J83" s="0" t="s"/>
      <x:c r="K83" s="0" t="s"/>
      <x:c r="L83" s="0" t="s"/>
      <x:c r="M83" s="0" t="s"/>
    </x:row>
    <x:row r="84" spans="1:255" x14ac:dyDescent="0.35">
      <x:c r="I84" s="0" t="s"/>
      <x:c r="J84" s="0" t="s"/>
      <x:c r="K84" s="0" t="s"/>
      <x:c r="L84" s="0" t="s"/>
      <x:c r="M84" s="0" t="s"/>
    </x:row>
    <x:row r="85" spans="1:255" x14ac:dyDescent="0.35">
      <x:c r="I85" s="0" t="s"/>
      <x:c r="J85" s="0" t="s"/>
      <x:c r="K85" s="0" t="s"/>
      <x:c r="L85" s="0" t="s"/>
      <x:c r="M85" s="0" t="s"/>
    </x:row>
    <x:row r="86" spans="1:255" x14ac:dyDescent="0.35">
      <x:c r="I86" s="0" t="s"/>
      <x:c r="J86" s="0" t="s"/>
      <x:c r="K86" s="0" t="s"/>
      <x:c r="L86" s="0" t="s"/>
      <x:c r="M86" s="0" t="s"/>
    </x:row>
    <x:row r="87" spans="1:255" x14ac:dyDescent="0.35">
      <x:c r="I87" s="0" t="s"/>
      <x:c r="J87" s="0" t="s"/>
      <x:c r="K87" s="0" t="s"/>
      <x:c r="L87" s="0" t="s"/>
      <x:c r="M87" s="0" t="s"/>
    </x:row>
    <x:row r="88" spans="1:255" x14ac:dyDescent="0.35">
      <x:c r="I88" s="0" t="s"/>
      <x:c r="J88" s="0" t="s"/>
      <x:c r="K88" s="0" t="s"/>
      <x:c r="L88" s="0" t="s"/>
      <x:c r="M88" s="0" t="s"/>
    </x:row>
    <x:row r="89" spans="1:255" x14ac:dyDescent="0.35">
      <x:c r="I89" s="0" t="s"/>
      <x:c r="J89" s="0" t="s"/>
      <x:c r="K89" s="0" t="s"/>
      <x:c r="L89" s="0" t="s"/>
      <x:c r="M89" s="0" t="s"/>
    </x:row>
    <x:row r="90" spans="1:255" x14ac:dyDescent="0.35">
      <x:c r="I90" s="0" t="s"/>
      <x:c r="J90" s="0" t="s"/>
      <x:c r="K90" s="0" t="s"/>
      <x:c r="L90" s="0" t="s"/>
      <x:c r="M90" s="0" t="s"/>
    </x:row>
    <x:row r="91" spans="1:255" x14ac:dyDescent="0.35">
      <x:c r="I91" s="0" t="s"/>
      <x:c r="J91" s="0" t="s"/>
      <x:c r="K91" s="0" t="s"/>
      <x:c r="L91" s="0" t="s"/>
      <x:c r="M91" s="0" t="s"/>
    </x:row>
    <x:row r="92" spans="1:255" x14ac:dyDescent="0.35">
      <x:c r="I92" s="0" t="s"/>
      <x:c r="J92" s="0" t="s"/>
      <x:c r="K92" s="0" t="s"/>
      <x:c r="L92" s="0" t="s"/>
      <x:c r="M92" s="0" t="s"/>
    </x:row>
    <x:row r="93" spans="1:255" x14ac:dyDescent="0.35">
      <x:c r="I93" s="0" t="s"/>
      <x:c r="J93" s="0" t="s"/>
      <x:c r="K93" s="0" t="s"/>
      <x:c r="L93" s="0" t="s"/>
      <x:c r="M93" s="0" t="s"/>
    </x:row>
    <x:row r="94" spans="1:255" x14ac:dyDescent="0.35">
      <x:c r="I94" s="0" t="s"/>
      <x:c r="J94" s="0" t="s"/>
      <x:c r="K94" s="0" t="s"/>
      <x:c r="L94" s="0" t="s"/>
      <x:c r="M94" s="0" t="s"/>
    </x:row>
    <x:row r="95" spans="1:255" x14ac:dyDescent="0.35">
      <x:c r="I95" s="0" t="s"/>
      <x:c r="J95" s="0" t="s"/>
      <x:c r="K95" s="0" t="s"/>
      <x:c r="L95" s="0" t="s"/>
      <x:c r="M95" s="0" t="s"/>
    </x:row>
    <x:row r="96" spans="1:255" x14ac:dyDescent="0.35">
      <x:c r="I96" s="0" t="s"/>
      <x:c r="J96" s="0" t="s"/>
      <x:c r="K96" s="0" t="s"/>
      <x:c r="L96" s="0" t="s"/>
      <x:c r="M96" s="0" t="s"/>
    </x:row>
    <x:row r="97" spans="1:255" x14ac:dyDescent="0.35">
      <x:c r="I97" s="0" t="s"/>
      <x:c r="J97" s="0" t="s"/>
      <x:c r="K97" s="0" t="s"/>
      <x:c r="L97" s="0" t="s"/>
      <x:c r="M97" s="0" t="s"/>
    </x:row>
    <x:row r="98" spans="1:255" x14ac:dyDescent="0.35">
      <x:c r="I98" s="0" t="s"/>
      <x:c r="J98" s="0" t="s"/>
      <x:c r="K98" s="0" t="s"/>
      <x:c r="L98" s="0" t="s"/>
      <x:c r="M98" s="0" t="s"/>
    </x:row>
    <x:row r="99" spans="1:255" x14ac:dyDescent="0.35">
      <x:c r="I99" s="0" t="s"/>
      <x:c r="J99" s="0" t="s"/>
      <x:c r="K99" s="0" t="s"/>
      <x:c r="L99" s="0" t="s"/>
      <x:c r="M99" s="0" t="s"/>
    </x:row>
    <x:row r="100" spans="1:255" x14ac:dyDescent="0.35">
      <x:c r="I100" s="0" t="s"/>
      <x:c r="J100" s="0" t="s"/>
      <x:c r="K100" s="0" t="s"/>
      <x:c r="L100" s="0" t="s"/>
      <x:c r="M100" s="0" t="s"/>
    </x:row>
    <x:row r="101" spans="1:255" x14ac:dyDescent="0.35">
      <x:c r="I101" s="0" t="s"/>
      <x:c r="J101" s="0" t="s"/>
      <x:c r="K101" s="0" t="s"/>
      <x:c r="L101" s="0" t="s"/>
      <x:c r="M101" s="0" t="s"/>
    </x:row>
    <x:row r="102" spans="1:255" x14ac:dyDescent="0.35">
      <x:c r="I102" s="0" t="s"/>
      <x:c r="J102" s="0" t="s"/>
      <x:c r="K102" s="0" t="s"/>
      <x:c r="L102" s="0" t="s"/>
      <x:c r="M102" s="0" t="s"/>
    </x:row>
    <x:row r="103" spans="1:255" x14ac:dyDescent="0.35">
      <x:c r="I103" s="0" t="s"/>
      <x:c r="J103" s="0" t="s"/>
      <x:c r="K103" s="0" t="s"/>
      <x:c r="L103" s="0" t="s"/>
      <x:c r="M103" s="0" t="s"/>
    </x:row>
    <x:row r="104" spans="1:255" x14ac:dyDescent="0.35">
      <x:c r="I104" s="0" t="s"/>
      <x:c r="J104" s="0" t="s"/>
      <x:c r="K104" s="0" t="s"/>
      <x:c r="L104" s="0" t="s"/>
      <x:c r="M104" s="0" t="s"/>
    </x:row>
    <x:row r="105" spans="1:255" x14ac:dyDescent="0.35">
      <x:c r="I105" s="0" t="s"/>
      <x:c r="J105" s="0" t="s"/>
      <x:c r="K105" s="0" t="s"/>
      <x:c r="L105" s="0" t="s"/>
      <x:c r="M105" s="0" t="s"/>
    </x:row>
    <x:row r="106" spans="1:255" x14ac:dyDescent="0.35">
      <x:c r="I106" s="0" t="s"/>
      <x:c r="J106" s="0" t="s"/>
      <x:c r="K106" s="0" t="s"/>
      <x:c r="L106" s="0" t="s"/>
      <x:c r="M106" s="0" t="s"/>
    </x:row>
    <x:row r="107" spans="1:255" x14ac:dyDescent="0.35">
      <x:c r="I107" s="0" t="s"/>
      <x:c r="J107" s="0" t="s"/>
      <x:c r="K107" s="0" t="s"/>
      <x:c r="L107" s="0" t="s"/>
      <x:c r="M107" s="0" t="s"/>
    </x:row>
    <x:row r="108" spans="1:255" x14ac:dyDescent="0.35">
      <x:c r="I108" s="0" t="s"/>
      <x:c r="J108" s="0" t="s"/>
      <x:c r="K108" s="0" t="s"/>
      <x:c r="L108" s="0" t="s"/>
      <x:c r="M108" s="0" t="s"/>
    </x:row>
    <x:row r="109" spans="1:255" x14ac:dyDescent="0.35">
      <x:c r="I109" s="0" t="s"/>
      <x:c r="J109" s="0" t="s"/>
      <x:c r="K109" s="0" t="s"/>
      <x:c r="L109" s="0" t="s"/>
      <x:c r="M109" s="0" t="s"/>
    </x:row>
    <x:row r="110" spans="1:255" x14ac:dyDescent="0.35">
      <x:c r="I110" s="0" t="s"/>
      <x:c r="J110" s="0" t="s"/>
      <x:c r="K110" s="0" t="s"/>
      <x:c r="L110" s="0" t="s"/>
      <x:c r="M110" s="0" t="s"/>
    </x:row>
    <x:row r="111" spans="1:255" x14ac:dyDescent="0.35">
      <x:c r="I111" s="0" t="s"/>
      <x:c r="J111" s="0" t="s"/>
      <x:c r="K111" s="0" t="s"/>
      <x:c r="L111" s="0" t="s"/>
      <x:c r="M111" s="0" t="s"/>
    </x:row>
    <x:row r="112" spans="1:255" x14ac:dyDescent="0.35">
      <x:c r="I112" s="0" t="s"/>
      <x:c r="J112" s="0" t="s"/>
      <x:c r="K112" s="0" t="s"/>
      <x:c r="L112" s="0" t="s"/>
      <x:c r="M112" s="0" t="s"/>
    </x:row>
    <x:row r="113" spans="1:255" x14ac:dyDescent="0.35">
      <x:c r="I113" s="0" t="s"/>
      <x:c r="J113" s="0" t="s"/>
      <x:c r="K113" s="0" t="s"/>
      <x:c r="L113" s="0" t="s"/>
      <x:c r="M113" s="0" t="s"/>
    </x:row>
    <x:row r="114" spans="1:255" x14ac:dyDescent="0.35">
      <x:c r="I114" s="0" t="s"/>
      <x:c r="J114" s="0" t="s"/>
      <x:c r="K114" s="0" t="s"/>
      <x:c r="L114" s="0" t="s"/>
      <x:c r="M114" s="0" t="s"/>
    </x:row>
    <x:row r="115" spans="1:255" x14ac:dyDescent="0.35">
      <x:c r="I115" s="0" t="s"/>
      <x:c r="J115" s="0" t="s"/>
      <x:c r="K115" s="0" t="s"/>
      <x:c r="L115" s="0" t="s"/>
      <x:c r="M115" s="0" t="s"/>
    </x:row>
    <x:row r="116" spans="1:255" x14ac:dyDescent="0.35">
      <x:c r="I116" s="0" t="s"/>
      <x:c r="J116" s="0" t="s"/>
      <x:c r="K116" s="0" t="s"/>
      <x:c r="L116" s="0" t="s"/>
      <x:c r="M116" s="0" t="s"/>
    </x:row>
    <x:row r="117" spans="1:255" x14ac:dyDescent="0.35">
      <x:c r="I117" s="0" t="s"/>
      <x:c r="J117" s="0" t="s"/>
      <x:c r="K117" s="0" t="s"/>
      <x:c r="L117" s="0" t="s"/>
      <x:c r="M117" s="0" t="s"/>
    </x:row>
    <x:row r="118" spans="1:255" x14ac:dyDescent="0.35">
      <x:c r="I118" s="0" t="s"/>
      <x:c r="J118" s="0" t="s"/>
      <x:c r="K118" s="0" t="s"/>
      <x:c r="L118" s="0" t="s"/>
      <x:c r="M118" s="0" t="s"/>
    </x:row>
    <x:row r="119" spans="1:255" x14ac:dyDescent="0.35">
      <x:c r="I119" s="0" t="s"/>
      <x:c r="J119" s="0" t="s"/>
      <x:c r="K119" s="0" t="s"/>
      <x:c r="L119" s="0" t="s"/>
      <x:c r="M119" s="0" t="s"/>
    </x:row>
  </x:sheetData>
  <x:conditionalFormatting sqref="Q36:Q52">
    <x:cfRule type="colorScale" priority="1">
      <x:colorScale>
        <x:cfvo type="num" val="0"/>
        <x:cfvo type="num" val="50"/>
        <x:cfvo type="num" val="120"/>
        <x:color rgb="FFF8696B"/>
        <x:color rgb="FFFCFCFF"/>
        <x:color rgb="FF63BE7B"/>
      </x:colorScale>
    </x:cfRule>
  </x:conditionalFormatting>
  <x:conditionalFormatting sqref="B23:L23">
    <x:cfRule type="expression" dxfId="0" priority="2" operator="equal">
      <x:formula>P$4=0</x:formula>
    </x:cfRule>
  </x:conditionalFormatting>
  <x:conditionalFormatting sqref="P4:Z4">
    <x:cfRule type="cellIs" dxfId="1" priority="3" operator="notEqual">
      <x:formula>0</x:formula>
    </x:cfRule>
  </x:conditionalFormatting>
  <x:conditionalFormatting sqref="O1:O1">
    <x:cfRule type="expression" dxfId="2" priority="4" operator="equal">
      <x:formula>$X$21&gt;0.5</x:formula>
    </x:cfRule>
  </x:conditionalFormatting>
  <x:conditionalFormatting sqref="L7:L20">
    <x:cfRule type="cellIs" dxfId="1" priority="5" stopIfTrue="1" operator="lessThan">
      <x:formula>$L8</x:formula>
    </x:cfRule>
  </x:conditionalFormatting>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&amp;L&amp;A&amp;C&amp;F</x:oddHeader>
    <x:oddFooter>&amp;L&amp;8&amp;Z&amp;F&amp;R&amp;8&amp;D - &amp;T</x:oddFooter>
    <x:evenHeader/>
    <x:evenFooter/>
    <x:firstHeader/>
    <x:firstFooter/>
  </x:headerFooter>
  <x:tableParts count="0"/>
</x:worksheet>
</file>

<file path=xl/worksheets/sheet30.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39">
    <x:outlinePr summaryBelow="1" summaryRight="1"/>
    <x:pageSetUpPr fitToPage="1"/>
  </x:sheetPr>
  <x:dimension ref="A1:Z119"/>
  <x:sheetViews>
    <x:sheetView zoomScale="90" zoomScaleNormal="90" workbookViewId="0">
      <x:pane xSplit="1" ySplit="6" topLeftCell="B7" activePane="bottomRight" state="frozenSplit"/>
      <x:selection activeCell="B35" sqref="B35 B35:L35"/>
      <x:selection pane="bottomRight" activeCell="B35" sqref="B35 B35:L35"/>
    </x:sheetView>
  </x:sheetViews>
  <x:sheetFormatPr defaultColWidth="7.453125" defaultRowHeight="14.5" x14ac:dyDescent="0.35"/>
  <x:cols>
    <x:col min="1" max="1" width="30.632812" style="1" customWidth="1"/>
    <x:col min="2" max="5" width="9" style="1" customWidth="1"/>
    <x:col min="6" max="7" width="9.089844" style="1" customWidth="1"/>
    <x:col min="8" max="9" width="8.363281" style="1" bestFit="1" customWidth="1"/>
    <x:col min="10" max="10" width="9.363281" style="1" bestFit="1" customWidth="1"/>
    <x:col min="11" max="12" width="8" style="1" customWidth="1"/>
    <x:col min="13" max="13" width="1.632812" style="1" customWidth="1"/>
    <x:col min="14" max="16" width="8" style="1" customWidth="1"/>
    <x:col min="17" max="17" width="9" style="1" customWidth="1"/>
    <x:col min="18" max="18" width="8" style="1" customWidth="1"/>
    <x:col min="19" max="19" width="9" style="1" customWidth="1"/>
    <x:col min="20" max="20" width="9.089844" style="1" customWidth="1"/>
    <x:col min="21" max="21" width="11.363281" style="1" customWidth="1"/>
    <x:col min="22" max="22" width="8.542969" style="1" bestFit="1" customWidth="1"/>
    <x:col min="23" max="24" width="9.089844" style="1" customWidth="1"/>
    <x:col min="25" max="25" width="11.453125" style="1" bestFit="1" customWidth="1"/>
    <x:col min="26" max="26" width="7" style="1" customWidth="1"/>
    <x:col min="27" max="27" width="15.542969" style="1" bestFit="1" customWidth="1"/>
    <x:col min="28" max="28" width="13.089844" style="1" bestFit="1" customWidth="1"/>
    <x:col min="29" max="29" width="11.363281" style="1" customWidth="1"/>
    <x:col min="30" max="30" width="8" style="1" bestFit="1" customWidth="1"/>
    <x:col min="31" max="31" width="8.90625" style="1" bestFit="1" customWidth="1"/>
    <x:col min="32" max="32" width="7" style="1" bestFit="1" customWidth="1"/>
    <x:col min="33" max="33" width="17.453125" style="1" bestFit="1" customWidth="1"/>
    <x:col min="34" max="34" width="5" style="1" bestFit="1" customWidth="1"/>
    <x:col min="35" max="35" width="15" style="1" bestFit="1" customWidth="1"/>
    <x:col min="36" max="36" width="9" style="1" bestFit="1" customWidth="1"/>
    <x:col min="37" max="37" width="11.363281" style="1" bestFit="1" customWidth="1"/>
    <x:col min="38" max="38" width="8" style="1" bestFit="1" customWidth="1"/>
    <x:col min="39" max="39" width="12.632812" style="1" bestFit="1" customWidth="1"/>
    <x:col min="40" max="40" width="9" style="1" bestFit="1" customWidth="1"/>
    <x:col min="41" max="41" width="7" style="1" customWidth="1"/>
    <x:col min="42" max="42" width="12" style="1" bestFit="1" customWidth="1"/>
    <x:col min="43" max="43" width="10.363281" style="1" bestFit="1" customWidth="1"/>
    <x:col min="44" max="44" width="7" style="1" bestFit="1" customWidth="1"/>
    <x:col min="45" max="45" width="13.453125" style="1" bestFit="1" customWidth="1"/>
    <x:col min="46" max="46" width="16.90625" style="1" bestFit="1" customWidth="1"/>
    <x:col min="47" max="47" width="7" style="1" bestFit="1" customWidth="1"/>
    <x:col min="48" max="48" width="20" style="1" bestFit="1" customWidth="1"/>
    <x:col min="49" max="49" width="10.453125" style="1" bestFit="1" customWidth="1"/>
    <x:col min="50" max="50" width="7" style="1" bestFit="1" customWidth="1"/>
    <x:col min="51" max="51" width="13.542969" style="1" bestFit="1" customWidth="1"/>
    <x:col min="52" max="53" width="8" style="1" bestFit="1" customWidth="1"/>
    <x:col min="54" max="54" width="10.632812" style="1" bestFit="1" customWidth="1"/>
    <x:col min="55" max="55" width="10" style="1" bestFit="1" customWidth="1"/>
    <x:col min="56" max="56" width="8" style="1" customWidth="1"/>
    <x:col min="57" max="57" width="13.089844" style="1" bestFit="1" customWidth="1"/>
    <x:col min="58" max="58" width="13.363281" style="1" bestFit="1" customWidth="1"/>
    <x:col min="59" max="59" width="8" style="1" bestFit="1" customWidth="1"/>
    <x:col min="60" max="60" width="16.453125" style="1" bestFit="1" customWidth="1"/>
    <x:col min="61" max="61" width="8.90625" style="1" bestFit="1" customWidth="1"/>
    <x:col min="62" max="62" width="7" style="1" bestFit="1" customWidth="1"/>
    <x:col min="63" max="63" width="11.90625" style="1" bestFit="1" customWidth="1"/>
    <x:col min="64" max="64" width="17.453125" style="1" bestFit="1" customWidth="1"/>
    <x:col min="65" max="65" width="5" style="1" bestFit="1" customWidth="1"/>
    <x:col min="66" max="66" width="20.542969" style="1" bestFit="1" customWidth="1"/>
    <x:col min="67" max="67" width="15" style="1" bestFit="1" customWidth="1"/>
    <x:col min="68" max="68" width="9" style="1" bestFit="1" customWidth="1"/>
    <x:col min="69" max="69" width="18.089844" style="1" bestFit="1" customWidth="1"/>
    <x:col min="70" max="70" width="11.363281" style="1" bestFit="1" customWidth="1"/>
    <x:col min="71" max="71" width="7" style="1" customWidth="1"/>
    <x:col min="72" max="72" width="8.089844" style="1" customWidth="1"/>
    <x:col min="73" max="73" width="11.453125" style="1" customWidth="1"/>
    <x:col min="74" max="74" width="15.542969" style="1" customWidth="1"/>
    <x:col min="75" max="75" width="13.089844" style="1" customWidth="1"/>
    <x:col min="76" max="76" width="9.90625" style="1" customWidth="1"/>
    <x:col min="77" max="77" width="8.90625" style="1" customWidth="1"/>
    <x:col min="78" max="78" width="8.363281" style="1" customWidth="1"/>
    <x:col min="79" max="79" width="8" style="1" customWidth="1"/>
    <x:col min="80" max="80" width="14.453125" style="1" customWidth="1"/>
    <x:col min="81" max="81" width="9" style="1" customWidth="1"/>
    <x:col min="82" max="82" width="7.542969" style="1" customWidth="1"/>
    <x:col min="83" max="83" width="8" style="1" bestFit="1" customWidth="1"/>
    <x:col min="84" max="84" width="9.089844" style="1" customWidth="1"/>
    <x:col min="85" max="85" width="8.363281" style="1" customWidth="1"/>
    <x:col min="86" max="86" width="7.363281" style="1" customWidth="1"/>
    <x:col min="87" max="87" width="7" style="1" customWidth="1"/>
    <x:col min="88" max="88" width="8" style="1" customWidth="1"/>
    <x:col min="89" max="90" width="12" style="1" customWidth="1"/>
    <x:col min="91" max="91" width="12.542969" style="1" customWidth="1"/>
    <x:col min="92" max="92" width="7.90625" style="1" customWidth="1"/>
    <x:col min="93" max="93" width="8.453125" style="1" customWidth="1"/>
    <x:col min="94" max="94" width="15" style="1" customWidth="1"/>
    <x:col min="95" max="95" width="7" style="1" customWidth="1"/>
    <x:col min="96" max="96" width="8.089844" style="1" customWidth="1"/>
    <x:col min="97" max="97" width="11.453125" style="1" customWidth="1"/>
    <x:col min="98" max="98" width="8" style="1" bestFit="1" customWidth="1"/>
    <x:col min="99" max="99" width="15.542969" style="1" customWidth="1"/>
    <x:col min="100" max="100" width="13.089844" style="1" customWidth="1"/>
    <x:col min="101" max="101" width="9.90625" style="1" customWidth="1"/>
    <x:col min="102" max="102" width="8.90625" style="1" customWidth="1"/>
    <x:col min="103" max="103" width="8" style="1" bestFit="1" customWidth="1"/>
    <x:col min="104" max="104" width="8.363281" style="1" customWidth="1"/>
    <x:col min="105" max="105" width="8" style="1" customWidth="1"/>
    <x:col min="106" max="106" width="14.453125" style="1" customWidth="1"/>
    <x:col min="107" max="107" width="9" style="1" customWidth="1"/>
    <x:col min="108" max="108" width="7.542969" style="1" customWidth="1"/>
    <x:col min="109" max="109" width="8" style="1" bestFit="1" customWidth="1"/>
    <x:col min="110" max="110" width="9.089844" style="1" customWidth="1"/>
    <x:col min="111" max="111" width="8.363281" style="1" customWidth="1"/>
    <x:col min="112" max="112" width="7.363281" style="1" customWidth="1"/>
    <x:col min="113" max="113" width="8" style="1" customWidth="1"/>
    <x:col min="114" max="115" width="12" style="1" customWidth="1"/>
    <x:col min="116" max="116" width="12.542969" style="1" customWidth="1"/>
    <x:col min="117" max="117" width="7.90625" style="1" customWidth="1"/>
    <x:col min="118" max="118" width="8.453125" style="1" customWidth="1"/>
    <x:col min="119" max="119" width="15" style="1" customWidth="1"/>
    <x:col min="120" max="120" width="8.089844" style="1" customWidth="1"/>
    <x:col min="121" max="121" width="11.453125" style="1" customWidth="1"/>
    <x:col min="122" max="122" width="8" style="1" customWidth="1"/>
    <x:col min="123" max="123" width="15.542969" style="1" customWidth="1"/>
    <x:col min="124" max="124" width="13.089844" style="1" customWidth="1"/>
    <x:col min="125" max="125" width="9.90625" style="1" customWidth="1"/>
    <x:col min="126" max="126" width="8.90625" style="1" customWidth="1"/>
    <x:col min="127" max="127" width="7.363281" style="1" customWidth="1"/>
    <x:col min="128" max="128" width="8.363281" style="1" customWidth="1"/>
    <x:col min="129" max="129" width="8" style="1" customWidth="1"/>
    <x:col min="130" max="130" width="14.453125" style="1" customWidth="1"/>
    <x:col min="131" max="131" width="9" style="1" customWidth="1"/>
    <x:col min="132" max="132" width="7.542969" style="1" customWidth="1"/>
    <x:col min="133" max="133" width="8" style="1" bestFit="1" customWidth="1"/>
    <x:col min="134" max="134" width="9.089844" style="1" customWidth="1"/>
    <x:col min="135" max="135" width="8.363281" style="1" customWidth="1"/>
    <x:col min="136" max="136" width="7.363281" style="1" customWidth="1"/>
    <x:col min="137" max="137" width="8" style="1" customWidth="1"/>
    <x:col min="138" max="138" width="12" style="1" customWidth="1"/>
    <x:col min="139" max="139" width="7.542969" style="1" customWidth="1"/>
    <x:col min="140" max="140" width="12" style="1" customWidth="1"/>
    <x:col min="141" max="141" width="12.542969" style="1" customWidth="1"/>
    <x:col min="142" max="142" width="7.90625" style="1" customWidth="1"/>
    <x:col min="143" max="143" width="8.453125" style="1" customWidth="1"/>
    <x:col min="144" max="144" width="15" style="1" customWidth="1"/>
    <x:col min="145" max="145" width="7" style="1" customWidth="1"/>
    <x:col min="146" max="146" width="8.089844" style="1" customWidth="1"/>
    <x:col min="147" max="147" width="11.453125" style="1" customWidth="1"/>
    <x:col min="148" max="148" width="8" style="1" bestFit="1" customWidth="1"/>
    <x:col min="149" max="149" width="15.542969" style="1" customWidth="1"/>
    <x:col min="150" max="150" width="13.089844" style="1" customWidth="1"/>
    <x:col min="151" max="151" width="9.90625" style="1" customWidth="1"/>
    <x:col min="152" max="152" width="8.90625" style="1" customWidth="1"/>
    <x:col min="153" max="153" width="8" style="1" bestFit="1" customWidth="1"/>
    <x:col min="154" max="154" width="8.363281" style="1" customWidth="1"/>
    <x:col min="155" max="155" width="8" style="1" customWidth="1"/>
    <x:col min="156" max="156" width="14.453125" style="1" customWidth="1"/>
    <x:col min="157" max="157" width="9" style="1" customWidth="1"/>
    <x:col min="158" max="158" width="7.542969" style="1" customWidth="1"/>
    <x:col min="159" max="159" width="8" style="1" customWidth="1"/>
    <x:col min="160" max="160" width="9.089844" style="1" customWidth="1"/>
    <x:col min="161" max="161" width="7.453125" style="1" customWidth="1"/>
    <x:col min="162" max="162" width="8.363281" style="1" customWidth="1"/>
    <x:col min="163" max="163" width="7.363281" style="1" customWidth="1"/>
    <x:col min="164" max="164" width="9" style="1" bestFit="1" customWidth="1"/>
    <x:col min="165" max="166" width="8" style="1" customWidth="1"/>
    <x:col min="167" max="167" width="12" style="1" customWidth="1"/>
    <x:col min="168" max="168" width="7.542969" style="1" customWidth="1"/>
    <x:col min="169" max="169" width="12" style="1" customWidth="1"/>
    <x:col min="170" max="170" width="12.542969" style="1" customWidth="1"/>
    <x:col min="171" max="171" width="7.90625" style="1" customWidth="1"/>
    <x:col min="172" max="172" width="7.089844" style="1" customWidth="1"/>
    <x:col min="173" max="173" width="8.453125" style="1" customWidth="1"/>
    <x:col min="174" max="174" width="15" style="1" customWidth="1"/>
    <x:col min="175" max="175" width="8.542969" style="1" customWidth="1"/>
    <x:col min="176" max="176" width="7" style="1" customWidth="1"/>
    <x:col min="177" max="177" width="8.089844" style="1" customWidth="1"/>
    <x:col min="178" max="178" width="11.453125" style="1" customWidth="1"/>
    <x:col min="179" max="179" width="8" style="1" customWidth="1"/>
    <x:col min="180" max="180" width="15.542969" style="1" customWidth="1"/>
    <x:col min="181" max="181" width="13.089844" style="1" customWidth="1"/>
    <x:col min="182" max="182" width="10" style="1" bestFit="1" customWidth="1"/>
    <x:col min="183" max="183" width="8.90625" style="1" customWidth="1"/>
    <x:col min="184" max="184" width="8" style="1" bestFit="1" customWidth="1"/>
    <x:col min="185" max="185" width="8.363281" style="1" customWidth="1"/>
    <x:col min="186" max="186" width="8" style="1" customWidth="1"/>
    <x:col min="187" max="187" width="14.453125" style="1" customWidth="1"/>
    <x:col min="188" max="188" width="9" style="1" customWidth="1"/>
    <x:col min="189" max="189" width="7.542969" style="1" customWidth="1"/>
    <x:col min="190" max="190" width="8" style="1" bestFit="1" customWidth="1"/>
    <x:col min="191" max="191" width="9.089844" style="1" customWidth="1"/>
    <x:col min="192" max="192" width="8.363281" style="1" customWidth="1"/>
    <x:col min="193" max="193" width="7.453125" style="1" customWidth="1"/>
    <x:col min="194" max="194" width="7.363281" style="1" customWidth="1"/>
    <x:col min="195" max="197" width="8" style="1" customWidth="1"/>
    <x:col min="198" max="198" width="12" style="1" customWidth="1"/>
    <x:col min="199" max="199" width="7.542969" style="1" customWidth="1"/>
    <x:col min="200" max="200" width="12" style="1" customWidth="1"/>
    <x:col min="201" max="201" width="12.542969" style="1" customWidth="1"/>
    <x:col min="202" max="202" width="7.90625" style="1" customWidth="1"/>
    <x:col min="203" max="203" width="7.089844" style="1" customWidth="1"/>
    <x:col min="204" max="204" width="8.453125" style="1" customWidth="1"/>
    <x:col min="205" max="205" width="15" style="1" customWidth="1"/>
    <x:col min="206" max="206" width="8.542969" style="1" customWidth="1"/>
    <x:col min="207" max="207" width="8" style="1" bestFit="1" customWidth="1"/>
    <x:col min="208" max="208" width="8.089844" style="1" customWidth="1"/>
    <x:col min="209" max="209" width="11.453125" style="1" customWidth="1"/>
    <x:col min="210" max="210" width="8" style="1" customWidth="1"/>
    <x:col min="211" max="211" width="15.542969" style="1" customWidth="1"/>
    <x:col min="212" max="212" width="13.089844" style="1" customWidth="1"/>
    <x:col min="213" max="213" width="9.90625" style="1" customWidth="1"/>
    <x:col min="214" max="214" width="8.90625" style="1" customWidth="1"/>
    <x:col min="215" max="215" width="8" style="1" bestFit="1" customWidth="1"/>
    <x:col min="216" max="216" width="8.363281" style="1" customWidth="1"/>
    <x:col min="217" max="217" width="8" style="1" customWidth="1"/>
    <x:col min="218" max="218" width="14.453125" style="1" customWidth="1"/>
    <x:col min="219" max="219" width="9" style="1" customWidth="1"/>
    <x:col min="220" max="220" width="7.542969" style="1" customWidth="1"/>
    <x:col min="221" max="221" width="8" style="1" bestFit="1" customWidth="1"/>
    <x:col min="222" max="222" width="9.089844" style="1" customWidth="1"/>
    <x:col min="223" max="223" width="8.363281" style="1" customWidth="1"/>
    <x:col min="224" max="224" width="7.453125" style="1" customWidth="1"/>
    <x:col min="225" max="225" width="7.363281" style="1" customWidth="1"/>
    <x:col min="226" max="229" width="8" style="1" customWidth="1"/>
    <x:col min="230" max="230" width="12" style="1" customWidth="1"/>
    <x:col min="231" max="231" width="7.542969" style="1" customWidth="1"/>
    <x:col min="232" max="232" width="12" style="1" customWidth="1"/>
    <x:col min="233" max="233" width="12.542969" style="1" customWidth="1"/>
    <x:col min="234" max="234" width="7.90625" style="1" customWidth="1"/>
    <x:col min="235" max="235" width="7.089844" style="1" customWidth="1"/>
    <x:col min="236" max="236" width="8.453125" style="1" customWidth="1"/>
    <x:col min="237" max="237" width="15" style="1" customWidth="1"/>
    <x:col min="238" max="238" width="8.542969" style="1" customWidth="1"/>
    <x:col min="239" max="239" width="8" style="1" customWidth="1"/>
    <x:col min="240" max="240" width="8.089844" style="1" customWidth="1"/>
    <x:col min="241" max="241" width="11.453125" style="1" customWidth="1"/>
    <x:col min="242" max="242" width="8" style="1" customWidth="1"/>
    <x:col min="243" max="243" width="15.542969" style="1" customWidth="1"/>
    <x:col min="244" max="244" width="13.089844" style="1" customWidth="1"/>
    <x:col min="245" max="245" width="10" style="1" bestFit="1" customWidth="1"/>
    <x:col min="246" max="246" width="8.90625" style="1" customWidth="1"/>
    <x:col min="247" max="247" width="8" style="1" bestFit="1" customWidth="1"/>
    <x:col min="248" max="248" width="8.363281" style="1" customWidth="1"/>
    <x:col min="249" max="249" width="8" style="1" bestFit="1" customWidth="1"/>
    <x:col min="250" max="250" width="14.453125" style="1" customWidth="1"/>
    <x:col min="251" max="251" width="9" style="1" customWidth="1"/>
    <x:col min="252" max="252" width="7.542969" style="1" customWidth="1"/>
    <x:col min="253" max="253" width="8" style="1" customWidth="1"/>
    <x:col min="254" max="254" width="9.089844" style="1" customWidth="1"/>
    <x:col min="255" max="255" width="8.363281" style="1" customWidth="1"/>
    <x:col min="256" max="16384" width="7.453125" style="1" customWidth="1"/>
  </x:cols>
  <x:sheetData>
    <x:row r="1" spans="1:255" customFormat="1" ht="15" customHeight="1" x14ac:dyDescent="0.35">
      <x:c r="A1" s="3" t="s">
        <x:v>2</x:v>
      </x:c>
      <x:c r="B1" s="3" t="s"/>
      <x:c r="C1" s="2" t="s"/>
      <x:c r="D1" s="2" t="s"/>
      <x:c r="E1" s="2" t="s"/>
      <x:c r="F1" s="2" t="s"/>
      <x:c r="G1" s="2" t="s"/>
      <x:c r="H1" s="2" t="s"/>
      <x:c r="I1" s="2" t="s"/>
      <x:c r="J1" s="2" t="s"/>
      <x:c r="K1" s="2" t="s"/>
      <x:c r="L1" s="2" t="s"/>
      <x:c r="M1" s="2" t="s"/>
      <x:c r="O1" s="2">
        <x:f>IF(ISERROR(X21),"","ORDER")</x:f>
      </x:c>
      <x:c r="P1" s="28" t="s">
        <x:v>3</x:v>
      </x:c>
      <x:c r="Q1" s="1">
        <x:f>RIGHT(CELL("filename",A1),3)</x:f>
      </x:c>
      <x:c r="R1" s="1">
        <x:f>CELL("filename",A2)</x:f>
      </x:c>
      <x:c r="U1" s="0" t="s"/>
      <x:c r="V1" s="0" t="s"/>
      <x:c r="Y1" s="0" t="s"/>
    </x:row>
    <x:row r="2" spans="1:255" customFormat="1" ht="15" customHeight="1" x14ac:dyDescent="0.3">
      <x:c r="A2" s="2" t="s"/>
      <x:c r="B2" s="2" t="s"/>
      <x:c r="C2" s="2" t="s"/>
      <x:c r="D2" s="2" t="s"/>
      <x:c r="E2" s="2" t="s"/>
      <x:c r="F2" s="2" t="s"/>
      <x:c r="G2" s="2" t="s"/>
      <x:c r="H2" s="2" t="s"/>
      <x:c r="I2" s="2" t="s"/>
      <x:c r="J2" s="2" t="s"/>
      <x:c r="K2" s="2" t="s"/>
      <x:c r="L2" s="2" t="s"/>
      <x:c r="M2" s="2" t="s"/>
      <x:c r="P2" s="1">
        <x:f>Year-12</x:f>
      </x:c>
      <x:c r="Q2" s="1">
        <x:f>P2+1</x:f>
      </x:c>
      <x:c r="R2" s="1">
        <x:f>Q2+1</x:f>
      </x:c>
      <x:c r="S2" s="1">
        <x:f>R2+1</x:f>
      </x:c>
      <x:c r="T2" s="1">
        <x:f>S2+1</x:f>
      </x:c>
      <x:c r="U2" s="1">
        <x:f>T2+1</x:f>
      </x:c>
      <x:c r="V2" s="1">
        <x:f>U2+1</x:f>
      </x:c>
      <x:c r="W2" s="1">
        <x:f>V2+1</x:f>
      </x:c>
      <x:c r="X2" s="1">
        <x:f>W2+1</x:f>
      </x:c>
      <x:c r="Y2" s="1">
        <x:f>X2+1</x:f>
      </x:c>
      <x:c r="Z2" s="1">
        <x:f>Y2+1</x:f>
      </x:c>
    </x:row>
    <x:row r="3" spans="1:255" customFormat="1" ht="15" customHeight="1" x14ac:dyDescent="0.3">
      <x:c r="A3" s="3" t="s">
        <x:v>56</x:v>
      </x:c>
      <x:c r="B3" s="3" t="s"/>
      <x:c r="C3" s="2" t="s"/>
      <x:c r="D3" s="2" t="s"/>
      <x:c r="E3" s="2" t="s"/>
      <x:c r="F3" s="2" t="s"/>
      <x:c r="G3" s="2" t="s"/>
      <x:c r="H3" s="2" t="s"/>
      <x:c r="I3" s="2" t="s"/>
      <x:c r="J3" s="2" t="s"/>
      <x:c r="K3" s="2" t="s"/>
      <x:c r="L3" s="2" t="s"/>
      <x:c r="M3" s="2" t="s"/>
      <x:c r="P3" s="30" t="n">
        <x:v>382694</x:v>
      </x:c>
      <x:c r="Q3" s="30" t="n">
        <x:v>102131</x:v>
      </x:c>
      <x:c r="R3" s="30" t="n">
        <x:v>129802</x:v>
      </x:c>
      <x:c r="S3" s="30" t="n">
        <x:v>91915</x:v>
      </x:c>
      <x:c r="T3" s="30" t="n">
        <x:v>114927</x:v>
      </x:c>
      <x:c r="U3" s="30" t="n">
        <x:v>138578</x:v>
      </x:c>
      <x:c r="V3" s="30" t="n">
        <x:v>197379</x:v>
      </x:c>
      <x:c r="W3" s="30" t="n">
        <x:v>254283</x:v>
      </x:c>
      <x:c r="X3" s="30" t="n">
        <x:v>249199</x:v>
      </x:c>
      <x:c r="Y3" s="30" t="n">
        <x:v>262893</x:v>
      </x:c>
      <x:c r="Z3" s="30" t="n">
        <x:v>490347</x:v>
      </x:c>
    </x:row>
    <x:row r="4" spans="1:255" customFormat="1" ht="15" customHeight="1" thickBot="1" x14ac:dyDescent="0.35">
      <x:c r="A4" s="4" t="s"/>
      <x:c r="B4" s="4" t="s"/>
      <x:c r="C4" s="5" t="s"/>
      <x:c r="D4" s="5" t="s"/>
      <x:c r="E4" s="5" t="s"/>
      <x:c r="F4" s="5" t="s"/>
      <x:c r="G4" s="5" t="s"/>
      <x:c r="H4" s="5" t="s"/>
      <x:c r="I4" s="5" t="s"/>
      <x:c r="J4" s="5" t="s"/>
      <x:c r="K4" s="5" t="s"/>
      <x:c r="L4" s="5" t="s"/>
      <x:c r="M4" s="5" t="s"/>
      <x:c r="P4" s="21" t="n">
        <x:v>0</x:v>
      </x:c>
      <x:c r="Q4" s="21" t="n">
        <x:v>0</x:v>
      </x:c>
      <x:c r="R4" s="21" t="n">
        <x:v>0</x:v>
      </x:c>
      <x:c r="S4" s="21" t="n">
        <x:v>0</x:v>
      </x:c>
      <x:c r="T4" s="21" t="n">
        <x:v>0</x:v>
      </x:c>
      <x:c r="U4" s="21" t="n">
        <x:v>0</x:v>
      </x:c>
      <x:c r="V4" s="21" t="n">
        <x:v>0</x:v>
      </x:c>
      <x:c r="W4" s="21" t="n">
        <x:v>0</x:v>
      </x:c>
      <x:c r="X4" s="21" t="n">
        <x:v>0</x:v>
      </x:c>
      <x:c r="Y4" s="21" t="n">
        <x:v>0</x:v>
      </x:c>
      <x:c r="Z4" s="21" t="n">
        <x:v>0</x:v>
      </x:c>
    </x:row>
    <x:row r="5" spans="1:255" customFormat="1" ht="15" customHeight="1" x14ac:dyDescent="0.35">
      <x:c r="A5" s="2" t="s"/>
      <x:c r="B5" s="2" t="s"/>
      <x:c r="C5" s="2" t="s"/>
      <x:c r="D5" s="2" t="s"/>
      <x:c r="E5" s="2" t="s"/>
      <x:c r="F5" s="2" t="s"/>
      <x:c r="G5" s="2" t="s"/>
      <x:c r="H5" s="2" t="s"/>
      <x:c r="I5" s="2" t="s"/>
      <x:c r="J5" s="2" t="s"/>
      <x:c r="K5" s="2" t="s"/>
      <x:c r="L5" s="2" t="s"/>
      <x:c r="M5" s="14" t="s"/>
      <x:c r="N5" s="10" t="s">
        <x:v>5</x:v>
      </x:c>
      <x:c r="O5" s="10" t="s"/>
      <x:c r="U5" s="0" t="s"/>
      <x:c r="V5" s="0" t="s"/>
      <x:c r="Y5" s="0" t="s"/>
    </x:row>
    <x:row r="6" spans="1:255" customFormat="1" ht="15" customHeight="1" x14ac:dyDescent="0.35">
      <x:c r="A6" s="2" t="s"/>
      <x:c r="B6" s="6">
        <x:f>B35</x:f>
      </x:c>
      <x:c r="C6" s="6">
        <x:f>C35</x:f>
      </x:c>
      <x:c r="D6" s="6">
        <x:f>D35</x:f>
      </x:c>
      <x:c r="E6" s="6">
        <x:f>E35</x:f>
      </x:c>
      <x:c r="F6" s="6">
        <x:f>F35</x:f>
      </x:c>
      <x:c r="G6" s="6">
        <x:f>G35</x:f>
      </x:c>
      <x:c r="H6" s="6">
        <x:f>H35</x:f>
      </x:c>
      <x:c r="I6" s="6">
        <x:f>I35</x:f>
      </x:c>
      <x:c r="J6" s="6">
        <x:f>J35</x:f>
      </x:c>
      <x:c r="K6" s="6">
        <x:f>K35</x:f>
      </x:c>
      <x:c r="L6" s="6">
        <x:f>L35</x:f>
      </x:c>
      <x:c r="M6" s="15" t="s">
        <x:v>17</x:v>
      </x:c>
      <x:c r="N6" s="13" t="s"/>
      <x:c r="O6" s="13">
        <x:f>O35</x:f>
      </x:c>
      <x:c r="S6" s="1">
        <x:f>S35</x:f>
      </x:c>
      <x:c r="T6" s="1">
        <x:f>T35</x:f>
      </x:c>
      <x:c r="U6" s="0" t="s"/>
      <x:c r="V6" s="0" t="s"/>
      <x:c r="W6" s="34" t="s">
        <x:v>18</x:v>
      </x:c>
      <x:c r="X6" s="34" t="s"/>
      <x:c r="Y6" s="0" t="s"/>
    </x:row>
    <x:row r="7" spans="1:255" customFormat="1" ht="15" customHeight="1" x14ac:dyDescent="0.35">
      <x:c r="A7" s="2" t="s">
        <x:v>59</x:v>
      </x:c>
      <x:c r="B7" s="26">
        <x:f>B36</x:f>
      </x:c>
      <x:c r="C7" s="26">
        <x:f>C36</x:f>
      </x:c>
      <x:c r="D7" s="26">
        <x:f>D36</x:f>
      </x:c>
      <x:c r="E7" s="26">
        <x:f>E36</x:f>
      </x:c>
      <x:c r="F7" s="26">
        <x:f>F36</x:f>
      </x:c>
      <x:c r="G7" s="26">
        <x:f>G36</x:f>
      </x:c>
      <x:c r="H7" s="26">
        <x:f>H36</x:f>
      </x:c>
      <x:c r="I7" s="26">
        <x:f>I36</x:f>
      </x:c>
      <x:c r="J7" s="26">
        <x:f>J36</x:f>
      </x:c>
      <x:c r="K7" s="26">
        <x:f>K36</x:f>
      </x:c>
      <x:c r="L7" s="26">
        <x:f>L36</x:f>
      </x:c>
      <x:c r="M7" s="18" t="s"/>
      <x:c r="N7" s="11" t="s"/>
      <x:c r="O7" s="16">
        <x:f>O36</x:f>
      </x:c>
      <x:c r="R7" s="1">
        <x:f>A7</x:f>
      </x:c>
      <x:c r="S7" s="21">
        <x:f>S36</x:f>
      </x:c>
      <x:c r="T7" s="21">
        <x:f>T36</x:f>
      </x:c>
      <x:c r="U7" s="0" t="s"/>
      <x:c r="V7" s="0" t="s"/>
      <x:c r="W7" s="0" t="n">
        <x:v>2</x:v>
      </x:c>
      <x:c r="Y7" s="0" t="s"/>
    </x:row>
    <x:row r="8" spans="1:255" customFormat="1" ht="15" customHeight="1" x14ac:dyDescent="0.35">
      <x:c r="A8" s="2" t="s">
        <x:v>136</x:v>
      </x:c>
      <x:c r="B8" s="26">
        <x:f>B37</x:f>
      </x:c>
      <x:c r="C8" s="26">
        <x:f>C37</x:f>
      </x:c>
      <x:c r="D8" s="26">
        <x:f>D37</x:f>
      </x:c>
      <x:c r="E8" s="26">
        <x:f>E37</x:f>
      </x:c>
      <x:c r="F8" s="26">
        <x:f>F37</x:f>
      </x:c>
      <x:c r="G8" s="26">
        <x:f>G37</x:f>
      </x:c>
      <x:c r="H8" s="26">
        <x:f>H37</x:f>
      </x:c>
      <x:c r="I8" s="26">
        <x:f>I37</x:f>
      </x:c>
      <x:c r="J8" s="26">
        <x:f>J37</x:f>
      </x:c>
      <x:c r="K8" s="26">
        <x:f>K37</x:f>
      </x:c>
      <x:c r="L8" s="26">
        <x:f>L37</x:f>
      </x:c>
      <x:c r="M8" s="18" t="s"/>
      <x:c r="N8" s="11" t="s"/>
      <x:c r="O8" s="16">
        <x:f>O37</x:f>
      </x:c>
      <x:c r="R8" s="1">
        <x:f>A8</x:f>
      </x:c>
      <x:c r="S8" s="21">
        <x:f>S37</x:f>
      </x:c>
      <x:c r="T8" s="21">
        <x:f>T37</x:f>
      </x:c>
      <x:c r="U8" s="0" t="s"/>
      <x:c r="V8" s="0" t="s"/>
      <x:c r="W8" s="0" t="n">
        <x:v>3</x:v>
      </x:c>
      <x:c r="X8" s="29">
        <x:f>IF(HLOOKUP($L$65,$B$6:$L$21,$W8,FALSE)&gt;HLOOKUP($L$65,$B$6:$L$21,$W7,FALSE),"ERROR","OK")</x:f>
      </x:c>
      <x:c r="Y8" s="0" t="s"/>
    </x:row>
    <x:row r="9" spans="1:255" customFormat="1" ht="15" customHeight="1" x14ac:dyDescent="0.35">
      <x:c r="A9" s="2" t="s">
        <x:v>154</x:v>
      </x:c>
      <x:c r="B9" s="26">
        <x:f>B38</x:f>
      </x:c>
      <x:c r="C9" s="26">
        <x:f>C38</x:f>
      </x:c>
      <x:c r="D9" s="26">
        <x:f>D38</x:f>
      </x:c>
      <x:c r="E9" s="26">
        <x:f>E38</x:f>
      </x:c>
      <x:c r="F9" s="26">
        <x:f>F38</x:f>
      </x:c>
      <x:c r="G9" s="26">
        <x:f>G38</x:f>
      </x:c>
      <x:c r="H9" s="26">
        <x:f>H38</x:f>
      </x:c>
      <x:c r="I9" s="26">
        <x:f>I38</x:f>
      </x:c>
      <x:c r="J9" s="26">
        <x:f>J38</x:f>
      </x:c>
      <x:c r="K9" s="26">
        <x:f>K38</x:f>
      </x:c>
      <x:c r="L9" s="26">
        <x:f>L38</x:f>
      </x:c>
      <x:c r="M9" s="18" t="s"/>
      <x:c r="N9" s="11" t="s"/>
      <x:c r="O9" s="16">
        <x:f>O38</x:f>
      </x:c>
      <x:c r="R9" s="1">
        <x:f>A9</x:f>
      </x:c>
      <x:c r="S9" s="21">
        <x:f>S38</x:f>
      </x:c>
      <x:c r="T9" s="21">
        <x:f>T38</x:f>
      </x:c>
      <x:c r="U9" s="0" t="s"/>
      <x:c r="V9" s="0" t="s"/>
      <x:c r="W9" s="0" t="n">
        <x:v>4</x:v>
      </x:c>
      <x:c r="X9" s="29">
        <x:f>IF(HLOOKUP($L$65,$B$6:$L$21,$W9,FALSE)&gt;HLOOKUP($L$65,$B$6:$L$21,$W8,FALSE),"ERROR","OK")</x:f>
      </x:c>
      <x:c r="Y9" s="0" t="s"/>
    </x:row>
    <x:row r="10" spans="1:255" customFormat="1" ht="15" customHeight="1" x14ac:dyDescent="0.35">
      <x:c r="A10" s="2" t="s">
        <x:v>137</x:v>
      </x:c>
      <x:c r="B10" s="26">
        <x:f>B39</x:f>
      </x:c>
      <x:c r="C10" s="26">
        <x:f>C39</x:f>
      </x:c>
      <x:c r="D10" s="26">
        <x:f>D39</x:f>
      </x:c>
      <x:c r="E10" s="26">
        <x:f>E39</x:f>
      </x:c>
      <x:c r="F10" s="26">
        <x:f>F39</x:f>
      </x:c>
      <x:c r="G10" s="26">
        <x:f>G39</x:f>
      </x:c>
      <x:c r="H10" s="26">
        <x:f>H39</x:f>
      </x:c>
      <x:c r="I10" s="26">
        <x:f>I39</x:f>
      </x:c>
      <x:c r="J10" s="26">
        <x:f>J39</x:f>
      </x:c>
      <x:c r="K10" s="26">
        <x:f>K39</x:f>
      </x:c>
      <x:c r="L10" s="26">
        <x:f>L39</x:f>
      </x:c>
      <x:c r="M10" s="18" t="s"/>
      <x:c r="N10" s="11" t="s"/>
      <x:c r="O10" s="16">
        <x:f>O39</x:f>
      </x:c>
      <x:c r="R10" s="1">
        <x:f>A10</x:f>
      </x:c>
      <x:c r="S10" s="21">
        <x:f>S39</x:f>
      </x:c>
      <x:c r="T10" s="21">
        <x:f>T39</x:f>
      </x:c>
      <x:c r="U10" s="0" t="s"/>
      <x:c r="V10" s="0" t="s"/>
      <x:c r="W10" s="0" t="n">
        <x:v>5</x:v>
      </x:c>
      <x:c r="X10" s="29">
        <x:f>IF(HLOOKUP($L$65,$B$6:$L$21,$W10,FALSE)&gt;HLOOKUP($L$65,$B$6:$L$21,$W9,FALSE),"ERROR","OK")</x:f>
      </x:c>
      <x:c r="Y10" s="0" t="s"/>
    </x:row>
    <x:row r="11" spans="1:255" customFormat="1" ht="15" customHeight="1" x14ac:dyDescent="0.35">
      <x:c r="A11" s="2" t="s">
        <x:v>211</x:v>
      </x:c>
      <x:c r="B11" s="26">
        <x:f>B40</x:f>
      </x:c>
      <x:c r="C11" s="26">
        <x:f>C40</x:f>
      </x:c>
      <x:c r="D11" s="26">
        <x:f>D40</x:f>
      </x:c>
      <x:c r="E11" s="26">
        <x:f>E40</x:f>
      </x:c>
      <x:c r="F11" s="26">
        <x:f>F40</x:f>
      </x:c>
      <x:c r="G11" s="26">
        <x:f>G40</x:f>
      </x:c>
      <x:c r="H11" s="26">
        <x:f>H40</x:f>
      </x:c>
      <x:c r="I11" s="26">
        <x:f>I40</x:f>
      </x:c>
      <x:c r="J11" s="26">
        <x:f>J40</x:f>
      </x:c>
      <x:c r="K11" s="26">
        <x:f>K40</x:f>
      </x:c>
      <x:c r="L11" s="26">
        <x:f>L40</x:f>
      </x:c>
      <x:c r="M11" s="18" t="s"/>
      <x:c r="N11" s="11" t="s"/>
      <x:c r="O11" s="16">
        <x:f>O40</x:f>
      </x:c>
      <x:c r="R11" s="1">
        <x:f>A11</x:f>
      </x:c>
      <x:c r="S11" s="21">
        <x:f>S40</x:f>
      </x:c>
      <x:c r="T11" s="21">
        <x:f>T40</x:f>
      </x:c>
      <x:c r="U11" s="0" t="s"/>
      <x:c r="V11" s="0" t="s"/>
      <x:c r="W11" s="0" t="n">
        <x:v>6</x:v>
      </x:c>
      <x:c r="X11" s="29">
        <x:f>IF(HLOOKUP($L$65,$B$6:$L$21,$W11,FALSE)&gt;HLOOKUP($L$65,$B$6:$L$21,$W10,FALSE),"ERROR","OK")</x:f>
      </x:c>
      <x:c r="Y11" s="0" t="s"/>
    </x:row>
    <x:row r="12" spans="1:255" customFormat="1" ht="15" customHeight="1" x14ac:dyDescent="0.35">
      <x:c r="A12" s="2" t="s">
        <x:v>135</x:v>
      </x:c>
      <x:c r="B12" s="26">
        <x:f>B41</x:f>
      </x:c>
      <x:c r="C12" s="26">
        <x:f>C41</x:f>
      </x:c>
      <x:c r="D12" s="26">
        <x:f>D41</x:f>
      </x:c>
      <x:c r="E12" s="26">
        <x:f>E41</x:f>
      </x:c>
      <x:c r="F12" s="26">
        <x:f>F41</x:f>
      </x:c>
      <x:c r="G12" s="26">
        <x:f>G41</x:f>
      </x:c>
      <x:c r="H12" s="26">
        <x:f>H41</x:f>
      </x:c>
      <x:c r="I12" s="26">
        <x:f>I41</x:f>
      </x:c>
      <x:c r="J12" s="26">
        <x:f>J41</x:f>
      </x:c>
      <x:c r="K12" s="26">
        <x:f>K41</x:f>
      </x:c>
      <x:c r="L12" s="26">
        <x:f>L41</x:f>
      </x:c>
      <x:c r="M12" s="18" t="s"/>
      <x:c r="N12" s="11" t="s"/>
      <x:c r="O12" s="16">
        <x:f>O41</x:f>
      </x:c>
      <x:c r="R12" s="1">
        <x:f>A12</x:f>
      </x:c>
      <x:c r="S12" s="21">
        <x:f>S41</x:f>
      </x:c>
      <x:c r="T12" s="21">
        <x:f>T41</x:f>
      </x:c>
      <x:c r="U12" s="0" t="s"/>
      <x:c r="V12" s="0" t="s"/>
      <x:c r="W12" s="0" t="n">
        <x:v>7</x:v>
      </x:c>
      <x:c r="X12" s="29">
        <x:f>IF(HLOOKUP($L$65,$B$6:$L$21,$W12,FALSE)&gt;HLOOKUP($L$65,$B$6:$L$21,$W11,FALSE),"ERROR","OK")</x:f>
      </x:c>
      <x:c r="Y12" s="0" t="s"/>
    </x:row>
    <x:row r="13" spans="1:255" customFormat="1" ht="15" customHeight="1" x14ac:dyDescent="0.35">
      <x:c r="A13" s="2" t="s">
        <x:v>153</x:v>
      </x:c>
      <x:c r="B13" s="26">
        <x:f>B42</x:f>
      </x:c>
      <x:c r="C13" s="26">
        <x:f>C42</x:f>
      </x:c>
      <x:c r="D13" s="26">
        <x:f>D42</x:f>
      </x:c>
      <x:c r="E13" s="26">
        <x:f>E42</x:f>
      </x:c>
      <x:c r="F13" s="26">
        <x:f>F42</x:f>
      </x:c>
      <x:c r="G13" s="26">
        <x:f>G42</x:f>
      </x:c>
      <x:c r="H13" s="26">
        <x:f>H42</x:f>
      </x:c>
      <x:c r="I13" s="26">
        <x:f>I42</x:f>
      </x:c>
      <x:c r="J13" s="26">
        <x:f>J42</x:f>
      </x:c>
      <x:c r="K13" s="26">
        <x:f>K42</x:f>
      </x:c>
      <x:c r="L13" s="26">
        <x:f>L42</x:f>
      </x:c>
      <x:c r="M13" s="18" t="s"/>
      <x:c r="N13" s="11" t="s"/>
      <x:c r="O13" s="16">
        <x:f>O42</x:f>
      </x:c>
      <x:c r="R13" s="1">
        <x:f>A13</x:f>
      </x:c>
      <x:c r="S13" s="21">
        <x:f>S42</x:f>
      </x:c>
      <x:c r="T13" s="21">
        <x:f>T42</x:f>
      </x:c>
      <x:c r="U13" s="0" t="s"/>
      <x:c r="V13" s="0" t="s"/>
      <x:c r="W13" s="0" t="n">
        <x:v>8</x:v>
      </x:c>
      <x:c r="X13" s="29">
        <x:f>IF(HLOOKUP($L$65,$B$6:$L$21,$W13,FALSE)&gt;HLOOKUP($L$65,$B$6:$L$21,$W12,FALSE),"ERROR","OK")</x:f>
      </x:c>
      <x:c r="Y13" s="0" t="s"/>
    </x:row>
    <x:row r="14" spans="1:255" customFormat="1" ht="15" customHeight="1" x14ac:dyDescent="0.35">
      <x:c r="A14" s="2" t="s">
        <x:v>157</x:v>
      </x:c>
      <x:c r="B14" s="26">
        <x:f>B43</x:f>
      </x:c>
      <x:c r="C14" s="26">
        <x:f>C43</x:f>
      </x:c>
      <x:c r="D14" s="26">
        <x:f>D43</x:f>
      </x:c>
      <x:c r="E14" s="26">
        <x:f>E43</x:f>
      </x:c>
      <x:c r="F14" s="26">
        <x:f>F43</x:f>
      </x:c>
      <x:c r="G14" s="26">
        <x:f>G43</x:f>
      </x:c>
      <x:c r="H14" s="26">
        <x:f>H43</x:f>
      </x:c>
      <x:c r="I14" s="26">
        <x:f>I43</x:f>
      </x:c>
      <x:c r="J14" s="26">
        <x:f>J43</x:f>
      </x:c>
      <x:c r="K14" s="26">
        <x:f>K43</x:f>
      </x:c>
      <x:c r="L14" s="26">
        <x:f>L43</x:f>
      </x:c>
      <x:c r="M14" s="18" t="s"/>
      <x:c r="N14" s="11" t="s"/>
      <x:c r="O14" s="16">
        <x:f>O43</x:f>
      </x:c>
      <x:c r="R14" s="1">
        <x:f>A14</x:f>
      </x:c>
      <x:c r="S14" s="21">
        <x:f>S43</x:f>
      </x:c>
      <x:c r="T14" s="21">
        <x:f>T43</x:f>
      </x:c>
      <x:c r="U14" s="0" t="s"/>
      <x:c r="V14" s="0" t="s"/>
      <x:c r="W14" s="0" t="n">
        <x:v>9</x:v>
      </x:c>
      <x:c r="X14" s="29">
        <x:f>IF(HLOOKUP($L$65,$B$6:$L$21,$W14,FALSE)&gt;HLOOKUP($L$65,$B$6:$L$21,$W13,FALSE),"ERROR","OK")</x:f>
      </x:c>
      <x:c r="Y14" s="0" t="s"/>
    </x:row>
    <x:row r="15" spans="1:255" customFormat="1" ht="15" customHeight="1" x14ac:dyDescent="0.35">
      <x:c r="A15" s="2" t="s">
        <x:v>134</x:v>
      </x:c>
      <x:c r="B15" s="26">
        <x:f>B44</x:f>
      </x:c>
      <x:c r="C15" s="26">
        <x:f>C44</x:f>
      </x:c>
      <x:c r="D15" s="26">
        <x:f>D44</x:f>
      </x:c>
      <x:c r="E15" s="26">
        <x:f>E44</x:f>
      </x:c>
      <x:c r="F15" s="26">
        <x:f>F44</x:f>
      </x:c>
      <x:c r="G15" s="26">
        <x:f>G44</x:f>
      </x:c>
      <x:c r="H15" s="26">
        <x:f>H44</x:f>
      </x:c>
      <x:c r="I15" s="26">
        <x:f>I44</x:f>
      </x:c>
      <x:c r="J15" s="26">
        <x:f>J44</x:f>
      </x:c>
      <x:c r="K15" s="26">
        <x:f>K44</x:f>
      </x:c>
      <x:c r="L15" s="26">
        <x:f>L44</x:f>
      </x:c>
      <x:c r="M15" s="18" t="s"/>
      <x:c r="N15" s="11" t="s"/>
      <x:c r="O15" s="16">
        <x:f>O44</x:f>
      </x:c>
      <x:c r="R15" s="1">
        <x:f>A15</x:f>
      </x:c>
      <x:c r="S15" s="21">
        <x:f>S44</x:f>
      </x:c>
      <x:c r="T15" s="21">
        <x:f>T44</x:f>
      </x:c>
      <x:c r="U15" s="0" t="s"/>
      <x:c r="V15" s="0" t="s"/>
      <x:c r="W15" s="0" t="n">
        <x:v>10</x:v>
      </x:c>
      <x:c r="X15" s="29">
        <x:f>IF(HLOOKUP($L$65,$B$6:$L$21,$W15,FALSE)&gt;HLOOKUP($L$65,$B$6:$L$21,$W14,FALSE),"ERROR","OK")</x:f>
      </x:c>
      <x:c r="Y15" s="0" t="s"/>
    </x:row>
    <x:row r="16" spans="1:255" customFormat="1" ht="15" customHeight="1" x14ac:dyDescent="0.35">
      <x:c r="A16" s="2" t="s">
        <x:v>138</x:v>
      </x:c>
      <x:c r="B16" s="26">
        <x:f>B45</x:f>
      </x:c>
      <x:c r="C16" s="26">
        <x:f>C45</x:f>
      </x:c>
      <x:c r="D16" s="26">
        <x:f>D45</x:f>
      </x:c>
      <x:c r="E16" s="26">
        <x:f>E45</x:f>
      </x:c>
      <x:c r="F16" s="26">
        <x:f>F45</x:f>
      </x:c>
      <x:c r="G16" s="26">
        <x:f>G45</x:f>
      </x:c>
      <x:c r="H16" s="26">
        <x:f>H45</x:f>
      </x:c>
      <x:c r="I16" s="26">
        <x:f>I45</x:f>
      </x:c>
      <x:c r="J16" s="26">
        <x:f>J45</x:f>
      </x:c>
      <x:c r="K16" s="26">
        <x:f>K45</x:f>
      </x:c>
      <x:c r="L16" s="26">
        <x:f>L45</x:f>
      </x:c>
      <x:c r="M16" s="18" t="s"/>
      <x:c r="N16" s="11" t="s"/>
      <x:c r="O16" s="16">
        <x:f>O45</x:f>
      </x:c>
      <x:c r="R16" s="1">
        <x:f>A16</x:f>
      </x:c>
      <x:c r="S16" s="21">
        <x:f>S45</x:f>
      </x:c>
      <x:c r="T16" s="21">
        <x:f>T45</x:f>
      </x:c>
      <x:c r="U16" s="0" t="s"/>
      <x:c r="V16" s="0" t="s"/>
      <x:c r="W16" s="0" t="n">
        <x:v>11</x:v>
      </x:c>
      <x:c r="X16" s="29">
        <x:f>IF(HLOOKUP($L$65,$B$6:$L$21,$W16,FALSE)&gt;HLOOKUP($L$65,$B$6:$L$21,$W15,FALSE),"ERROR","OK")</x:f>
      </x:c>
      <x:c r="Y16" s="0" t="s"/>
    </x:row>
    <x:row r="17" spans="1:255" customFormat="1" ht="15" customHeight="1" x14ac:dyDescent="0.35">
      <x:c r="A17" s="2" t="s">
        <x:v>259</x:v>
      </x:c>
      <x:c r="B17" s="26">
        <x:f>B46</x:f>
      </x:c>
      <x:c r="C17" s="26">
        <x:f>C46</x:f>
      </x:c>
      <x:c r="D17" s="26">
        <x:f>D46</x:f>
      </x:c>
      <x:c r="E17" s="26">
        <x:f>E46</x:f>
      </x:c>
      <x:c r="F17" s="26">
        <x:f>F46</x:f>
      </x:c>
      <x:c r="G17" s="26">
        <x:f>G46</x:f>
      </x:c>
      <x:c r="H17" s="26">
        <x:f>H46</x:f>
      </x:c>
      <x:c r="I17" s="26">
        <x:f>I46</x:f>
      </x:c>
      <x:c r="J17" s="26">
        <x:f>J46</x:f>
      </x:c>
      <x:c r="K17" s="26">
        <x:f>K46</x:f>
      </x:c>
      <x:c r="L17" s="26">
        <x:f>L46</x:f>
      </x:c>
      <x:c r="M17" s="18" t="s"/>
      <x:c r="N17" s="11" t="s"/>
      <x:c r="O17" s="16">
        <x:f>O46</x:f>
      </x:c>
      <x:c r="U17" s="0" t="s"/>
      <x:c r="V17" s="0" t="s"/>
      <x:c r="W17" s="0" t="n">
        <x:v>12</x:v>
      </x:c>
      <x:c r="X17" s="29">
        <x:f>IF(HLOOKUP($L$65,$B$6:$L$21,$W17,FALSE)&gt;HLOOKUP($L$65,$B$6:$L$21,$W16,FALSE),"ERROR","OK")</x:f>
      </x:c>
      <x:c r="Y17" s="0" t="s"/>
    </x:row>
    <x:row r="18" spans="1:255" customFormat="1" ht="15" customHeight="1" x14ac:dyDescent="0.35">
      <x:c r="A18" s="2" t="s">
        <x:v>55</x:v>
      </x:c>
      <x:c r="B18" s="26">
        <x:f>B47</x:f>
      </x:c>
      <x:c r="C18" s="26">
        <x:f>C47</x:f>
      </x:c>
      <x:c r="D18" s="26">
        <x:f>D47</x:f>
      </x:c>
      <x:c r="E18" s="26">
        <x:f>E47</x:f>
      </x:c>
      <x:c r="F18" s="26">
        <x:f>F47</x:f>
      </x:c>
      <x:c r="G18" s="26">
        <x:f>G47</x:f>
      </x:c>
      <x:c r="H18" s="26">
        <x:f>H47</x:f>
      </x:c>
      <x:c r="I18" s="26">
        <x:f>I47</x:f>
      </x:c>
      <x:c r="J18" s="26">
        <x:f>J47</x:f>
      </x:c>
      <x:c r="K18" s="26">
        <x:f>K47</x:f>
      </x:c>
      <x:c r="L18" s="26">
        <x:f>L47</x:f>
      </x:c>
      <x:c r="M18" s="18" t="s"/>
      <x:c r="N18" s="11" t="s"/>
      <x:c r="O18" s="16">
        <x:f>O47</x:f>
      </x:c>
      <x:c r="U18" s="0" t="s"/>
      <x:c r="V18" s="0" t="s"/>
      <x:c r="W18" s="0" t="n">
        <x:v>13</x:v>
      </x:c>
      <x:c r="X18" s="29">
        <x:f>IF(HLOOKUP($L$65,$B$6:$L$21,$W18,FALSE)&gt;HLOOKUP($L$65,$B$6:$L$21,$W17,FALSE),"ERROR","OK")</x:f>
      </x:c>
      <x:c r="Y18" s="0" t="s"/>
    </x:row>
    <x:row r="19" spans="1:255" customFormat="1" ht="15" customHeight="1" x14ac:dyDescent="0.35">
      <x:c r="A19" s="2" t="s">
        <x:v>87</x:v>
      </x:c>
      <x:c r="B19" s="26">
        <x:f>B48</x:f>
      </x:c>
      <x:c r="C19" s="26">
        <x:f>C48</x:f>
      </x:c>
      <x:c r="D19" s="26">
        <x:f>D48</x:f>
      </x:c>
      <x:c r="E19" s="26">
        <x:f>E48</x:f>
      </x:c>
      <x:c r="F19" s="26">
        <x:f>F48</x:f>
      </x:c>
      <x:c r="G19" s="26">
        <x:f>G48</x:f>
      </x:c>
      <x:c r="H19" s="26">
        <x:f>H48</x:f>
      </x:c>
      <x:c r="I19" s="26">
        <x:f>I48</x:f>
      </x:c>
      <x:c r="J19" s="26">
        <x:f>J48</x:f>
      </x:c>
      <x:c r="K19" s="26">
        <x:f>K48</x:f>
      </x:c>
      <x:c r="L19" s="26">
        <x:f>L48</x:f>
      </x:c>
      <x:c r="M19" s="18" t="s"/>
      <x:c r="N19" s="11" t="s"/>
      <x:c r="O19" s="16">
        <x:f>O48</x:f>
      </x:c>
      <x:c r="U19" s="0" t="s"/>
      <x:c r="V19" s="0" t="s"/>
      <x:c r="W19" s="0" t="n">
        <x:v>14</x:v>
      </x:c>
      <x:c r="X19" s="29">
        <x:f>IF(HLOOKUP($L$65,$B$6:$L$21,$W19,FALSE)&gt;HLOOKUP($L$65,$B$6:$L$21,$W18,FALSE),"ERROR","OK")</x:f>
      </x:c>
      <x:c r="Y19" s="0" t="s"/>
    </x:row>
    <x:row r="20" spans="1:255" customFormat="1" ht="15" customHeight="1" x14ac:dyDescent="0.35">
      <x:c r="A20" s="2" t="s">
        <x:v>58</x:v>
      </x:c>
      <x:c r="B20" s="26">
        <x:f>B49</x:f>
      </x:c>
      <x:c r="C20" s="26">
        <x:f>C49</x:f>
      </x:c>
      <x:c r="D20" s="26">
        <x:f>D49</x:f>
      </x:c>
      <x:c r="E20" s="26">
        <x:f>E49</x:f>
      </x:c>
      <x:c r="F20" s="26">
        <x:f>F49</x:f>
      </x:c>
      <x:c r="G20" s="26">
        <x:f>G49</x:f>
      </x:c>
      <x:c r="H20" s="26">
        <x:f>H49</x:f>
      </x:c>
      <x:c r="I20" s="26">
        <x:f>I49</x:f>
      </x:c>
      <x:c r="J20" s="26">
        <x:f>J49</x:f>
      </x:c>
      <x:c r="K20" s="26">
        <x:f>K49</x:f>
      </x:c>
      <x:c r="L20" s="26">
        <x:f>L49</x:f>
      </x:c>
      <x:c r="M20" s="18" t="s"/>
      <x:c r="N20" s="11" t="s"/>
      <x:c r="O20" s="16">
        <x:f>O49</x:f>
      </x:c>
      <x:c r="U20" s="0" t="s"/>
      <x:c r="V20" s="0" t="s"/>
      <x:c r="W20" s="0" t="n">
        <x:v>15</x:v>
      </x:c>
      <x:c r="X20" s="29">
        <x:f>IF(HLOOKUP($L$65,$B$6:$L$21,$W20,FALSE)&gt;HLOOKUP($L$65,$B$6:$L$21,$W19,FALSE),"ERROR","OK")</x:f>
      </x:c>
      <x:c r="Y20" s="0" t="s"/>
    </x:row>
    <x:row r="21" spans="1:255" customFormat="1" ht="15" customHeight="1" x14ac:dyDescent="0.35">
      <x:c r="A21" s="2" t="s">
        <x:v>24</x:v>
      </x:c>
      <x:c r="B21" s="26">
        <x:f>B50</x:f>
      </x:c>
      <x:c r="C21" s="26">
        <x:f>C50</x:f>
      </x:c>
      <x:c r="D21" s="26">
        <x:f>D50</x:f>
      </x:c>
      <x:c r="E21" s="26">
        <x:f>E50</x:f>
      </x:c>
      <x:c r="F21" s="26">
        <x:f>F50</x:f>
      </x:c>
      <x:c r="G21" s="26">
        <x:f>G50</x:f>
      </x:c>
      <x:c r="H21" s="26">
        <x:f>H50</x:f>
      </x:c>
      <x:c r="I21" s="26">
        <x:f>I50</x:f>
      </x:c>
      <x:c r="J21" s="26">
        <x:f>J50</x:f>
      </x:c>
      <x:c r="K21" s="26">
        <x:f>K50</x:f>
      </x:c>
      <x:c r="L21" s="26">
        <x:f>L50</x:f>
      </x:c>
      <x:c r="M21" s="18" t="s"/>
      <x:c r="N21" s="11" t="s"/>
      <x:c r="O21" s="16">
        <x:f>O50</x:f>
      </x:c>
      <x:c r="U21" s="0" t="s"/>
      <x:c r="V21" s="0" t="s"/>
      <x:c r="X21" s="0">
        <x:f>MATCH("ERROR",X7:X20,0)</x:f>
      </x:c>
      <x:c r="Y21" s="0" t="s"/>
    </x:row>
    <x:row r="22" spans="1:255" customFormat="1" ht="15" customHeight="1" x14ac:dyDescent="0.35">
      <x:c r="A22" s="2" t="s">
        <x:v>34</x:v>
      </x:c>
      <x:c r="B22" s="26">
        <x:f>B51</x:f>
      </x:c>
      <x:c r="C22" s="26">
        <x:f>C51</x:f>
      </x:c>
      <x:c r="D22" s="26">
        <x:f>D51</x:f>
      </x:c>
      <x:c r="E22" s="26">
        <x:f>E51</x:f>
      </x:c>
      <x:c r="F22" s="26">
        <x:f>F51</x:f>
      </x:c>
      <x:c r="G22" s="26">
        <x:f>G51</x:f>
      </x:c>
      <x:c r="H22" s="26">
        <x:f>H51</x:f>
      </x:c>
      <x:c r="I22" s="26">
        <x:f>I51</x:f>
      </x:c>
      <x:c r="J22" s="26">
        <x:f>J51</x:f>
      </x:c>
      <x:c r="K22" s="26">
        <x:f>K51</x:f>
      </x:c>
      <x:c r="L22" s="26">
        <x:f>L51</x:f>
      </x:c>
      <x:c r="M22" s="18" t="s"/>
      <x:c r="N22" s="11" t="s"/>
      <x:c r="O22" s="16" t="s"/>
      <x:c r="P22" s="8" t="s"/>
      <x:c r="U22" s="0" t="s"/>
      <x:c r="V22" s="0" t="s"/>
      <x:c r="Y22" s="0" t="s"/>
    </x:row>
    <x:row r="23" spans="1:255" customFormat="1" ht="15" customHeight="1" x14ac:dyDescent="0.35">
      <x:c r="A23" s="35" t="s">
        <x:v>35</x:v>
      </x:c>
      <x:c r="B23" s="32">
        <x:f>B52</x:f>
      </x:c>
      <x:c r="C23" s="32">
        <x:f>C52</x:f>
      </x:c>
      <x:c r="D23" s="32">
        <x:f>D52</x:f>
      </x:c>
      <x:c r="E23" s="32">
        <x:f>E52</x:f>
      </x:c>
      <x:c r="F23" s="32">
        <x:f>F52</x:f>
      </x:c>
      <x:c r="G23" s="32">
        <x:f>G52</x:f>
      </x:c>
      <x:c r="H23" s="32">
        <x:f>H52</x:f>
      </x:c>
      <x:c r="I23" s="32">
        <x:f>I52</x:f>
      </x:c>
      <x:c r="J23" s="32">
        <x:f>J52</x:f>
      </x:c>
      <x:c r="K23" s="32">
        <x:f>K52</x:f>
      </x:c>
      <x:c r="L23" s="32">
        <x:f>L52</x:f>
      </x:c>
      <x:c r="M23" s="19" t="s"/>
      <x:c r="N23" s="12" t="s"/>
      <x:c r="O23" s="17">
        <x:f>O52</x:f>
      </x:c>
      <x:c r="U23" s="0" t="s"/>
      <x:c r="V23" s="0" t="s"/>
      <x:c r="Y23" s="0" t="s"/>
    </x:row>
    <x:row r="24" spans="1:255" customFormat="1" ht="15" customHeight="1" x14ac:dyDescent="0.35">
      <x:c r="A24" s="2" t="s">
        <x:v>36</x:v>
      </x:c>
      <x:c r="B24" s="7" t="s"/>
      <x:c r="C24" s="2" t="s"/>
      <x:c r="D24" s="2" t="s"/>
      <x:c r="E24" s="2" t="s"/>
      <x:c r="F24" s="2" t="s"/>
      <x:c r="G24" s="2" t="s"/>
      <x:c r="H24" s="2" t="s"/>
      <x:c r="I24" s="2" t="s"/>
      <x:c r="J24" s="2" t="s"/>
      <x:c r="K24" s="2" t="s"/>
      <x:c r="L24" s="2" t="s"/>
      <x:c r="M24" s="2" t="s"/>
      <x:c r="N24" s="8" t="s"/>
      <x:c r="U24" s="0" t="s"/>
      <x:c r="V24" s="0" t="s"/>
      <x:c r="Y24" s="0" t="s"/>
    </x:row>
    <x:row r="25" spans="1:255" x14ac:dyDescent="0.35">
      <x:c r="U25" s="0" t="s"/>
      <x:c r="V25" s="0" t="s"/>
      <x:c r="Y25" s="0" t="s"/>
    </x:row>
    <x:row r="26" spans="1:255" x14ac:dyDescent="0.35">
      <x:c r="J26" s="0" t="s"/>
      <x:c r="K26" s="0" t="s"/>
      <x:c r="L26" s="0" t="s"/>
      <x:c r="M26" s="0" t="s"/>
      <x:c r="N26" s="0" t="s"/>
    </x:row>
    <x:row r="27" spans="1:255" x14ac:dyDescent="0.35">
      <x:c r="J27" s="0" t="s"/>
      <x:c r="K27" s="0" t="s"/>
      <x:c r="L27" s="0" t="s"/>
      <x:c r="M27" s="0" t="s"/>
      <x:c r="N27" s="0" t="s"/>
    </x:row>
    <x:row r="28" spans="1:255" x14ac:dyDescent="0.35">
      <x:c r="I28" s="0" t="s"/>
      <x:c r="J28" s="0" t="s"/>
      <x:c r="K28" s="0" t="s"/>
      <x:c r="L28" s="0" t="s"/>
      <x:c r="M28" s="0" t="s"/>
    </x:row>
    <x:row r="29" spans="1:255" x14ac:dyDescent="0.35">
      <x:c r="I29" s="0" t="s"/>
      <x:c r="J29" s="0" t="s"/>
      <x:c r="K29" s="0" t="s"/>
      <x:c r="L29" s="0" t="s"/>
      <x:c r="M29" s="0" t="s"/>
    </x:row>
    <x:row r="30" spans="1:255" customFormat="1" ht="15" customHeight="1" x14ac:dyDescent="0.35">
      <x:c r="A30" s="3">
        <x:f>"Table B.6.  "&amp;B66</x:f>
      </x:c>
      <x:c r="B30" s="3" t="s"/>
      <x:c r="C30" s="2" t="s"/>
      <x:c r="D30" s="2" t="s"/>
      <x:c r="E30" s="2" t="s"/>
      <x:c r="F30" s="2" t="s"/>
      <x:c r="G30" s="2" t="s"/>
      <x:c r="H30" s="2" t="s"/>
      <x:c r="I30" s="2" t="s"/>
      <x:c r="J30" s="2" t="s"/>
      <x:c r="K30" s="2" t="s"/>
      <x:c r="L30" s="2" t="s"/>
      <x:c r="M30" s="2" t="s"/>
      <x:c r="U30" s="0" t="s"/>
      <x:c r="V30" s="0" t="s"/>
      <x:c r="Y30" s="0" t="s"/>
    </x:row>
    <x:row r="31" spans="1:255" customFormat="1" ht="15" customHeight="1" x14ac:dyDescent="0.35">
      <x:c r="A31" s="2" t="s"/>
      <x:c r="B31" s="2" t="s"/>
      <x:c r="C31" s="2" t="s"/>
      <x:c r="D31" s="2" t="s"/>
      <x:c r="E31" s="2" t="s"/>
      <x:c r="F31" s="2" t="s"/>
      <x:c r="G31" s="2" t="s"/>
      <x:c r="H31" s="2" t="s"/>
      <x:c r="I31" s="2" t="s"/>
      <x:c r="J31" s="2" t="s"/>
      <x:c r="K31" s="2" t="s"/>
      <x:c r="L31" s="2" t="s"/>
      <x:c r="M31" s="2" t="s"/>
      <x:c r="U31" s="0" t="s"/>
      <x:c r="V31" s="0" t="s"/>
      <x:c r="Y31" s="0" t="s"/>
    </x:row>
    <x:row r="32" spans="1:255" customFormat="1" ht="15" customHeight="1" x14ac:dyDescent="0.35">
      <x:c r="A32" s="3" t="s">
        <x:v>70</x:v>
      </x:c>
      <x:c r="B32" s="3" t="s"/>
      <x:c r="C32" s="2" t="s"/>
      <x:c r="D32" s="2" t="s"/>
      <x:c r="E32" s="2" t="s"/>
      <x:c r="F32" s="2" t="s"/>
      <x:c r="G32" s="2" t="s"/>
      <x:c r="H32" s="2" t="s"/>
      <x:c r="I32" s="2" t="s"/>
      <x:c r="J32" s="2" t="s"/>
      <x:c r="K32" s="2" t="s"/>
      <x:c r="L32" s="2" t="s"/>
      <x:c r="M32" s="2" t="s"/>
      <x:c r="U32" s="0" t="s"/>
      <x:c r="V32" s="0" t="s"/>
      <x:c r="Y32" s="0" t="s"/>
    </x:row>
    <x:row r="33" spans="1:255" customFormat="1" ht="15" customHeight="1" thickBot="1" x14ac:dyDescent="0.4">
      <x:c r="A33" s="4" t="s"/>
      <x:c r="B33" s="4" t="s"/>
      <x:c r="C33" s="5" t="s"/>
      <x:c r="D33" s="5" t="s"/>
      <x:c r="E33" s="5" t="s"/>
      <x:c r="F33" s="5" t="s"/>
      <x:c r="G33" s="5" t="s"/>
      <x:c r="H33" s="5" t="s"/>
      <x:c r="I33" s="5" t="s"/>
      <x:c r="J33" s="5" t="s"/>
      <x:c r="K33" s="5" t="s"/>
      <x:c r="L33" s="5" t="s"/>
      <x:c r="M33" s="5" t="s"/>
      <x:c r="U33" s="0" t="s"/>
      <x:c r="V33" s="0" t="s"/>
      <x:c r="Y33" s="0" t="s"/>
    </x:row>
    <x:row r="34" spans="1:255" x14ac:dyDescent="0.35">
      <x:c r="A34" s="2" t="s"/>
      <x:c r="B34" s="2" t="s"/>
      <x:c r="C34" s="2" t="s"/>
      <x:c r="D34" s="2" t="s"/>
      <x:c r="E34" s="2" t="s"/>
      <x:c r="F34" s="2" t="s"/>
      <x:c r="G34" s="2" t="s"/>
      <x:c r="H34" s="2" t="s"/>
      <x:c r="I34" s="2" t="s"/>
      <x:c r="J34" s="2" t="s"/>
      <x:c r="K34" s="2" t="s"/>
      <x:c r="L34" s="2" t="s"/>
      <x:c r="M34" s="14" t="s"/>
      <x:c r="N34" s="10" t="s">
        <x:v>38</x:v>
      </x:c>
      <x:c r="O34" s="10" t="s"/>
      <x:c r="P34" s="36" t="s"/>
    </x:row>
    <x:row r="35" spans="1:255" s="0" customFormat="1" x14ac:dyDescent="0.35">
      <x:c r="A35" s="2" t="s"/>
      <x:c r="B35" s="6" t="s">
        <x:v>6</x:v>
      </x:c>
      <x:c r="C35" s="6" t="s">
        <x:v>7</x:v>
      </x:c>
      <x:c r="D35" s="6" t="s">
        <x:v>8</x:v>
      </x:c>
      <x:c r="E35" s="6" t="s">
        <x:v>9</x:v>
      </x:c>
      <x:c r="F35" s="6" t="s">
        <x:v>10</x:v>
      </x:c>
      <x:c r="G35" s="6" t="s">
        <x:v>11</x:v>
      </x:c>
      <x:c r="H35" s="6" t="s">
        <x:v>12</x:v>
      </x:c>
      <x:c r="I35" s="6" t="s">
        <x:v>13</x:v>
      </x:c>
      <x:c r="J35" s="6" t="s">
        <x:v>14</x:v>
      </x:c>
      <x:c r="K35" s="6" t="s">
        <x:v>15</x:v>
      </x:c>
      <x:c r="L35" s="6" t="s">
        <x:v>16</x:v>
      </x:c>
      <x:c r="M35" s="15" t="s">
        <x:v>17</x:v>
      </x:c>
      <x:c r="N35" s="13" t="s"/>
      <x:c r="O35" s="13">
        <x:f>L65&amp;" (%)"</x:f>
      </x:c>
      <x:c r="P35" s="36" t="s"/>
      <x:c r="Q35" s="0" t="s"/>
      <x:c r="R35" s="0" t="s"/>
      <x:c r="S35" s="22">
        <x:f>L35</x:f>
      </x:c>
      <x:c r="T35" s="22">
        <x:f>B35&amp;"-"&amp;RIGHT(K35,2)</x:f>
      </x:c>
      <x:c r="U35" s="0" t="s"/>
      <x:c r="V35" s="0" t="s"/>
      <x:c r="W35" s="0" t="s"/>
      <x:c r="X35" s="0" t="s"/>
      <x:c r="Y35" s="0" t="s"/>
      <x:c r="Z35" s="0" t="s"/>
      <x:c r="AA35" s="0" t="s"/>
      <x:c r="AB35" s="0" t="s"/>
      <x:c r="AC35" s="0" t="s"/>
      <x:c r="AD35" s="0" t="s"/>
      <x:c r="AE35" s="0" t="s"/>
      <x:c r="AF35" s="0" t="s"/>
      <x:c r="AG35" s="0" t="s"/>
      <x:c r="AH35" s="0" t="s"/>
      <x:c r="AI35" s="0" t="s"/>
      <x:c r="AJ35" s="0" t="s"/>
      <x:c r="AK35" s="0" t="s"/>
      <x:c r="AL35" s="0" t="s"/>
      <x:c r="AM35" s="0" t="s"/>
      <x:c r="AN35" s="0" t="s"/>
      <x:c r="AO35" s="0" t="s"/>
      <x:c r="AP35" s="0" t="s"/>
      <x:c r="AQ35" s="0" t="s"/>
      <x:c r="AR35" s="0" t="s"/>
      <x:c r="AS35" s="0" t="s"/>
      <x:c r="AT35" s="0" t="s"/>
      <x:c r="AU35" s="0" t="s"/>
      <x:c r="AV35" s="0" t="s"/>
      <x:c r="AW35" s="0" t="s"/>
      <x:c r="AX35" s="0" t="s"/>
      <x:c r="AY35" s="0" t="s"/>
      <x:c r="AZ35" s="0" t="s"/>
      <x:c r="BA35" s="0" t="s"/>
      <x:c r="BB35" s="0" t="s"/>
      <x:c r="BC35" s="0" t="s"/>
      <x:c r="BD35" s="0" t="s"/>
      <x:c r="BE35" s="0" t="s"/>
      <x:c r="BF35" s="0" t="s"/>
      <x:c r="BG35" s="0" t="s"/>
      <x:c r="BH35" s="0" t="s"/>
      <x:c r="BI35" s="0" t="s"/>
      <x:c r="BJ35" s="0" t="s"/>
      <x:c r="BK35" s="0" t="s"/>
      <x:c r="BL35" s="0" t="s"/>
      <x:c r="BM35" s="0" t="s"/>
      <x:c r="BN35" s="0" t="s"/>
      <x:c r="BO35" s="0" t="s"/>
      <x:c r="BP35" s="0" t="s"/>
      <x:c r="BQ35" s="0" t="s"/>
      <x:c r="BR35" s="0" t="s"/>
      <x:c r="BS35" s="0" t="s"/>
      <x:c r="BT35" s="0" t="s"/>
      <x:c r="BU35" s="0" t="s"/>
      <x:c r="BV35" s="0" t="s"/>
      <x:c r="BW35" s="0" t="s"/>
      <x:c r="BX35" s="0" t="s"/>
      <x:c r="BY35" s="0" t="s"/>
      <x:c r="BZ35" s="0" t="s"/>
      <x:c r="CA35" s="0" t="s"/>
      <x:c r="CB35" s="0" t="s"/>
      <x:c r="CC35" s="0" t="s"/>
      <x:c r="CD35" s="0" t="s"/>
      <x:c r="CE35" s="0" t="s"/>
      <x:c r="CF35" s="0" t="s"/>
      <x:c r="CG35" s="0" t="s"/>
      <x:c r="CH35" s="0" t="s"/>
      <x:c r="CI35" s="0" t="s"/>
      <x:c r="CJ35" s="0" t="s"/>
      <x:c r="CK35" s="0" t="s"/>
      <x:c r="CL35" s="0" t="s"/>
      <x:c r="CM35" s="0" t="s"/>
      <x:c r="CN35" s="0" t="s"/>
      <x:c r="CO35" s="0" t="s"/>
      <x:c r="CP35" s="0" t="s"/>
      <x:c r="CQ35" s="0" t="s"/>
      <x:c r="CR35" s="0" t="s"/>
      <x:c r="CS35" s="0" t="s"/>
      <x:c r="CT35" s="0" t="s"/>
      <x:c r="CU35" s="0" t="s"/>
      <x:c r="CV35" s="0" t="s"/>
      <x:c r="CW35" s="0" t="s"/>
      <x:c r="CX35" s="0" t="s"/>
      <x:c r="CY35" s="0" t="s"/>
      <x:c r="CZ35" s="0" t="s"/>
      <x:c r="DA35" s="0" t="s"/>
      <x:c r="DB35" s="0" t="s"/>
      <x:c r="DC35" s="0" t="s"/>
      <x:c r="DD35" s="0" t="s"/>
      <x:c r="DE35" s="0" t="s"/>
      <x:c r="DF35" s="0" t="s"/>
      <x:c r="DG35" s="0" t="s"/>
      <x:c r="DH35" s="0" t="s"/>
      <x:c r="DI35" s="0" t="s"/>
      <x:c r="DJ35" s="0" t="s"/>
      <x:c r="DK35" s="0" t="s"/>
      <x:c r="DL35" s="0" t="s"/>
      <x:c r="DM35" s="0" t="s"/>
      <x:c r="DN35" s="0" t="s"/>
      <x:c r="DO35" s="0" t="s"/>
      <x:c r="DP35" s="0" t="s"/>
      <x:c r="DQ35" s="0" t="s"/>
      <x:c r="DR35" s="0" t="s"/>
      <x:c r="DS35" s="0" t="s"/>
      <x:c r="DT35" s="0" t="s"/>
      <x:c r="DU35" s="0" t="s"/>
      <x:c r="DV35" s="0" t="s"/>
      <x:c r="DW35" s="0" t="s"/>
      <x:c r="DX35" s="0" t="s"/>
      <x:c r="DY35" s="0" t="s"/>
      <x:c r="DZ35" s="0" t="s"/>
      <x:c r="EA35" s="0" t="s"/>
      <x:c r="EB35" s="0" t="s"/>
      <x:c r="EC35" s="0" t="s"/>
      <x:c r="ED35" s="0" t="s"/>
      <x:c r="EE35" s="0" t="s"/>
      <x:c r="EF35" s="0" t="s"/>
      <x:c r="EG35" s="0" t="s"/>
      <x:c r="EH35" s="0" t="s"/>
      <x:c r="EI35" s="0" t="s"/>
      <x:c r="EJ35" s="0" t="s"/>
      <x:c r="EK35" s="0" t="s"/>
      <x:c r="EL35" s="0" t="s"/>
      <x:c r="EM35" s="0" t="s"/>
      <x:c r="EN35" s="0" t="s"/>
      <x:c r="EO35" s="0" t="s"/>
      <x:c r="EP35" s="0" t="s"/>
      <x:c r="EQ35" s="0" t="s"/>
      <x:c r="ER35" s="0" t="s"/>
      <x:c r="ES35" s="0" t="s"/>
      <x:c r="ET35" s="0" t="s"/>
      <x:c r="EU35" s="0" t="s"/>
      <x:c r="EV35" s="0" t="s"/>
      <x:c r="EW35" s="0" t="s"/>
      <x:c r="EX35" s="0" t="s"/>
      <x:c r="EY35" s="0" t="s"/>
      <x:c r="EZ35" s="0" t="s"/>
      <x:c r="FA35" s="0" t="s"/>
      <x:c r="FB35" s="0" t="s"/>
      <x:c r="FC35" s="0" t="s"/>
      <x:c r="FD35" s="0" t="s"/>
      <x:c r="FE35" s="0" t="s"/>
      <x:c r="FF35" s="0" t="s"/>
      <x:c r="FG35" s="0" t="s"/>
      <x:c r="FH35" s="0" t="s"/>
      <x:c r="FI35" s="0" t="s"/>
      <x:c r="FJ35" s="0" t="s"/>
      <x:c r="FK35" s="0" t="s"/>
      <x:c r="FL35" s="0" t="s"/>
      <x:c r="FM35" s="0" t="s"/>
      <x:c r="FN35" s="0" t="s"/>
      <x:c r="FO35" s="0" t="s"/>
      <x:c r="FP35" s="0" t="s"/>
      <x:c r="FQ35" s="0" t="s"/>
      <x:c r="FR35" s="0" t="s"/>
      <x:c r="FS35" s="0" t="s"/>
      <x:c r="FT35" s="0" t="s"/>
      <x:c r="FU35" s="0" t="s"/>
      <x:c r="FV35" s="0" t="s"/>
      <x:c r="FW35" s="0" t="s"/>
      <x:c r="FX35" s="0" t="s"/>
      <x:c r="FY35" s="0" t="s"/>
      <x:c r="FZ35" s="0" t="s"/>
      <x:c r="GA35" s="0" t="s"/>
      <x:c r="GB35" s="0" t="s"/>
      <x:c r="GC35" s="0" t="s"/>
      <x:c r="GD35" s="0" t="s"/>
      <x:c r="GE35" s="0" t="s"/>
      <x:c r="GF35" s="0" t="s"/>
      <x:c r="GG35" s="0" t="s"/>
      <x:c r="GH35" s="0" t="s"/>
      <x:c r="GI35" s="0" t="s"/>
      <x:c r="GJ35" s="0" t="s"/>
      <x:c r="GK35" s="0" t="s"/>
      <x:c r="GL35" s="0" t="s"/>
      <x:c r="GM35" s="0" t="s"/>
      <x:c r="GN35" s="0" t="s"/>
      <x:c r="GO35" s="0" t="s"/>
      <x:c r="GP35" s="0" t="s"/>
      <x:c r="GQ35" s="0" t="s"/>
      <x:c r="GR35" s="0" t="s"/>
      <x:c r="GS35" s="0" t="s"/>
      <x:c r="GT35" s="0" t="s"/>
      <x:c r="GU35" s="0" t="s"/>
      <x:c r="GV35" s="0" t="s"/>
      <x:c r="GW35" s="0" t="s"/>
      <x:c r="GX35" s="0" t="s"/>
      <x:c r="GY35" s="0" t="s"/>
      <x:c r="GZ35" s="0" t="s"/>
      <x:c r="HA35" s="0" t="s"/>
      <x:c r="HB35" s="0" t="s"/>
      <x:c r="HC35" s="0" t="s"/>
      <x:c r="HD35" s="0" t="s"/>
      <x:c r="HE35" s="0" t="s"/>
      <x:c r="HF35" s="0" t="s"/>
      <x:c r="HG35" s="0" t="s"/>
      <x:c r="HH35" s="0" t="s"/>
      <x:c r="HI35" s="0" t="s"/>
      <x:c r="HJ35" s="0" t="s"/>
      <x:c r="HK35" s="0" t="s"/>
      <x:c r="HL35" s="0" t="s"/>
      <x:c r="HM35" s="0" t="s"/>
      <x:c r="HN35" s="0" t="s"/>
      <x:c r="HO35" s="0" t="s"/>
      <x:c r="HP35" s="0" t="s"/>
      <x:c r="HQ35" s="0" t="s"/>
      <x:c r="HR35" s="0" t="s"/>
      <x:c r="HS35" s="0" t="s"/>
      <x:c r="HT35" s="0" t="s"/>
      <x:c r="HU35" s="0" t="s"/>
      <x:c r="HV35" s="0" t="s"/>
      <x:c r="HW35" s="0" t="s"/>
      <x:c r="HX35" s="0" t="s"/>
      <x:c r="HY35" s="0" t="s"/>
      <x:c r="HZ35" s="0" t="s"/>
      <x:c r="IA35" s="0" t="s"/>
      <x:c r="IB35" s="0" t="s"/>
      <x:c r="IC35" s="0" t="s"/>
      <x:c r="ID35" s="0" t="s"/>
      <x:c r="IE35" s="0" t="s"/>
      <x:c r="IF35" s="0" t="s"/>
      <x:c r="IG35" s="0" t="s"/>
      <x:c r="IH35" s="0" t="s"/>
      <x:c r="II35" s="0" t="s"/>
      <x:c r="IJ35" s="0" t="s"/>
      <x:c r="IK35" s="0" t="s"/>
      <x:c r="IL35" s="0" t="s"/>
      <x:c r="IM35" s="0" t="s"/>
      <x:c r="IN35" s="0" t="s"/>
      <x:c r="IO35" s="0" t="s"/>
      <x:c r="IP35" s="0" t="s"/>
      <x:c r="IQ35" s="0" t="s"/>
      <x:c r="IR35" s="0" t="s"/>
      <x:c r="IS35" s="0" t="s"/>
      <x:c r="IT35" s="0" t="s"/>
      <x:c r="IU35" s="0" t="s"/>
    </x:row>
    <x:row r="36" spans="1:255" x14ac:dyDescent="0.35">
      <x:c r="A36" s="2" t="s">
        <x:v>59</x:v>
      </x:c>
      <x:c r="B36" s="26" t="n">
        <x:v>62025.00222</x:v>
      </x:c>
      <x:c r="C36" s="26" t="n">
        <x:v>5715.00222</x:v>
      </x:c>
      <x:c r="D36" s="26" t="n">
        <x:v>7783.00222</x:v>
      </x:c>
      <x:c r="E36" s="26" t="n">
        <x:v>12803.00222</x:v>
      </x:c>
      <x:c r="F36" s="26" t="n">
        <x:v>15646.00222</x:v>
      </x:c>
      <x:c r="G36" s="26" t="n">
        <x:v>22167.00222</x:v>
      </x:c>
      <x:c r="H36" s="26" t="n">
        <x:v>67400.00222</x:v>
      </x:c>
      <x:c r="I36" s="26" t="n">
        <x:v>100696.00222</x:v>
      </x:c>
      <x:c r="J36" s="26" t="n">
        <x:v>85119.00222</x:v>
      </x:c>
      <x:c r="K36" s="26" t="n">
        <x:v>83081.00222</x:v>
      </x:c>
      <x:c r="L36" s="26" t="n">
        <x:v>299422.00222</x:v>
      </x:c>
      <x:c r="M36" s="18" t="s"/>
      <x:c r="N36" s="11" t="s"/>
      <x:c r="O36" s="16" t="s">
        <x:v>123</x:v>
      </x:c>
      <x:c r="P36" s="0" t="n">
        <x:v>1</x:v>
      </x:c>
      <x:c r="Q36" s="33">
        <x:f>O36</x:f>
      </x:c>
      <x:c r="R36" s="1">
        <x:f>A36</x:f>
      </x:c>
      <x:c r="S36" s="21">
        <x:f>L36/L$52*100</x:f>
      </x:c>
      <x:c r="T36" s="21">
        <x:f>AVERAGE(B36:K36)/AVERAGE(B$52:K$52)*100</x:f>
      </x:c>
    </x:row>
    <x:row r="37" spans="1:255" x14ac:dyDescent="0.35">
      <x:c r="A37" s="2" t="s">
        <x:v>136</x:v>
      </x:c>
      <x:c r="B37" s="26" t="n">
        <x:v>50628.00106</x:v>
      </x:c>
      <x:c r="C37" s="26" t="n">
        <x:v>27130.00106</x:v>
      </x:c>
      <x:c r="D37" s="26" t="n">
        <x:v>29986.00106</x:v>
      </x:c>
      <x:c r="E37" s="26" t="n">
        <x:v>14585.00106</x:v>
      </x:c>
      <x:c r="F37" s="26" t="n">
        <x:v>20582.00106</x:v>
      </x:c>
      <x:c r="G37" s="26" t="n">
        <x:v>28350.00106</x:v>
      </x:c>
      <x:c r="H37" s="26" t="n">
        <x:v>32070.00106</x:v>
      </x:c>
      <x:c r="I37" s="26" t="n">
        <x:v>37837.00106</x:v>
      </x:c>
      <x:c r="J37" s="26" t="n">
        <x:v>40718.00106</x:v>
      </x:c>
      <x:c r="K37" s="26" t="n">
        <x:v>45362.00106</x:v>
      </x:c>
      <x:c r="L37" s="26" t="n">
        <x:v>50492.00106</x:v>
      </x:c>
      <x:c r="M37" s="18" t="s"/>
      <x:c r="N37" s="11" t="s"/>
      <x:c r="O37" s="16" t="s">
        <x:v>123</x:v>
      </x:c>
      <x:c r="P37" s="0" t="n">
        <x:v>2</x:v>
      </x:c>
      <x:c r="Q37" s="33">
        <x:f>O37</x:f>
      </x:c>
      <x:c r="R37" s="1">
        <x:f>A37</x:f>
      </x:c>
      <x:c r="S37" s="21">
        <x:f>L37/L$52*100</x:f>
      </x:c>
      <x:c r="T37" s="21">
        <x:f>AVERAGE(B37:K37)/AVERAGE(B$52:K$52)*100</x:f>
      </x:c>
    </x:row>
    <x:row r="38" spans="1:255" x14ac:dyDescent="0.35">
      <x:c r="A38" s="2" t="s">
        <x:v>160</x:v>
      </x:c>
      <x:c r="B38" s="26" t="n">
        <x:v>39214.00208</x:v>
      </x:c>
      <x:c r="C38" s="26" t="n">
        <x:v>4393.00208</x:v>
      </x:c>
      <x:c r="D38" s="26" t="n">
        <x:v>6152.00208</x:v>
      </x:c>
      <x:c r="E38" s="26" t="n">
        <x:v>9773.00208</x:v>
      </x:c>
      <x:c r="F38" s="26" t="n">
        <x:v>12476.00208</x:v>
      </x:c>
      <x:c r="G38" s="26" t="n">
        <x:v>13743.00208</x:v>
      </x:c>
      <x:c r="H38" s="26" t="n">
        <x:v>16758.00208</x:v>
      </x:c>
      <x:c r="I38" s="26" t="n">
        <x:v>23012.00208</x:v>
      </x:c>
      <x:c r="J38" s="26" t="n">
        <x:v>29039.00208</x:v>
      </x:c>
      <x:c r="K38" s="26" t="n">
        <x:v>35732.00208</x:v>
      </x:c>
      <x:c r="L38" s="26" t="n">
        <x:v>44707.00208</x:v>
      </x:c>
      <x:c r="M38" s="18" t="s"/>
      <x:c r="N38" s="11" t="s"/>
      <x:c r="O38" s="16" t="s">
        <x:v>123</x:v>
      </x:c>
      <x:c r="P38" s="0" t="n">
        <x:v>3</x:v>
      </x:c>
      <x:c r="Q38" s="33">
        <x:f>O38</x:f>
      </x:c>
      <x:c r="R38" s="1">
        <x:f>A38</x:f>
      </x:c>
      <x:c r="S38" s="21">
        <x:f>L38/L$52*100</x:f>
      </x:c>
      <x:c r="T38" s="21">
        <x:f>AVERAGE(B38:K38)/AVERAGE(B$52:K$52)*100</x:f>
      </x:c>
    </x:row>
    <x:row r="39" spans="1:255" x14ac:dyDescent="0.35">
      <x:c r="A39" s="2" t="s">
        <x:v>142</x:v>
      </x:c>
      <x:c r="B39" s="26" t="n">
        <x:v>54828.00009</x:v>
      </x:c>
      <x:c r="C39" s="26" t="n">
        <x:v>6261.00009</x:v>
      </x:c>
      <x:c r="D39" s="26" t="n">
        <x:v>7847.00009</x:v>
      </x:c>
      <x:c r="E39" s="26" t="n">
        <x:v>13176.00009</x:v>
      </x:c>
      <x:c r="F39" s="26" t="n">
        <x:v>16550.00009</x:v>
      </x:c>
      <x:c r="G39" s="26" t="n">
        <x:v>17894.00009</x:v>
      </x:c>
      <x:c r="H39" s="26" t="n">
        <x:v>18653.00009</x:v>
      </x:c>
      <x:c r="I39" s="26" t="n">
        <x:v>22264.00009</x:v>
      </x:c>
      <x:c r="J39" s="26" t="n">
        <x:v>25144.00009</x:v>
      </x:c>
      <x:c r="K39" s="26" t="n">
        <x:v>27134.00009</x:v>
      </x:c>
      <x:c r="L39" s="26" t="n">
        <x:v>24024.00009</x:v>
      </x:c>
      <x:c r="M39" s="18" t="s"/>
      <x:c r="N39" s="11" t="s"/>
      <x:c r="O39" s="16" t="s">
        <x:v>123</x:v>
      </x:c>
      <x:c r="P39" s="0" t="n">
        <x:v>4</x:v>
      </x:c>
      <x:c r="Q39" s="33">
        <x:f>O39</x:f>
      </x:c>
      <x:c r="R39" s="1">
        <x:f>A39</x:f>
      </x:c>
      <x:c r="S39" s="21">
        <x:f>L39/L$52*100</x:f>
      </x:c>
      <x:c r="T39" s="21">
        <x:f>AVERAGE(B39:K39)/AVERAGE(B$52:K$52)*100</x:f>
      </x:c>
    </x:row>
    <x:row r="40" spans="1:255" x14ac:dyDescent="0.35">
      <x:c r="A40" s="2" t="s">
        <x:v>215</x:v>
      </x:c>
      <x:c r="B40" s="26" t="n">
        <x:v>49784.00227</x:v>
      </x:c>
      <x:c r="C40" s="26" t="n">
        <x:v>4788.00227</x:v>
      </x:c>
      <x:c r="D40" s="26" t="n">
        <x:v>7906.00227</x:v>
      </x:c>
      <x:c r="E40" s="26" t="n">
        <x:v>13409.00227</x:v>
      </x:c>
      <x:c r="F40" s="26" t="n">
        <x:v>17937.00227</x:v>
      </x:c>
      <x:c r="G40" s="26" t="n">
        <x:v>20385.00227</x:v>
      </x:c>
      <x:c r="H40" s="26" t="n">
        <x:v>22557.00227</x:v>
      </x:c>
      <x:c r="I40" s="26" t="n">
        <x:v>23216.00227</x:v>
      </x:c>
      <x:c r="J40" s="26" t="n">
        <x:v>23334.00227</x:v>
      </x:c>
      <x:c r="K40" s="26" t="n">
        <x:v>21067.00227</x:v>
      </x:c>
      <x:c r="L40" s="26" t="n">
        <x:v>19388.00227</x:v>
      </x:c>
      <x:c r="M40" s="18" t="s"/>
      <x:c r="N40" s="11" t="s"/>
      <x:c r="O40" s="16" t="s">
        <x:v>123</x:v>
      </x:c>
      <x:c r="P40" s="0" t="n">
        <x:v>5</x:v>
      </x:c>
      <x:c r="Q40" s="33">
        <x:f>O40</x:f>
      </x:c>
      <x:c r="R40" s="1">
        <x:f>A40</x:f>
      </x:c>
      <x:c r="S40" s="21">
        <x:f>L40/L$52*100</x:f>
      </x:c>
      <x:c r="T40" s="21">
        <x:f>AVERAGE(B40:K40)/AVERAGE(B$52:K$52)*100</x:f>
      </x:c>
    </x:row>
    <x:row r="41" spans="1:255" x14ac:dyDescent="0.35">
      <x:c r="A41" s="2" t="s">
        <x:v>135</x:v>
      </x:c>
      <x:c r="B41" s="26" t="n">
        <x:v>20429.00137</x:v>
      </x:c>
      <x:c r="C41" s="26" t="n">
        <x:v>1992.00137</x:v>
      </x:c>
      <x:c r="D41" s="26" t="n">
        <x:v>2802.00137</x:v>
      </x:c>
      <x:c r="E41" s="26" t="n">
        <x:v>5252.00137</x:v>
      </x:c>
      <x:c r="F41" s="26" t="n">
        <x:v>8878.00137</x:v>
      </x:c>
      <x:c r="G41" s="26" t="n">
        <x:v>9953.00137</x:v>
      </x:c>
      <x:c r="H41" s="26" t="n">
        <x:v>14086.00137</x:v>
      </x:c>
      <x:c r="I41" s="26" t="n">
        <x:v>17397.00137</x:v>
      </x:c>
      <x:c r="J41" s="26" t="n">
        <x:v>15473.00137</x:v>
      </x:c>
      <x:c r="K41" s="26" t="n">
        <x:v>17071.00137</x:v>
      </x:c>
      <x:c r="L41" s="26" t="n">
        <x:v>15791.00137</x:v>
      </x:c>
      <x:c r="M41" s="18" t="s"/>
      <x:c r="N41" s="11" t="s"/>
      <x:c r="O41" s="16" t="s">
        <x:v>123</x:v>
      </x:c>
      <x:c r="P41" s="0" t="n">
        <x:v>6</x:v>
      </x:c>
      <x:c r="Q41" s="33">
        <x:f>O41</x:f>
      </x:c>
      <x:c r="R41" s="1">
        <x:f>A41</x:f>
      </x:c>
      <x:c r="S41" s="21">
        <x:f>L41/L$52*100</x:f>
      </x:c>
      <x:c r="T41" s="21">
        <x:f>AVERAGE(B41:K41)/AVERAGE(B$52:K$52)*100</x:f>
      </x:c>
    </x:row>
    <x:row r="42" spans="1:255" x14ac:dyDescent="0.35">
      <x:c r="A42" s="2" t="s">
        <x:v>159</x:v>
      </x:c>
      <x:c r="B42" s="26" t="n">
        <x:v>34627.00013</x:v>
      </x:c>
      <x:c r="C42" s="26" t="n">
        <x:v>5265.00013</x:v>
      </x:c>
      <x:c r="D42" s="26" t="n">
        <x:v>5635.00013</x:v>
      </x:c>
      <x:c r="E42" s="26" t="n">
        <x:v>6440.00013</x:v>
      </x:c>
      <x:c r="F42" s="26" t="n">
        <x:v>6856.00013</x:v>
      </x:c>
      <x:c r="G42" s="26" t="n">
        <x:v>7513.00013</x:v>
      </x:c>
      <x:c r="H42" s="26" t="n">
        <x:v>7177.00013</x:v>
      </x:c>
      <x:c r="I42" s="26" t="n">
        <x:v>9885.00013</x:v>
      </x:c>
      <x:c r="J42" s="26" t="n">
        <x:v>10394.00013</x:v>
      </x:c>
      <x:c r="K42" s="26" t="n">
        <x:v>12152.00013</x:v>
      </x:c>
      <x:c r="L42" s="26" t="n">
        <x:v>13521.00013</x:v>
      </x:c>
      <x:c r="M42" s="18" t="s"/>
      <x:c r="N42" s="11" t="s"/>
      <x:c r="O42" s="16" t="s">
        <x:v>123</x:v>
      </x:c>
      <x:c r="P42" s="0" t="n">
        <x:v>7</x:v>
      </x:c>
      <x:c r="Q42" s="33">
        <x:f>O42</x:f>
      </x:c>
      <x:c r="R42" s="1">
        <x:f>A42</x:f>
      </x:c>
      <x:c r="S42" s="21">
        <x:f>L42/L$52*100</x:f>
      </x:c>
      <x:c r="T42" s="21">
        <x:f>AVERAGE(B42:K42)/AVERAGE(B$52:K$52)*100</x:f>
      </x:c>
    </x:row>
    <x:row r="43" spans="1:255" x14ac:dyDescent="0.35">
      <x:c r="A43" s="2" t="s">
        <x:v>163</x:v>
      </x:c>
      <x:c r="B43" s="26" t="n">
        <x:v>48720.00112</x:v>
      </x:c>
      <x:c r="C43" s="26" t="n">
        <x:v>37348.00112</x:v>
      </x:c>
      <x:c r="D43" s="26" t="n">
        <x:v>52362.00112</x:v>
      </x:c>
      <x:c r="E43" s="26" t="n">
        <x:v>8415.00112</x:v>
      </x:c>
      <x:c r="F43" s="26" t="n">
        <x:v>7177.00112</x:v>
      </x:c>
      <x:c r="G43" s="26" t="n">
        <x:v>9037.00112</x:v>
      </x:c>
      <x:c r="H43" s="26" t="n">
        <x:v>9041.00112</x:v>
      </x:c>
      <x:c r="I43" s="26" t="n">
        <x:v>9316.00112</x:v>
      </x:c>
      <x:c r="J43" s="26" t="n">
        <x:v>8777.00112</x:v>
      </x:c>
      <x:c r="K43" s="26" t="n">
        <x:v>8793.00112</x:v>
      </x:c>
      <x:c r="L43" s="26" t="n">
        <x:v>9371.00112</x:v>
      </x:c>
      <x:c r="M43" s="18" t="s"/>
      <x:c r="N43" s="11" t="s"/>
      <x:c r="O43" s="16" t="s">
        <x:v>123</x:v>
      </x:c>
      <x:c r="P43" s="0" t="n">
        <x:v>8</x:v>
      </x:c>
      <x:c r="Q43" s="33">
        <x:f>O43</x:f>
      </x:c>
      <x:c r="R43" s="1">
        <x:f>A43</x:f>
      </x:c>
      <x:c r="S43" s="21">
        <x:f>L43/L$52*100</x:f>
      </x:c>
      <x:c r="T43" s="21">
        <x:f>AVERAGE(B43:K43)/AVERAGE(B$52:K$52)*100</x:f>
      </x:c>
    </x:row>
    <x:row r="44" spans="1:255" x14ac:dyDescent="0.35">
      <x:c r="A44" s="2" t="s">
        <x:v>141</x:v>
      </x:c>
      <x:c r="B44" s="26" t="n">
        <x:v>6062.00018</x:v>
      </x:c>
      <x:c r="C44" s="26" t="n">
        <x:v>3888.00018</x:v>
      </x:c>
      <x:c r="D44" s="26" t="n">
        <x:v>3993.00018</x:v>
      </x:c>
      <x:c r="E44" s="26" t="n">
        <x:v>1547.00018</x:v>
      </x:c>
      <x:c r="F44" s="26" t="n">
        <x:v>2559.00018</x:v>
      </x:c>
      <x:c r="G44" s="26" t="n">
        <x:v>3346.00018</x:v>
      </x:c>
      <x:c r="H44" s="26" t="n">
        <x:v>3257.00018</x:v>
      </x:c>
      <x:c r="I44" s="26" t="n">
        <x:v>3582.00018</x:v>
      </x:c>
      <x:c r="J44" s="26" t="n">
        <x:v>4092.00018</x:v>
      </x:c>
      <x:c r="K44" s="26" t="n">
        <x:v>4708.00018</x:v>
      </x:c>
      <x:c r="L44" s="26" t="n">
        <x:v>5043.00018</x:v>
      </x:c>
      <x:c r="M44" s="18" t="s"/>
      <x:c r="N44" s="11" t="s"/>
      <x:c r="O44" s="16" t="s">
        <x:v>123</x:v>
      </x:c>
      <x:c r="P44" s="0" t="n">
        <x:v>9</x:v>
      </x:c>
      <x:c r="Q44" s="33">
        <x:f>O44</x:f>
      </x:c>
      <x:c r="R44" s="1">
        <x:f>A44</x:f>
      </x:c>
      <x:c r="S44" s="21">
        <x:f>L44/L$52*100</x:f>
      </x:c>
      <x:c r="T44" s="21">
        <x:f>AVERAGE(B44:K44)/AVERAGE(B$52:K$52)*100</x:f>
      </x:c>
    </x:row>
    <x:row r="45" spans="1:255" x14ac:dyDescent="0.35">
      <x:c r="A45" s="2" t="s">
        <x:v>143</x:v>
      </x:c>
      <x:c r="B45" s="26" t="n">
        <x:v>9876.00077</x:v>
      </x:c>
      <x:c r="C45" s="26" t="n">
        <x:v>2513.00077</x:v>
      </x:c>
      <x:c r="D45" s="26" t="n">
        <x:v>2405.00077</x:v>
      </x:c>
      <x:c r="E45" s="26" t="n">
        <x:v>3082.00077</x:v>
      </x:c>
      <x:c r="F45" s="26" t="n">
        <x:v>2849.00077</x:v>
      </x:c>
      <x:c r="G45" s="26" t="n">
        <x:v>2347.00077</x:v>
      </x:c>
      <x:c r="H45" s="26" t="n">
        <x:v>2239.00077</x:v>
      </x:c>
      <x:c r="I45" s="26" t="n">
        <x:v>2623.00077</x:v>
      </x:c>
      <x:c r="J45" s="26" t="n">
        <x:v>2535.00077</x:v>
      </x:c>
      <x:c r="K45" s="26" t="n">
        <x:v>2502.00077</x:v>
      </x:c>
      <x:c r="L45" s="26" t="n">
        <x:v>2625.00077</x:v>
      </x:c>
      <x:c r="M45" s="18" t="s"/>
      <x:c r="N45" s="11" t="s"/>
      <x:c r="O45" s="16" t="s">
        <x:v>123</x:v>
      </x:c>
      <x:c r="P45" s="0" t="n">
        <x:v>10</x:v>
      </x:c>
      <x:c r="Q45" s="33">
        <x:f>O45</x:f>
      </x:c>
      <x:c r="R45" s="1">
        <x:f>A45</x:f>
      </x:c>
      <x:c r="S45" s="21">
        <x:f>L45/L$52*100</x:f>
      </x:c>
      <x:c r="T45" s="21">
        <x:f>AVERAGE(B45:K45)/AVERAGE(B$52:K$52)*100</x:f>
      </x:c>
    </x:row>
    <x:row r="46" spans="1:255" x14ac:dyDescent="0.35">
      <x:c r="A46" s="2" t="s">
        <x:v>260</x:v>
      </x:c>
      <x:c r="B46" s="26" t="n">
        <x:v>4026.00218</x:v>
      </x:c>
      <x:c r="C46" s="26" t="n">
        <x:v>482.00218</x:v>
      </x:c>
      <x:c r="D46" s="26" t="n">
        <x:v>544.00218</x:v>
      </x:c>
      <x:c r="E46" s="26" t="n">
        <x:v>753.00218</x:v>
      </x:c>
      <x:c r="F46" s="26" t="n">
        <x:v>825.00218</x:v>
      </x:c>
      <x:c r="G46" s="26" t="n">
        <x:v>817.00218</x:v>
      </x:c>
      <x:c r="H46" s="26" t="n">
        <x:v>950.00218</x:v>
      </x:c>
      <x:c r="I46" s="26" t="n">
        <x:v>774.00218</x:v>
      </x:c>
      <x:c r="J46" s="26" t="n">
        <x:v>729.00218</x:v>
      </x:c>
      <x:c r="K46" s="26" t="n">
        <x:v>1044.00218</x:v>
      </x:c>
      <x:c r="L46" s="26" t="n">
        <x:v>1361.00218</x:v>
      </x:c>
      <x:c r="M46" s="18" t="s"/>
      <x:c r="N46" s="11" t="s"/>
      <x:c r="O46" s="16" t="s">
        <x:v>123</x:v>
      </x:c>
      <x:c r="P46" s="0" t="n">
        <x:v>11</x:v>
      </x:c>
      <x:c r="Q46" s="33">
        <x:f>O46</x:f>
      </x:c>
    </x:row>
    <x:row r="47" spans="1:255" x14ac:dyDescent="0.35">
      <x:c r="A47" s="2" t="s">
        <x:v>69</x:v>
      </x:c>
      <x:c r="B47" s="26" t="n">
        <x:v>129.00217</x:v>
      </x:c>
      <x:c r="C47" s="26" t="n">
        <x:v>144.00217</x:v>
      </x:c>
      <x:c r="D47" s="26" t="n">
        <x:v>146.00217</x:v>
      </x:c>
      <x:c r="E47" s="26" t="n">
        <x:v>201.00217</x:v>
      </x:c>
      <x:c r="F47" s="26" t="n">
        <x:v>218.00217</x:v>
      </x:c>
      <x:c r="G47" s="26" t="n">
        <x:v>252.00217</x:v>
      </x:c>
      <x:c r="H47" s="26" t="n">
        <x:v>292.00217</x:v>
      </x:c>
      <x:c r="I47" s="26" t="n">
        <x:v>500.00217</x:v>
      </x:c>
      <x:c r="J47" s="26" t="n">
        <x:v>475.00217</x:v>
      </x:c>
      <x:c r="K47" s="26" t="n">
        <x:v>485.00217</x:v>
      </x:c>
      <x:c r="L47" s="26" t="n">
        <x:v>532.00217</x:v>
      </x:c>
      <x:c r="M47" s="18" t="s"/>
      <x:c r="N47" s="11" t="s"/>
      <x:c r="O47" s="16" t="s">
        <x:v>123</x:v>
      </x:c>
      <x:c r="P47" s="0" t="n">
        <x:v>12</x:v>
      </x:c>
      <x:c r="Q47" s="33">
        <x:f>O47</x:f>
      </x:c>
    </x:row>
    <x:row r="48" spans="1:255" x14ac:dyDescent="0.35">
      <x:c r="A48" s="2" t="s">
        <x:v>97</x:v>
      </x:c>
      <x:c r="B48" s="26" t="n">
        <x:v>53.00206</x:v>
      </x:c>
      <x:c r="C48" s="26" t="n">
        <x:v>79.00206</x:v>
      </x:c>
      <x:c r="D48" s="26" t="n">
        <x:v>90.00206</x:v>
      </x:c>
      <x:c r="E48" s="26" t="n">
        <x:v>130.00206</x:v>
      </x:c>
      <x:c r="F48" s="26" t="n">
        <x:v>170.00206</x:v>
      </x:c>
      <x:c r="G48" s="26" t="n">
        <x:v>145.00206</x:v>
      </x:c>
      <x:c r="H48" s="26" t="n">
        <x:v>271.00206</x:v>
      </x:c>
      <x:c r="I48" s="26" t="n">
        <x:v>334.00206</x:v>
      </x:c>
      <x:c r="J48" s="26" t="n">
        <x:v>386.00206</x:v>
      </x:c>
      <x:c r="K48" s="26" t="n">
        <x:v>395.00206</x:v>
      </x:c>
      <x:c r="L48" s="26" t="n">
        <x:v>527.00206</x:v>
      </x:c>
      <x:c r="M48" s="18" t="s"/>
      <x:c r="N48" s="11" t="s"/>
      <x:c r="O48" s="16" t="s">
        <x:v>123</x:v>
      </x:c>
      <x:c r="P48" s="0" t="n">
        <x:v>13</x:v>
      </x:c>
      <x:c r="Q48" s="33">
        <x:f>O48</x:f>
      </x:c>
    </x:row>
    <x:row r="49" spans="1:255" x14ac:dyDescent="0.35">
      <x:c r="A49" s="2" t="s">
        <x:v>58</x:v>
      </x:c>
      <x:c r="B49" s="26" t="n">
        <x:v>124.00001</x:v>
      </x:c>
      <x:c r="C49" s="26" t="n">
        <x:v>188.00001</x:v>
      </x:c>
      <x:c r="D49" s="26" t="n">
        <x:v>153.00001</x:v>
      </x:c>
      <x:c r="E49" s="26" t="n">
        <x:v>135.00001</x:v>
      </x:c>
      <x:c r="F49" s="26" t="n">
        <x:v>204.00001</x:v>
      </x:c>
      <x:c r="G49" s="26" t="n">
        <x:v>173.00001</x:v>
      </x:c>
      <x:c r="H49" s="26" t="n">
        <x:v>272.00001</x:v>
      </x:c>
      <x:c r="I49" s="26" t="n">
        <x:v>300.00001</x:v>
      </x:c>
      <x:c r="J49" s="26" t="n">
        <x:v>441.00001</x:v>
      </x:c>
      <x:c r="K49" s="26" t="n">
        <x:v>461.00001</x:v>
      </x:c>
      <x:c r="L49" s="26" t="n">
        <x:v>501.00001</x:v>
      </x:c>
      <x:c r="M49" s="18" t="s"/>
      <x:c r="N49" s="11" t="s"/>
      <x:c r="O49" s="16" t="s">
        <x:v>123</x:v>
      </x:c>
      <x:c r="P49" s="0" t="n">
        <x:v>14</x:v>
      </x:c>
      <x:c r="Q49" s="33">
        <x:f>O49</x:f>
      </x:c>
    </x:row>
    <x:row r="50" spans="1:255" x14ac:dyDescent="0.35">
      <x:c r="A50" s="2" t="s">
        <x:v>24</x:v>
      </x:c>
      <x:c r="B50" s="26" t="n">
        <x:v>75.0023</x:v>
      </x:c>
      <x:c r="C50" s="26" t="n">
        <x:v>90.0023</x:v>
      </x:c>
      <x:c r="D50" s="26" t="n">
        <x:v>112.0023</x:v>
      </x:c>
      <x:c r="E50" s="26" t="n">
        <x:v>105.0023</x:v>
      </x:c>
      <x:c r="F50" s="26" t="n">
        <x:v>170.0023</x:v>
      </x:c>
      <x:c r="G50" s="26" t="n">
        <x:v>240.0023</x:v>
      </x:c>
      <x:c r="H50" s="26" t="n">
        <x:v>265.0023</x:v>
      </x:c>
      <x:c r="I50" s="26" t="n">
        <x:v>287.0023</x:v>
      </x:c>
      <x:c r="J50" s="26" t="n">
        <x:v>331.0023</x:v>
      </x:c>
      <x:c r="K50" s="26" t="n">
        <x:v>401.0023</x:v>
      </x:c>
      <x:c r="L50" s="26" t="n">
        <x:v>474.0023</x:v>
      </x:c>
      <x:c r="M50" s="18" t="s"/>
      <x:c r="N50" s="11" t="s"/>
      <x:c r="O50" s="16" t="s">
        <x:v>123</x:v>
      </x:c>
      <x:c r="P50" s="0" t="n">
        <x:v>15</x:v>
      </x:c>
      <x:c r="Q50" s="33">
        <x:f>O50</x:f>
      </x:c>
    </x:row>
    <x:row r="51" spans="1:255" x14ac:dyDescent="0.35">
      <x:c r="A51" s="2" t="s">
        <x:v>48</x:v>
      </x:c>
      <x:c r="B51" s="26">
        <x:f>IF(B36="..","..",B52-SUM(B36:B50))</x:f>
      </x:c>
      <x:c r="C51" s="26">
        <x:f>IF(C36="..","..",C52-SUM(C36:C50))</x:f>
      </x:c>
      <x:c r="D51" s="26">
        <x:f>IF(D36="..","..",D52-SUM(D36:D50))</x:f>
      </x:c>
      <x:c r="E51" s="26">
        <x:f>IF(E36="..","..",E52-SUM(E36:E50))</x:f>
      </x:c>
      <x:c r="F51" s="26">
        <x:f>IF(F36="..","..",F52-SUM(F36:F50))</x:f>
      </x:c>
      <x:c r="G51" s="26">
        <x:f>IF(G36="..","..",G52-SUM(G36:G50))</x:f>
      </x:c>
      <x:c r="H51" s="26">
        <x:f>IF(H36="..","..",H52-SUM(H36:H50))</x:f>
      </x:c>
      <x:c r="I51" s="26">
        <x:f>IF(I36="..","..",I52-SUM(I36:I50))</x:f>
      </x:c>
      <x:c r="J51" s="26">
        <x:f>IF(J36="..","..",J52-SUM(J36:J50))</x:f>
      </x:c>
      <x:c r="K51" s="26">
        <x:f>IF(K36="..","..",K52-SUM(K36:K50))</x:f>
      </x:c>
      <x:c r="L51" s="26">
        <x:f>IF(L36="..","..",L52-SUM(L36:L50))</x:f>
      </x:c>
      <x:c r="M51" s="18" t="s"/>
      <x:c r="N51" s="11" t="s"/>
      <x:c r="O51" s="16" t="s"/>
      <x:c r="Q51" s="33" t="s"/>
    </x:row>
    <x:row r="52" spans="1:255" x14ac:dyDescent="0.35">
      <x:c r="A52" s="9" t="s">
        <x:v>35</x:v>
      </x:c>
      <x:c r="B52" s="27" t="n">
        <x:v>382694</x:v>
      </x:c>
      <x:c r="C52" s="27" t="n">
        <x:v>102131</x:v>
      </x:c>
      <x:c r="D52" s="27" t="n">
        <x:v>129802</x:v>
      </x:c>
      <x:c r="E52" s="27" t="n">
        <x:v>91915</x:v>
      </x:c>
      <x:c r="F52" s="27" t="n">
        <x:v>114927</x:v>
      </x:c>
      <x:c r="G52" s="27" t="n">
        <x:v>138578</x:v>
      </x:c>
      <x:c r="H52" s="27" t="n">
        <x:v>197379</x:v>
      </x:c>
      <x:c r="I52" s="27" t="n">
        <x:v>254283</x:v>
      </x:c>
      <x:c r="J52" s="27" t="n">
        <x:v>249199</x:v>
      </x:c>
      <x:c r="K52" s="27" t="n">
        <x:v>262893</x:v>
      </x:c>
      <x:c r="L52" s="27" t="n">
        <x:v>490347</x:v>
      </x:c>
      <x:c r="M52" s="19" t="s"/>
      <x:c r="N52" s="12" t="s"/>
      <x:c r="O52" s="17" t="s">
        <x:v>123</x:v>
      </x:c>
      <x:c r="Q52" s="33">
        <x:f>O52</x:f>
      </x:c>
    </x:row>
    <x:row r="53" spans="1:255" x14ac:dyDescent="0.35">
      <x:c r="A53" s="7" t="s">
        <x:v>261</x:v>
      </x:c>
      <x:c r="B53" s="7" t="s"/>
      <x:c r="C53" s="2" t="s"/>
      <x:c r="D53" s="2" t="s"/>
      <x:c r="E53" s="2" t="s"/>
      <x:c r="F53" s="2" t="s"/>
      <x:c r="G53" s="2" t="s"/>
      <x:c r="H53" s="2" t="s"/>
      <x:c r="I53" s="2" t="s"/>
      <x:c r="J53" s="2" t="s"/>
      <x:c r="K53" s="2" t="s"/>
      <x:c r="L53" s="2" t="s"/>
      <x:c r="M53" s="2" t="s"/>
      <x:c r="N53" s="8" t="s"/>
    </x:row>
    <x:row r="54" spans="1:255" x14ac:dyDescent="0.35"/>
    <x:row r="55" spans="1:255" x14ac:dyDescent="0.35"/>
    <x:row r="56" spans="1:255" x14ac:dyDescent="0.35"/>
    <x:row r="57" spans="1:255" x14ac:dyDescent="0.35"/>
    <x:row r="58" spans="1:255" x14ac:dyDescent="0.35"/>
    <x:row r="59" spans="1:255" x14ac:dyDescent="0.35"/>
    <x:row r="60" spans="1:255" x14ac:dyDescent="0.35"/>
    <x:row r="61" spans="1:255" x14ac:dyDescent="0.35"/>
    <x:row r="62" spans="1:255" x14ac:dyDescent="0.35"/>
    <x:row r="63" spans="1:255" x14ac:dyDescent="0.35"/>
    <x:row r="64" spans="1:255" x14ac:dyDescent="0.35">
      <x:c r="L64" s="34" t="s"/>
      <x:c r="M64" s="0" t="s">
        <x:v>50</x:v>
      </x:c>
    </x:row>
    <x:row r="65" spans="1:255" x14ac:dyDescent="0.35">
      <x:c r="B65" s="1">
        <x:f>C65</x:f>
      </x:c>
      <x:c r="C65" s="1">
        <x:f>D65</x:f>
      </x:c>
      <x:c r="D65" s="1">
        <x:f>E65</x:f>
      </x:c>
      <x:c r="E65" s="1">
        <x:f>F65</x:f>
      </x:c>
      <x:c r="F65" s="1">
        <x:f>G65</x:f>
      </x:c>
      <x:c r="G65" s="1">
        <x:f>H65</x:f>
      </x:c>
      <x:c r="H65" s="1">
        <x:f>I65</x:f>
      </x:c>
      <x:c r="I65" s="0">
        <x:f>J65</x:f>
      </x:c>
      <x:c r="J65" s="0">
        <x:f>K65</x:f>
      </x:c>
      <x:c r="K65" s="0">
        <x:f>L65</x:f>
      </x:c>
      <x:c r="L65" s="0">
        <x:f>IF(ISBLANK(L64),INDEX(B6:L6,1,MATCH(1,$B$68:$L$68,0)),L64)</x:f>
      </x:c>
      <x:c r="P65" s="36" t="s"/>
    </x:row>
    <x:row r="66" spans="1:255" x14ac:dyDescent="0.35">
      <x:c r="B66" s="1" t="s">
        <x:v>51</x:v>
      </x:c>
      <x:c r="C66" s="1">
        <x:f>B66</x:f>
      </x:c>
      <x:c r="D66" s="1">
        <x:f>C66</x:f>
      </x:c>
      <x:c r="E66" s="1">
        <x:f>D66</x:f>
      </x:c>
      <x:c r="F66" s="1">
        <x:f>E66</x:f>
      </x:c>
      <x:c r="G66" s="1">
        <x:f>F66</x:f>
      </x:c>
      <x:c r="H66" s="1">
        <x:f>G66</x:f>
      </x:c>
      <x:c r="I66" s="0">
        <x:f>H66</x:f>
      </x:c>
      <x:c r="J66" s="0">
        <x:f>I66</x:f>
      </x:c>
      <x:c r="K66" s="0">
        <x:f>J66</x:f>
      </x:c>
      <x:c r="L66" s="0">
        <x:f>K66</x:f>
      </x:c>
      <x:c r="P66" s="36" t="s"/>
    </x:row>
    <x:row r="67" spans="1:255" x14ac:dyDescent="0.35">
      <x:c r="B67" s="1">
        <x:f>A32</x:f>
      </x:c>
      <x:c r="C67" s="1">
        <x:f>B67</x:f>
      </x:c>
      <x:c r="D67" s="1">
        <x:f>C67</x:f>
      </x:c>
      <x:c r="E67" s="1">
        <x:f>D67</x:f>
      </x:c>
      <x:c r="F67" s="1">
        <x:f>E67</x:f>
      </x:c>
      <x:c r="G67" s="1">
        <x:f>F67</x:f>
      </x:c>
      <x:c r="H67" s="1">
        <x:f>G67</x:f>
      </x:c>
      <x:c r="I67" s="0">
        <x:f>H67</x:f>
      </x:c>
      <x:c r="J67" s="0">
        <x:f>I67</x:f>
      </x:c>
      <x:c r="K67" s="0">
        <x:f>J67</x:f>
      </x:c>
      <x:c r="L67" s="0">
        <x:f>K67</x:f>
      </x:c>
    </x:row>
    <x:row r="68" spans="1:255" x14ac:dyDescent="0.35">
      <x:c r="B68" s="0">
        <x:f>IF(C68&gt;0,2,IF(ISNUMBER(B52),1,0))</x:f>
      </x:c>
      <x:c r="C68" s="0">
        <x:f>IF(D68&gt;0,2,IF(ISNUMBER(C52),1,0))</x:f>
      </x:c>
      <x:c r="D68" s="0">
        <x:f>IF(E68&gt;0,2,IF(ISNUMBER(D52),1,0))</x:f>
      </x:c>
      <x:c r="E68" s="0">
        <x:f>IF(F68&gt;0,2,IF(ISNUMBER(E52),1,0))</x:f>
      </x:c>
      <x:c r="F68" s="0">
        <x:f>IF(G68&gt;0,2,IF(ISNUMBER(F52),1,0))</x:f>
      </x:c>
      <x:c r="G68" s="0">
        <x:f>IF(H68&gt;0,2,IF(ISNUMBER(G52),1,0))</x:f>
      </x:c>
      <x:c r="H68" s="0">
        <x:f>IF(I68&gt;0,2,IF(ISNUMBER(H52),1,0))</x:f>
      </x:c>
      <x:c r="I68" s="0">
        <x:f>IF(J68&gt;0,2,IF(ISNUMBER(I52),1,0))</x:f>
      </x:c>
      <x:c r="J68" s="0">
        <x:f>IF(K68&gt;0,2,IF(ISNUMBER(J52),1,0))</x:f>
      </x:c>
      <x:c r="K68" s="0">
        <x:f>IF(L68&gt;0,2,IF(ISNUMBER(K52),1,0))</x:f>
      </x:c>
      <x:c r="L68" s="0">
        <x:f>IF(M68&gt;0,2,IF(ISNUMBER(L52),1,0))</x:f>
      </x:c>
      <x:c r="M68" s="0" t="s"/>
    </x:row>
    <x:row r="69" spans="1:255" x14ac:dyDescent="0.35">
      <x:c r="I69" s="0" t="s"/>
      <x:c r="J69" s="0" t="s"/>
      <x:c r="K69" s="0" t="s"/>
      <x:c r="L69" s="0" t="s"/>
      <x:c r="M69" s="0" t="s"/>
    </x:row>
    <x:row r="70" spans="1:255" x14ac:dyDescent="0.35">
      <x:c r="B70" s="1">
        <x:f>INDEX(B6:L6,1,MATCH(1,$B$68:$L$68,0))</x:f>
      </x:c>
      <x:c r="C70" s="1" t="s">
        <x:v>52</x:v>
      </x:c>
      <x:c r="I70" s="0" t="s"/>
      <x:c r="J70" s="0" t="s"/>
      <x:c r="K70" s="0" t="s"/>
      <x:c r="L70" s="0" t="s"/>
      <x:c r="M70" s="0" t="s"/>
    </x:row>
    <x:row r="71" spans="1:255" x14ac:dyDescent="0.35">
      <x:c r="I71" s="0" t="s"/>
      <x:c r="J71" s="0" t="s"/>
      <x:c r="K71" s="0" t="s"/>
      <x:c r="L71" s="0" t="s"/>
      <x:c r="M71" s="0" t="s"/>
    </x:row>
    <x:row r="72" spans="1:255" x14ac:dyDescent="0.35">
      <x:c r="I72" s="0" t="s"/>
      <x:c r="J72" s="0" t="s"/>
      <x:c r="K72" s="0" t="s"/>
      <x:c r="L72" s="0" t="s"/>
      <x:c r="M72" s="0" t="s"/>
    </x:row>
    <x:row r="73" spans="1:255" x14ac:dyDescent="0.35">
      <x:c r="I73" s="0" t="s"/>
      <x:c r="J73" s="0" t="s"/>
      <x:c r="K73" s="0" t="s"/>
      <x:c r="L73" s="0" t="s"/>
      <x:c r="M73" s="0" t="s"/>
    </x:row>
    <x:row r="74" spans="1:255" x14ac:dyDescent="0.35">
      <x:c r="I74" s="0" t="s"/>
      <x:c r="J74" s="0" t="s"/>
      <x:c r="K74" s="0" t="s"/>
      <x:c r="L74" s="0" t="s"/>
      <x:c r="M74" s="0" t="s"/>
    </x:row>
    <x:row r="75" spans="1:255" x14ac:dyDescent="0.35">
      <x:c r="I75" s="0" t="s"/>
      <x:c r="J75" s="0" t="s"/>
      <x:c r="K75" s="0" t="s"/>
      <x:c r="L75" s="0" t="s"/>
      <x:c r="M75" s="0" t="s"/>
    </x:row>
    <x:row r="76" spans="1:255" x14ac:dyDescent="0.35">
      <x:c r="I76" s="0" t="s"/>
      <x:c r="J76" s="0" t="s"/>
      <x:c r="K76" s="0" t="s"/>
      <x:c r="L76" s="0" t="s"/>
      <x:c r="M76" s="0" t="s"/>
    </x:row>
    <x:row r="77" spans="1:255" x14ac:dyDescent="0.35">
      <x:c r="I77" s="0" t="s"/>
      <x:c r="J77" s="0" t="s"/>
      <x:c r="K77" s="0" t="s"/>
      <x:c r="L77" s="0" t="s"/>
      <x:c r="M77" s="0" t="s"/>
    </x:row>
    <x:row r="78" spans="1:255" x14ac:dyDescent="0.35">
      <x:c r="I78" s="0" t="s"/>
      <x:c r="J78" s="0" t="s"/>
      <x:c r="K78" s="0" t="s"/>
      <x:c r="L78" s="0" t="s"/>
      <x:c r="M78" s="0" t="s"/>
    </x:row>
    <x:row r="79" spans="1:255" x14ac:dyDescent="0.35">
      <x:c r="I79" s="0" t="s"/>
      <x:c r="J79" s="0" t="s"/>
      <x:c r="K79" s="0" t="s"/>
      <x:c r="L79" s="0" t="s"/>
      <x:c r="M79" s="0" t="s"/>
    </x:row>
    <x:row r="80" spans="1:255" x14ac:dyDescent="0.35">
      <x:c r="I80" s="0" t="s"/>
      <x:c r="J80" s="0" t="s"/>
      <x:c r="K80" s="0" t="s"/>
      <x:c r="L80" s="0" t="s"/>
      <x:c r="M80" s="0" t="s"/>
    </x:row>
    <x:row r="81" spans="1:255" x14ac:dyDescent="0.35">
      <x:c r="I81" s="0" t="s"/>
      <x:c r="J81" s="0" t="s"/>
      <x:c r="K81" s="0" t="s"/>
      <x:c r="L81" s="0" t="s"/>
      <x:c r="M81" s="0" t="s"/>
    </x:row>
    <x:row r="82" spans="1:255" x14ac:dyDescent="0.35">
      <x:c r="I82" s="0" t="s"/>
      <x:c r="J82" s="0" t="s"/>
      <x:c r="K82" s="0" t="s"/>
      <x:c r="L82" s="0" t="s"/>
      <x:c r="M82" s="0" t="s"/>
    </x:row>
    <x:row r="83" spans="1:255" x14ac:dyDescent="0.35">
      <x:c r="I83" s="0" t="s"/>
      <x:c r="J83" s="0" t="s"/>
      <x:c r="K83" s="0" t="s"/>
      <x:c r="L83" s="0" t="s"/>
      <x:c r="M83" s="0" t="s"/>
    </x:row>
    <x:row r="84" spans="1:255" x14ac:dyDescent="0.35">
      <x:c r="I84" s="0" t="s"/>
      <x:c r="J84" s="0" t="s"/>
      <x:c r="K84" s="0" t="s"/>
      <x:c r="L84" s="0" t="s"/>
      <x:c r="M84" s="0" t="s"/>
    </x:row>
    <x:row r="85" spans="1:255" x14ac:dyDescent="0.35">
      <x:c r="I85" s="0" t="s"/>
      <x:c r="J85" s="0" t="s"/>
      <x:c r="K85" s="0" t="s"/>
      <x:c r="L85" s="0" t="s"/>
      <x:c r="M85" s="0" t="s"/>
    </x:row>
    <x:row r="86" spans="1:255" x14ac:dyDescent="0.35">
      <x:c r="I86" s="0" t="s"/>
      <x:c r="J86" s="0" t="s"/>
      <x:c r="K86" s="0" t="s"/>
      <x:c r="L86" s="0" t="s"/>
      <x:c r="M86" s="0" t="s"/>
    </x:row>
    <x:row r="87" spans="1:255" x14ac:dyDescent="0.35">
      <x:c r="I87" s="0" t="s"/>
      <x:c r="J87" s="0" t="s"/>
      <x:c r="K87" s="0" t="s"/>
      <x:c r="L87" s="0" t="s"/>
      <x:c r="M87" s="0" t="s"/>
    </x:row>
    <x:row r="88" spans="1:255" x14ac:dyDescent="0.35">
      <x:c r="I88" s="0" t="s"/>
      <x:c r="J88" s="0" t="s"/>
      <x:c r="K88" s="0" t="s"/>
      <x:c r="L88" s="0" t="s"/>
      <x:c r="M88" s="0" t="s"/>
    </x:row>
    <x:row r="89" spans="1:255" x14ac:dyDescent="0.35">
      <x:c r="I89" s="0" t="s"/>
      <x:c r="J89" s="0" t="s"/>
      <x:c r="K89" s="0" t="s"/>
      <x:c r="L89" s="0" t="s"/>
      <x:c r="M89" s="0" t="s"/>
    </x:row>
    <x:row r="90" spans="1:255" x14ac:dyDescent="0.35">
      <x:c r="I90" s="0" t="s"/>
      <x:c r="J90" s="0" t="s"/>
      <x:c r="K90" s="0" t="s"/>
      <x:c r="L90" s="0" t="s"/>
      <x:c r="M90" s="0" t="s"/>
    </x:row>
    <x:row r="91" spans="1:255" x14ac:dyDescent="0.35">
      <x:c r="I91" s="0" t="s"/>
      <x:c r="J91" s="0" t="s"/>
      <x:c r="K91" s="0" t="s"/>
      <x:c r="L91" s="0" t="s"/>
      <x:c r="M91" s="0" t="s"/>
    </x:row>
    <x:row r="92" spans="1:255" x14ac:dyDescent="0.35">
      <x:c r="I92" s="0" t="s"/>
      <x:c r="J92" s="0" t="s"/>
      <x:c r="K92" s="0" t="s"/>
      <x:c r="L92" s="0" t="s"/>
      <x:c r="M92" s="0" t="s"/>
    </x:row>
    <x:row r="93" spans="1:255" x14ac:dyDescent="0.35">
      <x:c r="I93" s="0" t="s"/>
      <x:c r="J93" s="0" t="s"/>
      <x:c r="K93" s="0" t="s"/>
      <x:c r="L93" s="0" t="s"/>
      <x:c r="M93" s="0" t="s"/>
    </x:row>
    <x:row r="94" spans="1:255" x14ac:dyDescent="0.35">
      <x:c r="I94" s="0" t="s"/>
      <x:c r="J94" s="0" t="s"/>
      <x:c r="K94" s="0" t="s"/>
      <x:c r="L94" s="0" t="s"/>
      <x:c r="M94" s="0" t="s"/>
    </x:row>
    <x:row r="95" spans="1:255" x14ac:dyDescent="0.35">
      <x:c r="I95" s="0" t="s"/>
      <x:c r="J95" s="0" t="s"/>
      <x:c r="K95" s="0" t="s"/>
      <x:c r="L95" s="0" t="s"/>
      <x:c r="M95" s="0" t="s"/>
    </x:row>
    <x:row r="96" spans="1:255" x14ac:dyDescent="0.35">
      <x:c r="I96" s="0" t="s"/>
      <x:c r="J96" s="0" t="s"/>
      <x:c r="K96" s="0" t="s"/>
      <x:c r="L96" s="0" t="s"/>
      <x:c r="M96" s="0" t="s"/>
    </x:row>
    <x:row r="97" spans="1:255" x14ac:dyDescent="0.35">
      <x:c r="I97" s="0" t="s"/>
      <x:c r="J97" s="0" t="s"/>
      <x:c r="K97" s="0" t="s"/>
      <x:c r="L97" s="0" t="s"/>
      <x:c r="M97" s="0" t="s"/>
    </x:row>
    <x:row r="98" spans="1:255" x14ac:dyDescent="0.35">
      <x:c r="I98" s="0" t="s"/>
      <x:c r="J98" s="0" t="s"/>
      <x:c r="K98" s="0" t="s"/>
      <x:c r="L98" s="0" t="s"/>
      <x:c r="M98" s="0" t="s"/>
    </x:row>
    <x:row r="99" spans="1:255" x14ac:dyDescent="0.35">
      <x:c r="I99" s="0" t="s"/>
      <x:c r="J99" s="0" t="s"/>
      <x:c r="K99" s="0" t="s"/>
      <x:c r="L99" s="0" t="s"/>
      <x:c r="M99" s="0" t="s"/>
    </x:row>
    <x:row r="100" spans="1:255" x14ac:dyDescent="0.35">
      <x:c r="I100" s="0" t="s"/>
      <x:c r="J100" s="0" t="s"/>
      <x:c r="K100" s="0" t="s"/>
      <x:c r="L100" s="0" t="s"/>
      <x:c r="M100" s="0" t="s"/>
    </x:row>
    <x:row r="101" spans="1:255" x14ac:dyDescent="0.35">
      <x:c r="I101" s="0" t="s"/>
      <x:c r="J101" s="0" t="s"/>
      <x:c r="K101" s="0" t="s"/>
      <x:c r="L101" s="0" t="s"/>
      <x:c r="M101" s="0" t="s"/>
    </x:row>
    <x:row r="102" spans="1:255" x14ac:dyDescent="0.35">
      <x:c r="I102" s="0" t="s"/>
      <x:c r="J102" s="0" t="s"/>
      <x:c r="K102" s="0" t="s"/>
      <x:c r="L102" s="0" t="s"/>
      <x:c r="M102" s="0" t="s"/>
    </x:row>
    <x:row r="103" spans="1:255" x14ac:dyDescent="0.35">
      <x:c r="I103" s="0" t="s"/>
      <x:c r="J103" s="0" t="s"/>
      <x:c r="K103" s="0" t="s"/>
      <x:c r="L103" s="0" t="s"/>
      <x:c r="M103" s="0" t="s"/>
    </x:row>
    <x:row r="104" spans="1:255" x14ac:dyDescent="0.35">
      <x:c r="I104" s="0" t="s"/>
      <x:c r="J104" s="0" t="s"/>
      <x:c r="K104" s="0" t="s"/>
      <x:c r="L104" s="0" t="s"/>
      <x:c r="M104" s="0" t="s"/>
    </x:row>
    <x:row r="105" spans="1:255" x14ac:dyDescent="0.35">
      <x:c r="I105" s="0" t="s"/>
      <x:c r="J105" s="0" t="s"/>
      <x:c r="K105" s="0" t="s"/>
      <x:c r="L105" s="0" t="s"/>
      <x:c r="M105" s="0" t="s"/>
    </x:row>
    <x:row r="106" spans="1:255" x14ac:dyDescent="0.35">
      <x:c r="I106" s="0" t="s"/>
      <x:c r="J106" s="0" t="s"/>
      <x:c r="K106" s="0" t="s"/>
      <x:c r="L106" s="0" t="s"/>
      <x:c r="M106" s="0" t="s"/>
    </x:row>
    <x:row r="107" spans="1:255" x14ac:dyDescent="0.35">
      <x:c r="I107" s="0" t="s"/>
      <x:c r="J107" s="0" t="s"/>
      <x:c r="K107" s="0" t="s"/>
      <x:c r="L107" s="0" t="s"/>
      <x:c r="M107" s="0" t="s"/>
    </x:row>
    <x:row r="108" spans="1:255" x14ac:dyDescent="0.35">
      <x:c r="I108" s="0" t="s"/>
      <x:c r="J108" s="0" t="s"/>
      <x:c r="K108" s="0" t="s"/>
      <x:c r="L108" s="0" t="s"/>
      <x:c r="M108" s="0" t="s"/>
    </x:row>
    <x:row r="109" spans="1:255" x14ac:dyDescent="0.35">
      <x:c r="I109" s="0" t="s"/>
      <x:c r="J109" s="0" t="s"/>
      <x:c r="K109" s="0" t="s"/>
      <x:c r="L109" s="0" t="s"/>
      <x:c r="M109" s="0" t="s"/>
    </x:row>
    <x:row r="110" spans="1:255" x14ac:dyDescent="0.35">
      <x:c r="I110" s="0" t="s"/>
      <x:c r="J110" s="0" t="s"/>
      <x:c r="K110" s="0" t="s"/>
      <x:c r="L110" s="0" t="s"/>
      <x:c r="M110" s="0" t="s"/>
    </x:row>
    <x:row r="111" spans="1:255" x14ac:dyDescent="0.35">
      <x:c r="I111" s="0" t="s"/>
      <x:c r="J111" s="0" t="s"/>
      <x:c r="K111" s="0" t="s"/>
      <x:c r="L111" s="0" t="s"/>
      <x:c r="M111" s="0" t="s"/>
    </x:row>
    <x:row r="112" spans="1:255" x14ac:dyDescent="0.35">
      <x:c r="I112" s="0" t="s"/>
      <x:c r="J112" s="0" t="s"/>
      <x:c r="K112" s="0" t="s"/>
      <x:c r="L112" s="0" t="s"/>
      <x:c r="M112" s="0" t="s"/>
    </x:row>
    <x:row r="113" spans="1:255" x14ac:dyDescent="0.35">
      <x:c r="I113" s="0" t="s"/>
      <x:c r="J113" s="0" t="s"/>
      <x:c r="K113" s="0" t="s"/>
      <x:c r="L113" s="0" t="s"/>
      <x:c r="M113" s="0" t="s"/>
    </x:row>
    <x:row r="114" spans="1:255" x14ac:dyDescent="0.35">
      <x:c r="I114" s="0" t="s"/>
      <x:c r="J114" s="0" t="s"/>
      <x:c r="K114" s="0" t="s"/>
      <x:c r="L114" s="0" t="s"/>
      <x:c r="M114" s="0" t="s"/>
    </x:row>
    <x:row r="115" spans="1:255" x14ac:dyDescent="0.35">
      <x:c r="I115" s="0" t="s"/>
      <x:c r="J115" s="0" t="s"/>
      <x:c r="K115" s="0" t="s"/>
      <x:c r="L115" s="0" t="s"/>
      <x:c r="M115" s="0" t="s"/>
    </x:row>
    <x:row r="116" spans="1:255" x14ac:dyDescent="0.35">
      <x:c r="I116" s="0" t="s"/>
      <x:c r="J116" s="0" t="s"/>
      <x:c r="K116" s="0" t="s"/>
      <x:c r="L116" s="0" t="s"/>
      <x:c r="M116" s="0" t="s"/>
    </x:row>
    <x:row r="117" spans="1:255" x14ac:dyDescent="0.35">
      <x:c r="I117" s="0" t="s"/>
      <x:c r="J117" s="0" t="s"/>
      <x:c r="K117" s="0" t="s"/>
      <x:c r="L117" s="0" t="s"/>
      <x:c r="M117" s="0" t="s"/>
    </x:row>
    <x:row r="118" spans="1:255" x14ac:dyDescent="0.35">
      <x:c r="I118" s="0" t="s"/>
      <x:c r="J118" s="0" t="s"/>
      <x:c r="K118" s="0" t="s"/>
      <x:c r="L118" s="0" t="s"/>
      <x:c r="M118" s="0" t="s"/>
    </x:row>
    <x:row r="119" spans="1:255" x14ac:dyDescent="0.35">
      <x:c r="I119" s="0" t="s"/>
      <x:c r="J119" s="0" t="s"/>
      <x:c r="K119" s="0" t="s"/>
      <x:c r="L119" s="0" t="s"/>
      <x:c r="M119" s="0" t="s"/>
    </x:row>
  </x:sheetData>
  <x:conditionalFormatting sqref="Q36:Q52">
    <x:cfRule type="colorScale" priority="1">
      <x:colorScale>
        <x:cfvo type="num" val="0"/>
        <x:cfvo type="num" val="50"/>
        <x:cfvo type="num" val="120"/>
        <x:color rgb="FFF8696B"/>
        <x:color rgb="FFFCFCFF"/>
        <x:color rgb="FF63BE7B"/>
      </x:colorScale>
    </x:cfRule>
  </x:conditionalFormatting>
  <x:conditionalFormatting sqref="B23:L23">
    <x:cfRule type="expression" dxfId="0" priority="2" operator="equal">
      <x:formula>P$4=0</x:formula>
    </x:cfRule>
  </x:conditionalFormatting>
  <x:conditionalFormatting sqref="P4:Z4">
    <x:cfRule type="cellIs" dxfId="1" priority="3" operator="notEqual">
      <x:formula>0</x:formula>
    </x:cfRule>
  </x:conditionalFormatting>
  <x:conditionalFormatting sqref="O1:O1">
    <x:cfRule type="expression" dxfId="2" priority="4" operator="equal">
      <x:formula>$X$21&gt;0.5</x:formula>
    </x:cfRule>
  </x:conditionalFormatting>
  <x:conditionalFormatting sqref="L7:L20">
    <x:cfRule type="cellIs" dxfId="1" priority="5" stopIfTrue="1" operator="lessThan">
      <x:formula>$L8</x:formula>
    </x:cfRule>
  </x:conditionalFormatting>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&amp;L&amp;A&amp;C&amp;F</x:oddHeader>
    <x:oddFooter>&amp;L&amp;8&amp;Z&amp;F&amp;R&amp;8&amp;D - &amp;T</x:oddFooter>
    <x:evenHeader/>
    <x:evenFooter/>
    <x:firstHeader/>
    <x:firstFooter/>
  </x:headerFooter>
  <x:tableParts count="0"/>
</x:worksheet>
</file>

<file path=xl/worksheets/sheet3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27">
    <x:outlinePr summaryBelow="1" summaryRight="1"/>
    <x:pageSetUpPr fitToPage="1"/>
  </x:sheetPr>
  <x:dimension ref="A1:Z119"/>
  <x:sheetViews>
    <x:sheetView zoomScale="90" zoomScaleNormal="90" workbookViewId="0">
      <x:pane xSplit="1" ySplit="6" topLeftCell="B7" activePane="bottomRight" state="frozenSplit"/>
      <x:selection activeCell="B35" sqref="B35 B35:L35"/>
      <x:selection pane="bottomRight" activeCell="B35" sqref="B35 B35:L35"/>
    </x:sheetView>
  </x:sheetViews>
  <x:sheetFormatPr defaultColWidth="7.453125" defaultRowHeight="14.5" x14ac:dyDescent="0.35"/>
  <x:cols>
    <x:col min="1" max="1" width="30.632812" style="1" customWidth="1"/>
    <x:col min="2" max="5" width="9" style="1" customWidth="1"/>
    <x:col min="6" max="7" width="9.089844" style="1" customWidth="1"/>
    <x:col min="8" max="9" width="8.363281" style="1" bestFit="1" customWidth="1"/>
    <x:col min="10" max="10" width="9.363281" style="1" bestFit="1" customWidth="1"/>
    <x:col min="11" max="12" width="8" style="1" customWidth="1"/>
    <x:col min="13" max="13" width="1.632812" style="1" customWidth="1"/>
    <x:col min="14" max="16" width="8" style="1" customWidth="1"/>
    <x:col min="17" max="17" width="9" style="1" customWidth="1"/>
    <x:col min="18" max="18" width="8" style="1" customWidth="1"/>
    <x:col min="19" max="19" width="9" style="1" customWidth="1"/>
    <x:col min="20" max="20" width="9.089844" style="1" customWidth="1"/>
    <x:col min="21" max="21" width="11.363281" style="1" customWidth="1"/>
    <x:col min="22" max="22" width="8.542969" style="1" bestFit="1" customWidth="1"/>
    <x:col min="23" max="24" width="9.089844" style="1" customWidth="1"/>
    <x:col min="25" max="25" width="11.453125" style="1" bestFit="1" customWidth="1"/>
    <x:col min="26" max="26" width="7" style="1" customWidth="1"/>
    <x:col min="27" max="27" width="15.542969" style="1" bestFit="1" customWidth="1"/>
    <x:col min="28" max="28" width="13.089844" style="1" bestFit="1" customWidth="1"/>
    <x:col min="29" max="29" width="11.363281" style="1" customWidth="1"/>
    <x:col min="30" max="30" width="8" style="1" bestFit="1" customWidth="1"/>
    <x:col min="31" max="31" width="8.90625" style="1" bestFit="1" customWidth="1"/>
    <x:col min="32" max="32" width="7" style="1" bestFit="1" customWidth="1"/>
    <x:col min="33" max="33" width="17.453125" style="1" bestFit="1" customWidth="1"/>
    <x:col min="34" max="34" width="5" style="1" bestFit="1" customWidth="1"/>
    <x:col min="35" max="35" width="15" style="1" bestFit="1" customWidth="1"/>
    <x:col min="36" max="36" width="9" style="1" bestFit="1" customWidth="1"/>
    <x:col min="37" max="37" width="11.363281" style="1" bestFit="1" customWidth="1"/>
    <x:col min="38" max="38" width="8" style="1" bestFit="1" customWidth="1"/>
    <x:col min="39" max="39" width="12.632812" style="1" bestFit="1" customWidth="1"/>
    <x:col min="40" max="40" width="9" style="1" bestFit="1" customWidth="1"/>
    <x:col min="41" max="41" width="7" style="1" customWidth="1"/>
    <x:col min="42" max="42" width="12" style="1" bestFit="1" customWidth="1"/>
    <x:col min="43" max="43" width="10.363281" style="1" bestFit="1" customWidth="1"/>
    <x:col min="44" max="44" width="7" style="1" bestFit="1" customWidth="1"/>
    <x:col min="45" max="45" width="13.453125" style="1" bestFit="1" customWidth="1"/>
    <x:col min="46" max="46" width="16.90625" style="1" bestFit="1" customWidth="1"/>
    <x:col min="47" max="47" width="7" style="1" bestFit="1" customWidth="1"/>
    <x:col min="48" max="48" width="20" style="1" bestFit="1" customWidth="1"/>
    <x:col min="49" max="49" width="10.453125" style="1" bestFit="1" customWidth="1"/>
    <x:col min="50" max="50" width="7" style="1" bestFit="1" customWidth="1"/>
    <x:col min="51" max="51" width="13.542969" style="1" bestFit="1" customWidth="1"/>
    <x:col min="52" max="53" width="8" style="1" bestFit="1" customWidth="1"/>
    <x:col min="54" max="54" width="10.632812" style="1" bestFit="1" customWidth="1"/>
    <x:col min="55" max="55" width="10" style="1" bestFit="1" customWidth="1"/>
    <x:col min="56" max="56" width="8" style="1" customWidth="1"/>
    <x:col min="57" max="57" width="13.089844" style="1" bestFit="1" customWidth="1"/>
    <x:col min="58" max="58" width="13.363281" style="1" bestFit="1" customWidth="1"/>
    <x:col min="59" max="59" width="8" style="1" bestFit="1" customWidth="1"/>
    <x:col min="60" max="60" width="16.453125" style="1" bestFit="1" customWidth="1"/>
    <x:col min="61" max="61" width="8.90625" style="1" bestFit="1" customWidth="1"/>
    <x:col min="62" max="62" width="7" style="1" bestFit="1" customWidth="1"/>
    <x:col min="63" max="63" width="11.90625" style="1" bestFit="1" customWidth="1"/>
    <x:col min="64" max="64" width="17.453125" style="1" bestFit="1" customWidth="1"/>
    <x:col min="65" max="65" width="5" style="1" bestFit="1" customWidth="1"/>
    <x:col min="66" max="66" width="20.542969" style="1" bestFit="1" customWidth="1"/>
    <x:col min="67" max="67" width="15" style="1" bestFit="1" customWidth="1"/>
    <x:col min="68" max="68" width="9" style="1" bestFit="1" customWidth="1"/>
    <x:col min="69" max="69" width="18.089844" style="1" bestFit="1" customWidth="1"/>
    <x:col min="70" max="70" width="11.363281" style="1" bestFit="1" customWidth="1"/>
    <x:col min="71" max="71" width="7" style="1" customWidth="1"/>
    <x:col min="72" max="72" width="8.089844" style="1" customWidth="1"/>
    <x:col min="73" max="73" width="11.453125" style="1" customWidth="1"/>
    <x:col min="74" max="74" width="15.542969" style="1" customWidth="1"/>
    <x:col min="75" max="75" width="13.089844" style="1" customWidth="1"/>
    <x:col min="76" max="76" width="9.90625" style="1" customWidth="1"/>
    <x:col min="77" max="77" width="8.90625" style="1" customWidth="1"/>
    <x:col min="78" max="78" width="8.363281" style="1" customWidth="1"/>
    <x:col min="79" max="79" width="8" style="1" customWidth="1"/>
    <x:col min="80" max="80" width="14.453125" style="1" customWidth="1"/>
    <x:col min="81" max="81" width="9" style="1" customWidth="1"/>
    <x:col min="82" max="82" width="7.542969" style="1" customWidth="1"/>
    <x:col min="83" max="83" width="8" style="1" bestFit="1" customWidth="1"/>
    <x:col min="84" max="84" width="9.089844" style="1" customWidth="1"/>
    <x:col min="85" max="85" width="8.363281" style="1" customWidth="1"/>
    <x:col min="86" max="86" width="7.363281" style="1" customWidth="1"/>
    <x:col min="87" max="87" width="7" style="1" customWidth="1"/>
    <x:col min="88" max="88" width="8" style="1" customWidth="1"/>
    <x:col min="89" max="90" width="12" style="1" customWidth="1"/>
    <x:col min="91" max="91" width="12.542969" style="1" customWidth="1"/>
    <x:col min="92" max="92" width="7.90625" style="1" customWidth="1"/>
    <x:col min="93" max="93" width="8.453125" style="1" customWidth="1"/>
    <x:col min="94" max="94" width="15" style="1" customWidth="1"/>
    <x:col min="95" max="95" width="7" style="1" customWidth="1"/>
    <x:col min="96" max="96" width="8.089844" style="1" customWidth="1"/>
    <x:col min="97" max="97" width="11.453125" style="1" customWidth="1"/>
    <x:col min="98" max="98" width="8" style="1" bestFit="1" customWidth="1"/>
    <x:col min="99" max="99" width="15.542969" style="1" customWidth="1"/>
    <x:col min="100" max="100" width="13.089844" style="1" customWidth="1"/>
    <x:col min="101" max="101" width="9.90625" style="1" customWidth="1"/>
    <x:col min="102" max="102" width="8.90625" style="1" customWidth="1"/>
    <x:col min="103" max="103" width="8" style="1" bestFit="1" customWidth="1"/>
    <x:col min="104" max="104" width="8.363281" style="1" customWidth="1"/>
    <x:col min="105" max="105" width="8" style="1" customWidth="1"/>
    <x:col min="106" max="106" width="14.453125" style="1" customWidth="1"/>
    <x:col min="107" max="107" width="9" style="1" customWidth="1"/>
    <x:col min="108" max="108" width="7.542969" style="1" customWidth="1"/>
    <x:col min="109" max="109" width="8" style="1" bestFit="1" customWidth="1"/>
    <x:col min="110" max="110" width="9.089844" style="1" customWidth="1"/>
    <x:col min="111" max="111" width="8.363281" style="1" customWidth="1"/>
    <x:col min="112" max="112" width="7.363281" style="1" customWidth="1"/>
    <x:col min="113" max="113" width="8" style="1" customWidth="1"/>
    <x:col min="114" max="115" width="12" style="1" customWidth="1"/>
    <x:col min="116" max="116" width="12.542969" style="1" customWidth="1"/>
    <x:col min="117" max="117" width="7.90625" style="1" customWidth="1"/>
    <x:col min="118" max="118" width="8.453125" style="1" customWidth="1"/>
    <x:col min="119" max="119" width="15" style="1" customWidth="1"/>
    <x:col min="120" max="120" width="8.089844" style="1" customWidth="1"/>
    <x:col min="121" max="121" width="11.453125" style="1" customWidth="1"/>
    <x:col min="122" max="122" width="8" style="1" customWidth="1"/>
    <x:col min="123" max="123" width="15.542969" style="1" customWidth="1"/>
    <x:col min="124" max="124" width="13.089844" style="1" customWidth="1"/>
    <x:col min="125" max="125" width="9.90625" style="1" customWidth="1"/>
    <x:col min="126" max="126" width="8.90625" style="1" customWidth="1"/>
    <x:col min="127" max="127" width="7.363281" style="1" customWidth="1"/>
    <x:col min="128" max="128" width="8.363281" style="1" customWidth="1"/>
    <x:col min="129" max="129" width="8" style="1" customWidth="1"/>
    <x:col min="130" max="130" width="14.453125" style="1" customWidth="1"/>
    <x:col min="131" max="131" width="9" style="1" customWidth="1"/>
    <x:col min="132" max="132" width="7.542969" style="1" customWidth="1"/>
    <x:col min="133" max="133" width="8" style="1" bestFit="1" customWidth="1"/>
    <x:col min="134" max="134" width="9.089844" style="1" customWidth="1"/>
    <x:col min="135" max="135" width="8.363281" style="1" customWidth="1"/>
    <x:col min="136" max="136" width="7.363281" style="1" customWidth="1"/>
    <x:col min="137" max="137" width="8" style="1" customWidth="1"/>
    <x:col min="138" max="138" width="12" style="1" customWidth="1"/>
    <x:col min="139" max="139" width="7.542969" style="1" customWidth="1"/>
    <x:col min="140" max="140" width="12" style="1" customWidth="1"/>
    <x:col min="141" max="141" width="12.542969" style="1" customWidth="1"/>
    <x:col min="142" max="142" width="7.90625" style="1" customWidth="1"/>
    <x:col min="143" max="143" width="8.453125" style="1" customWidth="1"/>
    <x:col min="144" max="144" width="15" style="1" customWidth="1"/>
    <x:col min="145" max="145" width="7" style="1" customWidth="1"/>
    <x:col min="146" max="146" width="8.089844" style="1" customWidth="1"/>
    <x:col min="147" max="147" width="11.453125" style="1" customWidth="1"/>
    <x:col min="148" max="148" width="8" style="1" bestFit="1" customWidth="1"/>
    <x:col min="149" max="149" width="15.542969" style="1" customWidth="1"/>
    <x:col min="150" max="150" width="13.089844" style="1" customWidth="1"/>
    <x:col min="151" max="151" width="9.90625" style="1" customWidth="1"/>
    <x:col min="152" max="152" width="8.90625" style="1" customWidth="1"/>
    <x:col min="153" max="153" width="8" style="1" bestFit="1" customWidth="1"/>
    <x:col min="154" max="154" width="8.363281" style="1" customWidth="1"/>
    <x:col min="155" max="155" width="8" style="1" customWidth="1"/>
    <x:col min="156" max="156" width="14.453125" style="1" customWidth="1"/>
    <x:col min="157" max="157" width="9" style="1" customWidth="1"/>
    <x:col min="158" max="158" width="7.542969" style="1" customWidth="1"/>
    <x:col min="159" max="159" width="8" style="1" customWidth="1"/>
    <x:col min="160" max="160" width="9.089844" style="1" customWidth="1"/>
    <x:col min="161" max="161" width="7.453125" style="1" customWidth="1"/>
    <x:col min="162" max="162" width="8.363281" style="1" customWidth="1"/>
    <x:col min="163" max="163" width="7.363281" style="1" customWidth="1"/>
    <x:col min="164" max="164" width="9" style="1" bestFit="1" customWidth="1"/>
    <x:col min="165" max="166" width="8" style="1" customWidth="1"/>
    <x:col min="167" max="167" width="12" style="1" customWidth="1"/>
    <x:col min="168" max="168" width="7.542969" style="1" customWidth="1"/>
    <x:col min="169" max="169" width="12" style="1" customWidth="1"/>
    <x:col min="170" max="170" width="12.542969" style="1" customWidth="1"/>
    <x:col min="171" max="171" width="7.90625" style="1" customWidth="1"/>
    <x:col min="172" max="172" width="7.089844" style="1" customWidth="1"/>
    <x:col min="173" max="173" width="8.453125" style="1" customWidth="1"/>
    <x:col min="174" max="174" width="15" style="1" customWidth="1"/>
    <x:col min="175" max="175" width="8.542969" style="1" customWidth="1"/>
    <x:col min="176" max="176" width="7" style="1" customWidth="1"/>
    <x:col min="177" max="177" width="8.089844" style="1" customWidth="1"/>
    <x:col min="178" max="178" width="11.453125" style="1" customWidth="1"/>
    <x:col min="179" max="179" width="8" style="1" customWidth="1"/>
    <x:col min="180" max="180" width="15.542969" style="1" customWidth="1"/>
    <x:col min="181" max="181" width="13.089844" style="1" customWidth="1"/>
    <x:col min="182" max="182" width="10" style="1" bestFit="1" customWidth="1"/>
    <x:col min="183" max="183" width="8.90625" style="1" customWidth="1"/>
    <x:col min="184" max="184" width="8" style="1" bestFit="1" customWidth="1"/>
    <x:col min="185" max="185" width="8.363281" style="1" customWidth="1"/>
    <x:col min="186" max="186" width="8" style="1" customWidth="1"/>
    <x:col min="187" max="187" width="14.453125" style="1" customWidth="1"/>
    <x:col min="188" max="188" width="9" style="1" customWidth="1"/>
    <x:col min="189" max="189" width="7.542969" style="1" customWidth="1"/>
    <x:col min="190" max="190" width="8" style="1" bestFit="1" customWidth="1"/>
    <x:col min="191" max="191" width="9.089844" style="1" customWidth="1"/>
    <x:col min="192" max="192" width="8.363281" style="1" customWidth="1"/>
    <x:col min="193" max="193" width="7.453125" style="1" customWidth="1"/>
    <x:col min="194" max="194" width="7.363281" style="1" customWidth="1"/>
    <x:col min="195" max="197" width="8" style="1" customWidth="1"/>
    <x:col min="198" max="198" width="12" style="1" customWidth="1"/>
    <x:col min="199" max="199" width="7.542969" style="1" customWidth="1"/>
    <x:col min="200" max="200" width="12" style="1" customWidth="1"/>
    <x:col min="201" max="201" width="12.542969" style="1" customWidth="1"/>
    <x:col min="202" max="202" width="7.90625" style="1" customWidth="1"/>
    <x:col min="203" max="203" width="7.089844" style="1" customWidth="1"/>
    <x:col min="204" max="204" width="8.453125" style="1" customWidth="1"/>
    <x:col min="205" max="205" width="15" style="1" customWidth="1"/>
    <x:col min="206" max="206" width="8.542969" style="1" customWidth="1"/>
    <x:col min="207" max="207" width="8" style="1" bestFit="1" customWidth="1"/>
    <x:col min="208" max="208" width="8.089844" style="1" customWidth="1"/>
    <x:col min="209" max="209" width="11.453125" style="1" customWidth="1"/>
    <x:col min="210" max="210" width="8" style="1" customWidth="1"/>
    <x:col min="211" max="211" width="15.542969" style="1" customWidth="1"/>
    <x:col min="212" max="212" width="13.089844" style="1" customWidth="1"/>
    <x:col min="213" max="213" width="9.90625" style="1" customWidth="1"/>
    <x:col min="214" max="214" width="8.90625" style="1" customWidth="1"/>
    <x:col min="215" max="215" width="8" style="1" bestFit="1" customWidth="1"/>
    <x:col min="216" max="216" width="8.363281" style="1" customWidth="1"/>
    <x:col min="217" max="217" width="8" style="1" customWidth="1"/>
    <x:col min="218" max="218" width="14.453125" style="1" customWidth="1"/>
    <x:col min="219" max="219" width="9" style="1" customWidth="1"/>
    <x:col min="220" max="220" width="7.542969" style="1" customWidth="1"/>
    <x:col min="221" max="221" width="8" style="1" bestFit="1" customWidth="1"/>
    <x:col min="222" max="222" width="9.089844" style="1" customWidth="1"/>
    <x:col min="223" max="223" width="8.363281" style="1" customWidth="1"/>
    <x:col min="224" max="224" width="7.453125" style="1" customWidth="1"/>
    <x:col min="225" max="225" width="7.363281" style="1" customWidth="1"/>
    <x:col min="226" max="229" width="8" style="1" customWidth="1"/>
    <x:col min="230" max="230" width="12" style="1" customWidth="1"/>
    <x:col min="231" max="231" width="7.542969" style="1" customWidth="1"/>
    <x:col min="232" max="232" width="12" style="1" customWidth="1"/>
    <x:col min="233" max="233" width="12.542969" style="1" customWidth="1"/>
    <x:col min="234" max="234" width="7.90625" style="1" customWidth="1"/>
    <x:col min="235" max="235" width="7.089844" style="1" customWidth="1"/>
    <x:col min="236" max="236" width="8.453125" style="1" customWidth="1"/>
    <x:col min="237" max="237" width="15" style="1" customWidth="1"/>
    <x:col min="238" max="238" width="8.542969" style="1" customWidth="1"/>
    <x:col min="239" max="239" width="8" style="1" customWidth="1"/>
    <x:col min="240" max="240" width="8.089844" style="1" customWidth="1"/>
    <x:col min="241" max="241" width="11.453125" style="1" customWidth="1"/>
    <x:col min="242" max="242" width="8" style="1" customWidth="1"/>
    <x:col min="243" max="243" width="15.542969" style="1" customWidth="1"/>
    <x:col min="244" max="244" width="13.089844" style="1" customWidth="1"/>
    <x:col min="245" max="245" width="10" style="1" bestFit="1" customWidth="1"/>
    <x:col min="246" max="246" width="8.90625" style="1" customWidth="1"/>
    <x:col min="247" max="247" width="8" style="1" bestFit="1" customWidth="1"/>
    <x:col min="248" max="248" width="8.363281" style="1" customWidth="1"/>
    <x:col min="249" max="249" width="8" style="1" bestFit="1" customWidth="1"/>
    <x:col min="250" max="250" width="14.453125" style="1" customWidth="1"/>
    <x:col min="251" max="251" width="9" style="1" customWidth="1"/>
    <x:col min="252" max="252" width="7.542969" style="1" customWidth="1"/>
    <x:col min="253" max="253" width="8" style="1" customWidth="1"/>
    <x:col min="254" max="254" width="9.089844" style="1" customWidth="1"/>
    <x:col min="255" max="255" width="8.363281" style="1" customWidth="1"/>
    <x:col min="256" max="16384" width="7.453125" style="1" customWidth="1"/>
  </x:cols>
  <x:sheetData>
    <x:row r="1" spans="1:255" customFormat="1" ht="15" customHeight="1" x14ac:dyDescent="0.35">
      <x:c r="A1" s="3" t="s">
        <x:v>2</x:v>
      </x:c>
      <x:c r="B1" s="3" t="s"/>
      <x:c r="C1" s="2" t="s"/>
      <x:c r="D1" s="2" t="s"/>
      <x:c r="E1" s="2" t="s"/>
      <x:c r="F1" s="2" t="s"/>
      <x:c r="G1" s="2" t="s"/>
      <x:c r="H1" s="2" t="s"/>
      <x:c r="I1" s="2" t="s"/>
      <x:c r="J1" s="2" t="s"/>
      <x:c r="K1" s="2" t="s"/>
      <x:c r="L1" s="2" t="s"/>
      <x:c r="M1" s="2" t="s"/>
      <x:c r="O1" s="2">
        <x:f>IF(ISERROR(X21),"","ORDER")</x:f>
      </x:c>
      <x:c r="P1" s="28" t="s">
        <x:v>3</x:v>
      </x:c>
      <x:c r="Q1" s="1">
        <x:f>RIGHT(CELL("filename",A1),3)</x:f>
      </x:c>
      <x:c r="R1" s="1">
        <x:f>CELL("filename",A2)</x:f>
      </x:c>
      <x:c r="U1" s="0" t="s"/>
      <x:c r="V1" s="0" t="s"/>
      <x:c r="Y1" s="0" t="s"/>
    </x:row>
    <x:row r="2" spans="1:255" customFormat="1" ht="15" customHeight="1" x14ac:dyDescent="0.3">
      <x:c r="A2" s="2" t="s"/>
      <x:c r="B2" s="2" t="s"/>
      <x:c r="C2" s="2" t="s"/>
      <x:c r="D2" s="2" t="s"/>
      <x:c r="E2" s="2" t="s"/>
      <x:c r="F2" s="2" t="s"/>
      <x:c r="G2" s="2" t="s"/>
      <x:c r="H2" s="2" t="s"/>
      <x:c r="I2" s="2" t="s"/>
      <x:c r="J2" s="2" t="s"/>
      <x:c r="K2" s="2" t="s"/>
      <x:c r="L2" s="2" t="s"/>
      <x:c r="M2" s="2" t="s"/>
      <x:c r="P2" s="1">
        <x:f>Year-12</x:f>
      </x:c>
      <x:c r="Q2" s="1">
        <x:f>P2+1</x:f>
      </x:c>
      <x:c r="R2" s="1">
        <x:f>Q2+1</x:f>
      </x:c>
      <x:c r="S2" s="1">
        <x:f>R2+1</x:f>
      </x:c>
      <x:c r="T2" s="1">
        <x:f>S2+1</x:f>
      </x:c>
      <x:c r="U2" s="1">
        <x:f>T2+1</x:f>
      </x:c>
      <x:c r="V2" s="1">
        <x:f>U2+1</x:f>
      </x:c>
      <x:c r="W2" s="1">
        <x:f>V2+1</x:f>
      </x:c>
      <x:c r="X2" s="1">
        <x:f>W2+1</x:f>
      </x:c>
      <x:c r="Y2" s="1">
        <x:f>X2+1</x:f>
      </x:c>
      <x:c r="Z2" s="1">
        <x:f>Y2+1</x:f>
      </x:c>
    </x:row>
    <x:row r="3" spans="1:255" customFormat="1" ht="15" customHeight="1" x14ac:dyDescent="0.3">
      <x:c r="A3" s="3" t="s">
        <x:v>133</x:v>
      </x:c>
      <x:c r="B3" s="3" t="s"/>
      <x:c r="C3" s="2" t="s"/>
      <x:c r="D3" s="2" t="s"/>
      <x:c r="E3" s="2" t="s"/>
      <x:c r="F3" s="2" t="s"/>
      <x:c r="G3" s="2" t="s"/>
      <x:c r="H3" s="2" t="s"/>
      <x:c r="I3" s="2" t="s"/>
      <x:c r="J3" s="2" t="s"/>
      <x:c r="K3" s="2" t="s"/>
      <x:c r="L3" s="2" t="s"/>
      <x:c r="M3" s="2" t="s"/>
      <x:c r="P3" s="30" t="n">
        <x:v>262</x:v>
      </x:c>
      <x:c r="Q3" s="30" t="n">
        <x:v>239</x:v>
      </x:c>
      <x:c r="R3" s="30" t="n">
        <x:v>272</x:v>
      </x:c>
      <x:c r="S3" s="30" t="n">
        <x:v>255</x:v>
      </x:c>
      <x:c r="T3" s="30" t="n">
        <x:v>207</x:v>
      </x:c>
      <x:c r="U3" s="30" t="n">
        <x:v>234</x:v>
      </x:c>
      <x:c r="V3" s="30" t="n">
        <x:v>309</x:v>
      </x:c>
      <x:c r="W3" s="30" t="n">
        <x:v>484</x:v>
      </x:c>
      <x:c r="X3" s="30" t="n">
        <x:v>645</x:v>
      </x:c>
      <x:c r="Y3" s="30" t="n">
        <x:v>721</x:v>
      </x:c>
      <x:c r="Z3" s="30" t="n">
        <x:v>586</x:v>
      </x:c>
    </x:row>
    <x:row r="4" spans="1:255" customFormat="1" ht="15" customHeight="1" thickBot="1" x14ac:dyDescent="0.35">
      <x:c r="A4" s="4" t="s"/>
      <x:c r="B4" s="4" t="s"/>
      <x:c r="C4" s="5" t="s"/>
      <x:c r="D4" s="5" t="s"/>
      <x:c r="E4" s="5" t="s"/>
      <x:c r="F4" s="5" t="s"/>
      <x:c r="G4" s="5" t="s"/>
      <x:c r="H4" s="5" t="s"/>
      <x:c r="I4" s="5" t="s"/>
      <x:c r="J4" s="5" t="s"/>
      <x:c r="K4" s="5" t="s"/>
      <x:c r="L4" s="5" t="s"/>
      <x:c r="M4" s="5" t="s"/>
      <x:c r="P4" s="21" t="n">
        <x:v>0</x:v>
      </x:c>
      <x:c r="Q4" s="21" t="n">
        <x:v>0</x:v>
      </x:c>
      <x:c r="R4" s="21" t="n">
        <x:v>0</x:v>
      </x:c>
      <x:c r="S4" s="21" t="n">
        <x:v>0</x:v>
      </x:c>
      <x:c r="T4" s="21" t="n">
        <x:v>0</x:v>
      </x:c>
      <x:c r="U4" s="21" t="n">
        <x:v>0</x:v>
      </x:c>
      <x:c r="V4" s="21" t="n">
        <x:v>0</x:v>
      </x:c>
      <x:c r="W4" s="21" t="n">
        <x:v>0</x:v>
      </x:c>
      <x:c r="X4" s="21" t="n">
        <x:v>0</x:v>
      </x:c>
      <x:c r="Y4" s="21" t="n">
        <x:v>0</x:v>
      </x:c>
      <x:c r="Z4" s="21" t="n">
        <x:v>0</x:v>
      </x:c>
    </x:row>
    <x:row r="5" spans="1:255" customFormat="1" ht="15" customHeight="1" x14ac:dyDescent="0.35">
      <x:c r="A5" s="2" t="s"/>
      <x:c r="B5" s="2" t="s"/>
      <x:c r="C5" s="2" t="s"/>
      <x:c r="D5" s="2" t="s"/>
      <x:c r="E5" s="2" t="s"/>
      <x:c r="F5" s="2" t="s"/>
      <x:c r="G5" s="2" t="s"/>
      <x:c r="H5" s="2" t="s"/>
      <x:c r="I5" s="2" t="s"/>
      <x:c r="J5" s="2" t="s"/>
      <x:c r="K5" s="2" t="s"/>
      <x:c r="L5" s="2" t="s"/>
      <x:c r="M5" s="14" t="s"/>
      <x:c r="N5" s="10" t="s">
        <x:v>5</x:v>
      </x:c>
      <x:c r="O5" s="10" t="s"/>
      <x:c r="U5" s="0" t="s"/>
      <x:c r="V5" s="0" t="s"/>
      <x:c r="Y5" s="0" t="s"/>
    </x:row>
    <x:row r="6" spans="1:255" customFormat="1" ht="15" customHeight="1" x14ac:dyDescent="0.35">
      <x:c r="A6" s="2" t="s"/>
      <x:c r="B6" s="6">
        <x:f>B35</x:f>
      </x:c>
      <x:c r="C6" s="6">
        <x:f>C35</x:f>
      </x:c>
      <x:c r="D6" s="6">
        <x:f>D35</x:f>
      </x:c>
      <x:c r="E6" s="6">
        <x:f>E35</x:f>
      </x:c>
      <x:c r="F6" s="6">
        <x:f>F35</x:f>
      </x:c>
      <x:c r="G6" s="6">
        <x:f>G35</x:f>
      </x:c>
      <x:c r="H6" s="6">
        <x:f>H35</x:f>
      </x:c>
      <x:c r="I6" s="6">
        <x:f>I35</x:f>
      </x:c>
      <x:c r="J6" s="6">
        <x:f>J35</x:f>
      </x:c>
      <x:c r="K6" s="6">
        <x:f>K35</x:f>
      </x:c>
      <x:c r="L6" s="6">
        <x:f>L35</x:f>
      </x:c>
      <x:c r="M6" s="15" t="s">
        <x:v>17</x:v>
      </x:c>
      <x:c r="N6" s="13" t="s"/>
      <x:c r="O6" s="13">
        <x:f>O35</x:f>
      </x:c>
      <x:c r="S6" s="1">
        <x:f>S35</x:f>
      </x:c>
      <x:c r="T6" s="1">
        <x:f>T35</x:f>
      </x:c>
      <x:c r="U6" s="0" t="s"/>
      <x:c r="V6" s="0" t="s"/>
      <x:c r="W6" s="34" t="s">
        <x:v>18</x:v>
      </x:c>
      <x:c r="X6" s="34" t="s"/>
      <x:c r="Y6" s="0" t="s"/>
    </x:row>
    <x:row r="7" spans="1:255" customFormat="1" ht="15" customHeight="1" x14ac:dyDescent="0.35">
      <x:c r="A7" s="2" t="s">
        <x:v>132</x:v>
      </x:c>
      <x:c r="B7" s="26">
        <x:f>B36</x:f>
      </x:c>
      <x:c r="C7" s="26">
        <x:f>C36</x:f>
      </x:c>
      <x:c r="D7" s="26">
        <x:f>D36</x:f>
      </x:c>
      <x:c r="E7" s="26">
        <x:f>E36</x:f>
      </x:c>
      <x:c r="F7" s="26">
        <x:f>F36</x:f>
      </x:c>
      <x:c r="G7" s="26">
        <x:f>G36</x:f>
      </x:c>
      <x:c r="H7" s="26">
        <x:f>H36</x:f>
      </x:c>
      <x:c r="I7" s="26">
        <x:f>I36</x:f>
      </x:c>
      <x:c r="J7" s="26">
        <x:f>J36</x:f>
      </x:c>
      <x:c r="K7" s="26">
        <x:f>K36</x:f>
      </x:c>
      <x:c r="L7" s="26">
        <x:f>L36</x:f>
      </x:c>
      <x:c r="M7" s="18" t="s"/>
      <x:c r="N7" s="11" t="s"/>
      <x:c r="O7" s="16">
        <x:f>O36</x:f>
      </x:c>
      <x:c r="R7" s="1">
        <x:f>A7</x:f>
      </x:c>
      <x:c r="S7" s="21">
        <x:f>S36</x:f>
      </x:c>
      <x:c r="T7" s="21">
        <x:f>T36</x:f>
      </x:c>
      <x:c r="U7" s="0" t="s"/>
      <x:c r="V7" s="0" t="s"/>
      <x:c r="W7" s="0" t="n">
        <x:v>2</x:v>
      </x:c>
      <x:c r="Y7" s="0" t="s"/>
    </x:row>
    <x:row r="8" spans="1:255" customFormat="1" ht="15" customHeight="1" x14ac:dyDescent="0.35">
      <x:c r="A8" s="2" t="s">
        <x:v>59</x:v>
      </x:c>
      <x:c r="B8" s="26">
        <x:f>B37</x:f>
      </x:c>
      <x:c r="C8" s="26">
        <x:f>C37</x:f>
      </x:c>
      <x:c r="D8" s="26">
        <x:f>D37</x:f>
      </x:c>
      <x:c r="E8" s="26">
        <x:f>E37</x:f>
      </x:c>
      <x:c r="F8" s="26">
        <x:f>F37</x:f>
      </x:c>
      <x:c r="G8" s="26">
        <x:f>G37</x:f>
      </x:c>
      <x:c r="H8" s="26">
        <x:f>H37</x:f>
      </x:c>
      <x:c r="I8" s="26">
        <x:f>I37</x:f>
      </x:c>
      <x:c r="J8" s="26">
        <x:f>J37</x:f>
      </x:c>
      <x:c r="K8" s="26">
        <x:f>K37</x:f>
      </x:c>
      <x:c r="L8" s="26">
        <x:f>L37</x:f>
      </x:c>
      <x:c r="M8" s="18" t="s"/>
      <x:c r="N8" s="11" t="s"/>
      <x:c r="O8" s="16">
        <x:f>O37</x:f>
      </x:c>
      <x:c r="R8" s="1">
        <x:f>A8</x:f>
      </x:c>
      <x:c r="S8" s="21">
        <x:f>S37</x:f>
      </x:c>
      <x:c r="T8" s="21">
        <x:f>T37</x:f>
      </x:c>
      <x:c r="U8" s="0" t="s"/>
      <x:c r="V8" s="0" t="s"/>
      <x:c r="W8" s="0" t="n">
        <x:v>3</x:v>
      </x:c>
      <x:c r="X8" s="29">
        <x:f>IF(HLOOKUP($L$65,$B$6:$L$21,$W8,FALSE)&gt;HLOOKUP($L$65,$B$6:$L$21,$W7,FALSE),"ERROR","OK")</x:f>
      </x:c>
      <x:c r="Y8" s="0" t="s"/>
    </x:row>
    <x:row r="9" spans="1:255" customFormat="1" ht="15" customHeight="1" x14ac:dyDescent="0.35">
      <x:c r="A9" s="2" t="s">
        <x:v>20</x:v>
      </x:c>
      <x:c r="B9" s="26">
        <x:f>B38</x:f>
      </x:c>
      <x:c r="C9" s="26">
        <x:f>C38</x:f>
      </x:c>
      <x:c r="D9" s="26">
        <x:f>D38</x:f>
      </x:c>
      <x:c r="E9" s="26">
        <x:f>E38</x:f>
      </x:c>
      <x:c r="F9" s="26">
        <x:f>F38</x:f>
      </x:c>
      <x:c r="G9" s="26">
        <x:f>G38</x:f>
      </x:c>
      <x:c r="H9" s="26">
        <x:f>H38</x:f>
      </x:c>
      <x:c r="I9" s="26">
        <x:f>I38</x:f>
      </x:c>
      <x:c r="J9" s="26">
        <x:f>J38</x:f>
      </x:c>
      <x:c r="K9" s="26">
        <x:f>K38</x:f>
      </x:c>
      <x:c r="L9" s="26">
        <x:f>L38</x:f>
      </x:c>
      <x:c r="M9" s="18" t="s"/>
      <x:c r="N9" s="11" t="s"/>
      <x:c r="O9" s="16">
        <x:f>O38</x:f>
      </x:c>
      <x:c r="R9" s="1">
        <x:f>A9</x:f>
      </x:c>
      <x:c r="S9" s="21">
        <x:f>S38</x:f>
      </x:c>
      <x:c r="T9" s="21">
        <x:f>T38</x:f>
      </x:c>
      <x:c r="U9" s="0" t="s"/>
      <x:c r="V9" s="0" t="s"/>
      <x:c r="W9" s="0" t="n">
        <x:v>4</x:v>
      </x:c>
      <x:c r="X9" s="29">
        <x:f>IF(HLOOKUP($L$65,$B$6:$L$21,$W9,FALSE)&gt;HLOOKUP($L$65,$B$6:$L$21,$W8,FALSE),"ERROR","OK")</x:f>
      </x:c>
      <x:c r="Y9" s="0" t="s"/>
    </x:row>
    <x:row r="10" spans="1:255" customFormat="1" ht="15" customHeight="1" x14ac:dyDescent="0.35">
      <x:c r="A10" s="2" t="s">
        <x:v>24</x:v>
      </x:c>
      <x:c r="B10" s="26">
        <x:f>B39</x:f>
      </x:c>
      <x:c r="C10" s="26">
        <x:f>C39</x:f>
      </x:c>
      <x:c r="D10" s="26">
        <x:f>D39</x:f>
      </x:c>
      <x:c r="E10" s="26">
        <x:f>E39</x:f>
      </x:c>
      <x:c r="F10" s="26">
        <x:f>F39</x:f>
      </x:c>
      <x:c r="G10" s="26">
        <x:f>G39</x:f>
      </x:c>
      <x:c r="H10" s="26">
        <x:f>H39</x:f>
      </x:c>
      <x:c r="I10" s="26">
        <x:f>I39</x:f>
      </x:c>
      <x:c r="J10" s="26">
        <x:f>J39</x:f>
      </x:c>
      <x:c r="K10" s="26">
        <x:f>K39</x:f>
      </x:c>
      <x:c r="L10" s="26">
        <x:f>L39</x:f>
      </x:c>
      <x:c r="M10" s="18" t="s"/>
      <x:c r="N10" s="11" t="s"/>
      <x:c r="O10" s="16">
        <x:f>O39</x:f>
      </x:c>
      <x:c r="R10" s="1">
        <x:f>A10</x:f>
      </x:c>
      <x:c r="S10" s="21">
        <x:f>S39</x:f>
      </x:c>
      <x:c r="T10" s="21">
        <x:f>T39</x:f>
      </x:c>
      <x:c r="U10" s="0" t="s"/>
      <x:c r="V10" s="0" t="s"/>
      <x:c r="W10" s="0" t="n">
        <x:v>5</x:v>
      </x:c>
      <x:c r="X10" s="29">
        <x:f>IF(HLOOKUP($L$65,$B$6:$L$21,$W10,FALSE)&gt;HLOOKUP($L$65,$B$6:$L$21,$W9,FALSE),"ERROR","OK")</x:f>
      </x:c>
      <x:c r="Y10" s="0" t="s"/>
    </x:row>
    <x:row r="11" spans="1:255" customFormat="1" ht="15" customHeight="1" x14ac:dyDescent="0.35">
      <x:c r="A11" s="2" t="s">
        <x:v>101</x:v>
      </x:c>
      <x:c r="B11" s="26">
        <x:f>B40</x:f>
      </x:c>
      <x:c r="C11" s="26">
        <x:f>C40</x:f>
      </x:c>
      <x:c r="D11" s="26">
        <x:f>D40</x:f>
      </x:c>
      <x:c r="E11" s="26">
        <x:f>E40</x:f>
      </x:c>
      <x:c r="F11" s="26">
        <x:f>F40</x:f>
      </x:c>
      <x:c r="G11" s="26">
        <x:f>G40</x:f>
      </x:c>
      <x:c r="H11" s="26">
        <x:f>H40</x:f>
      </x:c>
      <x:c r="I11" s="26">
        <x:f>I40</x:f>
      </x:c>
      <x:c r="J11" s="26">
        <x:f>J40</x:f>
      </x:c>
      <x:c r="K11" s="26">
        <x:f>K40</x:f>
      </x:c>
      <x:c r="L11" s="26">
        <x:f>L40</x:f>
      </x:c>
      <x:c r="M11" s="18" t="s"/>
      <x:c r="N11" s="11" t="s"/>
      <x:c r="O11" s="16">
        <x:f>O40</x:f>
      </x:c>
      <x:c r="R11" s="1">
        <x:f>A11</x:f>
      </x:c>
      <x:c r="S11" s="21">
        <x:f>S40</x:f>
      </x:c>
      <x:c r="T11" s="21">
        <x:f>T40</x:f>
      </x:c>
      <x:c r="U11" s="0" t="s"/>
      <x:c r="V11" s="0" t="s"/>
      <x:c r="W11" s="0" t="n">
        <x:v>6</x:v>
      </x:c>
      <x:c r="X11" s="29">
        <x:f>IF(HLOOKUP($L$65,$B$6:$L$21,$W11,FALSE)&gt;HLOOKUP($L$65,$B$6:$L$21,$W10,FALSE),"ERROR","OK")</x:f>
      </x:c>
      <x:c r="Y11" s="0" t="s"/>
    </x:row>
    <x:row r="12" spans="1:255" customFormat="1" ht="15" customHeight="1" x14ac:dyDescent="0.35">
      <x:c r="A12" s="2" t="s">
        <x:v>61</x:v>
      </x:c>
      <x:c r="B12" s="26">
        <x:f>B41</x:f>
      </x:c>
      <x:c r="C12" s="26">
        <x:f>C41</x:f>
      </x:c>
      <x:c r="D12" s="26">
        <x:f>D41</x:f>
      </x:c>
      <x:c r="E12" s="26">
        <x:f>E41</x:f>
      </x:c>
      <x:c r="F12" s="26">
        <x:f>F41</x:f>
      </x:c>
      <x:c r="G12" s="26">
        <x:f>G41</x:f>
      </x:c>
      <x:c r="H12" s="26">
        <x:f>H41</x:f>
      </x:c>
      <x:c r="I12" s="26">
        <x:f>I41</x:f>
      </x:c>
      <x:c r="J12" s="26">
        <x:f>J41</x:f>
      </x:c>
      <x:c r="K12" s="26">
        <x:f>K41</x:f>
      </x:c>
      <x:c r="L12" s="26">
        <x:f>L41</x:f>
      </x:c>
      <x:c r="M12" s="18" t="s"/>
      <x:c r="N12" s="11" t="s"/>
      <x:c r="O12" s="16">
        <x:f>O41</x:f>
      </x:c>
      <x:c r="R12" s="1">
        <x:f>A12</x:f>
      </x:c>
      <x:c r="S12" s="21">
        <x:f>S41</x:f>
      </x:c>
      <x:c r="T12" s="21">
        <x:f>T41</x:f>
      </x:c>
      <x:c r="U12" s="0" t="s"/>
      <x:c r="V12" s="0" t="s"/>
      <x:c r="W12" s="0" t="n">
        <x:v>7</x:v>
      </x:c>
      <x:c r="X12" s="29">
        <x:f>IF(HLOOKUP($L$65,$B$6:$L$21,$W12,FALSE)&gt;HLOOKUP($L$65,$B$6:$L$21,$W11,FALSE),"ERROR","OK")</x:f>
      </x:c>
      <x:c r="Y12" s="0" t="s"/>
    </x:row>
    <x:row r="13" spans="1:255" customFormat="1" ht="15" customHeight="1" x14ac:dyDescent="0.35">
      <x:c r="A13" s="2" t="s">
        <x:v>262</x:v>
      </x:c>
      <x:c r="B13" s="26">
        <x:f>B42</x:f>
      </x:c>
      <x:c r="C13" s="26">
        <x:f>C42</x:f>
      </x:c>
      <x:c r="D13" s="26">
        <x:f>D42</x:f>
      </x:c>
      <x:c r="E13" s="26">
        <x:f>E42</x:f>
      </x:c>
      <x:c r="F13" s="26">
        <x:f>F42</x:f>
      </x:c>
      <x:c r="G13" s="26">
        <x:f>G42</x:f>
      </x:c>
      <x:c r="H13" s="26">
        <x:f>H42</x:f>
      </x:c>
      <x:c r="I13" s="26">
        <x:f>I42</x:f>
      </x:c>
      <x:c r="J13" s="26">
        <x:f>J42</x:f>
      </x:c>
      <x:c r="K13" s="26">
        <x:f>K42</x:f>
      </x:c>
      <x:c r="L13" s="26">
        <x:f>L42</x:f>
      </x:c>
      <x:c r="M13" s="18" t="s"/>
      <x:c r="N13" s="11" t="s"/>
      <x:c r="O13" s="16">
        <x:f>O42</x:f>
      </x:c>
      <x:c r="R13" s="1">
        <x:f>A13</x:f>
      </x:c>
      <x:c r="S13" s="21">
        <x:f>S42</x:f>
      </x:c>
      <x:c r="T13" s="21">
        <x:f>T42</x:f>
      </x:c>
      <x:c r="U13" s="0" t="s"/>
      <x:c r="V13" s="0" t="s"/>
      <x:c r="W13" s="0" t="n">
        <x:v>8</x:v>
      </x:c>
      <x:c r="X13" s="29">
        <x:f>IF(HLOOKUP($L$65,$B$6:$L$21,$W13,FALSE)&gt;HLOOKUP($L$65,$B$6:$L$21,$W12,FALSE),"ERROR","OK")</x:f>
      </x:c>
      <x:c r="Y13" s="0" t="s"/>
    </x:row>
    <x:row r="14" spans="1:255" customFormat="1" ht="15" customHeight="1" x14ac:dyDescent="0.35">
      <x:c r="A14" s="2" t="s">
        <x:v>56</x:v>
      </x:c>
      <x:c r="B14" s="26">
        <x:f>B43</x:f>
      </x:c>
      <x:c r="C14" s="26">
        <x:f>C43</x:f>
      </x:c>
      <x:c r="D14" s="26">
        <x:f>D43</x:f>
      </x:c>
      <x:c r="E14" s="26">
        <x:f>E43</x:f>
      </x:c>
      <x:c r="F14" s="26">
        <x:f>F43</x:f>
      </x:c>
      <x:c r="G14" s="26">
        <x:f>G43</x:f>
      </x:c>
      <x:c r="H14" s="26">
        <x:f>H43</x:f>
      </x:c>
      <x:c r="I14" s="26">
        <x:f>I43</x:f>
      </x:c>
      <x:c r="J14" s="26">
        <x:f>J43</x:f>
      </x:c>
      <x:c r="K14" s="26">
        <x:f>K43</x:f>
      </x:c>
      <x:c r="L14" s="26">
        <x:f>L43</x:f>
      </x:c>
      <x:c r="M14" s="18" t="s"/>
      <x:c r="N14" s="11" t="s"/>
      <x:c r="O14" s="16">
        <x:f>O43</x:f>
      </x:c>
      <x:c r="R14" s="1">
        <x:f>A14</x:f>
      </x:c>
      <x:c r="S14" s="21">
        <x:f>S43</x:f>
      </x:c>
      <x:c r="T14" s="21">
        <x:f>T43</x:f>
      </x:c>
      <x:c r="U14" s="0" t="s"/>
      <x:c r="V14" s="0" t="s"/>
      <x:c r="W14" s="0" t="n">
        <x:v>9</x:v>
      </x:c>
      <x:c r="X14" s="29">
        <x:f>IF(HLOOKUP($L$65,$B$6:$L$21,$W14,FALSE)&gt;HLOOKUP($L$65,$B$6:$L$21,$W13,FALSE),"ERROR","OK")</x:f>
      </x:c>
      <x:c r="Y14" s="0" t="s"/>
    </x:row>
    <x:row r="15" spans="1:255" customFormat="1" ht="15" customHeight="1" x14ac:dyDescent="0.35">
      <x:c r="A15" s="2" t="s">
        <x:v>4</x:v>
      </x:c>
      <x:c r="B15" s="26">
        <x:f>B44</x:f>
      </x:c>
      <x:c r="C15" s="26">
        <x:f>C44</x:f>
      </x:c>
      <x:c r="D15" s="26">
        <x:f>D44</x:f>
      </x:c>
      <x:c r="E15" s="26">
        <x:f>E44</x:f>
      </x:c>
      <x:c r="F15" s="26">
        <x:f>F44</x:f>
      </x:c>
      <x:c r="G15" s="26">
        <x:f>G44</x:f>
      </x:c>
      <x:c r="H15" s="26">
        <x:f>H44</x:f>
      </x:c>
      <x:c r="I15" s="26">
        <x:f>I44</x:f>
      </x:c>
      <x:c r="J15" s="26">
        <x:f>J44</x:f>
      </x:c>
      <x:c r="K15" s="26">
        <x:f>K44</x:f>
      </x:c>
      <x:c r="L15" s="26">
        <x:f>L44</x:f>
      </x:c>
      <x:c r="M15" s="18" t="s"/>
      <x:c r="N15" s="11" t="s"/>
      <x:c r="O15" s="16">
        <x:f>O44</x:f>
      </x:c>
      <x:c r="R15" s="1">
        <x:f>A15</x:f>
      </x:c>
      <x:c r="S15" s="21">
        <x:f>S44</x:f>
      </x:c>
      <x:c r="T15" s="21">
        <x:f>T44</x:f>
      </x:c>
      <x:c r="U15" s="0" t="s"/>
      <x:c r="V15" s="0" t="s"/>
      <x:c r="W15" s="0" t="n">
        <x:v>10</x:v>
      </x:c>
      <x:c r="X15" s="29">
        <x:f>IF(HLOOKUP($L$65,$B$6:$L$21,$W15,FALSE)&gt;HLOOKUP($L$65,$B$6:$L$21,$W14,FALSE),"ERROR","OK")</x:f>
      </x:c>
      <x:c r="Y15" s="0" t="s"/>
    </x:row>
    <x:row r="16" spans="1:255" customFormat="1" ht="15" customHeight="1" x14ac:dyDescent="0.35">
      <x:c r="A16" s="2" t="s">
        <x:v>57</x:v>
      </x:c>
      <x:c r="B16" s="26">
        <x:f>B45</x:f>
      </x:c>
      <x:c r="C16" s="26">
        <x:f>C45</x:f>
      </x:c>
      <x:c r="D16" s="26">
        <x:f>D45</x:f>
      </x:c>
      <x:c r="E16" s="26">
        <x:f>E45</x:f>
      </x:c>
      <x:c r="F16" s="26">
        <x:f>F45</x:f>
      </x:c>
      <x:c r="G16" s="26">
        <x:f>G45</x:f>
      </x:c>
      <x:c r="H16" s="26">
        <x:f>H45</x:f>
      </x:c>
      <x:c r="I16" s="26">
        <x:f>I45</x:f>
      </x:c>
      <x:c r="J16" s="26">
        <x:f>J45</x:f>
      </x:c>
      <x:c r="K16" s="26">
        <x:f>K45</x:f>
      </x:c>
      <x:c r="L16" s="26">
        <x:f>L45</x:f>
      </x:c>
      <x:c r="M16" s="18" t="s"/>
      <x:c r="N16" s="11" t="s"/>
      <x:c r="O16" s="16">
        <x:f>O45</x:f>
      </x:c>
      <x:c r="R16" s="1">
        <x:f>A16</x:f>
      </x:c>
      <x:c r="S16" s="21">
        <x:f>S45</x:f>
      </x:c>
      <x:c r="T16" s="21">
        <x:f>T45</x:f>
      </x:c>
      <x:c r="U16" s="0" t="s"/>
      <x:c r="V16" s="0" t="s"/>
      <x:c r="W16" s="0" t="n">
        <x:v>11</x:v>
      </x:c>
      <x:c r="X16" s="29">
        <x:f>IF(HLOOKUP($L$65,$B$6:$L$21,$W16,FALSE)&gt;HLOOKUP($L$65,$B$6:$L$21,$W15,FALSE),"ERROR","OK")</x:f>
      </x:c>
      <x:c r="Y16" s="0" t="s"/>
    </x:row>
    <x:row r="17" spans="1:255" customFormat="1" ht="15" customHeight="1" x14ac:dyDescent="0.35">
      <x:c r="A17" s="2" t="s">
        <x:v>100</x:v>
      </x:c>
      <x:c r="B17" s="26">
        <x:f>B46</x:f>
      </x:c>
      <x:c r="C17" s="26">
        <x:f>C46</x:f>
      </x:c>
      <x:c r="D17" s="26">
        <x:f>D46</x:f>
      </x:c>
      <x:c r="E17" s="26">
        <x:f>E46</x:f>
      </x:c>
      <x:c r="F17" s="26">
        <x:f>F46</x:f>
      </x:c>
      <x:c r="G17" s="26">
        <x:f>G46</x:f>
      </x:c>
      <x:c r="H17" s="26">
        <x:f>H46</x:f>
      </x:c>
      <x:c r="I17" s="26">
        <x:f>I46</x:f>
      </x:c>
      <x:c r="J17" s="26">
        <x:f>J46</x:f>
      </x:c>
      <x:c r="K17" s="26">
        <x:f>K46</x:f>
      </x:c>
      <x:c r="L17" s="26">
        <x:f>L46</x:f>
      </x:c>
      <x:c r="M17" s="18" t="s"/>
      <x:c r="N17" s="11" t="s"/>
      <x:c r="O17" s="16">
        <x:f>O46</x:f>
      </x:c>
      <x:c r="U17" s="0" t="s"/>
      <x:c r="V17" s="0" t="s"/>
      <x:c r="W17" s="0" t="n">
        <x:v>12</x:v>
      </x:c>
      <x:c r="X17" s="29">
        <x:f>IF(HLOOKUP($L$65,$B$6:$L$21,$W17,FALSE)&gt;HLOOKUP($L$65,$B$6:$L$21,$W16,FALSE),"ERROR","OK")</x:f>
      </x:c>
      <x:c r="Y17" s="0" t="s"/>
    </x:row>
    <x:row r="18" spans="1:255" customFormat="1" ht="15" customHeight="1" x14ac:dyDescent="0.35">
      <x:c r="A18" s="2" t="s">
        <x:v>87</x:v>
      </x:c>
      <x:c r="B18" s="26">
        <x:f>B47</x:f>
      </x:c>
      <x:c r="C18" s="26">
        <x:f>C47</x:f>
      </x:c>
      <x:c r="D18" s="26">
        <x:f>D47</x:f>
      </x:c>
      <x:c r="E18" s="26">
        <x:f>E47</x:f>
      </x:c>
      <x:c r="F18" s="26">
        <x:f>F47</x:f>
      </x:c>
      <x:c r="G18" s="26">
        <x:f>G47</x:f>
      </x:c>
      <x:c r="H18" s="26">
        <x:f>H47</x:f>
      </x:c>
      <x:c r="I18" s="26">
        <x:f>I47</x:f>
      </x:c>
      <x:c r="J18" s="26">
        <x:f>J47</x:f>
      </x:c>
      <x:c r="K18" s="26">
        <x:f>K47</x:f>
      </x:c>
      <x:c r="L18" s="26">
        <x:f>L47</x:f>
      </x:c>
      <x:c r="M18" s="18" t="s"/>
      <x:c r="N18" s="11" t="s"/>
      <x:c r="O18" s="16">
        <x:f>O47</x:f>
      </x:c>
      <x:c r="U18" s="0" t="s"/>
      <x:c r="V18" s="0" t="s"/>
      <x:c r="W18" s="0" t="n">
        <x:v>13</x:v>
      </x:c>
      <x:c r="X18" s="29">
        <x:f>IF(HLOOKUP($L$65,$B$6:$L$21,$W18,FALSE)&gt;HLOOKUP($L$65,$B$6:$L$21,$W17,FALSE),"ERROR","OK")</x:f>
      </x:c>
      <x:c r="Y18" s="0" t="s"/>
    </x:row>
    <x:row r="19" spans="1:255" customFormat="1" ht="15" customHeight="1" x14ac:dyDescent="0.35">
      <x:c r="A19" s="2" t="s">
        <x:v>62</x:v>
      </x:c>
      <x:c r="B19" s="26">
        <x:f>B48</x:f>
      </x:c>
      <x:c r="C19" s="26">
        <x:f>C48</x:f>
      </x:c>
      <x:c r="D19" s="26">
        <x:f>D48</x:f>
      </x:c>
      <x:c r="E19" s="26">
        <x:f>E48</x:f>
      </x:c>
      <x:c r="F19" s="26">
        <x:f>F48</x:f>
      </x:c>
      <x:c r="G19" s="26">
        <x:f>G48</x:f>
      </x:c>
      <x:c r="H19" s="26">
        <x:f>H48</x:f>
      </x:c>
      <x:c r="I19" s="26">
        <x:f>I48</x:f>
      </x:c>
      <x:c r="J19" s="26">
        <x:f>J48</x:f>
      </x:c>
      <x:c r="K19" s="26">
        <x:f>K48</x:f>
      </x:c>
      <x:c r="L19" s="26">
        <x:f>L48</x:f>
      </x:c>
      <x:c r="M19" s="18" t="s"/>
      <x:c r="N19" s="11" t="s"/>
      <x:c r="O19" s="16">
        <x:f>O48</x:f>
      </x:c>
      <x:c r="U19" s="0" t="s"/>
      <x:c r="V19" s="0" t="s"/>
      <x:c r="W19" s="0" t="n">
        <x:v>14</x:v>
      </x:c>
      <x:c r="X19" s="29">
        <x:f>IF(HLOOKUP($L$65,$B$6:$L$21,$W19,FALSE)&gt;HLOOKUP($L$65,$B$6:$L$21,$W18,FALSE),"ERROR","OK")</x:f>
      </x:c>
      <x:c r="Y19" s="0" t="s"/>
    </x:row>
    <x:row r="20" spans="1:255" customFormat="1" ht="15" customHeight="1" x14ac:dyDescent="0.35">
      <x:c r="A20" s="2" t="s">
        <x:v>82</x:v>
      </x:c>
      <x:c r="B20" s="26">
        <x:f>B49</x:f>
      </x:c>
      <x:c r="C20" s="26">
        <x:f>C49</x:f>
      </x:c>
      <x:c r="D20" s="26">
        <x:f>D49</x:f>
      </x:c>
      <x:c r="E20" s="26">
        <x:f>E49</x:f>
      </x:c>
      <x:c r="F20" s="26">
        <x:f>F49</x:f>
      </x:c>
      <x:c r="G20" s="26">
        <x:f>G49</x:f>
      </x:c>
      <x:c r="H20" s="26">
        <x:f>H49</x:f>
      </x:c>
      <x:c r="I20" s="26">
        <x:f>I49</x:f>
      </x:c>
      <x:c r="J20" s="26">
        <x:f>J49</x:f>
      </x:c>
      <x:c r="K20" s="26">
        <x:f>K49</x:f>
      </x:c>
      <x:c r="L20" s="26">
        <x:f>L49</x:f>
      </x:c>
      <x:c r="M20" s="18" t="s"/>
      <x:c r="N20" s="11" t="s"/>
      <x:c r="O20" s="16">
        <x:f>O49</x:f>
      </x:c>
      <x:c r="U20" s="0" t="s"/>
      <x:c r="V20" s="0" t="s"/>
      <x:c r="W20" s="0" t="n">
        <x:v>15</x:v>
      </x:c>
      <x:c r="X20" s="29">
        <x:f>IF(HLOOKUP($L$65,$B$6:$L$21,$W20,FALSE)&gt;HLOOKUP($L$65,$B$6:$L$21,$W19,FALSE),"ERROR","OK")</x:f>
      </x:c>
      <x:c r="Y20" s="0" t="s"/>
    </x:row>
    <x:row r="21" spans="1:255" customFormat="1" ht="15" customHeight="1" x14ac:dyDescent="0.35">
      <x:c r="A21" s="2" t="s">
        <x:v>64</x:v>
      </x:c>
      <x:c r="B21" s="26">
        <x:f>B50</x:f>
      </x:c>
      <x:c r="C21" s="26">
        <x:f>C50</x:f>
      </x:c>
      <x:c r="D21" s="26">
        <x:f>D50</x:f>
      </x:c>
      <x:c r="E21" s="26">
        <x:f>E50</x:f>
      </x:c>
      <x:c r="F21" s="26">
        <x:f>F50</x:f>
      </x:c>
      <x:c r="G21" s="26">
        <x:f>G50</x:f>
      </x:c>
      <x:c r="H21" s="26">
        <x:f>H50</x:f>
      </x:c>
      <x:c r="I21" s="26">
        <x:f>I50</x:f>
      </x:c>
      <x:c r="J21" s="26">
        <x:f>J50</x:f>
      </x:c>
      <x:c r="K21" s="26">
        <x:f>K50</x:f>
      </x:c>
      <x:c r="L21" s="26">
        <x:f>L50</x:f>
      </x:c>
      <x:c r="M21" s="18" t="s"/>
      <x:c r="N21" s="11" t="s"/>
      <x:c r="O21" s="16">
        <x:f>O50</x:f>
      </x:c>
      <x:c r="U21" s="0" t="s"/>
      <x:c r="V21" s="0" t="s"/>
      <x:c r="X21" s="0">
        <x:f>MATCH("ERROR",X7:X20,0)</x:f>
      </x:c>
      <x:c r="Y21" s="0" t="s"/>
    </x:row>
    <x:row r="22" spans="1:255" customFormat="1" ht="15" customHeight="1" x14ac:dyDescent="0.35">
      <x:c r="A22" s="2" t="s">
        <x:v>34</x:v>
      </x:c>
      <x:c r="B22" s="26">
        <x:f>B51</x:f>
      </x:c>
      <x:c r="C22" s="26">
        <x:f>C51</x:f>
      </x:c>
      <x:c r="D22" s="26">
        <x:f>D51</x:f>
      </x:c>
      <x:c r="E22" s="26">
        <x:f>E51</x:f>
      </x:c>
      <x:c r="F22" s="26">
        <x:f>F51</x:f>
      </x:c>
      <x:c r="G22" s="26">
        <x:f>G51</x:f>
      </x:c>
      <x:c r="H22" s="26">
        <x:f>H51</x:f>
      </x:c>
      <x:c r="I22" s="26">
        <x:f>I51</x:f>
      </x:c>
      <x:c r="J22" s="26">
        <x:f>J51</x:f>
      </x:c>
      <x:c r="K22" s="26">
        <x:f>K51</x:f>
      </x:c>
      <x:c r="L22" s="26">
        <x:f>L51</x:f>
      </x:c>
      <x:c r="M22" s="18" t="s"/>
      <x:c r="N22" s="11" t="s"/>
      <x:c r="O22" s="16" t="s"/>
      <x:c r="P22" s="8" t="s"/>
      <x:c r="U22" s="0" t="s"/>
      <x:c r="V22" s="0" t="s"/>
      <x:c r="Y22" s="0" t="s"/>
    </x:row>
    <x:row r="23" spans="1:255" customFormat="1" ht="15" customHeight="1" x14ac:dyDescent="0.35">
      <x:c r="A23" s="35" t="s">
        <x:v>35</x:v>
      </x:c>
      <x:c r="B23" s="32">
        <x:f>B52</x:f>
      </x:c>
      <x:c r="C23" s="32">
        <x:f>C52</x:f>
      </x:c>
      <x:c r="D23" s="32">
        <x:f>D52</x:f>
      </x:c>
      <x:c r="E23" s="32">
        <x:f>E52</x:f>
      </x:c>
      <x:c r="F23" s="32">
        <x:f>F52</x:f>
      </x:c>
      <x:c r="G23" s="32">
        <x:f>G52</x:f>
      </x:c>
      <x:c r="H23" s="32">
        <x:f>H52</x:f>
      </x:c>
      <x:c r="I23" s="32">
        <x:f>I52</x:f>
      </x:c>
      <x:c r="J23" s="32">
        <x:f>J52</x:f>
      </x:c>
      <x:c r="K23" s="32">
        <x:f>K52</x:f>
      </x:c>
      <x:c r="L23" s="32">
        <x:f>L52</x:f>
      </x:c>
      <x:c r="M23" s="19" t="s"/>
      <x:c r="N23" s="12" t="s"/>
      <x:c r="O23" s="17">
        <x:f>O52</x:f>
      </x:c>
      <x:c r="U23" s="0" t="s"/>
      <x:c r="V23" s="0" t="s"/>
      <x:c r="Y23" s="0" t="s"/>
    </x:row>
    <x:row r="24" spans="1:255" customFormat="1" ht="15" customHeight="1" x14ac:dyDescent="0.35">
      <x:c r="A24" s="2" t="s">
        <x:v>36</x:v>
      </x:c>
      <x:c r="B24" s="7" t="s"/>
      <x:c r="C24" s="2" t="s"/>
      <x:c r="D24" s="2" t="s"/>
      <x:c r="E24" s="2" t="s"/>
      <x:c r="F24" s="2" t="s"/>
      <x:c r="G24" s="2" t="s"/>
      <x:c r="H24" s="2" t="s"/>
      <x:c r="I24" s="2" t="s"/>
      <x:c r="J24" s="2" t="s"/>
      <x:c r="K24" s="2" t="s"/>
      <x:c r="L24" s="2" t="s"/>
      <x:c r="M24" s="2" t="s"/>
      <x:c r="N24" s="8" t="s"/>
      <x:c r="U24" s="0" t="s"/>
      <x:c r="V24" s="0" t="s"/>
      <x:c r="Y24" s="0" t="s"/>
    </x:row>
    <x:row r="25" spans="1:255" x14ac:dyDescent="0.35">
      <x:c r="U25" s="0" t="s"/>
      <x:c r="V25" s="0" t="s"/>
      <x:c r="Y25" s="0" t="s"/>
    </x:row>
    <x:row r="26" spans="1:255" x14ac:dyDescent="0.35">
      <x:c r="J26" s="0" t="s"/>
      <x:c r="K26" s="0" t="s"/>
      <x:c r="L26" s="0" t="s"/>
      <x:c r="M26" s="0" t="s"/>
      <x:c r="N26" s="0" t="s"/>
    </x:row>
    <x:row r="27" spans="1:255" x14ac:dyDescent="0.35">
      <x:c r="J27" s="0" t="s"/>
      <x:c r="K27" s="0" t="s"/>
      <x:c r="L27" s="0" t="s"/>
      <x:c r="M27" s="0" t="s"/>
      <x:c r="N27" s="0" t="s"/>
    </x:row>
    <x:row r="28" spans="1:255" x14ac:dyDescent="0.35">
      <x:c r="I28" s="0" t="s"/>
      <x:c r="J28" s="0" t="s"/>
      <x:c r="K28" s="0" t="s"/>
      <x:c r="L28" s="0" t="s"/>
      <x:c r="M28" s="0" t="s"/>
    </x:row>
    <x:row r="29" spans="1:255" x14ac:dyDescent="0.35">
      <x:c r="I29" s="0" t="s"/>
      <x:c r="J29" s="0" t="s"/>
      <x:c r="K29" s="0" t="s"/>
      <x:c r="L29" s="0" t="s"/>
      <x:c r="M29" s="0" t="s"/>
    </x:row>
    <x:row r="30" spans="1:255" customFormat="1" ht="15" customHeight="1" x14ac:dyDescent="0.35">
      <x:c r="A30" s="3">
        <x:f>"Table B.6.  "&amp;B66</x:f>
      </x:c>
      <x:c r="B30" s="3" t="s"/>
      <x:c r="C30" s="2" t="s"/>
      <x:c r="D30" s="2" t="s"/>
      <x:c r="E30" s="2" t="s"/>
      <x:c r="F30" s="2" t="s"/>
      <x:c r="G30" s="2" t="s"/>
      <x:c r="H30" s="2" t="s"/>
      <x:c r="I30" s="2" t="s"/>
      <x:c r="J30" s="2" t="s"/>
      <x:c r="K30" s="2" t="s"/>
      <x:c r="L30" s="2" t="s"/>
      <x:c r="M30" s="2" t="s"/>
      <x:c r="U30" s="0" t="s"/>
      <x:c r="V30" s="0" t="s"/>
      <x:c r="Y30" s="0" t="s"/>
    </x:row>
    <x:row r="31" spans="1:255" customFormat="1" ht="15" customHeight="1" x14ac:dyDescent="0.35">
      <x:c r="A31" s="2" t="s"/>
      <x:c r="B31" s="2" t="s"/>
      <x:c r="C31" s="2" t="s"/>
      <x:c r="D31" s="2" t="s"/>
      <x:c r="E31" s="2" t="s"/>
      <x:c r="F31" s="2" t="s"/>
      <x:c r="G31" s="2" t="s"/>
      <x:c r="H31" s="2" t="s"/>
      <x:c r="I31" s="2" t="s"/>
      <x:c r="J31" s="2" t="s"/>
      <x:c r="K31" s="2" t="s"/>
      <x:c r="L31" s="2" t="s"/>
      <x:c r="M31" s="2" t="s"/>
      <x:c r="U31" s="0" t="s"/>
      <x:c r="V31" s="0" t="s"/>
      <x:c r="Y31" s="0" t="s"/>
    </x:row>
    <x:row r="32" spans="1:255" customFormat="1" ht="15" customHeight="1" x14ac:dyDescent="0.35">
      <x:c r="A32" s="3" t="s">
        <x:v>140</x:v>
      </x:c>
      <x:c r="B32" s="3" t="s"/>
      <x:c r="C32" s="2" t="s"/>
      <x:c r="D32" s="2" t="s"/>
      <x:c r="E32" s="2" t="s"/>
      <x:c r="F32" s="2" t="s"/>
      <x:c r="G32" s="2" t="s"/>
      <x:c r="H32" s="2" t="s"/>
      <x:c r="I32" s="2" t="s"/>
      <x:c r="J32" s="2" t="s"/>
      <x:c r="K32" s="2" t="s"/>
      <x:c r="L32" s="2" t="s"/>
      <x:c r="M32" s="2" t="s"/>
      <x:c r="U32" s="0" t="s"/>
      <x:c r="V32" s="0" t="s"/>
      <x:c r="Y32" s="0" t="s"/>
    </x:row>
    <x:row r="33" spans="1:255" customFormat="1" ht="15" customHeight="1" thickBot="1" x14ac:dyDescent="0.4">
      <x:c r="A33" s="4" t="s"/>
      <x:c r="B33" s="4" t="s"/>
      <x:c r="C33" s="5" t="s"/>
      <x:c r="D33" s="5" t="s"/>
      <x:c r="E33" s="5" t="s"/>
      <x:c r="F33" s="5" t="s"/>
      <x:c r="G33" s="5" t="s"/>
      <x:c r="H33" s="5" t="s"/>
      <x:c r="I33" s="5" t="s"/>
      <x:c r="J33" s="5" t="s"/>
      <x:c r="K33" s="5" t="s"/>
      <x:c r="L33" s="5" t="s"/>
      <x:c r="M33" s="5" t="s"/>
      <x:c r="U33" s="0" t="s"/>
      <x:c r="V33" s="0" t="s"/>
      <x:c r="Y33" s="0" t="s"/>
    </x:row>
    <x:row r="34" spans="1:255" x14ac:dyDescent="0.35">
      <x:c r="A34" s="2" t="s"/>
      <x:c r="B34" s="2" t="s"/>
      <x:c r="C34" s="2" t="s"/>
      <x:c r="D34" s="2" t="s"/>
      <x:c r="E34" s="2" t="s"/>
      <x:c r="F34" s="2" t="s"/>
      <x:c r="G34" s="2" t="s"/>
      <x:c r="H34" s="2" t="s"/>
      <x:c r="I34" s="2" t="s"/>
      <x:c r="J34" s="2" t="s"/>
      <x:c r="K34" s="2" t="s"/>
      <x:c r="L34" s="2" t="s"/>
      <x:c r="M34" s="14" t="s"/>
      <x:c r="N34" s="10" t="s">
        <x:v>38</x:v>
      </x:c>
      <x:c r="O34" s="10" t="s"/>
      <x:c r="P34" s="36" t="s"/>
    </x:row>
    <x:row r="35" spans="1:255" s="0" customFormat="1" x14ac:dyDescent="0.35">
      <x:c r="A35" s="2" t="s"/>
      <x:c r="B35" s="6" t="s">
        <x:v>6</x:v>
      </x:c>
      <x:c r="C35" s="6" t="s">
        <x:v>7</x:v>
      </x:c>
      <x:c r="D35" s="6" t="s">
        <x:v>8</x:v>
      </x:c>
      <x:c r="E35" s="6" t="s">
        <x:v>9</x:v>
      </x:c>
      <x:c r="F35" s="6" t="s">
        <x:v>10</x:v>
      </x:c>
      <x:c r="G35" s="6" t="s">
        <x:v>11</x:v>
      </x:c>
      <x:c r="H35" s="6" t="s">
        <x:v>12</x:v>
      </x:c>
      <x:c r="I35" s="6" t="s">
        <x:v>13</x:v>
      </x:c>
      <x:c r="J35" s="6" t="s">
        <x:v>14</x:v>
      </x:c>
      <x:c r="K35" s="6" t="s">
        <x:v>15</x:v>
      </x:c>
      <x:c r="L35" s="6" t="s">
        <x:v>16</x:v>
      </x:c>
      <x:c r="M35" s="15" t="s">
        <x:v>17</x:v>
      </x:c>
      <x:c r="N35" s="13" t="s"/>
      <x:c r="O35" s="13">
        <x:f>L65&amp;" (%)"</x:f>
      </x:c>
      <x:c r="P35" s="36" t="s"/>
      <x:c r="Q35" s="0" t="s"/>
      <x:c r="R35" s="0" t="s"/>
      <x:c r="S35" s="22">
        <x:f>L35</x:f>
      </x:c>
      <x:c r="T35" s="22">
        <x:f>B35&amp;"-"&amp;RIGHT(K35,2)</x:f>
      </x:c>
      <x:c r="U35" s="0" t="s"/>
      <x:c r="V35" s="0" t="s"/>
      <x:c r="W35" s="0" t="s"/>
      <x:c r="X35" s="0" t="s"/>
      <x:c r="Y35" s="0" t="s"/>
      <x:c r="Z35" s="0" t="s"/>
      <x:c r="AA35" s="0" t="s"/>
      <x:c r="AB35" s="0" t="s"/>
      <x:c r="AC35" s="0" t="s"/>
      <x:c r="AD35" s="0" t="s"/>
      <x:c r="AE35" s="0" t="s"/>
      <x:c r="AF35" s="0" t="s"/>
      <x:c r="AG35" s="0" t="s"/>
      <x:c r="AH35" s="0" t="s"/>
      <x:c r="AI35" s="0" t="s"/>
      <x:c r="AJ35" s="0" t="s"/>
      <x:c r="AK35" s="0" t="s"/>
      <x:c r="AL35" s="0" t="s"/>
      <x:c r="AM35" s="0" t="s"/>
      <x:c r="AN35" s="0" t="s"/>
      <x:c r="AO35" s="0" t="s"/>
      <x:c r="AP35" s="0" t="s"/>
      <x:c r="AQ35" s="0" t="s"/>
      <x:c r="AR35" s="0" t="s"/>
      <x:c r="AS35" s="0" t="s"/>
      <x:c r="AT35" s="0" t="s"/>
      <x:c r="AU35" s="0" t="s"/>
      <x:c r="AV35" s="0" t="s"/>
      <x:c r="AW35" s="0" t="s"/>
      <x:c r="AX35" s="0" t="s"/>
      <x:c r="AY35" s="0" t="s"/>
      <x:c r="AZ35" s="0" t="s"/>
      <x:c r="BA35" s="0" t="s"/>
      <x:c r="BB35" s="0" t="s"/>
      <x:c r="BC35" s="0" t="s"/>
      <x:c r="BD35" s="0" t="s"/>
      <x:c r="BE35" s="0" t="s"/>
      <x:c r="BF35" s="0" t="s"/>
      <x:c r="BG35" s="0" t="s"/>
      <x:c r="BH35" s="0" t="s"/>
      <x:c r="BI35" s="0" t="s"/>
      <x:c r="BJ35" s="0" t="s"/>
      <x:c r="BK35" s="0" t="s"/>
      <x:c r="BL35" s="0" t="s"/>
      <x:c r="BM35" s="0" t="s"/>
      <x:c r="BN35" s="0" t="s"/>
      <x:c r="BO35" s="0" t="s"/>
      <x:c r="BP35" s="0" t="s"/>
      <x:c r="BQ35" s="0" t="s"/>
      <x:c r="BR35" s="0" t="s"/>
      <x:c r="BS35" s="0" t="s"/>
      <x:c r="BT35" s="0" t="s"/>
      <x:c r="BU35" s="0" t="s"/>
      <x:c r="BV35" s="0" t="s"/>
      <x:c r="BW35" s="0" t="s"/>
      <x:c r="BX35" s="0" t="s"/>
      <x:c r="BY35" s="0" t="s"/>
      <x:c r="BZ35" s="0" t="s"/>
      <x:c r="CA35" s="0" t="s"/>
      <x:c r="CB35" s="0" t="s"/>
      <x:c r="CC35" s="0" t="s"/>
      <x:c r="CD35" s="0" t="s"/>
      <x:c r="CE35" s="0" t="s"/>
      <x:c r="CF35" s="0" t="s"/>
      <x:c r="CG35" s="0" t="s"/>
      <x:c r="CH35" s="0" t="s"/>
      <x:c r="CI35" s="0" t="s"/>
      <x:c r="CJ35" s="0" t="s"/>
      <x:c r="CK35" s="0" t="s"/>
      <x:c r="CL35" s="0" t="s"/>
      <x:c r="CM35" s="0" t="s"/>
      <x:c r="CN35" s="0" t="s"/>
      <x:c r="CO35" s="0" t="s"/>
      <x:c r="CP35" s="0" t="s"/>
      <x:c r="CQ35" s="0" t="s"/>
      <x:c r="CR35" s="0" t="s"/>
      <x:c r="CS35" s="0" t="s"/>
      <x:c r="CT35" s="0" t="s"/>
      <x:c r="CU35" s="0" t="s"/>
      <x:c r="CV35" s="0" t="s"/>
      <x:c r="CW35" s="0" t="s"/>
      <x:c r="CX35" s="0" t="s"/>
      <x:c r="CY35" s="0" t="s"/>
      <x:c r="CZ35" s="0" t="s"/>
      <x:c r="DA35" s="0" t="s"/>
      <x:c r="DB35" s="0" t="s"/>
      <x:c r="DC35" s="0" t="s"/>
      <x:c r="DD35" s="0" t="s"/>
      <x:c r="DE35" s="0" t="s"/>
      <x:c r="DF35" s="0" t="s"/>
      <x:c r="DG35" s="0" t="s"/>
      <x:c r="DH35" s="0" t="s"/>
      <x:c r="DI35" s="0" t="s"/>
      <x:c r="DJ35" s="0" t="s"/>
      <x:c r="DK35" s="0" t="s"/>
      <x:c r="DL35" s="0" t="s"/>
      <x:c r="DM35" s="0" t="s"/>
      <x:c r="DN35" s="0" t="s"/>
      <x:c r="DO35" s="0" t="s"/>
      <x:c r="DP35" s="0" t="s"/>
      <x:c r="DQ35" s="0" t="s"/>
      <x:c r="DR35" s="0" t="s"/>
      <x:c r="DS35" s="0" t="s"/>
      <x:c r="DT35" s="0" t="s"/>
      <x:c r="DU35" s="0" t="s"/>
      <x:c r="DV35" s="0" t="s"/>
      <x:c r="DW35" s="0" t="s"/>
      <x:c r="DX35" s="0" t="s"/>
      <x:c r="DY35" s="0" t="s"/>
      <x:c r="DZ35" s="0" t="s"/>
      <x:c r="EA35" s="0" t="s"/>
      <x:c r="EB35" s="0" t="s"/>
      <x:c r="EC35" s="0" t="s"/>
      <x:c r="ED35" s="0" t="s"/>
      <x:c r="EE35" s="0" t="s"/>
      <x:c r="EF35" s="0" t="s"/>
      <x:c r="EG35" s="0" t="s"/>
      <x:c r="EH35" s="0" t="s"/>
      <x:c r="EI35" s="0" t="s"/>
      <x:c r="EJ35" s="0" t="s"/>
      <x:c r="EK35" s="0" t="s"/>
      <x:c r="EL35" s="0" t="s"/>
      <x:c r="EM35" s="0" t="s"/>
      <x:c r="EN35" s="0" t="s"/>
      <x:c r="EO35" s="0" t="s"/>
      <x:c r="EP35" s="0" t="s"/>
      <x:c r="EQ35" s="0" t="s"/>
      <x:c r="ER35" s="0" t="s"/>
      <x:c r="ES35" s="0" t="s"/>
      <x:c r="ET35" s="0" t="s"/>
      <x:c r="EU35" s="0" t="s"/>
      <x:c r="EV35" s="0" t="s"/>
      <x:c r="EW35" s="0" t="s"/>
      <x:c r="EX35" s="0" t="s"/>
      <x:c r="EY35" s="0" t="s"/>
      <x:c r="EZ35" s="0" t="s"/>
      <x:c r="FA35" s="0" t="s"/>
      <x:c r="FB35" s="0" t="s"/>
      <x:c r="FC35" s="0" t="s"/>
      <x:c r="FD35" s="0" t="s"/>
      <x:c r="FE35" s="0" t="s"/>
      <x:c r="FF35" s="0" t="s"/>
      <x:c r="FG35" s="0" t="s"/>
      <x:c r="FH35" s="0" t="s"/>
      <x:c r="FI35" s="0" t="s"/>
      <x:c r="FJ35" s="0" t="s"/>
      <x:c r="FK35" s="0" t="s"/>
      <x:c r="FL35" s="0" t="s"/>
      <x:c r="FM35" s="0" t="s"/>
      <x:c r="FN35" s="0" t="s"/>
      <x:c r="FO35" s="0" t="s"/>
      <x:c r="FP35" s="0" t="s"/>
      <x:c r="FQ35" s="0" t="s"/>
      <x:c r="FR35" s="0" t="s"/>
      <x:c r="FS35" s="0" t="s"/>
      <x:c r="FT35" s="0" t="s"/>
      <x:c r="FU35" s="0" t="s"/>
      <x:c r="FV35" s="0" t="s"/>
      <x:c r="FW35" s="0" t="s"/>
      <x:c r="FX35" s="0" t="s"/>
      <x:c r="FY35" s="0" t="s"/>
      <x:c r="FZ35" s="0" t="s"/>
      <x:c r="GA35" s="0" t="s"/>
      <x:c r="GB35" s="0" t="s"/>
      <x:c r="GC35" s="0" t="s"/>
      <x:c r="GD35" s="0" t="s"/>
      <x:c r="GE35" s="0" t="s"/>
      <x:c r="GF35" s="0" t="s"/>
      <x:c r="GG35" s="0" t="s"/>
      <x:c r="GH35" s="0" t="s"/>
      <x:c r="GI35" s="0" t="s"/>
      <x:c r="GJ35" s="0" t="s"/>
      <x:c r="GK35" s="0" t="s"/>
      <x:c r="GL35" s="0" t="s"/>
      <x:c r="GM35" s="0" t="s"/>
      <x:c r="GN35" s="0" t="s"/>
      <x:c r="GO35" s="0" t="s"/>
      <x:c r="GP35" s="0" t="s"/>
      <x:c r="GQ35" s="0" t="s"/>
      <x:c r="GR35" s="0" t="s"/>
      <x:c r="GS35" s="0" t="s"/>
      <x:c r="GT35" s="0" t="s"/>
      <x:c r="GU35" s="0" t="s"/>
      <x:c r="GV35" s="0" t="s"/>
      <x:c r="GW35" s="0" t="s"/>
      <x:c r="GX35" s="0" t="s"/>
      <x:c r="GY35" s="0" t="s"/>
      <x:c r="GZ35" s="0" t="s"/>
      <x:c r="HA35" s="0" t="s"/>
      <x:c r="HB35" s="0" t="s"/>
      <x:c r="HC35" s="0" t="s"/>
      <x:c r="HD35" s="0" t="s"/>
      <x:c r="HE35" s="0" t="s"/>
      <x:c r="HF35" s="0" t="s"/>
      <x:c r="HG35" s="0" t="s"/>
      <x:c r="HH35" s="0" t="s"/>
      <x:c r="HI35" s="0" t="s"/>
      <x:c r="HJ35" s="0" t="s"/>
      <x:c r="HK35" s="0" t="s"/>
      <x:c r="HL35" s="0" t="s"/>
      <x:c r="HM35" s="0" t="s"/>
      <x:c r="HN35" s="0" t="s"/>
      <x:c r="HO35" s="0" t="s"/>
      <x:c r="HP35" s="0" t="s"/>
      <x:c r="HQ35" s="0" t="s"/>
      <x:c r="HR35" s="0" t="s"/>
      <x:c r="HS35" s="0" t="s"/>
      <x:c r="HT35" s="0" t="s"/>
      <x:c r="HU35" s="0" t="s"/>
      <x:c r="HV35" s="0" t="s"/>
      <x:c r="HW35" s="0" t="s"/>
      <x:c r="HX35" s="0" t="s"/>
      <x:c r="HY35" s="0" t="s"/>
      <x:c r="HZ35" s="0" t="s"/>
      <x:c r="IA35" s="0" t="s"/>
      <x:c r="IB35" s="0" t="s"/>
      <x:c r="IC35" s="0" t="s"/>
      <x:c r="ID35" s="0" t="s"/>
      <x:c r="IE35" s="0" t="s"/>
      <x:c r="IF35" s="0" t="s"/>
      <x:c r="IG35" s="0" t="s"/>
      <x:c r="IH35" s="0" t="s"/>
      <x:c r="II35" s="0" t="s"/>
      <x:c r="IJ35" s="0" t="s"/>
      <x:c r="IK35" s="0" t="s"/>
      <x:c r="IL35" s="0" t="s"/>
      <x:c r="IM35" s="0" t="s"/>
      <x:c r="IN35" s="0" t="s"/>
      <x:c r="IO35" s="0" t="s"/>
      <x:c r="IP35" s="0" t="s"/>
      <x:c r="IQ35" s="0" t="s"/>
      <x:c r="IR35" s="0" t="s"/>
      <x:c r="IS35" s="0" t="s"/>
      <x:c r="IT35" s="0" t="s"/>
      <x:c r="IU35" s="0" t="s"/>
    </x:row>
    <x:row r="36" spans="1:255" x14ac:dyDescent="0.35">
      <x:c r="A36" s="2" t="s">
        <x:v>139</x:v>
      </x:c>
      <x:c r="B36" s="26" t="n">
        <x:v>48.00051</x:v>
      </x:c>
      <x:c r="C36" s="26" t="n">
        <x:v>45.00051</x:v>
      </x:c>
      <x:c r="D36" s="26" t="n">
        <x:v>45.00051</x:v>
      </x:c>
      <x:c r="E36" s="26" t="n">
        <x:v>36.00051</x:v>
      </x:c>
      <x:c r="F36" s="26" t="n">
        <x:v>24.00051</x:v>
      </x:c>
      <x:c r="G36" s="26" t="n">
        <x:v>37.00051</x:v>
      </x:c>
      <x:c r="H36" s="26" t="n">
        <x:v>70.00051</x:v>
      </x:c>
      <x:c r="I36" s="26" t="n">
        <x:v>105.00051</x:v>
      </x:c>
      <x:c r="J36" s="26" t="n">
        <x:v>91.00051</x:v>
      </x:c>
      <x:c r="K36" s="26" t="n">
        <x:v>119.00051</x:v>
      </x:c>
      <x:c r="L36" s="26" t="n">
        <x:v>88.00051</x:v>
      </x:c>
      <x:c r="M36" s="18" t="s"/>
      <x:c r="N36" s="11" t="s"/>
      <x:c r="O36" s="16" t="n">
        <x:v>47.7269961276361</x:v>
      </x:c>
      <x:c r="P36" s="0" t="n">
        <x:v>1</x:v>
      </x:c>
      <x:c r="Q36" s="33">
        <x:f>O36</x:f>
      </x:c>
      <x:c r="R36" s="1">
        <x:f>A36</x:f>
      </x:c>
      <x:c r="S36" s="21">
        <x:f>L36/L$52*100</x:f>
      </x:c>
      <x:c r="T36" s="21">
        <x:f>AVERAGE(B36:K36)/AVERAGE(B$52:K$52)*100</x:f>
      </x:c>
    </x:row>
    <x:row r="37" spans="1:255" x14ac:dyDescent="0.35">
      <x:c r="A37" s="2" t="s">
        <x:v>59</x:v>
      </x:c>
      <x:c r="B37" s="26" t="n">
        <x:v>77.00222</x:v>
      </x:c>
      <x:c r="C37" s="26" t="n">
        <x:v>44.00222</x:v>
      </x:c>
      <x:c r="D37" s="26" t="n">
        <x:v>61.00222</x:v>
      </x:c>
      <x:c r="E37" s="26" t="n">
        <x:v>60.00222</x:v>
      </x:c>
      <x:c r="F37" s="26" t="n">
        <x:v>63.00222</x:v>
      </x:c>
      <x:c r="G37" s="26" t="n">
        <x:v>62.00222</x:v>
      </x:c>
      <x:c r="H37" s="26" t="n">
        <x:v>73.00222</x:v>
      </x:c>
      <x:c r="I37" s="26" t="n">
        <x:v>77.00222</x:v>
      </x:c>
      <x:c r="J37" s="26" t="n">
        <x:v>129.00222</x:v>
      </x:c>
      <x:c r="K37" s="26" t="n">
        <x:v>127.00222</x:v>
      </x:c>
      <x:c r="L37" s="26" t="n">
        <x:v>76.00222</x:v>
      </x:c>
      <x:c r="M37" s="18" t="s"/>
      <x:c r="N37" s="11" t="s"/>
      <x:c r="O37" s="16" t="n">
        <x:v>63.1560499153841</x:v>
      </x:c>
      <x:c r="P37" s="0" t="n">
        <x:v>2</x:v>
      </x:c>
      <x:c r="Q37" s="33">
        <x:f>O37</x:f>
      </x:c>
      <x:c r="R37" s="1">
        <x:f>A37</x:f>
      </x:c>
      <x:c r="S37" s="21">
        <x:f>L37/L$52*100</x:f>
      </x:c>
      <x:c r="T37" s="21">
        <x:f>AVERAGE(B37:K37)/AVERAGE(B$52:K$52)*100</x:f>
      </x:c>
    </x:row>
    <x:row r="38" spans="1:255" x14ac:dyDescent="0.35">
      <x:c r="A38" s="2" t="s">
        <x:v>40</x:v>
      </x:c>
      <x:c r="B38" s="26" t="n">
        <x:v>1.00224</x:v>
      </x:c>
      <x:c r="C38" s="26" t="s">
        <x:v>123</x:v>
      </x:c>
      <x:c r="D38" s="26" t="s">
        <x:v>123</x:v>
      </x:c>
      <x:c r="E38" s="26" t="s">
        <x:v>123</x:v>
      </x:c>
      <x:c r="F38" s="26" t="s">
        <x:v>123</x:v>
      </x:c>
      <x:c r="G38" s="26" t="s">
        <x:v>123</x:v>
      </x:c>
      <x:c r="H38" s="26" t="n">
        <x:v>2.00224</x:v>
      </x:c>
      <x:c r="I38" s="26" t="n">
        <x:v>15.00224</x:v>
      </x:c>
      <x:c r="J38" s="26" t="n">
        <x:v>33.00224</x:v>
      </x:c>
      <x:c r="K38" s="26" t="n">
        <x:v>60.00224</x:v>
      </x:c>
      <x:c r="L38" s="26" t="n">
        <x:v>70.00224</x:v>
      </x:c>
      <x:c r="M38" s="18" t="s"/>
      <x:c r="N38" s="11" t="s"/>
      <x:c r="O38" s="16" t="n">
        <x:v>54.2839771984439</x:v>
      </x:c>
      <x:c r="P38" s="0" t="n">
        <x:v>3</x:v>
      </x:c>
      <x:c r="Q38" s="33">
        <x:f>O38</x:f>
      </x:c>
      <x:c r="R38" s="1">
        <x:f>A38</x:f>
      </x:c>
      <x:c r="S38" s="21">
        <x:f>L38/L$52*100</x:f>
      </x:c>
      <x:c r="T38" s="21">
        <x:f>AVERAGE(B38:K38)/AVERAGE(B$52:K$52)*100</x:f>
      </x:c>
    </x:row>
    <x:row r="39" spans="1:255" x14ac:dyDescent="0.35">
      <x:c r="A39" s="2" t="s">
        <x:v>24</x:v>
      </x:c>
      <x:c r="B39" s="26" t="n">
        <x:v>11.0023</x:v>
      </x:c>
      <x:c r="C39" s="26" t="n">
        <x:v>15.0023</x:v>
      </x:c>
      <x:c r="D39" s="26" t="n">
        <x:v>5.0023</x:v>
      </x:c>
      <x:c r="E39" s="26" t="n">
        <x:v>11.0023</x:v>
      </x:c>
      <x:c r="F39" s="26" t="n">
        <x:v>15.0023</x:v>
      </x:c>
      <x:c r="G39" s="26" t="n">
        <x:v>49.0023</x:v>
      </x:c>
      <x:c r="H39" s="26" t="n">
        <x:v>20.0023</x:v>
      </x:c>
      <x:c r="I39" s="26" t="n">
        <x:v>26.0023</x:v>
      </x:c>
      <x:c r="J39" s="26" t="n">
        <x:v>53.0023</x:v>
      </x:c>
      <x:c r="K39" s="26" t="n">
        <x:v>54.0023</x:v>
      </x:c>
      <x:c r="L39" s="26" t="n">
        <x:v>46.0023</x:v>
      </x:c>
      <x:c r="M39" s="18" t="s"/>
      <x:c r="N39" s="11" t="s"/>
      <x:c r="O39" s="16" t="n">
        <x:v>47.8236957717332</x:v>
      </x:c>
      <x:c r="P39" s="0" t="n">
        <x:v>4</x:v>
      </x:c>
      <x:c r="Q39" s="33">
        <x:f>O39</x:f>
      </x:c>
      <x:c r="R39" s="1">
        <x:f>A39</x:f>
      </x:c>
      <x:c r="S39" s="21">
        <x:f>L39/L$52*100</x:f>
      </x:c>
      <x:c r="T39" s="21">
        <x:f>AVERAGE(B39:K39)/AVERAGE(B$52:K$52)*100</x:f>
      </x:c>
    </x:row>
    <x:row r="40" spans="1:255" x14ac:dyDescent="0.35">
      <x:c r="A40" s="2" t="s">
        <x:v>105</x:v>
      </x:c>
      <x:c r="B40" s="26" t="n">
        <x:v>5.00225</x:v>
      </x:c>
      <x:c r="C40" s="26" t="n">
        <x:v>7.00225</x:v>
      </x:c>
      <x:c r="D40" s="26" t="n">
        <x:v>6.00225</x:v>
      </x:c>
      <x:c r="E40" s="26" t="n">
        <x:v>6.00225</x:v>
      </x:c>
      <x:c r="F40" s="26" t="n">
        <x:v>2.00225</x:v>
      </x:c>
      <x:c r="G40" s="26" t="n">
        <x:v>5.00225</x:v>
      </x:c>
      <x:c r="H40" s="26" t="n">
        <x:v>31.00225</x:v>
      </x:c>
      <x:c r="I40" s="26" t="n">
        <x:v>19.00225</x:v>
      </x:c>
      <x:c r="J40" s="26" t="n">
        <x:v>16.00225</x:v>
      </x:c>
      <x:c r="K40" s="26" t="n">
        <x:v>39.00225</x:v>
      </x:c>
      <x:c r="L40" s="26" t="n">
        <x:v>35.00225</x:v>
      </x:c>
      <x:c r="M40" s="18" t="s"/>
      <x:c r="N40" s="11" t="s"/>
      <x:c r="O40" s="16" t="n">
        <x:v>54.2822247141255</x:v>
      </x:c>
      <x:c r="P40" s="0" t="n">
        <x:v>5</x:v>
      </x:c>
      <x:c r="Q40" s="33">
        <x:f>O40</x:f>
      </x:c>
      <x:c r="R40" s="1">
        <x:f>A40</x:f>
      </x:c>
      <x:c r="S40" s="21">
        <x:f>L40/L$52*100</x:f>
      </x:c>
      <x:c r="T40" s="21">
        <x:f>AVERAGE(B40:K40)/AVERAGE(B$52:K$52)*100</x:f>
      </x:c>
    </x:row>
    <x:row r="41" spans="1:255" x14ac:dyDescent="0.35">
      <x:c r="A41" s="2" t="s">
        <x:v>73</x:v>
      </x:c>
      <x:c r="B41" s="26" t="n">
        <x:v>5.00078</x:v>
      </x:c>
      <x:c r="C41" s="26" t="n">
        <x:v>3.00078</x:v>
      </x:c>
      <x:c r="D41" s="26" t="n">
        <x:v>3.00078</x:v>
      </x:c>
      <x:c r="E41" s="26" t="n">
        <x:v>2.00078</x:v>
      </x:c>
      <x:c r="F41" s="26" t="n">
        <x:v>1.00078</x:v>
      </x:c>
      <x:c r="G41" s="26" t="n">
        <x:v>1.00078</x:v>
      </x:c>
      <x:c r="H41" s="26" t="n">
        <x:v>11.00078</x:v>
      </x:c>
      <x:c r="I41" s="26" t="n">
        <x:v>38.00078</x:v>
      </x:c>
      <x:c r="J41" s="26" t="n">
        <x:v>35.00078</x:v>
      </x:c>
      <x:c r="K41" s="26" t="n">
        <x:v>41.00078</x:v>
      </x:c>
      <x:c r="L41" s="26" t="n">
        <x:v>33.00078</x:v>
      </x:c>
      <x:c r="M41" s="18" t="s"/>
      <x:c r="N41" s="11" t="s"/>
      <x:c r="O41" s="16" t="n">
        <x:v>42.4232396931224</x:v>
      </x:c>
      <x:c r="P41" s="0" t="n">
        <x:v>6</x:v>
      </x:c>
      <x:c r="Q41" s="33">
        <x:f>O41</x:f>
      </x:c>
      <x:c r="R41" s="1">
        <x:f>A41</x:f>
      </x:c>
      <x:c r="S41" s="21">
        <x:f>L41/L$52*100</x:f>
      </x:c>
      <x:c r="T41" s="21">
        <x:f>AVERAGE(B41:K41)/AVERAGE(B$52:K$52)*100</x:f>
      </x:c>
    </x:row>
    <x:row r="42" spans="1:255" x14ac:dyDescent="0.35">
      <x:c r="A42" s="2" t="s">
        <x:v>263</x:v>
      </x:c>
      <x:c r="B42" s="26" t="n">
        <x:v>2.00205</x:v>
      </x:c>
      <x:c r="C42" s="26" t="s">
        <x:v>123</x:v>
      </x:c>
      <x:c r="D42" s="26" t="s">
        <x:v>123</x:v>
      </x:c>
      <x:c r="E42" s="26" t="s">
        <x:v>123</x:v>
      </x:c>
      <x:c r="F42" s="26" t="s">
        <x:v>123</x:v>
      </x:c>
      <x:c r="G42" s="26" t="s">
        <x:v>123</x:v>
      </x:c>
      <x:c r="H42" s="26" t="n">
        <x:v>4.00205</x:v>
      </x:c>
      <x:c r="I42" s="26" t="n">
        <x:v>3.00205</x:v>
      </x:c>
      <x:c r="J42" s="26" t="n">
        <x:v>9.00205</x:v>
      </x:c>
      <x:c r="K42" s="26" t="n">
        <x:v>9.00205</x:v>
      </x:c>
      <x:c r="L42" s="26" t="n">
        <x:v>24.00205</x:v>
      </x:c>
      <x:c r="M42" s="18" t="s"/>
      <x:c r="N42" s="11" t="s"/>
      <x:c r="O42" s="16" t="n">
        <x:v>66.6609727085811</x:v>
      </x:c>
      <x:c r="P42" s="0" t="n">
        <x:v>7</x:v>
      </x:c>
      <x:c r="Q42" s="33">
        <x:f>O42</x:f>
      </x:c>
      <x:c r="R42" s="1">
        <x:f>A42</x:f>
      </x:c>
      <x:c r="S42" s="21">
        <x:f>L42/L$52*100</x:f>
      </x:c>
      <x:c r="T42" s="21">
        <x:f>AVERAGE(B42:K42)/AVERAGE(B$52:K$52)*100</x:f>
      </x:c>
    </x:row>
    <x:row r="43" spans="1:255" x14ac:dyDescent="0.35">
      <x:c r="A43" s="2" t="s">
        <x:v>70</x:v>
      </x:c>
      <x:c r="B43" s="26" t="n">
        <x:v>11.00175</x:v>
      </x:c>
      <x:c r="C43" s="26" t="n">
        <x:v>8.00175</x:v>
      </x:c>
      <x:c r="D43" s="26" t="n">
        <x:v>8.00175</x:v>
      </x:c>
      <x:c r="E43" s="26" t="n">
        <x:v>3.00175</x:v>
      </x:c>
      <x:c r="F43" s="26" t="n">
        <x:v>20.00175</x:v>
      </x:c>
      <x:c r="G43" s="26" t="n">
        <x:v>5.00175</x:v>
      </x:c>
      <x:c r="H43" s="26" t="n">
        <x:v>5.00175</x:v>
      </x:c>
      <x:c r="I43" s="26" t="n">
        <x:v>7.00175</x:v>
      </x:c>
      <x:c r="J43" s="26" t="n">
        <x:v>6.00175</x:v>
      </x:c>
      <x:c r="K43" s="26" t="n">
        <x:v>27.00175</x:v>
      </x:c>
      <x:c r="L43" s="26" t="n">
        <x:v>21.00175</x:v>
      </x:c>
      <x:c r="M43" s="18" t="s"/>
      <x:c r="N43" s="11" t="s"/>
      <x:c r="O43" s="16" t="n">
        <x:v>52.3765876653136</x:v>
      </x:c>
      <x:c r="P43" s="0" t="n">
        <x:v>8</x:v>
      </x:c>
      <x:c r="Q43" s="33">
        <x:f>O43</x:f>
      </x:c>
      <x:c r="R43" s="1">
        <x:f>A43</x:f>
      </x:c>
      <x:c r="S43" s="21">
        <x:f>L43/L$52*100</x:f>
      </x:c>
      <x:c r="T43" s="21">
        <x:f>AVERAGE(B43:K43)/AVERAGE(B$52:K$52)*100</x:f>
      </x:c>
    </x:row>
    <x:row r="44" spans="1:255" x14ac:dyDescent="0.35">
      <x:c r="A44" s="2" t="s">
        <x:v>37</x:v>
      </x:c>
      <x:c r="B44" s="26" t="s">
        <x:v>123</x:v>
      </x:c>
      <x:c r="C44" s="26" t="s">
        <x:v>123</x:v>
      </x:c>
      <x:c r="D44" s="26" t="s">
        <x:v>123</x:v>
      </x:c>
      <x:c r="E44" s="26" t="s">
        <x:v>123</x:v>
      </x:c>
      <x:c r="F44" s="26" t="s">
        <x:v>123</x:v>
      </x:c>
      <x:c r="G44" s="26" t="s">
        <x:v>123</x:v>
      </x:c>
      <x:c r="H44" s="26" t="s">
        <x:v>123</x:v>
      </x:c>
      <x:c r="I44" s="26" t="n">
        <x:v>4.00011</x:v>
      </x:c>
      <x:c r="J44" s="26" t="n">
        <x:v>12.00011</x:v>
      </x:c>
      <x:c r="K44" s="26" t="n">
        <x:v>10.00011</x:v>
      </x:c>
      <x:c r="L44" s="26" t="n">
        <x:v>20.00011</x:v>
      </x:c>
      <x:c r="M44" s="18" t="s"/>
      <x:c r="N44" s="11" t="s"/>
      <x:c r="O44" s="16" t="n">
        <x:v>49.9997250015125</x:v>
      </x:c>
      <x:c r="P44" s="0" t="n">
        <x:v>9</x:v>
      </x:c>
      <x:c r="Q44" s="33">
        <x:f>O44</x:f>
      </x:c>
      <x:c r="R44" s="1">
        <x:f>A44</x:f>
      </x:c>
      <x:c r="S44" s="21">
        <x:f>L44/L$52*100</x:f>
      </x:c>
      <x:c r="T44" s="21">
        <x:f>AVERAGE(B44:K44)/AVERAGE(B$52:K$52)*100</x:f>
      </x:c>
    </x:row>
    <x:row r="45" spans="1:255" x14ac:dyDescent="0.35">
      <x:c r="A45" s="2" t="s">
        <x:v>71</x:v>
      </x:c>
      <x:c r="B45" s="26" t="n">
        <x:v>14.00174</x:v>
      </x:c>
      <x:c r="C45" s="26" t="n">
        <x:v>10.00174</x:v>
      </x:c>
      <x:c r="D45" s="26" t="n">
        <x:v>18.00174</x:v>
      </x:c>
      <x:c r="E45" s="26" t="n">
        <x:v>25.00174</x:v>
      </x:c>
      <x:c r="F45" s="26" t="n">
        <x:v>9.00174</x:v>
      </x:c>
      <x:c r="G45" s="26" t="n">
        <x:v>7.00174</x:v>
      </x:c>
      <x:c r="H45" s="26" t="n">
        <x:v>5.00174</x:v>
      </x:c>
      <x:c r="I45" s="26" t="n">
        <x:v>26.00174</x:v>
      </x:c>
      <x:c r="J45" s="26" t="n">
        <x:v>24.00174</x:v>
      </x:c>
      <x:c r="K45" s="26" t="n">
        <x:v>25.00174</x:v>
      </x:c>
      <x:c r="L45" s="26" t="n">
        <x:v>17.00174</x:v>
      </x:c>
      <x:c r="M45" s="18" t="s"/>
      <x:c r="N45" s="11" t="s"/>
      <x:c r="O45" s="16" t="n">
        <x:v>47.0540074133589</x:v>
      </x:c>
      <x:c r="P45" s="0" t="n">
        <x:v>10</x:v>
      </x:c>
      <x:c r="Q45" s="33">
        <x:f>O45</x:f>
      </x:c>
      <x:c r="R45" s="1">
        <x:f>A45</x:f>
      </x:c>
      <x:c r="S45" s="21">
        <x:f>L45/L$52*100</x:f>
      </x:c>
      <x:c r="T45" s="21">
        <x:f>AVERAGE(B45:K45)/AVERAGE(B$52:K$52)*100</x:f>
      </x:c>
    </x:row>
    <x:row r="46" spans="1:255" x14ac:dyDescent="0.35">
      <x:c r="A46" s="2" t="s">
        <x:v>100</x:v>
      </x:c>
      <x:c r="B46" s="26" t="s">
        <x:v>123</x:v>
      </x:c>
      <x:c r="C46" s="26" t="s">
        <x:v>123</x:v>
      </x:c>
      <x:c r="D46" s="26" t="n">
        <x:v>3.00035</x:v>
      </x:c>
      <x:c r="E46" s="26" t="s">
        <x:v>123</x:v>
      </x:c>
      <x:c r="F46" s="26" t="n">
        <x:v>2.00035</x:v>
      </x:c>
      <x:c r="G46" s="26" t="s">
        <x:v>123</x:v>
      </x:c>
      <x:c r="H46" s="26" t="n">
        <x:v>1.00035</x:v>
      </x:c>
      <x:c r="I46" s="26" t="s">
        <x:v>123</x:v>
      </x:c>
      <x:c r="J46" s="26" t="n">
        <x:v>5.00035</x:v>
      </x:c>
      <x:c r="K46" s="26" t="n">
        <x:v>19.00035</x:v>
      </x:c>
      <x:c r="L46" s="26" t="n">
        <x:v>11.00035</x:v>
      </x:c>
      <x:c r="M46" s="18" t="s"/>
      <x:c r="N46" s="11" t="s"/>
      <x:c r="O46" s="16" t="n">
        <x:v>54.5437190634844</x:v>
      </x:c>
      <x:c r="P46" s="0" t="n">
        <x:v>11</x:v>
      </x:c>
      <x:c r="Q46" s="33">
        <x:f>O46</x:f>
      </x:c>
    </x:row>
    <x:row r="47" spans="1:255" x14ac:dyDescent="0.35">
      <x:c r="A47" s="2" t="s">
        <x:v>97</x:v>
      </x:c>
      <x:c r="B47" s="26" t="n">
        <x:v>2.00206</x:v>
      </x:c>
      <x:c r="C47" s="26" t="s">
        <x:v>123</x:v>
      </x:c>
      <x:c r="D47" s="26" t="s">
        <x:v>123</x:v>
      </x:c>
      <x:c r="E47" s="26" t="s">
        <x:v>123</x:v>
      </x:c>
      <x:c r="F47" s="26" t="s">
        <x:v>123</x:v>
      </x:c>
      <x:c r="G47" s="26" t="n">
        <x:v>2.00206</x:v>
      </x:c>
      <x:c r="H47" s="26" t="n">
        <x:v>5.00206</x:v>
      </x:c>
      <x:c r="I47" s="26" t="n">
        <x:v>2.00206</x:v>
      </x:c>
      <x:c r="J47" s="26" t="n">
        <x:v>2.00206</x:v>
      </x:c>
      <x:c r="K47" s="26" t="n">
        <x:v>3.00206</x:v>
      </x:c>
      <x:c r="L47" s="26" t="n">
        <x:v>9.00206</x:v>
      </x:c>
      <x:c r="M47" s="18" t="s"/>
      <x:c r="N47" s="11" t="s"/>
      <x:c r="O47" s="16" t="n">
        <x:v>22.2171369664277</x:v>
      </x:c>
      <x:c r="P47" s="0" t="n">
        <x:v>12</x:v>
      </x:c>
      <x:c r="Q47" s="33">
        <x:f>O47</x:f>
      </x:c>
    </x:row>
    <x:row r="48" spans="1:255" x14ac:dyDescent="0.35">
      <x:c r="A48" s="2" t="s">
        <x:v>74</x:v>
      </x:c>
      <x:c r="B48" s="26" t="n">
        <x:v>17.00094</x:v>
      </x:c>
      <x:c r="C48" s="26" t="n">
        <x:v>12.00094</x:v>
      </x:c>
      <x:c r="D48" s="26" t="n">
        <x:v>9.00094</x:v>
      </x:c>
      <x:c r="E48" s="26" t="n">
        <x:v>8.00094</x:v>
      </x:c>
      <x:c r="F48" s="26" t="n">
        <x:v>5.00094</x:v>
      </x:c>
      <x:c r="G48" s="26" t="n">
        <x:v>1.00094</x:v>
      </x:c>
      <x:c r="H48" s="26" t="n">
        <x:v>4.00094</x:v>
      </x:c>
      <x:c r="I48" s="26" t="n">
        <x:v>6.00094</x:v>
      </x:c>
      <x:c r="J48" s="26" t="n">
        <x:v>13.00094</x:v>
      </x:c>
      <x:c r="K48" s="26" t="n">
        <x:v>15.00094</x:v>
      </x:c>
      <x:c r="L48" s="26" t="n">
        <x:v>8.00094</x:v>
      </x:c>
      <x:c r="M48" s="18" t="s"/>
      <x:c r="N48" s="11" t="s"/>
      <x:c r="O48" s="16" t="n">
        <x:v>37.4955942676735</x:v>
      </x:c>
      <x:c r="P48" s="0" t="n">
        <x:v>13</x:v>
      </x:c>
      <x:c r="Q48" s="33">
        <x:f>O48</x:f>
      </x:c>
    </x:row>
    <x:row r="49" spans="1:255" x14ac:dyDescent="0.35">
      <x:c r="A49" s="2" t="s">
        <x:v>92</x:v>
      </x:c>
      <x:c r="B49" s="26" t="n">
        <x:v>3.00169</x:v>
      </x:c>
      <x:c r="C49" s="26" t="n">
        <x:v>5.00169</x:v>
      </x:c>
      <x:c r="D49" s="26" t="n">
        <x:v>4.00169</x:v>
      </x:c>
      <x:c r="E49" s="26" t="n">
        <x:v>4.00169</x:v>
      </x:c>
      <x:c r="F49" s="26" t="n">
        <x:v>4.00169</x:v>
      </x:c>
      <x:c r="G49" s="26" t="n">
        <x:v>2.00169</x:v>
      </x:c>
      <x:c r="H49" s="26" t="n">
        <x:v>4.00169</x:v>
      </x:c>
      <x:c r="I49" s="26" t="n">
        <x:v>4.00169</x:v>
      </x:c>
      <x:c r="J49" s="26" t="n">
        <x:v>6.00169</x:v>
      </x:c>
      <x:c r="K49" s="26" t="n">
        <x:v>9.00169</x:v>
      </x:c>
      <x:c r="L49" s="26" t="n">
        <x:v>7.00169</x:v>
      </x:c>
      <x:c r="M49" s="18" t="s"/>
      <x:c r="N49" s="11" t="s"/>
      <x:c r="O49" s="16" t="n">
        <x:v>85.6935968316221</x:v>
      </x:c>
      <x:c r="P49" s="0" t="n">
        <x:v>14</x:v>
      </x:c>
      <x:c r="Q49" s="33">
        <x:f>O49</x:f>
      </x:c>
    </x:row>
    <x:row r="50" spans="1:255" x14ac:dyDescent="0.35">
      <x:c r="A50" s="2" t="s">
        <x:v>76</x:v>
      </x:c>
      <x:c r="B50" s="26" t="n">
        <x:v>4.00048</x:v>
      </x:c>
      <x:c r="C50" s="26" t="n">
        <x:v>2.00048</x:v>
      </x:c>
      <x:c r="D50" s="26" t="n">
        <x:v>7.00048</x:v>
      </x:c>
      <x:c r="E50" s="26" t="s">
        <x:v>123</x:v>
      </x:c>
      <x:c r="F50" s="26" t="n">
        <x:v>7.00048</x:v>
      </x:c>
      <x:c r="G50" s="26" t="n">
        <x:v>1.00048</x:v>
      </x:c>
      <x:c r="H50" s="26" t="s">
        <x:v>123</x:v>
      </x:c>
      <x:c r="I50" s="26" t="s">
        <x:v>123</x:v>
      </x:c>
      <x:c r="J50" s="26" t="s">
        <x:v>123</x:v>
      </x:c>
      <x:c r="K50" s="26" t="n">
        <x:v>1.00048</x:v>
      </x:c>
      <x:c r="L50" s="26" t="n">
        <x:v>7.00048</x:v>
      </x:c>
      <x:c r="M50" s="18" t="s"/>
      <x:c r="N50" s="11" t="s"/>
      <x:c r="O50" s="16" t="n">
        <x:v>71.4236738052248</x:v>
      </x:c>
      <x:c r="P50" s="0" t="n">
        <x:v>15</x:v>
      </x:c>
      <x:c r="Q50" s="33">
        <x:f>O50</x:f>
      </x:c>
    </x:row>
    <x:row r="51" spans="1:255" x14ac:dyDescent="0.35">
      <x:c r="A51" s="2" t="s">
        <x:v>48</x:v>
      </x:c>
      <x:c r="B51" s="26">
        <x:f>IF(B36="..","..",B52-SUM(B36:B50))</x:f>
      </x:c>
      <x:c r="C51" s="26">
        <x:f>IF(C36="..","..",C52-SUM(C36:C50))</x:f>
      </x:c>
      <x:c r="D51" s="26">
        <x:f>IF(D36="..","..",D52-SUM(D36:D50))</x:f>
      </x:c>
      <x:c r="E51" s="26">
        <x:f>IF(E36="..","..",E52-SUM(E36:E50))</x:f>
      </x:c>
      <x:c r="F51" s="26">
        <x:f>IF(F36="..","..",F52-SUM(F36:F50))</x:f>
      </x:c>
      <x:c r="G51" s="26">
        <x:f>IF(G36="..","..",G52-SUM(G36:G50))</x:f>
      </x:c>
      <x:c r="H51" s="26">
        <x:f>IF(H36="..","..",H52-SUM(H36:H50))</x:f>
      </x:c>
      <x:c r="I51" s="26">
        <x:f>IF(I36="..","..",I52-SUM(I36:I50))</x:f>
      </x:c>
      <x:c r="J51" s="26">
        <x:f>IF(J36="..","..",J52-SUM(J36:J50))</x:f>
      </x:c>
      <x:c r="K51" s="26">
        <x:f>IF(K36="..","..",K52-SUM(K36:K50))</x:f>
      </x:c>
      <x:c r="L51" s="26">
        <x:f>IF(L36="..","..",L52-SUM(L36:L50))</x:f>
      </x:c>
      <x:c r="M51" s="18" t="s"/>
      <x:c r="N51" s="11" t="s"/>
      <x:c r="O51" s="16" t="s"/>
      <x:c r="Q51" s="33" t="s"/>
    </x:row>
    <x:row r="52" spans="1:255" x14ac:dyDescent="0.35">
      <x:c r="A52" s="9" t="s">
        <x:v>35</x:v>
      </x:c>
      <x:c r="B52" s="27" t="n">
        <x:v>262</x:v>
      </x:c>
      <x:c r="C52" s="27" t="n">
        <x:v>239</x:v>
      </x:c>
      <x:c r="D52" s="27" t="n">
        <x:v>272</x:v>
      </x:c>
      <x:c r="E52" s="27" t="n">
        <x:v>255</x:v>
      </x:c>
      <x:c r="F52" s="27" t="n">
        <x:v>207</x:v>
      </x:c>
      <x:c r="G52" s="27" t="n">
        <x:v>234</x:v>
      </x:c>
      <x:c r="H52" s="27" t="n">
        <x:v>309</x:v>
      </x:c>
      <x:c r="I52" s="27" t="n">
        <x:v>484</x:v>
      </x:c>
      <x:c r="J52" s="27" t="n">
        <x:v>645</x:v>
      </x:c>
      <x:c r="K52" s="27" t="n">
        <x:v>721</x:v>
      </x:c>
      <x:c r="L52" s="27" t="n">
        <x:v>586</x:v>
      </x:c>
      <x:c r="M52" s="19" t="s"/>
      <x:c r="N52" s="12" t="s"/>
      <x:c r="O52" s="17" t="n">
        <x:v>48.9761092150171</x:v>
      </x:c>
      <x:c r="Q52" s="33">
        <x:f>O52</x:f>
      </x:c>
    </x:row>
    <x:row r="53" spans="1:255" x14ac:dyDescent="0.35">
      <x:c r="A53" s="7" t="s">
        <x:v>264</x:v>
      </x:c>
      <x:c r="B53" s="7" t="s"/>
      <x:c r="C53" s="2" t="s"/>
      <x:c r="D53" s="2" t="s"/>
      <x:c r="E53" s="2" t="s"/>
      <x:c r="F53" s="2" t="s"/>
      <x:c r="G53" s="2" t="s"/>
      <x:c r="H53" s="2" t="s"/>
      <x:c r="I53" s="2" t="s"/>
      <x:c r="J53" s="2" t="s"/>
      <x:c r="K53" s="2" t="s"/>
      <x:c r="L53" s="2" t="s"/>
      <x:c r="M53" s="2" t="s"/>
      <x:c r="N53" s="8" t="s"/>
    </x:row>
    <x:row r="54" spans="1:255" x14ac:dyDescent="0.35"/>
    <x:row r="55" spans="1:255" x14ac:dyDescent="0.35"/>
    <x:row r="56" spans="1:255" x14ac:dyDescent="0.35"/>
    <x:row r="57" spans="1:255" x14ac:dyDescent="0.35"/>
    <x:row r="58" spans="1:255" x14ac:dyDescent="0.35"/>
    <x:row r="59" spans="1:255" x14ac:dyDescent="0.35"/>
    <x:row r="60" spans="1:255" x14ac:dyDescent="0.35"/>
    <x:row r="61" spans="1:255" x14ac:dyDescent="0.35"/>
    <x:row r="62" spans="1:255" x14ac:dyDescent="0.35"/>
    <x:row r="63" spans="1:255" x14ac:dyDescent="0.35"/>
    <x:row r="64" spans="1:255" x14ac:dyDescent="0.35">
      <x:c r="L64" s="34" t="s"/>
      <x:c r="M64" s="0" t="s">
        <x:v>50</x:v>
      </x:c>
    </x:row>
    <x:row r="65" spans="1:255" x14ac:dyDescent="0.35">
      <x:c r="B65" s="1">
        <x:f>C65</x:f>
      </x:c>
      <x:c r="C65" s="1">
        <x:f>D65</x:f>
      </x:c>
      <x:c r="D65" s="1">
        <x:f>E65</x:f>
      </x:c>
      <x:c r="E65" s="1">
        <x:f>F65</x:f>
      </x:c>
      <x:c r="F65" s="1">
        <x:f>G65</x:f>
      </x:c>
      <x:c r="G65" s="1">
        <x:f>H65</x:f>
      </x:c>
      <x:c r="H65" s="1">
        <x:f>I65</x:f>
      </x:c>
      <x:c r="I65" s="0">
        <x:f>J65</x:f>
      </x:c>
      <x:c r="J65" s="0">
        <x:f>K65</x:f>
      </x:c>
      <x:c r="K65" s="0">
        <x:f>L65</x:f>
      </x:c>
      <x:c r="L65" s="0">
        <x:f>IF(ISBLANK(L64),INDEX(B6:L6,1,MATCH(1,$B$68:$L$68,0)),L64)</x:f>
      </x:c>
      <x:c r="P65" s="36" t="s"/>
    </x:row>
    <x:row r="66" spans="1:255" x14ac:dyDescent="0.35">
      <x:c r="B66" s="1" t="s">
        <x:v>51</x:v>
      </x:c>
      <x:c r="C66" s="1">
        <x:f>B66</x:f>
      </x:c>
      <x:c r="D66" s="1">
        <x:f>C66</x:f>
      </x:c>
      <x:c r="E66" s="1">
        <x:f>D66</x:f>
      </x:c>
      <x:c r="F66" s="1">
        <x:f>E66</x:f>
      </x:c>
      <x:c r="G66" s="1">
        <x:f>F66</x:f>
      </x:c>
      <x:c r="H66" s="1">
        <x:f>G66</x:f>
      </x:c>
      <x:c r="I66" s="0">
        <x:f>H66</x:f>
      </x:c>
      <x:c r="J66" s="0">
        <x:f>I66</x:f>
      </x:c>
      <x:c r="K66" s="0">
        <x:f>J66</x:f>
      </x:c>
      <x:c r="L66" s="0">
        <x:f>K66</x:f>
      </x:c>
      <x:c r="P66" s="36" t="s"/>
    </x:row>
    <x:row r="67" spans="1:255" x14ac:dyDescent="0.35">
      <x:c r="B67" s="1">
        <x:f>A32</x:f>
      </x:c>
      <x:c r="C67" s="1">
        <x:f>B67</x:f>
      </x:c>
      <x:c r="D67" s="1">
        <x:f>C67</x:f>
      </x:c>
      <x:c r="E67" s="1">
        <x:f>D67</x:f>
      </x:c>
      <x:c r="F67" s="1">
        <x:f>E67</x:f>
      </x:c>
      <x:c r="G67" s="1">
        <x:f>F67</x:f>
      </x:c>
      <x:c r="H67" s="1">
        <x:f>G67</x:f>
      </x:c>
      <x:c r="I67" s="0">
        <x:f>H67</x:f>
      </x:c>
      <x:c r="J67" s="0">
        <x:f>I67</x:f>
      </x:c>
      <x:c r="K67" s="0">
        <x:f>J67</x:f>
      </x:c>
      <x:c r="L67" s="0">
        <x:f>K67</x:f>
      </x:c>
    </x:row>
    <x:row r="68" spans="1:255" x14ac:dyDescent="0.35">
      <x:c r="B68" s="0">
        <x:f>IF(C68&gt;0,2,IF(ISNUMBER(B52),1,0))</x:f>
      </x:c>
      <x:c r="C68" s="0">
        <x:f>IF(D68&gt;0,2,IF(ISNUMBER(C52),1,0))</x:f>
      </x:c>
      <x:c r="D68" s="0">
        <x:f>IF(E68&gt;0,2,IF(ISNUMBER(D52),1,0))</x:f>
      </x:c>
      <x:c r="E68" s="0">
        <x:f>IF(F68&gt;0,2,IF(ISNUMBER(E52),1,0))</x:f>
      </x:c>
      <x:c r="F68" s="0">
        <x:f>IF(G68&gt;0,2,IF(ISNUMBER(F52),1,0))</x:f>
      </x:c>
      <x:c r="G68" s="0">
        <x:f>IF(H68&gt;0,2,IF(ISNUMBER(G52),1,0))</x:f>
      </x:c>
      <x:c r="H68" s="0">
        <x:f>IF(I68&gt;0,2,IF(ISNUMBER(H52),1,0))</x:f>
      </x:c>
      <x:c r="I68" s="0">
        <x:f>IF(J68&gt;0,2,IF(ISNUMBER(I52),1,0))</x:f>
      </x:c>
      <x:c r="J68" s="0">
        <x:f>IF(K68&gt;0,2,IF(ISNUMBER(J52),1,0))</x:f>
      </x:c>
      <x:c r="K68" s="0">
        <x:f>IF(L68&gt;0,2,IF(ISNUMBER(K52),1,0))</x:f>
      </x:c>
      <x:c r="L68" s="0">
        <x:f>IF(M68&gt;0,2,IF(ISNUMBER(L52),1,0))</x:f>
      </x:c>
      <x:c r="M68" s="0" t="s"/>
    </x:row>
    <x:row r="69" spans="1:255" x14ac:dyDescent="0.35">
      <x:c r="I69" s="0" t="s"/>
      <x:c r="J69" s="0" t="s"/>
      <x:c r="K69" s="0" t="s"/>
      <x:c r="L69" s="0" t="s"/>
      <x:c r="M69" s="0" t="s"/>
    </x:row>
    <x:row r="70" spans="1:255" x14ac:dyDescent="0.35">
      <x:c r="B70" s="1">
        <x:f>INDEX(B6:L6,1,MATCH(1,$B$68:$L$68,0))</x:f>
      </x:c>
      <x:c r="C70" s="1" t="s">
        <x:v>52</x:v>
      </x:c>
      <x:c r="I70" s="0" t="s"/>
      <x:c r="J70" s="0" t="s"/>
      <x:c r="K70" s="0" t="s"/>
      <x:c r="L70" s="0" t="s"/>
      <x:c r="M70" s="0" t="s"/>
    </x:row>
    <x:row r="71" spans="1:255" x14ac:dyDescent="0.35">
      <x:c r="I71" s="0" t="s"/>
      <x:c r="J71" s="0" t="s"/>
      <x:c r="K71" s="0" t="s"/>
      <x:c r="L71" s="0" t="s"/>
      <x:c r="M71" s="0" t="s"/>
    </x:row>
    <x:row r="72" spans="1:255" x14ac:dyDescent="0.35">
      <x:c r="I72" s="0" t="s"/>
      <x:c r="J72" s="0" t="s"/>
      <x:c r="K72" s="0" t="s"/>
      <x:c r="L72" s="0" t="s"/>
      <x:c r="M72" s="0" t="s"/>
    </x:row>
    <x:row r="73" spans="1:255" x14ac:dyDescent="0.35">
      <x:c r="I73" s="0" t="s"/>
      <x:c r="J73" s="0" t="s"/>
      <x:c r="K73" s="0" t="s"/>
      <x:c r="L73" s="0" t="s"/>
      <x:c r="M73" s="0" t="s"/>
    </x:row>
    <x:row r="74" spans="1:255" x14ac:dyDescent="0.35">
      <x:c r="I74" s="0" t="s"/>
      <x:c r="J74" s="0" t="s"/>
      <x:c r="K74" s="0" t="s"/>
      <x:c r="L74" s="0" t="s"/>
      <x:c r="M74" s="0" t="s"/>
    </x:row>
    <x:row r="75" spans="1:255" x14ac:dyDescent="0.35">
      <x:c r="I75" s="0" t="s"/>
      <x:c r="J75" s="0" t="s"/>
      <x:c r="K75" s="0" t="s"/>
      <x:c r="L75" s="0" t="s"/>
      <x:c r="M75" s="0" t="s"/>
    </x:row>
    <x:row r="76" spans="1:255" x14ac:dyDescent="0.35">
      <x:c r="I76" s="0" t="s"/>
      <x:c r="J76" s="0" t="s"/>
      <x:c r="K76" s="0" t="s"/>
      <x:c r="L76" s="0" t="s"/>
      <x:c r="M76" s="0" t="s"/>
    </x:row>
    <x:row r="77" spans="1:255" x14ac:dyDescent="0.35">
      <x:c r="I77" s="0" t="s"/>
      <x:c r="J77" s="0" t="s"/>
      <x:c r="K77" s="0" t="s"/>
      <x:c r="L77" s="0" t="s"/>
      <x:c r="M77" s="0" t="s"/>
    </x:row>
    <x:row r="78" spans="1:255" x14ac:dyDescent="0.35">
      <x:c r="I78" s="0" t="s"/>
      <x:c r="J78" s="0" t="s"/>
      <x:c r="K78" s="0" t="s"/>
      <x:c r="L78" s="0" t="s"/>
      <x:c r="M78" s="0" t="s"/>
    </x:row>
    <x:row r="79" spans="1:255" x14ac:dyDescent="0.35">
      <x:c r="I79" s="0" t="s"/>
      <x:c r="J79" s="0" t="s"/>
      <x:c r="K79" s="0" t="s"/>
      <x:c r="L79" s="0" t="s"/>
      <x:c r="M79" s="0" t="s"/>
    </x:row>
    <x:row r="80" spans="1:255" x14ac:dyDescent="0.35">
      <x:c r="I80" s="0" t="s"/>
      <x:c r="J80" s="0" t="s"/>
      <x:c r="K80" s="0" t="s"/>
      <x:c r="L80" s="0" t="s"/>
      <x:c r="M80" s="0" t="s"/>
    </x:row>
    <x:row r="81" spans="1:255" x14ac:dyDescent="0.35">
      <x:c r="I81" s="0" t="s"/>
      <x:c r="J81" s="0" t="s"/>
      <x:c r="K81" s="0" t="s"/>
      <x:c r="L81" s="0" t="s"/>
      <x:c r="M81" s="0" t="s"/>
    </x:row>
    <x:row r="82" spans="1:255" x14ac:dyDescent="0.35">
      <x:c r="I82" s="0" t="s"/>
      <x:c r="J82" s="0" t="s"/>
      <x:c r="K82" s="0" t="s"/>
      <x:c r="L82" s="0" t="s"/>
      <x:c r="M82" s="0" t="s"/>
    </x:row>
    <x:row r="83" spans="1:255" x14ac:dyDescent="0.35">
      <x:c r="I83" s="0" t="s"/>
      <x:c r="J83" s="0" t="s"/>
      <x:c r="K83" s="0" t="s"/>
      <x:c r="L83" s="0" t="s"/>
      <x:c r="M83" s="0" t="s"/>
    </x:row>
    <x:row r="84" spans="1:255" x14ac:dyDescent="0.35">
      <x:c r="I84" s="0" t="s"/>
      <x:c r="J84" s="0" t="s"/>
      <x:c r="K84" s="0" t="s"/>
      <x:c r="L84" s="0" t="s"/>
      <x:c r="M84" s="0" t="s"/>
    </x:row>
    <x:row r="85" spans="1:255" x14ac:dyDescent="0.35">
      <x:c r="I85" s="0" t="s"/>
      <x:c r="J85" s="0" t="s"/>
      <x:c r="K85" s="0" t="s"/>
      <x:c r="L85" s="0" t="s"/>
      <x:c r="M85" s="0" t="s"/>
    </x:row>
    <x:row r="86" spans="1:255" x14ac:dyDescent="0.35">
      <x:c r="I86" s="0" t="s"/>
      <x:c r="J86" s="0" t="s"/>
      <x:c r="K86" s="0" t="s"/>
      <x:c r="L86" s="0" t="s"/>
      <x:c r="M86" s="0" t="s"/>
    </x:row>
    <x:row r="87" spans="1:255" x14ac:dyDescent="0.35">
      <x:c r="I87" s="0" t="s"/>
      <x:c r="J87" s="0" t="s"/>
      <x:c r="K87" s="0" t="s"/>
      <x:c r="L87" s="0" t="s"/>
      <x:c r="M87" s="0" t="s"/>
    </x:row>
    <x:row r="88" spans="1:255" x14ac:dyDescent="0.35">
      <x:c r="I88" s="0" t="s"/>
      <x:c r="J88" s="0" t="s"/>
      <x:c r="K88" s="0" t="s"/>
      <x:c r="L88" s="0" t="s"/>
      <x:c r="M88" s="0" t="s"/>
    </x:row>
    <x:row r="89" spans="1:255" x14ac:dyDescent="0.35">
      <x:c r="I89" s="0" t="s"/>
      <x:c r="J89" s="0" t="s"/>
      <x:c r="K89" s="0" t="s"/>
      <x:c r="L89" s="0" t="s"/>
      <x:c r="M89" s="0" t="s"/>
    </x:row>
    <x:row r="90" spans="1:255" x14ac:dyDescent="0.35">
      <x:c r="I90" s="0" t="s"/>
      <x:c r="J90" s="0" t="s"/>
      <x:c r="K90" s="0" t="s"/>
      <x:c r="L90" s="0" t="s"/>
      <x:c r="M90" s="0" t="s"/>
    </x:row>
    <x:row r="91" spans="1:255" x14ac:dyDescent="0.35">
      <x:c r="I91" s="0" t="s"/>
      <x:c r="J91" s="0" t="s"/>
      <x:c r="K91" s="0" t="s"/>
      <x:c r="L91" s="0" t="s"/>
      <x:c r="M91" s="0" t="s"/>
    </x:row>
    <x:row r="92" spans="1:255" x14ac:dyDescent="0.35">
      <x:c r="I92" s="0" t="s"/>
      <x:c r="J92" s="0" t="s"/>
      <x:c r="K92" s="0" t="s"/>
      <x:c r="L92" s="0" t="s"/>
      <x:c r="M92" s="0" t="s"/>
    </x:row>
    <x:row r="93" spans="1:255" x14ac:dyDescent="0.35">
      <x:c r="I93" s="0" t="s"/>
      <x:c r="J93" s="0" t="s"/>
      <x:c r="K93" s="0" t="s"/>
      <x:c r="L93" s="0" t="s"/>
      <x:c r="M93" s="0" t="s"/>
    </x:row>
    <x:row r="94" spans="1:255" x14ac:dyDescent="0.35">
      <x:c r="I94" s="0" t="s"/>
      <x:c r="J94" s="0" t="s"/>
      <x:c r="K94" s="0" t="s"/>
      <x:c r="L94" s="0" t="s"/>
      <x:c r="M94" s="0" t="s"/>
    </x:row>
    <x:row r="95" spans="1:255" x14ac:dyDescent="0.35">
      <x:c r="I95" s="0" t="s"/>
      <x:c r="J95" s="0" t="s"/>
      <x:c r="K95" s="0" t="s"/>
      <x:c r="L95" s="0" t="s"/>
      <x:c r="M95" s="0" t="s"/>
    </x:row>
    <x:row r="96" spans="1:255" x14ac:dyDescent="0.35">
      <x:c r="I96" s="0" t="s"/>
      <x:c r="J96" s="0" t="s"/>
      <x:c r="K96" s="0" t="s"/>
      <x:c r="L96" s="0" t="s"/>
      <x:c r="M96" s="0" t="s"/>
    </x:row>
    <x:row r="97" spans="1:255" x14ac:dyDescent="0.35">
      <x:c r="I97" s="0" t="s"/>
      <x:c r="J97" s="0" t="s"/>
      <x:c r="K97" s="0" t="s"/>
      <x:c r="L97" s="0" t="s"/>
      <x:c r="M97" s="0" t="s"/>
    </x:row>
    <x:row r="98" spans="1:255" x14ac:dyDescent="0.35">
      <x:c r="I98" s="0" t="s"/>
      <x:c r="J98" s="0" t="s"/>
      <x:c r="K98" s="0" t="s"/>
      <x:c r="L98" s="0" t="s"/>
      <x:c r="M98" s="0" t="s"/>
    </x:row>
    <x:row r="99" spans="1:255" x14ac:dyDescent="0.35">
      <x:c r="I99" s="0" t="s"/>
      <x:c r="J99" s="0" t="s"/>
      <x:c r="K99" s="0" t="s"/>
      <x:c r="L99" s="0" t="s"/>
      <x:c r="M99" s="0" t="s"/>
    </x:row>
    <x:row r="100" spans="1:255" x14ac:dyDescent="0.35">
      <x:c r="I100" s="0" t="s"/>
      <x:c r="J100" s="0" t="s"/>
      <x:c r="K100" s="0" t="s"/>
      <x:c r="L100" s="0" t="s"/>
      <x:c r="M100" s="0" t="s"/>
    </x:row>
    <x:row r="101" spans="1:255" x14ac:dyDescent="0.35">
      <x:c r="I101" s="0" t="s"/>
      <x:c r="J101" s="0" t="s"/>
      <x:c r="K101" s="0" t="s"/>
      <x:c r="L101" s="0" t="s"/>
      <x:c r="M101" s="0" t="s"/>
    </x:row>
    <x:row r="102" spans="1:255" x14ac:dyDescent="0.35">
      <x:c r="I102" s="0" t="s"/>
      <x:c r="J102" s="0" t="s"/>
      <x:c r="K102" s="0" t="s"/>
      <x:c r="L102" s="0" t="s"/>
      <x:c r="M102" s="0" t="s"/>
    </x:row>
    <x:row r="103" spans="1:255" x14ac:dyDescent="0.35">
      <x:c r="I103" s="0" t="s"/>
      <x:c r="J103" s="0" t="s"/>
      <x:c r="K103" s="0" t="s"/>
      <x:c r="L103" s="0" t="s"/>
      <x:c r="M103" s="0" t="s"/>
    </x:row>
    <x:row r="104" spans="1:255" x14ac:dyDescent="0.35">
      <x:c r="I104" s="0" t="s"/>
      <x:c r="J104" s="0" t="s"/>
      <x:c r="K104" s="0" t="s"/>
      <x:c r="L104" s="0" t="s"/>
      <x:c r="M104" s="0" t="s"/>
    </x:row>
    <x:row r="105" spans="1:255" x14ac:dyDescent="0.35">
      <x:c r="I105" s="0" t="s"/>
      <x:c r="J105" s="0" t="s"/>
      <x:c r="K105" s="0" t="s"/>
      <x:c r="L105" s="0" t="s"/>
      <x:c r="M105" s="0" t="s"/>
    </x:row>
    <x:row r="106" spans="1:255" x14ac:dyDescent="0.35">
      <x:c r="I106" s="0" t="s"/>
      <x:c r="J106" s="0" t="s"/>
      <x:c r="K106" s="0" t="s"/>
      <x:c r="L106" s="0" t="s"/>
      <x:c r="M106" s="0" t="s"/>
    </x:row>
    <x:row r="107" spans="1:255" x14ac:dyDescent="0.35">
      <x:c r="I107" s="0" t="s"/>
      <x:c r="J107" s="0" t="s"/>
      <x:c r="K107" s="0" t="s"/>
      <x:c r="L107" s="0" t="s"/>
      <x:c r="M107" s="0" t="s"/>
    </x:row>
    <x:row r="108" spans="1:255" x14ac:dyDescent="0.35">
      <x:c r="I108" s="0" t="s"/>
      <x:c r="J108" s="0" t="s"/>
      <x:c r="K108" s="0" t="s"/>
      <x:c r="L108" s="0" t="s"/>
      <x:c r="M108" s="0" t="s"/>
    </x:row>
    <x:row r="109" spans="1:255" x14ac:dyDescent="0.35">
      <x:c r="I109" s="0" t="s"/>
      <x:c r="J109" s="0" t="s"/>
      <x:c r="K109" s="0" t="s"/>
      <x:c r="L109" s="0" t="s"/>
      <x:c r="M109" s="0" t="s"/>
    </x:row>
    <x:row r="110" spans="1:255" x14ac:dyDescent="0.35">
      <x:c r="I110" s="0" t="s"/>
      <x:c r="J110" s="0" t="s"/>
      <x:c r="K110" s="0" t="s"/>
      <x:c r="L110" s="0" t="s"/>
      <x:c r="M110" s="0" t="s"/>
    </x:row>
    <x:row r="111" spans="1:255" x14ac:dyDescent="0.35">
      <x:c r="I111" s="0" t="s"/>
      <x:c r="J111" s="0" t="s"/>
      <x:c r="K111" s="0" t="s"/>
      <x:c r="L111" s="0" t="s"/>
      <x:c r="M111" s="0" t="s"/>
    </x:row>
    <x:row r="112" spans="1:255" x14ac:dyDescent="0.35">
      <x:c r="I112" s="0" t="s"/>
      <x:c r="J112" s="0" t="s"/>
      <x:c r="K112" s="0" t="s"/>
      <x:c r="L112" s="0" t="s"/>
      <x:c r="M112" s="0" t="s"/>
    </x:row>
    <x:row r="113" spans="1:255" x14ac:dyDescent="0.35">
      <x:c r="I113" s="0" t="s"/>
      <x:c r="J113" s="0" t="s"/>
      <x:c r="K113" s="0" t="s"/>
      <x:c r="L113" s="0" t="s"/>
      <x:c r="M113" s="0" t="s"/>
    </x:row>
    <x:row r="114" spans="1:255" x14ac:dyDescent="0.35">
      <x:c r="I114" s="0" t="s"/>
      <x:c r="J114" s="0" t="s"/>
      <x:c r="K114" s="0" t="s"/>
      <x:c r="L114" s="0" t="s"/>
      <x:c r="M114" s="0" t="s"/>
    </x:row>
    <x:row r="115" spans="1:255" x14ac:dyDescent="0.35">
      <x:c r="I115" s="0" t="s"/>
      <x:c r="J115" s="0" t="s"/>
      <x:c r="K115" s="0" t="s"/>
      <x:c r="L115" s="0" t="s"/>
      <x:c r="M115" s="0" t="s"/>
    </x:row>
    <x:row r="116" spans="1:255" x14ac:dyDescent="0.35">
      <x:c r="I116" s="0" t="s"/>
      <x:c r="J116" s="0" t="s"/>
      <x:c r="K116" s="0" t="s"/>
      <x:c r="L116" s="0" t="s"/>
      <x:c r="M116" s="0" t="s"/>
    </x:row>
    <x:row r="117" spans="1:255" x14ac:dyDescent="0.35">
      <x:c r="I117" s="0" t="s"/>
      <x:c r="J117" s="0" t="s"/>
      <x:c r="K117" s="0" t="s"/>
      <x:c r="L117" s="0" t="s"/>
      <x:c r="M117" s="0" t="s"/>
    </x:row>
    <x:row r="118" spans="1:255" x14ac:dyDescent="0.35">
      <x:c r="I118" s="0" t="s"/>
      <x:c r="J118" s="0" t="s"/>
      <x:c r="K118" s="0" t="s"/>
      <x:c r="L118" s="0" t="s"/>
      <x:c r="M118" s="0" t="s"/>
    </x:row>
    <x:row r="119" spans="1:255" x14ac:dyDescent="0.35">
      <x:c r="I119" s="0" t="s"/>
      <x:c r="J119" s="0" t="s"/>
      <x:c r="K119" s="0" t="s"/>
      <x:c r="L119" s="0" t="s"/>
      <x:c r="M119" s="0" t="s"/>
    </x:row>
  </x:sheetData>
  <x:conditionalFormatting sqref="Q36:Q52">
    <x:cfRule type="colorScale" priority="1">
      <x:colorScale>
        <x:cfvo type="num" val="0"/>
        <x:cfvo type="num" val="50"/>
        <x:cfvo type="num" val="120"/>
        <x:color rgb="FFF8696B"/>
        <x:color rgb="FFFCFCFF"/>
        <x:color rgb="FF63BE7B"/>
      </x:colorScale>
    </x:cfRule>
  </x:conditionalFormatting>
  <x:conditionalFormatting sqref="B23:L23">
    <x:cfRule type="expression" dxfId="0" priority="2" operator="equal">
      <x:formula>P$4=0</x:formula>
    </x:cfRule>
  </x:conditionalFormatting>
  <x:conditionalFormatting sqref="P4:Z4">
    <x:cfRule type="cellIs" dxfId="1" priority="3" operator="notEqual">
      <x:formula>0</x:formula>
    </x:cfRule>
  </x:conditionalFormatting>
  <x:conditionalFormatting sqref="O1:O1">
    <x:cfRule type="expression" dxfId="2" priority="4" operator="equal">
      <x:formula>$X$21&gt;0.5</x:formula>
    </x:cfRule>
  </x:conditionalFormatting>
  <x:conditionalFormatting sqref="L7:L20">
    <x:cfRule type="cellIs" dxfId="1" priority="5" stopIfTrue="1" operator="lessThan">
      <x:formula>$L8</x:formula>
    </x:cfRule>
  </x:conditionalFormatting>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&amp;L&amp;A&amp;C&amp;F</x:oddHeader>
    <x:oddFooter>&amp;L&amp;8&amp;Z&amp;F&amp;R&amp;8&amp;D - &amp;T</x:oddFooter>
    <x:evenHeader/>
    <x:evenFooter/>
    <x:firstHeader/>
    <x:firstFooter/>
  </x:headerFooter>
  <x:tableParts count="0"/>
</x:worksheet>
</file>

<file path=xl/worksheets/sheet32.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28">
    <x:outlinePr summaryBelow="1" summaryRight="1"/>
    <x:pageSetUpPr fitToPage="1"/>
  </x:sheetPr>
  <x:dimension ref="A1:Z119"/>
  <x:sheetViews>
    <x:sheetView zoomScale="90" zoomScaleNormal="90" workbookViewId="0">
      <x:pane xSplit="1" ySplit="6" topLeftCell="B7" activePane="bottomRight" state="frozenSplit"/>
      <x:selection activeCell="B35" sqref="B35 B35:L35"/>
      <x:selection pane="bottomRight" activeCell="B35" sqref="B35 B35:L35"/>
    </x:sheetView>
  </x:sheetViews>
  <x:sheetFormatPr defaultColWidth="7.453125" defaultRowHeight="14.5" x14ac:dyDescent="0.35"/>
  <x:cols>
    <x:col min="1" max="1" width="30.632812" style="1" customWidth="1"/>
    <x:col min="2" max="5" width="9" style="1" customWidth="1"/>
    <x:col min="6" max="7" width="9.089844" style="1" customWidth="1"/>
    <x:col min="8" max="9" width="8.363281" style="1" bestFit="1" customWidth="1"/>
    <x:col min="10" max="10" width="9.363281" style="1" bestFit="1" customWidth="1"/>
    <x:col min="11" max="12" width="8" style="1" customWidth="1"/>
    <x:col min="13" max="13" width="1.632812" style="1" customWidth="1"/>
    <x:col min="14" max="16" width="8" style="1" customWidth="1"/>
    <x:col min="17" max="17" width="9" style="1" customWidth="1"/>
    <x:col min="18" max="18" width="8" style="1" customWidth="1"/>
    <x:col min="19" max="19" width="9" style="1" customWidth="1"/>
    <x:col min="20" max="20" width="9.089844" style="1" customWidth="1"/>
    <x:col min="21" max="21" width="11.363281" style="1" customWidth="1"/>
    <x:col min="22" max="22" width="8.542969" style="1" bestFit="1" customWidth="1"/>
    <x:col min="23" max="24" width="9.089844" style="1" customWidth="1"/>
    <x:col min="25" max="25" width="11.453125" style="1" bestFit="1" customWidth="1"/>
    <x:col min="26" max="26" width="7" style="1" customWidth="1"/>
    <x:col min="27" max="27" width="15.542969" style="1" bestFit="1" customWidth="1"/>
    <x:col min="28" max="28" width="13.089844" style="1" bestFit="1" customWidth="1"/>
    <x:col min="29" max="29" width="11.363281" style="1" customWidth="1"/>
    <x:col min="30" max="30" width="8" style="1" bestFit="1" customWidth="1"/>
    <x:col min="31" max="31" width="8.90625" style="1" bestFit="1" customWidth="1"/>
    <x:col min="32" max="32" width="7" style="1" bestFit="1" customWidth="1"/>
    <x:col min="33" max="33" width="17.453125" style="1" bestFit="1" customWidth="1"/>
    <x:col min="34" max="34" width="5" style="1" bestFit="1" customWidth="1"/>
    <x:col min="35" max="35" width="15" style="1" bestFit="1" customWidth="1"/>
    <x:col min="36" max="36" width="9" style="1" bestFit="1" customWidth="1"/>
    <x:col min="37" max="37" width="11.363281" style="1" bestFit="1" customWidth="1"/>
    <x:col min="38" max="38" width="8" style="1" bestFit="1" customWidth="1"/>
    <x:col min="39" max="39" width="12.632812" style="1" bestFit="1" customWidth="1"/>
    <x:col min="40" max="40" width="9" style="1" bestFit="1" customWidth="1"/>
    <x:col min="41" max="41" width="7" style="1" customWidth="1"/>
    <x:col min="42" max="42" width="12" style="1" bestFit="1" customWidth="1"/>
    <x:col min="43" max="43" width="10.363281" style="1" bestFit="1" customWidth="1"/>
    <x:col min="44" max="44" width="7" style="1" bestFit="1" customWidth="1"/>
    <x:col min="45" max="45" width="13.453125" style="1" bestFit="1" customWidth="1"/>
    <x:col min="46" max="46" width="16.90625" style="1" bestFit="1" customWidth="1"/>
    <x:col min="47" max="47" width="7" style="1" bestFit="1" customWidth="1"/>
    <x:col min="48" max="48" width="20" style="1" bestFit="1" customWidth="1"/>
    <x:col min="49" max="49" width="10.453125" style="1" bestFit="1" customWidth="1"/>
    <x:col min="50" max="50" width="7" style="1" bestFit="1" customWidth="1"/>
    <x:col min="51" max="51" width="13.542969" style="1" bestFit="1" customWidth="1"/>
    <x:col min="52" max="53" width="8" style="1" bestFit="1" customWidth="1"/>
    <x:col min="54" max="54" width="10.632812" style="1" bestFit="1" customWidth="1"/>
    <x:col min="55" max="55" width="10" style="1" bestFit="1" customWidth="1"/>
    <x:col min="56" max="56" width="8" style="1" customWidth="1"/>
    <x:col min="57" max="57" width="13.089844" style="1" bestFit="1" customWidth="1"/>
    <x:col min="58" max="58" width="13.363281" style="1" bestFit="1" customWidth="1"/>
    <x:col min="59" max="59" width="8" style="1" bestFit="1" customWidth="1"/>
    <x:col min="60" max="60" width="16.453125" style="1" bestFit="1" customWidth="1"/>
    <x:col min="61" max="61" width="8.90625" style="1" bestFit="1" customWidth="1"/>
    <x:col min="62" max="62" width="7" style="1" bestFit="1" customWidth="1"/>
    <x:col min="63" max="63" width="11.90625" style="1" bestFit="1" customWidth="1"/>
    <x:col min="64" max="64" width="17.453125" style="1" bestFit="1" customWidth="1"/>
    <x:col min="65" max="65" width="5" style="1" bestFit="1" customWidth="1"/>
    <x:col min="66" max="66" width="20.542969" style="1" bestFit="1" customWidth="1"/>
    <x:col min="67" max="67" width="15" style="1" bestFit="1" customWidth="1"/>
    <x:col min="68" max="68" width="9" style="1" bestFit="1" customWidth="1"/>
    <x:col min="69" max="69" width="18.089844" style="1" bestFit="1" customWidth="1"/>
    <x:col min="70" max="70" width="11.363281" style="1" bestFit="1" customWidth="1"/>
    <x:col min="71" max="71" width="7" style="1" customWidth="1"/>
    <x:col min="72" max="72" width="8.089844" style="1" customWidth="1"/>
    <x:col min="73" max="73" width="11.453125" style="1" customWidth="1"/>
    <x:col min="74" max="74" width="15.542969" style="1" customWidth="1"/>
    <x:col min="75" max="75" width="13.089844" style="1" customWidth="1"/>
    <x:col min="76" max="76" width="9.90625" style="1" customWidth="1"/>
    <x:col min="77" max="77" width="8.90625" style="1" customWidth="1"/>
    <x:col min="78" max="78" width="8.363281" style="1" customWidth="1"/>
    <x:col min="79" max="79" width="8" style="1" customWidth="1"/>
    <x:col min="80" max="80" width="14.453125" style="1" customWidth="1"/>
    <x:col min="81" max="81" width="9" style="1" customWidth="1"/>
    <x:col min="82" max="82" width="7.542969" style="1" customWidth="1"/>
    <x:col min="83" max="83" width="8" style="1" bestFit="1" customWidth="1"/>
    <x:col min="84" max="84" width="9.089844" style="1" customWidth="1"/>
    <x:col min="85" max="85" width="8.363281" style="1" customWidth="1"/>
    <x:col min="86" max="86" width="7.363281" style="1" customWidth="1"/>
    <x:col min="87" max="87" width="7" style="1" customWidth="1"/>
    <x:col min="88" max="88" width="8" style="1" customWidth="1"/>
    <x:col min="89" max="90" width="12" style="1" customWidth="1"/>
    <x:col min="91" max="91" width="12.542969" style="1" customWidth="1"/>
    <x:col min="92" max="92" width="7.90625" style="1" customWidth="1"/>
    <x:col min="93" max="93" width="8.453125" style="1" customWidth="1"/>
    <x:col min="94" max="94" width="15" style="1" customWidth="1"/>
    <x:col min="95" max="95" width="7" style="1" customWidth="1"/>
    <x:col min="96" max="96" width="8.089844" style="1" customWidth="1"/>
    <x:col min="97" max="97" width="11.453125" style="1" customWidth="1"/>
    <x:col min="98" max="98" width="8" style="1" bestFit="1" customWidth="1"/>
    <x:col min="99" max="99" width="15.542969" style="1" customWidth="1"/>
    <x:col min="100" max="100" width="13.089844" style="1" customWidth="1"/>
    <x:col min="101" max="101" width="9.90625" style="1" customWidth="1"/>
    <x:col min="102" max="102" width="8.90625" style="1" customWidth="1"/>
    <x:col min="103" max="103" width="8" style="1" bestFit="1" customWidth="1"/>
    <x:col min="104" max="104" width="8.363281" style="1" customWidth="1"/>
    <x:col min="105" max="105" width="8" style="1" customWidth="1"/>
    <x:col min="106" max="106" width="14.453125" style="1" customWidth="1"/>
    <x:col min="107" max="107" width="9" style="1" customWidth="1"/>
    <x:col min="108" max="108" width="7.542969" style="1" customWidth="1"/>
    <x:col min="109" max="109" width="8" style="1" bestFit="1" customWidth="1"/>
    <x:col min="110" max="110" width="9.089844" style="1" customWidth="1"/>
    <x:col min="111" max="111" width="8.363281" style="1" customWidth="1"/>
    <x:col min="112" max="112" width="7.363281" style="1" customWidth="1"/>
    <x:col min="113" max="113" width="8" style="1" customWidth="1"/>
    <x:col min="114" max="115" width="12" style="1" customWidth="1"/>
    <x:col min="116" max="116" width="12.542969" style="1" customWidth="1"/>
    <x:col min="117" max="117" width="7.90625" style="1" customWidth="1"/>
    <x:col min="118" max="118" width="8.453125" style="1" customWidth="1"/>
    <x:col min="119" max="119" width="15" style="1" customWidth="1"/>
    <x:col min="120" max="120" width="8.089844" style="1" customWidth="1"/>
    <x:col min="121" max="121" width="11.453125" style="1" customWidth="1"/>
    <x:col min="122" max="122" width="8" style="1" customWidth="1"/>
    <x:col min="123" max="123" width="15.542969" style="1" customWidth="1"/>
    <x:col min="124" max="124" width="13.089844" style="1" customWidth="1"/>
    <x:col min="125" max="125" width="9.90625" style="1" customWidth="1"/>
    <x:col min="126" max="126" width="8.90625" style="1" customWidth="1"/>
    <x:col min="127" max="127" width="7.363281" style="1" customWidth="1"/>
    <x:col min="128" max="128" width="8.363281" style="1" customWidth="1"/>
    <x:col min="129" max="129" width="8" style="1" customWidth="1"/>
    <x:col min="130" max="130" width="14.453125" style="1" customWidth="1"/>
    <x:col min="131" max="131" width="9" style="1" customWidth="1"/>
    <x:col min="132" max="132" width="7.542969" style="1" customWidth="1"/>
    <x:col min="133" max="133" width="8" style="1" bestFit="1" customWidth="1"/>
    <x:col min="134" max="134" width="9.089844" style="1" customWidth="1"/>
    <x:col min="135" max="135" width="8.363281" style="1" customWidth="1"/>
    <x:col min="136" max="136" width="7.363281" style="1" customWidth="1"/>
    <x:col min="137" max="137" width="8" style="1" customWidth="1"/>
    <x:col min="138" max="138" width="12" style="1" customWidth="1"/>
    <x:col min="139" max="139" width="7.542969" style="1" customWidth="1"/>
    <x:col min="140" max="140" width="12" style="1" customWidth="1"/>
    <x:col min="141" max="141" width="12.542969" style="1" customWidth="1"/>
    <x:col min="142" max="142" width="7.90625" style="1" customWidth="1"/>
    <x:col min="143" max="143" width="8.453125" style="1" customWidth="1"/>
    <x:col min="144" max="144" width="15" style="1" customWidth="1"/>
    <x:col min="145" max="145" width="7" style="1" customWidth="1"/>
    <x:col min="146" max="146" width="8.089844" style="1" customWidth="1"/>
    <x:col min="147" max="147" width="11.453125" style="1" customWidth="1"/>
    <x:col min="148" max="148" width="8" style="1" bestFit="1" customWidth="1"/>
    <x:col min="149" max="149" width="15.542969" style="1" customWidth="1"/>
    <x:col min="150" max="150" width="13.089844" style="1" customWidth="1"/>
    <x:col min="151" max="151" width="9.90625" style="1" customWidth="1"/>
    <x:col min="152" max="152" width="8.90625" style="1" customWidth="1"/>
    <x:col min="153" max="153" width="8" style="1" bestFit="1" customWidth="1"/>
    <x:col min="154" max="154" width="8.363281" style="1" customWidth="1"/>
    <x:col min="155" max="155" width="8" style="1" customWidth="1"/>
    <x:col min="156" max="156" width="14.453125" style="1" customWidth="1"/>
    <x:col min="157" max="157" width="9" style="1" customWidth="1"/>
    <x:col min="158" max="158" width="7.542969" style="1" customWidth="1"/>
    <x:col min="159" max="159" width="8" style="1" customWidth="1"/>
    <x:col min="160" max="160" width="9.089844" style="1" customWidth="1"/>
    <x:col min="161" max="161" width="7.453125" style="1" customWidth="1"/>
    <x:col min="162" max="162" width="8.363281" style="1" customWidth="1"/>
    <x:col min="163" max="163" width="7.363281" style="1" customWidth="1"/>
    <x:col min="164" max="164" width="9" style="1" bestFit="1" customWidth="1"/>
    <x:col min="165" max="166" width="8" style="1" customWidth="1"/>
    <x:col min="167" max="167" width="12" style="1" customWidth="1"/>
    <x:col min="168" max="168" width="7.542969" style="1" customWidth="1"/>
    <x:col min="169" max="169" width="12" style="1" customWidth="1"/>
    <x:col min="170" max="170" width="12.542969" style="1" customWidth="1"/>
    <x:col min="171" max="171" width="7.90625" style="1" customWidth="1"/>
    <x:col min="172" max="172" width="7.089844" style="1" customWidth="1"/>
    <x:col min="173" max="173" width="8.453125" style="1" customWidth="1"/>
    <x:col min="174" max="174" width="15" style="1" customWidth="1"/>
    <x:col min="175" max="175" width="8.542969" style="1" customWidth="1"/>
    <x:col min="176" max="176" width="7" style="1" customWidth="1"/>
    <x:col min="177" max="177" width="8.089844" style="1" customWidth="1"/>
    <x:col min="178" max="178" width="11.453125" style="1" customWidth="1"/>
    <x:col min="179" max="179" width="8" style="1" customWidth="1"/>
    <x:col min="180" max="180" width="15.542969" style="1" customWidth="1"/>
    <x:col min="181" max="181" width="13.089844" style="1" customWidth="1"/>
    <x:col min="182" max="182" width="10" style="1" bestFit="1" customWidth="1"/>
    <x:col min="183" max="183" width="8.90625" style="1" customWidth="1"/>
    <x:col min="184" max="184" width="8" style="1" bestFit="1" customWidth="1"/>
    <x:col min="185" max="185" width="8.363281" style="1" customWidth="1"/>
    <x:col min="186" max="186" width="8" style="1" customWidth="1"/>
    <x:col min="187" max="187" width="14.453125" style="1" customWidth="1"/>
    <x:col min="188" max="188" width="9" style="1" customWidth="1"/>
    <x:col min="189" max="189" width="7.542969" style="1" customWidth="1"/>
    <x:col min="190" max="190" width="8" style="1" bestFit="1" customWidth="1"/>
    <x:col min="191" max="191" width="9.089844" style="1" customWidth="1"/>
    <x:col min="192" max="192" width="8.363281" style="1" customWidth="1"/>
    <x:col min="193" max="193" width="7.453125" style="1" customWidth="1"/>
    <x:col min="194" max="194" width="7.363281" style="1" customWidth="1"/>
    <x:col min="195" max="197" width="8" style="1" customWidth="1"/>
    <x:col min="198" max="198" width="12" style="1" customWidth="1"/>
    <x:col min="199" max="199" width="7.542969" style="1" customWidth="1"/>
    <x:col min="200" max="200" width="12" style="1" customWidth="1"/>
    <x:col min="201" max="201" width="12.542969" style="1" customWidth="1"/>
    <x:col min="202" max="202" width="7.90625" style="1" customWidth="1"/>
    <x:col min="203" max="203" width="7.089844" style="1" customWidth="1"/>
    <x:col min="204" max="204" width="8.453125" style="1" customWidth="1"/>
    <x:col min="205" max="205" width="15" style="1" customWidth="1"/>
    <x:col min="206" max="206" width="8.542969" style="1" customWidth="1"/>
    <x:col min="207" max="207" width="8" style="1" bestFit="1" customWidth="1"/>
    <x:col min="208" max="208" width="8.089844" style="1" customWidth="1"/>
    <x:col min="209" max="209" width="11.453125" style="1" customWidth="1"/>
    <x:col min="210" max="210" width="8" style="1" customWidth="1"/>
    <x:col min="211" max="211" width="15.542969" style="1" customWidth="1"/>
    <x:col min="212" max="212" width="13.089844" style="1" customWidth="1"/>
    <x:col min="213" max="213" width="9.90625" style="1" customWidth="1"/>
    <x:col min="214" max="214" width="8.90625" style="1" customWidth="1"/>
    <x:col min="215" max="215" width="8" style="1" bestFit="1" customWidth="1"/>
    <x:col min="216" max="216" width="8.363281" style="1" customWidth="1"/>
    <x:col min="217" max="217" width="8" style="1" customWidth="1"/>
    <x:col min="218" max="218" width="14.453125" style="1" customWidth="1"/>
    <x:col min="219" max="219" width="9" style="1" customWidth="1"/>
    <x:col min="220" max="220" width="7.542969" style="1" customWidth="1"/>
    <x:col min="221" max="221" width="8" style="1" bestFit="1" customWidth="1"/>
    <x:col min="222" max="222" width="9.089844" style="1" customWidth="1"/>
    <x:col min="223" max="223" width="8.363281" style="1" customWidth="1"/>
    <x:col min="224" max="224" width="7.453125" style="1" customWidth="1"/>
    <x:col min="225" max="225" width="7.363281" style="1" customWidth="1"/>
    <x:col min="226" max="229" width="8" style="1" customWidth="1"/>
    <x:col min="230" max="230" width="12" style="1" customWidth="1"/>
    <x:col min="231" max="231" width="7.542969" style="1" customWidth="1"/>
    <x:col min="232" max="232" width="12" style="1" customWidth="1"/>
    <x:col min="233" max="233" width="12.542969" style="1" customWidth="1"/>
    <x:col min="234" max="234" width="7.90625" style="1" customWidth="1"/>
    <x:col min="235" max="235" width="7.089844" style="1" customWidth="1"/>
    <x:col min="236" max="236" width="8.453125" style="1" customWidth="1"/>
    <x:col min="237" max="237" width="15" style="1" customWidth="1"/>
    <x:col min="238" max="238" width="8.542969" style="1" customWidth="1"/>
    <x:col min="239" max="239" width="8" style="1" customWidth="1"/>
    <x:col min="240" max="240" width="8.089844" style="1" customWidth="1"/>
    <x:col min="241" max="241" width="11.453125" style="1" customWidth="1"/>
    <x:col min="242" max="242" width="8" style="1" customWidth="1"/>
    <x:col min="243" max="243" width="15.542969" style="1" customWidth="1"/>
    <x:col min="244" max="244" width="13.089844" style="1" customWidth="1"/>
    <x:col min="245" max="245" width="10" style="1" bestFit="1" customWidth="1"/>
    <x:col min="246" max="246" width="8.90625" style="1" customWidth="1"/>
    <x:col min="247" max="247" width="8" style="1" bestFit="1" customWidth="1"/>
    <x:col min="248" max="248" width="8.363281" style="1" customWidth="1"/>
    <x:col min="249" max="249" width="8" style="1" bestFit="1" customWidth="1"/>
    <x:col min="250" max="250" width="14.453125" style="1" customWidth="1"/>
    <x:col min="251" max="251" width="9" style="1" customWidth="1"/>
    <x:col min="252" max="252" width="7.542969" style="1" customWidth="1"/>
    <x:col min="253" max="253" width="8" style="1" customWidth="1"/>
    <x:col min="254" max="254" width="9.089844" style="1" customWidth="1"/>
    <x:col min="255" max="255" width="8.363281" style="1" customWidth="1"/>
    <x:col min="256" max="16384" width="7.453125" style="1" customWidth="1"/>
  </x:cols>
  <x:sheetData>
    <x:row r="1" spans="1:255" customFormat="1" ht="15" customHeight="1" x14ac:dyDescent="0.35">
      <x:c r="A1" s="3" t="s">
        <x:v>2</x:v>
      </x:c>
      <x:c r="B1" s="3" t="s"/>
      <x:c r="C1" s="2" t="s"/>
      <x:c r="D1" s="2" t="s"/>
      <x:c r="E1" s="2" t="s"/>
      <x:c r="F1" s="2" t="s"/>
      <x:c r="G1" s="2" t="s"/>
      <x:c r="H1" s="2" t="s"/>
      <x:c r="I1" s="2" t="s"/>
      <x:c r="J1" s="2" t="s"/>
      <x:c r="K1" s="2" t="s"/>
      <x:c r="L1" s="2" t="s"/>
      <x:c r="M1" s="2" t="s"/>
      <x:c r="O1" s="2">
        <x:f>IF(ISERROR(X21),"","ORDER")</x:f>
      </x:c>
      <x:c r="P1" s="28" t="s">
        <x:v>3</x:v>
      </x:c>
      <x:c r="Q1" s="1">
        <x:f>RIGHT(CELL("filename",A1),3)</x:f>
      </x:c>
      <x:c r="R1" s="1">
        <x:f>CELL("filename",A2)</x:f>
      </x:c>
      <x:c r="U1" s="0" t="s"/>
      <x:c r="V1" s="0" t="s"/>
      <x:c r="Y1" s="0" t="s"/>
    </x:row>
    <x:row r="2" spans="1:255" customFormat="1" ht="15" customHeight="1" x14ac:dyDescent="0.3">
      <x:c r="A2" s="2" t="s"/>
      <x:c r="B2" s="2" t="s"/>
      <x:c r="C2" s="2" t="s"/>
      <x:c r="D2" s="2" t="s"/>
      <x:c r="E2" s="2" t="s"/>
      <x:c r="F2" s="2" t="s"/>
      <x:c r="G2" s="2" t="s"/>
      <x:c r="H2" s="2" t="s"/>
      <x:c r="I2" s="2" t="s"/>
      <x:c r="J2" s="2" t="s"/>
      <x:c r="K2" s="2" t="s"/>
      <x:c r="L2" s="2" t="s"/>
      <x:c r="M2" s="2" t="s"/>
      <x:c r="P2" s="1">
        <x:f>Year-12</x:f>
      </x:c>
      <x:c r="Q2" s="1">
        <x:f>P2+1</x:f>
      </x:c>
      <x:c r="R2" s="1">
        <x:f>Q2+1</x:f>
      </x:c>
      <x:c r="S2" s="1">
        <x:f>R2+1</x:f>
      </x:c>
      <x:c r="T2" s="1">
        <x:f>S2+1</x:f>
      </x:c>
      <x:c r="U2" s="1">
        <x:f>T2+1</x:f>
      </x:c>
      <x:c r="V2" s="1">
        <x:f>U2+1</x:f>
      </x:c>
      <x:c r="W2" s="1">
        <x:f>V2+1</x:f>
      </x:c>
      <x:c r="X2" s="1">
        <x:f>W2+1</x:f>
      </x:c>
      <x:c r="Y2" s="1">
        <x:f>X2+1</x:f>
      </x:c>
      <x:c r="Z2" s="1">
        <x:f>Y2+1</x:f>
      </x:c>
    </x:row>
    <x:row r="3" spans="1:255" customFormat="1" ht="15" customHeight="1" x14ac:dyDescent="0.3">
      <x:c r="A3" s="3" t="s">
        <x:v>265</x:v>
      </x:c>
      <x:c r="B3" s="3" t="s"/>
      <x:c r="C3" s="2" t="s"/>
      <x:c r="D3" s="2" t="s"/>
      <x:c r="E3" s="2" t="s"/>
      <x:c r="F3" s="2" t="s"/>
      <x:c r="G3" s="2" t="s"/>
      <x:c r="H3" s="2" t="s"/>
      <x:c r="I3" s="2" t="s"/>
      <x:c r="J3" s="2" t="s"/>
      <x:c r="K3" s="2" t="s"/>
      <x:c r="L3" s="2" t="s"/>
      <x:c r="M3" s="2" t="s"/>
      <x:c r="P3" s="30" t="n">
        <x:v>1792</x:v>
      </x:c>
      <x:c r="Q3" s="30" t="n">
        <x:v>1840</x:v>
      </x:c>
      <x:c r="R3" s="30" t="n">
        <x:v>1775</x:v>
      </x:c>
      <x:c r="S3" s="30" t="n">
        <x:v>1490</x:v>
      </x:c>
      <x:c r="T3" s="30" t="n">
        <x:v>1470</x:v>
      </x:c>
      <x:c r="U3" s="30" t="n">
        <x:v>1057</x:v>
      </x:c>
      <x:c r="V3" s="30" t="n">
        <x:v>1255</x:v>
      </x:c>
      <x:c r="W3" s="30" t="n">
        <x:v>1297</x:v>
      </x:c>
      <x:c r="X3" s="30" t="n">
        <x:v>1563</x:v>
      </x:c>
      <x:c r="Y3" s="30" t="n">
        <x:v>1978</x:v>
      </x:c>
      <x:c r="Z3" s="30" t="n">
        <x:v>1911</x:v>
      </x:c>
    </x:row>
    <x:row r="4" spans="1:255" customFormat="1" ht="15" customHeight="1" thickBot="1" x14ac:dyDescent="0.35">
      <x:c r="A4" s="4" t="s"/>
      <x:c r="B4" s="4" t="s"/>
      <x:c r="C4" s="5" t="s"/>
      <x:c r="D4" s="5" t="s"/>
      <x:c r="E4" s="5" t="s"/>
      <x:c r="F4" s="5" t="s"/>
      <x:c r="G4" s="5" t="s"/>
      <x:c r="H4" s="5" t="s"/>
      <x:c r="I4" s="5" t="s"/>
      <x:c r="J4" s="5" t="s"/>
      <x:c r="K4" s="5" t="s"/>
      <x:c r="L4" s="5" t="s"/>
      <x:c r="M4" s="5" t="s"/>
      <x:c r="P4" s="21" t="n">
        <x:v>0</x:v>
      </x:c>
      <x:c r="Q4" s="21" t="n">
        <x:v>0</x:v>
      </x:c>
      <x:c r="R4" s="21" t="n">
        <x:v>0</x:v>
      </x:c>
      <x:c r="S4" s="21" t="n">
        <x:v>0</x:v>
      </x:c>
      <x:c r="T4" s="21" t="n">
        <x:v>0</x:v>
      </x:c>
      <x:c r="U4" s="21" t="n">
        <x:v>0</x:v>
      </x:c>
      <x:c r="V4" s="21" t="n">
        <x:v>0</x:v>
      </x:c>
      <x:c r="W4" s="21" t="n">
        <x:v>0</x:v>
      </x:c>
      <x:c r="X4" s="21" t="n">
        <x:v>0</x:v>
      </x:c>
      <x:c r="Y4" s="21" t="n">
        <x:v>0</x:v>
      </x:c>
      <x:c r="Z4" s="21" t="n">
        <x:v>0</x:v>
      </x:c>
    </x:row>
    <x:row r="5" spans="1:255" customFormat="1" ht="15" customHeight="1" x14ac:dyDescent="0.35">
      <x:c r="A5" s="2" t="s"/>
      <x:c r="B5" s="2" t="s"/>
      <x:c r="C5" s="2" t="s"/>
      <x:c r="D5" s="2" t="s"/>
      <x:c r="E5" s="2" t="s"/>
      <x:c r="F5" s="2" t="s"/>
      <x:c r="G5" s="2" t="s"/>
      <x:c r="H5" s="2" t="s"/>
      <x:c r="I5" s="2" t="s"/>
      <x:c r="J5" s="2" t="s"/>
      <x:c r="K5" s="2" t="s"/>
      <x:c r="L5" s="2" t="s"/>
      <x:c r="M5" s="14" t="s"/>
      <x:c r="N5" s="10" t="s">
        <x:v>5</x:v>
      </x:c>
      <x:c r="O5" s="10" t="s"/>
      <x:c r="U5" s="0" t="s"/>
      <x:c r="V5" s="0" t="s"/>
      <x:c r="Y5" s="0" t="s"/>
    </x:row>
    <x:row r="6" spans="1:255" customFormat="1" ht="15" customHeight="1" x14ac:dyDescent="0.35">
      <x:c r="A6" s="2" t="s"/>
      <x:c r="B6" s="6">
        <x:f>B35</x:f>
      </x:c>
      <x:c r="C6" s="6">
        <x:f>C35</x:f>
      </x:c>
      <x:c r="D6" s="6">
        <x:f>D35</x:f>
      </x:c>
      <x:c r="E6" s="6">
        <x:f>E35</x:f>
      </x:c>
      <x:c r="F6" s="6">
        <x:f>F35</x:f>
      </x:c>
      <x:c r="G6" s="6">
        <x:f>G35</x:f>
      </x:c>
      <x:c r="H6" s="6">
        <x:f>H35</x:f>
      </x:c>
      <x:c r="I6" s="6">
        <x:f>I35</x:f>
      </x:c>
      <x:c r="J6" s="6">
        <x:f>J35</x:f>
      </x:c>
      <x:c r="K6" s="6">
        <x:f>K35</x:f>
      </x:c>
      <x:c r="L6" s="6">
        <x:f>L35</x:f>
      </x:c>
      <x:c r="M6" s="15" t="s">
        <x:v>17</x:v>
      </x:c>
      <x:c r="N6" s="13" t="s"/>
      <x:c r="O6" s="13">
        <x:f>O35</x:f>
      </x:c>
      <x:c r="S6" s="1">
        <x:f>S35</x:f>
      </x:c>
      <x:c r="T6" s="1">
        <x:f>T35</x:f>
      </x:c>
      <x:c r="U6" s="0" t="s"/>
      <x:c r="V6" s="0" t="s"/>
      <x:c r="W6" s="34" t="s">
        <x:v>18</x:v>
      </x:c>
      <x:c r="X6" s="34" t="s"/>
      <x:c r="Y6" s="0" t="s"/>
    </x:row>
    <x:row r="7" spans="1:255" customFormat="1" ht="15" customHeight="1" x14ac:dyDescent="0.35">
      <x:c r="A7" s="2" t="s">
        <x:v>54</x:v>
      </x:c>
      <x:c r="B7" s="26">
        <x:f>B36</x:f>
      </x:c>
      <x:c r="C7" s="26">
        <x:f>C36</x:f>
      </x:c>
      <x:c r="D7" s="26">
        <x:f>D36</x:f>
      </x:c>
      <x:c r="E7" s="26">
        <x:f>E36</x:f>
      </x:c>
      <x:c r="F7" s="26">
        <x:f>F36</x:f>
      </x:c>
      <x:c r="G7" s="26">
        <x:f>G36</x:f>
      </x:c>
      <x:c r="H7" s="26">
        <x:f>H36</x:f>
      </x:c>
      <x:c r="I7" s="26">
        <x:f>I36</x:f>
      </x:c>
      <x:c r="J7" s="26">
        <x:f>J36</x:f>
      </x:c>
      <x:c r="K7" s="26">
        <x:f>K36</x:f>
      </x:c>
      <x:c r="L7" s="26">
        <x:f>L36</x:f>
      </x:c>
      <x:c r="M7" s="18" t="s"/>
      <x:c r="N7" s="11" t="s"/>
      <x:c r="O7" s="16">
        <x:f>O36</x:f>
      </x:c>
      <x:c r="R7" s="1">
        <x:f>A7</x:f>
      </x:c>
      <x:c r="S7" s="21">
        <x:f>S36</x:f>
      </x:c>
      <x:c r="T7" s="21">
        <x:f>T36</x:f>
      </x:c>
      <x:c r="U7" s="0" t="s"/>
      <x:c r="V7" s="0" t="s"/>
      <x:c r="W7" s="0" t="n">
        <x:v>2</x:v>
      </x:c>
      <x:c r="Y7" s="0" t="s"/>
    </x:row>
    <x:row r="8" spans="1:255" customFormat="1" ht="15" customHeight="1" x14ac:dyDescent="0.35">
      <x:c r="A8" s="2" t="s">
        <x:v>60</x:v>
      </x:c>
      <x:c r="B8" s="26">
        <x:f>B37</x:f>
      </x:c>
      <x:c r="C8" s="26">
        <x:f>C37</x:f>
      </x:c>
      <x:c r="D8" s="26">
        <x:f>D37</x:f>
      </x:c>
      <x:c r="E8" s="26">
        <x:f>E37</x:f>
      </x:c>
      <x:c r="F8" s="26">
        <x:f>F37</x:f>
      </x:c>
      <x:c r="G8" s="26">
        <x:f>G37</x:f>
      </x:c>
      <x:c r="H8" s="26">
        <x:f>H37</x:f>
      </x:c>
      <x:c r="I8" s="26">
        <x:f>I37</x:f>
      </x:c>
      <x:c r="J8" s="26">
        <x:f>J37</x:f>
      </x:c>
      <x:c r="K8" s="26">
        <x:f>K37</x:f>
      </x:c>
      <x:c r="L8" s="26">
        <x:f>L37</x:f>
      </x:c>
      <x:c r="M8" s="18" t="s"/>
      <x:c r="N8" s="11" t="s"/>
      <x:c r="O8" s="16">
        <x:f>O37</x:f>
      </x:c>
      <x:c r="R8" s="1">
        <x:f>A8</x:f>
      </x:c>
      <x:c r="S8" s="21">
        <x:f>S37</x:f>
      </x:c>
      <x:c r="T8" s="21">
        <x:f>T37</x:f>
      </x:c>
      <x:c r="U8" s="0" t="s"/>
      <x:c r="V8" s="0" t="s"/>
      <x:c r="W8" s="0" t="n">
        <x:v>3</x:v>
      </x:c>
      <x:c r="X8" s="29">
        <x:f>IF(HLOOKUP($L$65,$B$6:$L$21,$W8,FALSE)&gt;HLOOKUP($L$65,$B$6:$L$21,$W7,FALSE),"ERROR","OK")</x:f>
      </x:c>
      <x:c r="Y8" s="0" t="s"/>
    </x:row>
    <x:row r="9" spans="1:255" customFormat="1" ht="15" customHeight="1" x14ac:dyDescent="0.35">
      <x:c r="A9" s="2" t="s">
        <x:v>64</x:v>
      </x:c>
      <x:c r="B9" s="26">
        <x:f>B38</x:f>
      </x:c>
      <x:c r="C9" s="26">
        <x:f>C38</x:f>
      </x:c>
      <x:c r="D9" s="26">
        <x:f>D38</x:f>
      </x:c>
      <x:c r="E9" s="26">
        <x:f>E38</x:f>
      </x:c>
      <x:c r="F9" s="26">
        <x:f>F38</x:f>
      </x:c>
      <x:c r="G9" s="26">
        <x:f>G38</x:f>
      </x:c>
      <x:c r="H9" s="26">
        <x:f>H38</x:f>
      </x:c>
      <x:c r="I9" s="26">
        <x:f>I38</x:f>
      </x:c>
      <x:c r="J9" s="26">
        <x:f>J38</x:f>
      </x:c>
      <x:c r="K9" s="26">
        <x:f>K38</x:f>
      </x:c>
      <x:c r="L9" s="26">
        <x:f>L38</x:f>
      </x:c>
      <x:c r="M9" s="18" t="s"/>
      <x:c r="N9" s="11" t="s"/>
      <x:c r="O9" s="16">
        <x:f>O38</x:f>
      </x:c>
      <x:c r="R9" s="1">
        <x:f>A9</x:f>
      </x:c>
      <x:c r="S9" s="21">
        <x:f>S38</x:f>
      </x:c>
      <x:c r="T9" s="21">
        <x:f>T38</x:f>
      </x:c>
      <x:c r="U9" s="0" t="s"/>
      <x:c r="V9" s="0" t="s"/>
      <x:c r="W9" s="0" t="n">
        <x:v>4</x:v>
      </x:c>
      <x:c r="X9" s="29">
        <x:f>IF(HLOOKUP($L$65,$B$6:$L$21,$W9,FALSE)&gt;HLOOKUP($L$65,$B$6:$L$21,$W8,FALSE),"ERROR","OK")</x:f>
      </x:c>
      <x:c r="Y9" s="0" t="s"/>
    </x:row>
    <x:row r="10" spans="1:255" customFormat="1" ht="15" customHeight="1" x14ac:dyDescent="0.35">
      <x:c r="A10" s="2" t="s">
        <x:v>59</x:v>
      </x:c>
      <x:c r="B10" s="26">
        <x:f>B39</x:f>
      </x:c>
      <x:c r="C10" s="26">
        <x:f>C39</x:f>
      </x:c>
      <x:c r="D10" s="26">
        <x:f>D39</x:f>
      </x:c>
      <x:c r="E10" s="26">
        <x:f>E39</x:f>
      </x:c>
      <x:c r="F10" s="26">
        <x:f>F39</x:f>
      </x:c>
      <x:c r="G10" s="26">
        <x:f>G39</x:f>
      </x:c>
      <x:c r="H10" s="26">
        <x:f>H39</x:f>
      </x:c>
      <x:c r="I10" s="26">
        <x:f>I39</x:f>
      </x:c>
      <x:c r="J10" s="26">
        <x:f>J39</x:f>
      </x:c>
      <x:c r="K10" s="26">
        <x:f>K39</x:f>
      </x:c>
      <x:c r="L10" s="26">
        <x:f>L39</x:f>
      </x:c>
      <x:c r="M10" s="18" t="s"/>
      <x:c r="N10" s="11" t="s"/>
      <x:c r="O10" s="16">
        <x:f>O39</x:f>
      </x:c>
      <x:c r="R10" s="1">
        <x:f>A10</x:f>
      </x:c>
      <x:c r="S10" s="21">
        <x:f>S39</x:f>
      </x:c>
      <x:c r="T10" s="21">
        <x:f>T39</x:f>
      </x:c>
      <x:c r="U10" s="0" t="s"/>
      <x:c r="V10" s="0" t="s"/>
      <x:c r="W10" s="0" t="n">
        <x:v>5</x:v>
      </x:c>
      <x:c r="X10" s="29">
        <x:f>IF(HLOOKUP($L$65,$B$6:$L$21,$W10,FALSE)&gt;HLOOKUP($L$65,$B$6:$L$21,$W9,FALSE),"ERROR","OK")</x:f>
      </x:c>
      <x:c r="Y10" s="0" t="s"/>
    </x:row>
    <x:row r="11" spans="1:255" customFormat="1" ht="15" customHeight="1" x14ac:dyDescent="0.35">
      <x:c r="A11" s="2" t="s">
        <x:v>56</x:v>
      </x:c>
      <x:c r="B11" s="26">
        <x:f>B40</x:f>
      </x:c>
      <x:c r="C11" s="26">
        <x:f>C40</x:f>
      </x:c>
      <x:c r="D11" s="26">
        <x:f>D40</x:f>
      </x:c>
      <x:c r="E11" s="26">
        <x:f>E40</x:f>
      </x:c>
      <x:c r="F11" s="26">
        <x:f>F40</x:f>
      </x:c>
      <x:c r="G11" s="26">
        <x:f>G40</x:f>
      </x:c>
      <x:c r="H11" s="26">
        <x:f>H40</x:f>
      </x:c>
      <x:c r="I11" s="26">
        <x:f>I40</x:f>
      </x:c>
      <x:c r="J11" s="26">
        <x:f>J40</x:f>
      </x:c>
      <x:c r="K11" s="26">
        <x:f>K40</x:f>
      </x:c>
      <x:c r="L11" s="26">
        <x:f>L40</x:f>
      </x:c>
      <x:c r="M11" s="18" t="s"/>
      <x:c r="N11" s="11" t="s"/>
      <x:c r="O11" s="16">
        <x:f>O40</x:f>
      </x:c>
      <x:c r="R11" s="1">
        <x:f>A11</x:f>
      </x:c>
      <x:c r="S11" s="21">
        <x:f>S40</x:f>
      </x:c>
      <x:c r="T11" s="21">
        <x:f>T40</x:f>
      </x:c>
      <x:c r="U11" s="0" t="s"/>
      <x:c r="V11" s="0" t="s"/>
      <x:c r="W11" s="0" t="n">
        <x:v>6</x:v>
      </x:c>
      <x:c r="X11" s="29">
        <x:f>IF(HLOOKUP($L$65,$B$6:$L$21,$W11,FALSE)&gt;HLOOKUP($L$65,$B$6:$L$21,$W10,FALSE),"ERROR","OK")</x:f>
      </x:c>
      <x:c r="Y11" s="0" t="s"/>
    </x:row>
    <x:row r="12" spans="1:255" customFormat="1" ht="15" customHeight="1" x14ac:dyDescent="0.35">
      <x:c r="A12" s="2" t="s">
        <x:v>66</x:v>
      </x:c>
      <x:c r="B12" s="26">
        <x:f>B41</x:f>
      </x:c>
      <x:c r="C12" s="26">
        <x:f>C41</x:f>
      </x:c>
      <x:c r="D12" s="26">
        <x:f>D41</x:f>
      </x:c>
      <x:c r="E12" s="26">
        <x:f>E41</x:f>
      </x:c>
      <x:c r="F12" s="26">
        <x:f>F41</x:f>
      </x:c>
      <x:c r="G12" s="26">
        <x:f>G41</x:f>
      </x:c>
      <x:c r="H12" s="26">
        <x:f>H41</x:f>
      </x:c>
      <x:c r="I12" s="26">
        <x:f>I41</x:f>
      </x:c>
      <x:c r="J12" s="26">
        <x:f>J41</x:f>
      </x:c>
      <x:c r="K12" s="26">
        <x:f>K41</x:f>
      </x:c>
      <x:c r="L12" s="26">
        <x:f>L41</x:f>
      </x:c>
      <x:c r="M12" s="18" t="s"/>
      <x:c r="N12" s="11" t="s"/>
      <x:c r="O12" s="16">
        <x:f>O41</x:f>
      </x:c>
      <x:c r="R12" s="1">
        <x:f>A12</x:f>
      </x:c>
      <x:c r="S12" s="21">
        <x:f>S41</x:f>
      </x:c>
      <x:c r="T12" s="21">
        <x:f>T41</x:f>
      </x:c>
      <x:c r="U12" s="0" t="s"/>
      <x:c r="V12" s="0" t="s"/>
      <x:c r="W12" s="0" t="n">
        <x:v>7</x:v>
      </x:c>
      <x:c r="X12" s="29">
        <x:f>IF(HLOOKUP($L$65,$B$6:$L$21,$W12,FALSE)&gt;HLOOKUP($L$65,$B$6:$L$21,$W11,FALSE),"ERROR","OK")</x:f>
      </x:c>
      <x:c r="Y12" s="0" t="s"/>
    </x:row>
    <x:row r="13" spans="1:255" customFormat="1" ht="15" customHeight="1" x14ac:dyDescent="0.35">
      <x:c r="A13" s="2" t="s">
        <x:v>83</x:v>
      </x:c>
      <x:c r="B13" s="26">
        <x:f>B42</x:f>
      </x:c>
      <x:c r="C13" s="26">
        <x:f>C42</x:f>
      </x:c>
      <x:c r="D13" s="26">
        <x:f>D42</x:f>
      </x:c>
      <x:c r="E13" s="26">
        <x:f>E42</x:f>
      </x:c>
      <x:c r="F13" s="26">
        <x:f>F42</x:f>
      </x:c>
      <x:c r="G13" s="26">
        <x:f>G42</x:f>
      </x:c>
      <x:c r="H13" s="26">
        <x:f>H42</x:f>
      </x:c>
      <x:c r="I13" s="26">
        <x:f>I42</x:f>
      </x:c>
      <x:c r="J13" s="26">
        <x:f>J42</x:f>
      </x:c>
      <x:c r="K13" s="26">
        <x:f>K42</x:f>
      </x:c>
      <x:c r="L13" s="26">
        <x:f>L42</x:f>
      </x:c>
      <x:c r="M13" s="18" t="s"/>
      <x:c r="N13" s="11" t="s"/>
      <x:c r="O13" s="16">
        <x:f>O42</x:f>
      </x:c>
      <x:c r="R13" s="1">
        <x:f>A13</x:f>
      </x:c>
      <x:c r="S13" s="21">
        <x:f>S42</x:f>
      </x:c>
      <x:c r="T13" s="21">
        <x:f>T42</x:f>
      </x:c>
      <x:c r="U13" s="0" t="s"/>
      <x:c r="V13" s="0" t="s"/>
      <x:c r="W13" s="0" t="n">
        <x:v>8</x:v>
      </x:c>
      <x:c r="X13" s="29">
        <x:f>IF(HLOOKUP($L$65,$B$6:$L$21,$W13,FALSE)&gt;HLOOKUP($L$65,$B$6:$L$21,$W12,FALSE),"ERROR","OK")</x:f>
      </x:c>
      <x:c r="Y13" s="0" t="s"/>
    </x:row>
    <x:row r="14" spans="1:255" customFormat="1" ht="15" customHeight="1" x14ac:dyDescent="0.35">
      <x:c r="A14" s="2" t="s">
        <x:v>135</x:v>
      </x:c>
      <x:c r="B14" s="26">
        <x:f>B43</x:f>
      </x:c>
      <x:c r="C14" s="26">
        <x:f>C43</x:f>
      </x:c>
      <x:c r="D14" s="26">
        <x:f>D43</x:f>
      </x:c>
      <x:c r="E14" s="26">
        <x:f>E43</x:f>
      </x:c>
      <x:c r="F14" s="26">
        <x:f>F43</x:f>
      </x:c>
      <x:c r="G14" s="26">
        <x:f>G43</x:f>
      </x:c>
      <x:c r="H14" s="26">
        <x:f>H43</x:f>
      </x:c>
      <x:c r="I14" s="26">
        <x:f>I43</x:f>
      </x:c>
      <x:c r="J14" s="26">
        <x:f>J43</x:f>
      </x:c>
      <x:c r="K14" s="26">
        <x:f>K43</x:f>
      </x:c>
      <x:c r="L14" s="26">
        <x:f>L43</x:f>
      </x:c>
      <x:c r="M14" s="18" t="s"/>
      <x:c r="N14" s="11" t="s"/>
      <x:c r="O14" s="16">
        <x:f>O43</x:f>
      </x:c>
      <x:c r="R14" s="1">
        <x:f>A14</x:f>
      </x:c>
      <x:c r="S14" s="21">
        <x:f>S43</x:f>
      </x:c>
      <x:c r="T14" s="21">
        <x:f>T43</x:f>
      </x:c>
      <x:c r="U14" s="0" t="s"/>
      <x:c r="V14" s="0" t="s"/>
      <x:c r="W14" s="0" t="n">
        <x:v>9</x:v>
      </x:c>
      <x:c r="X14" s="29">
        <x:f>IF(HLOOKUP($L$65,$B$6:$L$21,$W14,FALSE)&gt;HLOOKUP($L$65,$B$6:$L$21,$W13,FALSE),"ERROR","OK")</x:f>
      </x:c>
      <x:c r="Y14" s="0" t="s"/>
    </x:row>
    <x:row r="15" spans="1:255" customFormat="1" ht="15" customHeight="1" x14ac:dyDescent="0.35">
      <x:c r="A15" s="2" t="s">
        <x:v>20</x:v>
      </x:c>
      <x:c r="B15" s="26">
        <x:f>B44</x:f>
      </x:c>
      <x:c r="C15" s="26">
        <x:f>C44</x:f>
      </x:c>
      <x:c r="D15" s="26">
        <x:f>D44</x:f>
      </x:c>
      <x:c r="E15" s="26">
        <x:f>E44</x:f>
      </x:c>
      <x:c r="F15" s="26">
        <x:f>F44</x:f>
      </x:c>
      <x:c r="G15" s="26">
        <x:f>G44</x:f>
      </x:c>
      <x:c r="H15" s="26">
        <x:f>H44</x:f>
      </x:c>
      <x:c r="I15" s="26">
        <x:f>I44</x:f>
      </x:c>
      <x:c r="J15" s="26">
        <x:f>J44</x:f>
      </x:c>
      <x:c r="K15" s="26">
        <x:f>K44</x:f>
      </x:c>
      <x:c r="L15" s="26">
        <x:f>L44</x:f>
      </x:c>
      <x:c r="M15" s="18" t="s"/>
      <x:c r="N15" s="11" t="s"/>
      <x:c r="O15" s="16">
        <x:f>O44</x:f>
      </x:c>
      <x:c r="R15" s="1">
        <x:f>A15</x:f>
      </x:c>
      <x:c r="S15" s="21">
        <x:f>S44</x:f>
      </x:c>
      <x:c r="T15" s="21">
        <x:f>T44</x:f>
      </x:c>
      <x:c r="U15" s="0" t="s"/>
      <x:c r="V15" s="0" t="s"/>
      <x:c r="W15" s="0" t="n">
        <x:v>10</x:v>
      </x:c>
      <x:c r="X15" s="29">
        <x:f>IF(HLOOKUP($L$65,$B$6:$L$21,$W15,FALSE)&gt;HLOOKUP($L$65,$B$6:$L$21,$W14,FALSE),"ERROR","OK")</x:f>
      </x:c>
      <x:c r="Y15" s="0" t="s"/>
    </x:row>
    <x:row r="16" spans="1:255" customFormat="1" ht="15" customHeight="1" x14ac:dyDescent="0.35">
      <x:c r="A16" s="2" t="s">
        <x:v>133</x:v>
      </x:c>
      <x:c r="B16" s="26">
        <x:f>B45</x:f>
      </x:c>
      <x:c r="C16" s="26">
        <x:f>C45</x:f>
      </x:c>
      <x:c r="D16" s="26">
        <x:f>D45</x:f>
      </x:c>
      <x:c r="E16" s="26">
        <x:f>E45</x:f>
      </x:c>
      <x:c r="F16" s="26">
        <x:f>F45</x:f>
      </x:c>
      <x:c r="G16" s="26">
        <x:f>G45</x:f>
      </x:c>
      <x:c r="H16" s="26">
        <x:f>H45</x:f>
      </x:c>
      <x:c r="I16" s="26">
        <x:f>I45</x:f>
      </x:c>
      <x:c r="J16" s="26">
        <x:f>J45</x:f>
      </x:c>
      <x:c r="K16" s="26">
        <x:f>K45</x:f>
      </x:c>
      <x:c r="L16" s="26">
        <x:f>L45</x:f>
      </x:c>
      <x:c r="M16" s="18" t="s"/>
      <x:c r="N16" s="11" t="s"/>
      <x:c r="O16" s="16">
        <x:f>O45</x:f>
      </x:c>
      <x:c r="R16" s="1">
        <x:f>A16</x:f>
      </x:c>
      <x:c r="S16" s="21">
        <x:f>S45</x:f>
      </x:c>
      <x:c r="T16" s="21">
        <x:f>T45</x:f>
      </x:c>
      <x:c r="U16" s="0" t="s"/>
      <x:c r="V16" s="0" t="s"/>
      <x:c r="W16" s="0" t="n">
        <x:v>11</x:v>
      </x:c>
      <x:c r="X16" s="29">
        <x:f>IF(HLOOKUP($L$65,$B$6:$L$21,$W16,FALSE)&gt;HLOOKUP($L$65,$B$6:$L$21,$W15,FALSE),"ERROR","OK")</x:f>
      </x:c>
      <x:c r="Y16" s="0" t="s"/>
    </x:row>
    <x:row r="17" spans="1:255" customFormat="1" ht="15" customHeight="1" x14ac:dyDescent="0.35">
      <x:c r="A17" s="2" t="s">
        <x:v>116</x:v>
      </x:c>
      <x:c r="B17" s="26">
        <x:f>B46</x:f>
      </x:c>
      <x:c r="C17" s="26">
        <x:f>C46</x:f>
      </x:c>
      <x:c r="D17" s="26">
        <x:f>D46</x:f>
      </x:c>
      <x:c r="E17" s="26">
        <x:f>E46</x:f>
      </x:c>
      <x:c r="F17" s="26">
        <x:f>F46</x:f>
      </x:c>
      <x:c r="G17" s="26">
        <x:f>G46</x:f>
      </x:c>
      <x:c r="H17" s="26">
        <x:f>H46</x:f>
      </x:c>
      <x:c r="I17" s="26">
        <x:f>I46</x:f>
      </x:c>
      <x:c r="J17" s="26">
        <x:f>J46</x:f>
      </x:c>
      <x:c r="K17" s="26">
        <x:f>K46</x:f>
      </x:c>
      <x:c r="L17" s="26">
        <x:f>L46</x:f>
      </x:c>
      <x:c r="M17" s="18" t="s"/>
      <x:c r="N17" s="11" t="s"/>
      <x:c r="O17" s="16">
        <x:f>O46</x:f>
      </x:c>
      <x:c r="U17" s="0" t="s"/>
      <x:c r="V17" s="0" t="s"/>
      <x:c r="W17" s="0" t="n">
        <x:v>12</x:v>
      </x:c>
      <x:c r="X17" s="29">
        <x:f>IF(HLOOKUP($L$65,$B$6:$L$21,$W17,FALSE)&gt;HLOOKUP($L$65,$B$6:$L$21,$W16,FALSE),"ERROR","OK")</x:f>
      </x:c>
      <x:c r="Y17" s="0" t="s"/>
    </x:row>
    <x:row r="18" spans="1:255" customFormat="1" ht="15" customHeight="1" x14ac:dyDescent="0.35">
      <x:c r="A18" s="2" t="s">
        <x:v>185</x:v>
      </x:c>
      <x:c r="B18" s="26">
        <x:f>B47</x:f>
      </x:c>
      <x:c r="C18" s="26">
        <x:f>C47</x:f>
      </x:c>
      <x:c r="D18" s="26">
        <x:f>D47</x:f>
      </x:c>
      <x:c r="E18" s="26">
        <x:f>E47</x:f>
      </x:c>
      <x:c r="F18" s="26">
        <x:f>F47</x:f>
      </x:c>
      <x:c r="G18" s="26">
        <x:f>G47</x:f>
      </x:c>
      <x:c r="H18" s="26">
        <x:f>H47</x:f>
      </x:c>
      <x:c r="I18" s="26">
        <x:f>I47</x:f>
      </x:c>
      <x:c r="J18" s="26">
        <x:f>J47</x:f>
      </x:c>
      <x:c r="K18" s="26">
        <x:f>K47</x:f>
      </x:c>
      <x:c r="L18" s="26">
        <x:f>L47</x:f>
      </x:c>
      <x:c r="M18" s="18" t="s"/>
      <x:c r="N18" s="11" t="s"/>
      <x:c r="O18" s="16">
        <x:f>O47</x:f>
      </x:c>
      <x:c r="U18" s="0" t="s"/>
      <x:c r="V18" s="0" t="s"/>
      <x:c r="W18" s="0" t="n">
        <x:v>13</x:v>
      </x:c>
      <x:c r="X18" s="29">
        <x:f>IF(HLOOKUP($L$65,$B$6:$L$21,$W18,FALSE)&gt;HLOOKUP($L$65,$B$6:$L$21,$W17,FALSE),"ERROR","OK")</x:f>
      </x:c>
      <x:c r="Y18" s="0" t="s"/>
    </x:row>
    <x:row r="19" spans="1:255" customFormat="1" ht="15" customHeight="1" x14ac:dyDescent="0.35">
      <x:c r="A19" s="2" t="s">
        <x:v>211</x:v>
      </x:c>
      <x:c r="B19" s="26">
        <x:f>B48</x:f>
      </x:c>
      <x:c r="C19" s="26">
        <x:f>C48</x:f>
      </x:c>
      <x:c r="D19" s="26">
        <x:f>D48</x:f>
      </x:c>
      <x:c r="E19" s="26">
        <x:f>E48</x:f>
      </x:c>
      <x:c r="F19" s="26">
        <x:f>F48</x:f>
      </x:c>
      <x:c r="G19" s="26">
        <x:f>G48</x:f>
      </x:c>
      <x:c r="H19" s="26">
        <x:f>H48</x:f>
      </x:c>
      <x:c r="I19" s="26">
        <x:f>I48</x:f>
      </x:c>
      <x:c r="J19" s="26">
        <x:f>J48</x:f>
      </x:c>
      <x:c r="K19" s="26">
        <x:f>K48</x:f>
      </x:c>
      <x:c r="L19" s="26">
        <x:f>L48</x:f>
      </x:c>
      <x:c r="M19" s="18" t="s"/>
      <x:c r="N19" s="11" t="s"/>
      <x:c r="O19" s="16">
        <x:f>O48</x:f>
      </x:c>
      <x:c r="U19" s="0" t="s"/>
      <x:c r="V19" s="0" t="s"/>
      <x:c r="W19" s="0" t="n">
        <x:v>14</x:v>
      </x:c>
      <x:c r="X19" s="29">
        <x:f>IF(HLOOKUP($L$65,$B$6:$L$21,$W19,FALSE)&gt;HLOOKUP($L$65,$B$6:$L$21,$W18,FALSE),"ERROR","OK")</x:f>
      </x:c>
      <x:c r="Y19" s="0" t="s"/>
    </x:row>
    <x:row r="20" spans="1:255" customFormat="1" ht="15" customHeight="1" x14ac:dyDescent="0.35">
      <x:c r="A20" s="2" t="s">
        <x:v>101</x:v>
      </x:c>
      <x:c r="B20" s="26">
        <x:f>B49</x:f>
      </x:c>
      <x:c r="C20" s="26">
        <x:f>C49</x:f>
      </x:c>
      <x:c r="D20" s="26">
        <x:f>D49</x:f>
      </x:c>
      <x:c r="E20" s="26">
        <x:f>E49</x:f>
      </x:c>
      <x:c r="F20" s="26">
        <x:f>F49</x:f>
      </x:c>
      <x:c r="G20" s="26">
        <x:f>G49</x:f>
      </x:c>
      <x:c r="H20" s="26">
        <x:f>H49</x:f>
      </x:c>
      <x:c r="I20" s="26">
        <x:f>I49</x:f>
      </x:c>
      <x:c r="J20" s="26">
        <x:f>J49</x:f>
      </x:c>
      <x:c r="K20" s="26">
        <x:f>K49</x:f>
      </x:c>
      <x:c r="L20" s="26">
        <x:f>L49</x:f>
      </x:c>
      <x:c r="M20" s="18" t="s"/>
      <x:c r="N20" s="11" t="s"/>
      <x:c r="O20" s="16">
        <x:f>O49</x:f>
      </x:c>
      <x:c r="U20" s="0" t="s"/>
      <x:c r="V20" s="0" t="s"/>
      <x:c r="W20" s="0" t="n">
        <x:v>15</x:v>
      </x:c>
      <x:c r="X20" s="29">
        <x:f>IF(HLOOKUP($L$65,$B$6:$L$21,$W20,FALSE)&gt;HLOOKUP($L$65,$B$6:$L$21,$W19,FALSE),"ERROR","OK")</x:f>
      </x:c>
      <x:c r="Y20" s="0" t="s"/>
    </x:row>
    <x:row r="21" spans="1:255" customFormat="1" ht="15" customHeight="1" x14ac:dyDescent="0.35">
      <x:c r="A21" s="2" t="s">
        <x:v>172</x:v>
      </x:c>
      <x:c r="B21" s="26">
        <x:f>B50</x:f>
      </x:c>
      <x:c r="C21" s="26">
        <x:f>C50</x:f>
      </x:c>
      <x:c r="D21" s="26">
        <x:f>D50</x:f>
      </x:c>
      <x:c r="E21" s="26">
        <x:f>E50</x:f>
      </x:c>
      <x:c r="F21" s="26">
        <x:f>F50</x:f>
      </x:c>
      <x:c r="G21" s="26">
        <x:f>G50</x:f>
      </x:c>
      <x:c r="H21" s="26">
        <x:f>H50</x:f>
      </x:c>
      <x:c r="I21" s="26">
        <x:f>I50</x:f>
      </x:c>
      <x:c r="J21" s="26">
        <x:f>J50</x:f>
      </x:c>
      <x:c r="K21" s="26">
        <x:f>K50</x:f>
      </x:c>
      <x:c r="L21" s="26">
        <x:f>L50</x:f>
      </x:c>
      <x:c r="M21" s="18" t="s"/>
      <x:c r="N21" s="11" t="s"/>
      <x:c r="O21" s="16">
        <x:f>O50</x:f>
      </x:c>
      <x:c r="U21" s="0" t="s"/>
      <x:c r="V21" s="0" t="s"/>
      <x:c r="X21" s="0">
        <x:f>MATCH("ERROR",X7:X20,0)</x:f>
      </x:c>
      <x:c r="Y21" s="0" t="s"/>
    </x:row>
    <x:row r="22" spans="1:255" customFormat="1" ht="15" customHeight="1" x14ac:dyDescent="0.35">
      <x:c r="A22" s="2" t="s">
        <x:v>34</x:v>
      </x:c>
      <x:c r="B22" s="26">
        <x:f>B51</x:f>
      </x:c>
      <x:c r="C22" s="26">
        <x:f>C51</x:f>
      </x:c>
      <x:c r="D22" s="26">
        <x:f>D51</x:f>
      </x:c>
      <x:c r="E22" s="26">
        <x:f>E51</x:f>
      </x:c>
      <x:c r="F22" s="26">
        <x:f>F51</x:f>
      </x:c>
      <x:c r="G22" s="26">
        <x:f>G51</x:f>
      </x:c>
      <x:c r="H22" s="26">
        <x:f>H51</x:f>
      </x:c>
      <x:c r="I22" s="26">
        <x:f>I51</x:f>
      </x:c>
      <x:c r="J22" s="26">
        <x:f>J51</x:f>
      </x:c>
      <x:c r="K22" s="26">
        <x:f>K51</x:f>
      </x:c>
      <x:c r="L22" s="26">
        <x:f>L51</x:f>
      </x:c>
      <x:c r="M22" s="18" t="s"/>
      <x:c r="N22" s="11" t="s"/>
      <x:c r="O22" s="16" t="s"/>
      <x:c r="P22" s="8" t="s"/>
      <x:c r="U22" s="0" t="s"/>
      <x:c r="V22" s="0" t="s"/>
      <x:c r="Y22" s="0" t="s"/>
    </x:row>
    <x:row r="23" spans="1:255" customFormat="1" ht="15" customHeight="1" x14ac:dyDescent="0.35">
      <x:c r="A23" s="35" t="s">
        <x:v>35</x:v>
      </x:c>
      <x:c r="B23" s="32">
        <x:f>B52</x:f>
      </x:c>
      <x:c r="C23" s="32">
        <x:f>C52</x:f>
      </x:c>
      <x:c r="D23" s="32">
        <x:f>D52</x:f>
      </x:c>
      <x:c r="E23" s="32">
        <x:f>E52</x:f>
      </x:c>
      <x:c r="F23" s="32">
        <x:f>F52</x:f>
      </x:c>
      <x:c r="G23" s="32">
        <x:f>G52</x:f>
      </x:c>
      <x:c r="H23" s="32">
        <x:f>H52</x:f>
      </x:c>
      <x:c r="I23" s="32">
        <x:f>I52</x:f>
      </x:c>
      <x:c r="J23" s="32">
        <x:f>J52</x:f>
      </x:c>
      <x:c r="K23" s="32">
        <x:f>K52</x:f>
      </x:c>
      <x:c r="L23" s="32">
        <x:f>L52</x:f>
      </x:c>
      <x:c r="M23" s="19" t="s"/>
      <x:c r="N23" s="12" t="s"/>
      <x:c r="O23" s="17">
        <x:f>O52</x:f>
      </x:c>
      <x:c r="U23" s="0" t="s"/>
      <x:c r="V23" s="0" t="s"/>
      <x:c r="Y23" s="0" t="s"/>
    </x:row>
    <x:row r="24" spans="1:255" customFormat="1" ht="15" customHeight="1" x14ac:dyDescent="0.35">
      <x:c r="A24" s="2" t="s">
        <x:v>36</x:v>
      </x:c>
      <x:c r="B24" s="7" t="s"/>
      <x:c r="C24" s="2" t="s"/>
      <x:c r="D24" s="2" t="s"/>
      <x:c r="E24" s="2" t="s"/>
      <x:c r="F24" s="2" t="s"/>
      <x:c r="G24" s="2" t="s"/>
      <x:c r="H24" s="2" t="s"/>
      <x:c r="I24" s="2" t="s"/>
      <x:c r="J24" s="2" t="s"/>
      <x:c r="K24" s="2" t="s"/>
      <x:c r="L24" s="2" t="s"/>
      <x:c r="M24" s="2" t="s"/>
      <x:c r="N24" s="8" t="s"/>
      <x:c r="U24" s="0" t="s"/>
      <x:c r="V24" s="0" t="s"/>
      <x:c r="Y24" s="0" t="s"/>
    </x:row>
    <x:row r="25" spans="1:255" x14ac:dyDescent="0.35">
      <x:c r="U25" s="0" t="s"/>
      <x:c r="V25" s="0" t="s"/>
      <x:c r="Y25" s="0" t="s"/>
    </x:row>
    <x:row r="26" spans="1:255" x14ac:dyDescent="0.35">
      <x:c r="J26" s="0" t="s"/>
      <x:c r="K26" s="0" t="s"/>
      <x:c r="L26" s="0" t="s"/>
      <x:c r="M26" s="0" t="s"/>
      <x:c r="N26" s="0" t="s"/>
    </x:row>
    <x:row r="27" spans="1:255" x14ac:dyDescent="0.35">
      <x:c r="J27" s="0" t="s"/>
      <x:c r="K27" s="0" t="s"/>
      <x:c r="L27" s="0" t="s"/>
      <x:c r="M27" s="0" t="s"/>
      <x:c r="N27" s="0" t="s"/>
    </x:row>
    <x:row r="28" spans="1:255" x14ac:dyDescent="0.35">
      <x:c r="I28" s="0" t="s"/>
      <x:c r="J28" s="0" t="s"/>
      <x:c r="K28" s="0" t="s"/>
      <x:c r="L28" s="0" t="s"/>
      <x:c r="M28" s="0" t="s"/>
    </x:row>
    <x:row r="29" spans="1:255" x14ac:dyDescent="0.35">
      <x:c r="I29" s="0" t="s"/>
      <x:c r="J29" s="0" t="s"/>
      <x:c r="K29" s="0" t="s"/>
      <x:c r="L29" s="0" t="s"/>
      <x:c r="M29" s="0" t="s"/>
    </x:row>
    <x:row r="30" spans="1:255" customFormat="1" ht="15" customHeight="1" x14ac:dyDescent="0.35">
      <x:c r="A30" s="3">
        <x:f>"Table B.6.  "&amp;B66</x:f>
      </x:c>
      <x:c r="B30" s="3" t="s"/>
      <x:c r="C30" s="2" t="s"/>
      <x:c r="D30" s="2" t="s"/>
      <x:c r="E30" s="2" t="s"/>
      <x:c r="F30" s="2" t="s"/>
      <x:c r="G30" s="2" t="s"/>
      <x:c r="H30" s="2" t="s"/>
      <x:c r="I30" s="2" t="s"/>
      <x:c r="J30" s="2" t="s"/>
      <x:c r="K30" s="2" t="s"/>
      <x:c r="L30" s="2" t="s"/>
      <x:c r="M30" s="2" t="s"/>
      <x:c r="U30" s="0" t="s"/>
      <x:c r="V30" s="0" t="s"/>
      <x:c r="Y30" s="0" t="s"/>
    </x:row>
    <x:row r="31" spans="1:255" customFormat="1" ht="15" customHeight="1" x14ac:dyDescent="0.35">
      <x:c r="A31" s="2" t="s"/>
      <x:c r="B31" s="2" t="s"/>
      <x:c r="C31" s="2" t="s"/>
      <x:c r="D31" s="2" t="s"/>
      <x:c r="E31" s="2" t="s"/>
      <x:c r="F31" s="2" t="s"/>
      <x:c r="G31" s="2" t="s"/>
      <x:c r="H31" s="2" t="s"/>
      <x:c r="I31" s="2" t="s"/>
      <x:c r="J31" s="2" t="s"/>
      <x:c r="K31" s="2" t="s"/>
      <x:c r="L31" s="2" t="s"/>
      <x:c r="M31" s="2" t="s"/>
      <x:c r="U31" s="0" t="s"/>
      <x:c r="V31" s="0" t="s"/>
      <x:c r="Y31" s="0" t="s"/>
    </x:row>
    <x:row r="32" spans="1:255" customFormat="1" ht="15" customHeight="1" x14ac:dyDescent="0.35">
      <x:c r="A32" s="3" t="s">
        <x:v>266</x:v>
      </x:c>
      <x:c r="B32" s="3" t="s"/>
      <x:c r="C32" s="2" t="s"/>
      <x:c r="D32" s="2" t="s"/>
      <x:c r="E32" s="2" t="s"/>
      <x:c r="F32" s="2" t="s"/>
      <x:c r="G32" s="2" t="s"/>
      <x:c r="H32" s="2" t="s"/>
      <x:c r="I32" s="2" t="s"/>
      <x:c r="J32" s="2" t="s"/>
      <x:c r="K32" s="2" t="s"/>
      <x:c r="L32" s="2" t="s"/>
      <x:c r="M32" s="2" t="s"/>
      <x:c r="U32" s="0" t="s"/>
      <x:c r="V32" s="0" t="s"/>
      <x:c r="Y32" s="0" t="s"/>
    </x:row>
    <x:row r="33" spans="1:255" customFormat="1" ht="15" customHeight="1" thickBot="1" x14ac:dyDescent="0.4">
      <x:c r="A33" s="4" t="s"/>
      <x:c r="B33" s="4" t="s"/>
      <x:c r="C33" s="5" t="s"/>
      <x:c r="D33" s="5" t="s"/>
      <x:c r="E33" s="5" t="s"/>
      <x:c r="F33" s="5" t="s"/>
      <x:c r="G33" s="5" t="s"/>
      <x:c r="H33" s="5" t="s"/>
      <x:c r="I33" s="5" t="s"/>
      <x:c r="J33" s="5" t="s"/>
      <x:c r="K33" s="5" t="s"/>
      <x:c r="L33" s="5" t="s"/>
      <x:c r="M33" s="5" t="s"/>
      <x:c r="U33" s="0" t="s"/>
      <x:c r="V33" s="0" t="s"/>
      <x:c r="Y33" s="0" t="s"/>
    </x:row>
    <x:row r="34" spans="1:255" x14ac:dyDescent="0.35">
      <x:c r="A34" s="2" t="s"/>
      <x:c r="B34" s="2" t="s"/>
      <x:c r="C34" s="2" t="s"/>
      <x:c r="D34" s="2" t="s"/>
      <x:c r="E34" s="2" t="s"/>
      <x:c r="F34" s="2" t="s"/>
      <x:c r="G34" s="2" t="s"/>
      <x:c r="H34" s="2" t="s"/>
      <x:c r="I34" s="2" t="s"/>
      <x:c r="J34" s="2" t="s"/>
      <x:c r="K34" s="2" t="s"/>
      <x:c r="L34" s="2" t="s"/>
      <x:c r="M34" s="14" t="s"/>
      <x:c r="N34" s="10" t="s">
        <x:v>38</x:v>
      </x:c>
      <x:c r="O34" s="10" t="s"/>
      <x:c r="P34" s="36" t="s"/>
    </x:row>
    <x:row r="35" spans="1:255" s="0" customFormat="1" x14ac:dyDescent="0.35">
      <x:c r="A35" s="2" t="s"/>
      <x:c r="B35" s="6" t="s">
        <x:v>6</x:v>
      </x:c>
      <x:c r="C35" s="6" t="s">
        <x:v>7</x:v>
      </x:c>
      <x:c r="D35" s="6" t="s">
        <x:v>8</x:v>
      </x:c>
      <x:c r="E35" s="6" t="s">
        <x:v>9</x:v>
      </x:c>
      <x:c r="F35" s="6" t="s">
        <x:v>10</x:v>
      </x:c>
      <x:c r="G35" s="6" t="s">
        <x:v>11</x:v>
      </x:c>
      <x:c r="H35" s="6" t="s">
        <x:v>12</x:v>
      </x:c>
      <x:c r="I35" s="6" t="s">
        <x:v>13</x:v>
      </x:c>
      <x:c r="J35" s="6" t="s">
        <x:v>14</x:v>
      </x:c>
      <x:c r="K35" s="6" t="s">
        <x:v>15</x:v>
      </x:c>
      <x:c r="L35" s="6" t="s">
        <x:v>16</x:v>
      </x:c>
      <x:c r="M35" s="15" t="s">
        <x:v>17</x:v>
      </x:c>
      <x:c r="N35" s="13" t="s"/>
      <x:c r="O35" s="13">
        <x:f>L65&amp;" (%)"</x:f>
      </x:c>
      <x:c r="P35" s="36" t="s"/>
      <x:c r="Q35" s="0" t="s"/>
      <x:c r="R35" s="0" t="s"/>
      <x:c r="S35" s="22">
        <x:f>L35</x:f>
      </x:c>
      <x:c r="T35" s="22">
        <x:f>B35&amp;"-"&amp;RIGHT(K35,2)</x:f>
      </x:c>
      <x:c r="U35" s="0" t="s"/>
      <x:c r="V35" s="0" t="s"/>
      <x:c r="W35" s="0" t="s"/>
      <x:c r="X35" s="0" t="s"/>
      <x:c r="Y35" s="0" t="s"/>
      <x:c r="Z35" s="0" t="s"/>
      <x:c r="AA35" s="0" t="s"/>
      <x:c r="AB35" s="0" t="s"/>
      <x:c r="AC35" s="0" t="s"/>
      <x:c r="AD35" s="0" t="s"/>
      <x:c r="AE35" s="0" t="s"/>
      <x:c r="AF35" s="0" t="s"/>
      <x:c r="AG35" s="0" t="s"/>
      <x:c r="AH35" s="0" t="s"/>
      <x:c r="AI35" s="0" t="s"/>
      <x:c r="AJ35" s="0" t="s"/>
      <x:c r="AK35" s="0" t="s"/>
      <x:c r="AL35" s="0" t="s"/>
      <x:c r="AM35" s="0" t="s"/>
      <x:c r="AN35" s="0" t="s"/>
      <x:c r="AO35" s="0" t="s"/>
      <x:c r="AP35" s="0" t="s"/>
      <x:c r="AQ35" s="0" t="s"/>
      <x:c r="AR35" s="0" t="s"/>
      <x:c r="AS35" s="0" t="s"/>
      <x:c r="AT35" s="0" t="s"/>
      <x:c r="AU35" s="0" t="s"/>
      <x:c r="AV35" s="0" t="s"/>
      <x:c r="AW35" s="0" t="s"/>
      <x:c r="AX35" s="0" t="s"/>
      <x:c r="AY35" s="0" t="s"/>
      <x:c r="AZ35" s="0" t="s"/>
      <x:c r="BA35" s="0" t="s"/>
      <x:c r="BB35" s="0" t="s"/>
      <x:c r="BC35" s="0" t="s"/>
      <x:c r="BD35" s="0" t="s"/>
      <x:c r="BE35" s="0" t="s"/>
      <x:c r="BF35" s="0" t="s"/>
      <x:c r="BG35" s="0" t="s"/>
      <x:c r="BH35" s="0" t="s"/>
      <x:c r="BI35" s="0" t="s"/>
      <x:c r="BJ35" s="0" t="s"/>
      <x:c r="BK35" s="0" t="s"/>
      <x:c r="BL35" s="0" t="s"/>
      <x:c r="BM35" s="0" t="s"/>
      <x:c r="BN35" s="0" t="s"/>
      <x:c r="BO35" s="0" t="s"/>
      <x:c r="BP35" s="0" t="s"/>
      <x:c r="BQ35" s="0" t="s"/>
      <x:c r="BR35" s="0" t="s"/>
      <x:c r="BS35" s="0" t="s"/>
      <x:c r="BT35" s="0" t="s"/>
      <x:c r="BU35" s="0" t="s"/>
      <x:c r="BV35" s="0" t="s"/>
      <x:c r="BW35" s="0" t="s"/>
      <x:c r="BX35" s="0" t="s"/>
      <x:c r="BY35" s="0" t="s"/>
      <x:c r="BZ35" s="0" t="s"/>
      <x:c r="CA35" s="0" t="s"/>
      <x:c r="CB35" s="0" t="s"/>
      <x:c r="CC35" s="0" t="s"/>
      <x:c r="CD35" s="0" t="s"/>
      <x:c r="CE35" s="0" t="s"/>
      <x:c r="CF35" s="0" t="s"/>
      <x:c r="CG35" s="0" t="s"/>
      <x:c r="CH35" s="0" t="s"/>
      <x:c r="CI35" s="0" t="s"/>
      <x:c r="CJ35" s="0" t="s"/>
      <x:c r="CK35" s="0" t="s"/>
      <x:c r="CL35" s="0" t="s"/>
      <x:c r="CM35" s="0" t="s"/>
      <x:c r="CN35" s="0" t="s"/>
      <x:c r="CO35" s="0" t="s"/>
      <x:c r="CP35" s="0" t="s"/>
      <x:c r="CQ35" s="0" t="s"/>
      <x:c r="CR35" s="0" t="s"/>
      <x:c r="CS35" s="0" t="s"/>
      <x:c r="CT35" s="0" t="s"/>
      <x:c r="CU35" s="0" t="s"/>
      <x:c r="CV35" s="0" t="s"/>
      <x:c r="CW35" s="0" t="s"/>
      <x:c r="CX35" s="0" t="s"/>
      <x:c r="CY35" s="0" t="s"/>
      <x:c r="CZ35" s="0" t="s"/>
      <x:c r="DA35" s="0" t="s"/>
      <x:c r="DB35" s="0" t="s"/>
      <x:c r="DC35" s="0" t="s"/>
      <x:c r="DD35" s="0" t="s"/>
      <x:c r="DE35" s="0" t="s"/>
      <x:c r="DF35" s="0" t="s"/>
      <x:c r="DG35" s="0" t="s"/>
      <x:c r="DH35" s="0" t="s"/>
      <x:c r="DI35" s="0" t="s"/>
      <x:c r="DJ35" s="0" t="s"/>
      <x:c r="DK35" s="0" t="s"/>
      <x:c r="DL35" s="0" t="s"/>
      <x:c r="DM35" s="0" t="s"/>
      <x:c r="DN35" s="0" t="s"/>
      <x:c r="DO35" s="0" t="s"/>
      <x:c r="DP35" s="0" t="s"/>
      <x:c r="DQ35" s="0" t="s"/>
      <x:c r="DR35" s="0" t="s"/>
      <x:c r="DS35" s="0" t="s"/>
      <x:c r="DT35" s="0" t="s"/>
      <x:c r="DU35" s="0" t="s"/>
      <x:c r="DV35" s="0" t="s"/>
      <x:c r="DW35" s="0" t="s"/>
      <x:c r="DX35" s="0" t="s"/>
      <x:c r="DY35" s="0" t="s"/>
      <x:c r="DZ35" s="0" t="s"/>
      <x:c r="EA35" s="0" t="s"/>
      <x:c r="EB35" s="0" t="s"/>
      <x:c r="EC35" s="0" t="s"/>
      <x:c r="ED35" s="0" t="s"/>
      <x:c r="EE35" s="0" t="s"/>
      <x:c r="EF35" s="0" t="s"/>
      <x:c r="EG35" s="0" t="s"/>
      <x:c r="EH35" s="0" t="s"/>
      <x:c r="EI35" s="0" t="s"/>
      <x:c r="EJ35" s="0" t="s"/>
      <x:c r="EK35" s="0" t="s"/>
      <x:c r="EL35" s="0" t="s"/>
      <x:c r="EM35" s="0" t="s"/>
      <x:c r="EN35" s="0" t="s"/>
      <x:c r="EO35" s="0" t="s"/>
      <x:c r="EP35" s="0" t="s"/>
      <x:c r="EQ35" s="0" t="s"/>
      <x:c r="ER35" s="0" t="s"/>
      <x:c r="ES35" s="0" t="s"/>
      <x:c r="ET35" s="0" t="s"/>
      <x:c r="EU35" s="0" t="s"/>
      <x:c r="EV35" s="0" t="s"/>
      <x:c r="EW35" s="0" t="s"/>
      <x:c r="EX35" s="0" t="s"/>
      <x:c r="EY35" s="0" t="s"/>
      <x:c r="EZ35" s="0" t="s"/>
      <x:c r="FA35" s="0" t="s"/>
      <x:c r="FB35" s="0" t="s"/>
      <x:c r="FC35" s="0" t="s"/>
      <x:c r="FD35" s="0" t="s"/>
      <x:c r="FE35" s="0" t="s"/>
      <x:c r="FF35" s="0" t="s"/>
      <x:c r="FG35" s="0" t="s"/>
      <x:c r="FH35" s="0" t="s"/>
      <x:c r="FI35" s="0" t="s"/>
      <x:c r="FJ35" s="0" t="s"/>
      <x:c r="FK35" s="0" t="s"/>
      <x:c r="FL35" s="0" t="s"/>
      <x:c r="FM35" s="0" t="s"/>
      <x:c r="FN35" s="0" t="s"/>
      <x:c r="FO35" s="0" t="s"/>
      <x:c r="FP35" s="0" t="s"/>
      <x:c r="FQ35" s="0" t="s"/>
      <x:c r="FR35" s="0" t="s"/>
      <x:c r="FS35" s="0" t="s"/>
      <x:c r="FT35" s="0" t="s"/>
      <x:c r="FU35" s="0" t="s"/>
      <x:c r="FV35" s="0" t="s"/>
      <x:c r="FW35" s="0" t="s"/>
      <x:c r="FX35" s="0" t="s"/>
      <x:c r="FY35" s="0" t="s"/>
      <x:c r="FZ35" s="0" t="s"/>
      <x:c r="GA35" s="0" t="s"/>
      <x:c r="GB35" s="0" t="s"/>
      <x:c r="GC35" s="0" t="s"/>
      <x:c r="GD35" s="0" t="s"/>
      <x:c r="GE35" s="0" t="s"/>
      <x:c r="GF35" s="0" t="s"/>
      <x:c r="GG35" s="0" t="s"/>
      <x:c r="GH35" s="0" t="s"/>
      <x:c r="GI35" s="0" t="s"/>
      <x:c r="GJ35" s="0" t="s"/>
      <x:c r="GK35" s="0" t="s"/>
      <x:c r="GL35" s="0" t="s"/>
      <x:c r="GM35" s="0" t="s"/>
      <x:c r="GN35" s="0" t="s"/>
      <x:c r="GO35" s="0" t="s"/>
      <x:c r="GP35" s="0" t="s"/>
      <x:c r="GQ35" s="0" t="s"/>
      <x:c r="GR35" s="0" t="s"/>
      <x:c r="GS35" s="0" t="s"/>
      <x:c r="GT35" s="0" t="s"/>
      <x:c r="GU35" s="0" t="s"/>
      <x:c r="GV35" s="0" t="s"/>
      <x:c r="GW35" s="0" t="s"/>
      <x:c r="GX35" s="0" t="s"/>
      <x:c r="GY35" s="0" t="s"/>
      <x:c r="GZ35" s="0" t="s"/>
      <x:c r="HA35" s="0" t="s"/>
      <x:c r="HB35" s="0" t="s"/>
      <x:c r="HC35" s="0" t="s"/>
      <x:c r="HD35" s="0" t="s"/>
      <x:c r="HE35" s="0" t="s"/>
      <x:c r="HF35" s="0" t="s"/>
      <x:c r="HG35" s="0" t="s"/>
      <x:c r="HH35" s="0" t="s"/>
      <x:c r="HI35" s="0" t="s"/>
      <x:c r="HJ35" s="0" t="s"/>
      <x:c r="HK35" s="0" t="s"/>
      <x:c r="HL35" s="0" t="s"/>
      <x:c r="HM35" s="0" t="s"/>
      <x:c r="HN35" s="0" t="s"/>
      <x:c r="HO35" s="0" t="s"/>
      <x:c r="HP35" s="0" t="s"/>
      <x:c r="HQ35" s="0" t="s"/>
      <x:c r="HR35" s="0" t="s"/>
      <x:c r="HS35" s="0" t="s"/>
      <x:c r="HT35" s="0" t="s"/>
      <x:c r="HU35" s="0" t="s"/>
      <x:c r="HV35" s="0" t="s"/>
      <x:c r="HW35" s="0" t="s"/>
      <x:c r="HX35" s="0" t="s"/>
      <x:c r="HY35" s="0" t="s"/>
      <x:c r="HZ35" s="0" t="s"/>
      <x:c r="IA35" s="0" t="s"/>
      <x:c r="IB35" s="0" t="s"/>
      <x:c r="IC35" s="0" t="s"/>
      <x:c r="ID35" s="0" t="s"/>
      <x:c r="IE35" s="0" t="s"/>
      <x:c r="IF35" s="0" t="s"/>
      <x:c r="IG35" s="0" t="s"/>
      <x:c r="IH35" s="0" t="s"/>
      <x:c r="II35" s="0" t="s"/>
      <x:c r="IJ35" s="0" t="s"/>
      <x:c r="IK35" s="0" t="s"/>
      <x:c r="IL35" s="0" t="s"/>
      <x:c r="IM35" s="0" t="s"/>
      <x:c r="IN35" s="0" t="s"/>
      <x:c r="IO35" s="0" t="s"/>
      <x:c r="IP35" s="0" t="s"/>
      <x:c r="IQ35" s="0" t="s"/>
      <x:c r="IR35" s="0" t="s"/>
      <x:c r="IS35" s="0" t="s"/>
      <x:c r="IT35" s="0" t="s"/>
      <x:c r="IU35" s="0" t="s"/>
    </x:row>
    <x:row r="36" spans="1:255" x14ac:dyDescent="0.35">
      <x:c r="A36" s="2" t="s">
        <x:v>68</x:v>
      </x:c>
      <x:c r="B36" s="26" t="n">
        <x:v>488.00025</x:v>
      </x:c>
      <x:c r="C36" s="26" t="n">
        <x:v>565.00025</x:v>
      </x:c>
      <x:c r="D36" s="26" t="n">
        <x:v>635.00025</x:v>
      </x:c>
      <x:c r="E36" s="26" t="n">
        <x:v>587.00025</x:v>
      </x:c>
      <x:c r="F36" s="26" t="n">
        <x:v>545.00025</x:v>
      </x:c>
      <x:c r="G36" s="26" t="n">
        <x:v>570.00025</x:v>
      </x:c>
      <x:c r="H36" s="26" t="n">
        <x:v>741.00025</x:v>
      </x:c>
      <x:c r="I36" s="26" t="n">
        <x:v>724.00025</x:v>
      </x:c>
      <x:c r="J36" s="26" t="n">
        <x:v>918.00025</x:v>
      </x:c>
      <x:c r="K36" s="26" t="n">
        <x:v>1321.00025</x:v>
      </x:c>
      <x:c r="L36" s="26" t="n">
        <x:v>1215.00025</x:v>
      </x:c>
      <x:c r="M36" s="18" t="s"/>
      <x:c r="N36" s="11" t="s"/>
      <x:c r="O36" s="16" t="n">
        <x:v>35.3086347101575</x:v>
      </x:c>
      <x:c r="P36" s="0" t="n">
        <x:v>1</x:v>
      </x:c>
      <x:c r="Q36" s="33">
        <x:f>O36</x:f>
      </x:c>
      <x:c r="R36" s="1">
        <x:f>A36</x:f>
      </x:c>
      <x:c r="S36" s="21">
        <x:f>L36/L$52*100</x:f>
      </x:c>
      <x:c r="T36" s="21">
        <x:f>AVERAGE(B36:K36)/AVERAGE(B$52:K$52)*100</x:f>
      </x:c>
    </x:row>
    <x:row r="37" spans="1:255" x14ac:dyDescent="0.35">
      <x:c r="A37" s="2" t="s">
        <x:v>72</x:v>
      </x:c>
      <x:c r="B37" s="26" t="n">
        <x:v>154.00123</x:v>
      </x:c>
      <x:c r="C37" s="26" t="n">
        <x:v>197.00123</x:v>
      </x:c>
      <x:c r="D37" s="26" t="n">
        <x:v>165.00123</x:v>
      </x:c>
      <x:c r="E37" s="26" t="n">
        <x:v>155.00123</x:v>
      </x:c>
      <x:c r="F37" s="26" t="n">
        <x:v>122.00123</x:v>
      </x:c>
      <x:c r="G37" s="26" t="n">
        <x:v>117.00123</x:v>
      </x:c>
      <x:c r="H37" s="26" t="n">
        <x:v>145.00123</x:v>
      </x:c>
      <x:c r="I37" s="26" t="n">
        <x:v>166.00123</x:v>
      </x:c>
      <x:c r="J37" s="26" t="n">
        <x:v>208.00123</x:v>
      </x:c>
      <x:c r="K37" s="26" t="n">
        <x:v>222.00123</x:v>
      </x:c>
      <x:c r="L37" s="26" t="n">
        <x:v>192.00123</x:v>
      </x:c>
      <x:c r="M37" s="18" t="s"/>
      <x:c r="N37" s="11" t="s"/>
      <x:c r="O37" s="16" t="n">
        <x:v>45.8330397154227</x:v>
      </x:c>
      <x:c r="P37" s="0" t="n">
        <x:v>2</x:v>
      </x:c>
      <x:c r="Q37" s="33">
        <x:f>O37</x:f>
      </x:c>
      <x:c r="R37" s="1">
        <x:f>A37</x:f>
      </x:c>
      <x:c r="S37" s="21">
        <x:f>L37/L$52*100</x:f>
      </x:c>
      <x:c r="T37" s="21">
        <x:f>AVERAGE(B37:K37)/AVERAGE(B$52:K$52)*100</x:f>
      </x:c>
    </x:row>
    <x:row r="38" spans="1:255" x14ac:dyDescent="0.35">
      <x:c r="A38" s="2" t="s">
        <x:v>76</x:v>
      </x:c>
      <x:c r="B38" s="26" t="n">
        <x:v>198.00048</x:v>
      </x:c>
      <x:c r="C38" s="26" t="n">
        <x:v>154.00048</x:v>
      </x:c>
      <x:c r="D38" s="26" t="n">
        <x:v>164.00048</x:v>
      </x:c>
      <x:c r="E38" s="26" t="n">
        <x:v>134.00048</x:v>
      </x:c>
      <x:c r="F38" s="26" t="n">
        <x:v>93.00048</x:v>
      </x:c>
      <x:c r="G38" s="26" t="n">
        <x:v>34.00048</x:v>
      </x:c>
      <x:c r="H38" s="26" t="n">
        <x:v>30.00048</x:v>
      </x:c>
      <x:c r="I38" s="26" t="n">
        <x:v>30.00048</x:v>
      </x:c>
      <x:c r="J38" s="26" t="n">
        <x:v>22.00048</x:v>
      </x:c>
      <x:c r="K38" s="26" t="n">
        <x:v>40.00048</x:v>
      </x:c>
      <x:c r="L38" s="26" t="n">
        <x:v>48.00048</x:v>
      </x:c>
      <x:c r="M38" s="18" t="s"/>
      <x:c r="N38" s="11" t="s"/>
      <x:c r="O38" s="16" t="n">
        <x:v>49.9995000049999</x:v>
      </x:c>
      <x:c r="P38" s="0" t="n">
        <x:v>3</x:v>
      </x:c>
      <x:c r="Q38" s="33">
        <x:f>O38</x:f>
      </x:c>
      <x:c r="R38" s="1">
        <x:f>A38</x:f>
      </x:c>
      <x:c r="S38" s="21">
        <x:f>L38/L$52*100</x:f>
      </x:c>
      <x:c r="T38" s="21">
        <x:f>AVERAGE(B38:K38)/AVERAGE(B$52:K$52)*100</x:f>
      </x:c>
    </x:row>
    <x:row r="39" spans="1:255" x14ac:dyDescent="0.35">
      <x:c r="A39" s="2" t="s">
        <x:v>59</x:v>
      </x:c>
      <x:c r="B39" s="26" t="n">
        <x:v>23.00222</x:v>
      </x:c>
      <x:c r="C39" s="26" t="n">
        <x:v>25.00222</x:v>
      </x:c>
      <x:c r="D39" s="26" t="n">
        <x:v>31.00222</x:v>
      </x:c>
      <x:c r="E39" s="26" t="n">
        <x:v>30.00222</x:v>
      </x:c>
      <x:c r="F39" s="26" t="n">
        <x:v>35.00222</x:v>
      </x:c>
      <x:c r="G39" s="26" t="n">
        <x:v>17.00222</x:v>
      </x:c>
      <x:c r="H39" s="26" t="n">
        <x:v>21.00222</x:v>
      </x:c>
      <x:c r="I39" s="26" t="n">
        <x:v>29.00222</x:v>
      </x:c>
      <x:c r="J39" s="26" t="n">
        <x:v>23.00222</x:v>
      </x:c>
      <x:c r="K39" s="26" t="n">
        <x:v>24.00222</x:v>
      </x:c>
      <x:c r="L39" s="26" t="n">
        <x:v>33.00222</x:v>
      </x:c>
      <x:c r="M39" s="18" t="s"/>
      <x:c r="N39" s="11" t="s"/>
      <x:c r="O39" s="16" t="n">
        <x:v>81.8126780562035</x:v>
      </x:c>
      <x:c r="P39" s="0" t="n">
        <x:v>4</x:v>
      </x:c>
      <x:c r="Q39" s="33">
        <x:f>O39</x:f>
      </x:c>
      <x:c r="R39" s="1">
        <x:f>A39</x:f>
      </x:c>
      <x:c r="S39" s="21">
        <x:f>L39/L$52*100</x:f>
      </x:c>
      <x:c r="T39" s="21">
        <x:f>AVERAGE(B39:K39)/AVERAGE(B$52:K$52)*100</x:f>
      </x:c>
    </x:row>
    <x:row r="40" spans="1:255" x14ac:dyDescent="0.35">
      <x:c r="A40" s="2" t="s">
        <x:v>70</x:v>
      </x:c>
      <x:c r="B40" s="26" t="n">
        <x:v>20.00175</x:v>
      </x:c>
      <x:c r="C40" s="26" t="n">
        <x:v>6.00175</x:v>
      </x:c>
      <x:c r="D40" s="26" t="n">
        <x:v>19.00175</x:v>
      </x:c>
      <x:c r="E40" s="26" t="n">
        <x:v>13.00175</x:v>
      </x:c>
      <x:c r="F40" s="26" t="n">
        <x:v>12.00175</x:v>
      </x:c>
      <x:c r="G40" s="26" t="n">
        <x:v>26.00175</x:v>
      </x:c>
      <x:c r="H40" s="26" t="n">
        <x:v>8.00175</x:v>
      </x:c>
      <x:c r="I40" s="26" t="n">
        <x:v>11.00175</x:v>
      </x:c>
      <x:c r="J40" s="26" t="n">
        <x:v>17.00175</x:v>
      </x:c>
      <x:c r="K40" s="26" t="n">
        <x:v>7.00175</x:v>
      </x:c>
      <x:c r="L40" s="26" t="n">
        <x:v>13.00175</x:v>
      </x:c>
      <x:c r="M40" s="18" t="s"/>
      <x:c r="N40" s="11" t="s"/>
      <x:c r="O40" s="16" t="n">
        <x:v>92.2952679446998</x:v>
      </x:c>
      <x:c r="P40" s="0" t="n">
        <x:v>5</x:v>
      </x:c>
      <x:c r="Q40" s="33">
        <x:f>O40</x:f>
      </x:c>
      <x:c r="R40" s="1">
        <x:f>A40</x:f>
      </x:c>
      <x:c r="S40" s="21">
        <x:f>L40/L$52*100</x:f>
      </x:c>
      <x:c r="T40" s="21">
        <x:f>AVERAGE(B40:K40)/AVERAGE(B$52:K$52)*100</x:f>
      </x:c>
    </x:row>
    <x:row r="41" spans="1:255" x14ac:dyDescent="0.35">
      <x:c r="A41" s="2" t="s">
        <x:v>78</x:v>
      </x:c>
      <x:c r="B41" s="26" t="n">
        <x:v>0.0003</x:v>
      </x:c>
      <x:c r="C41" s="26" t="n">
        <x:v>3.0003</x:v>
      </x:c>
      <x:c r="D41" s="26" t="n">
        <x:v>2.0003</x:v>
      </x:c>
      <x:c r="E41" s="26" t="n">
        <x:v>5.0003</x:v>
      </x:c>
      <x:c r="F41" s="26" t="n">
        <x:v>1.0003</x:v>
      </x:c>
      <x:c r="G41" s="26" t="n">
        <x:v>1.0003</x:v>
      </x:c>
      <x:c r="H41" s="26" t="n">
        <x:v>4.0003</x:v>
      </x:c>
      <x:c r="I41" s="26" t="n">
        <x:v>1.0003</x:v>
      </x:c>
      <x:c r="J41" s="26" t="n">
        <x:v>5.0003</x:v>
      </x:c>
      <x:c r="K41" s="26" t="n">
        <x:v>3.0003</x:v>
      </x:c>
      <x:c r="L41" s="26" t="n">
        <x:v>12.0003</x:v>
      </x:c>
      <x:c r="M41" s="18" t="s"/>
      <x:c r="N41" s="11" t="s"/>
      <x:c r="O41" s="16" t="n">
        <x:v>49.9987500312492</x:v>
      </x:c>
      <x:c r="P41" s="0" t="n">
        <x:v>6</x:v>
      </x:c>
      <x:c r="Q41" s="33">
        <x:f>O41</x:f>
      </x:c>
      <x:c r="R41" s="1">
        <x:f>A41</x:f>
      </x:c>
      <x:c r="S41" s="21">
        <x:f>L41/L$52*100</x:f>
      </x:c>
      <x:c r="T41" s="21">
        <x:f>AVERAGE(B41:K41)/AVERAGE(B$52:K$52)*100</x:f>
      </x:c>
    </x:row>
    <x:row r="42" spans="1:255" x14ac:dyDescent="0.35">
      <x:c r="A42" s="2" t="s">
        <x:v>93</x:v>
      </x:c>
      <x:c r="B42" s="26" t="n">
        <x:v>188.00102</x:v>
      </x:c>
      <x:c r="C42" s="26" t="n">
        <x:v>206.00102</x:v>
      </x:c>
      <x:c r="D42" s="26" t="n">
        <x:v>204.00102</x:v>
      </x:c>
      <x:c r="E42" s="26" t="n">
        <x:v>156.00102</x:v>
      </x:c>
      <x:c r="F42" s="26" t="n">
        <x:v>186.00102</x:v>
      </x:c>
      <x:c r="G42" s="26" t="n">
        <x:v>11.00102</x:v>
      </x:c>
      <x:c r="H42" s="26" t="n">
        <x:v>23.00102</x:v>
      </x:c>
      <x:c r="I42" s="26" t="n">
        <x:v>18.00102</x:v>
      </x:c>
      <x:c r="J42" s="26" t="n">
        <x:v>27.00102</x:v>
      </x:c>
      <x:c r="K42" s="26" t="n">
        <x:v>13.00102</x:v>
      </x:c>
      <x:c r="L42" s="26" t="n">
        <x:v>7.00102</x:v>
      </x:c>
      <x:c r="M42" s="18" t="s"/>
      <x:c r="N42" s="11" t="s"/>
      <x:c r="O42" s="16" t="n">
        <x:v>28.5672659126813</x:v>
      </x:c>
      <x:c r="P42" s="0" t="n">
        <x:v>7</x:v>
      </x:c>
      <x:c r="Q42" s="33">
        <x:f>O42</x:f>
      </x:c>
      <x:c r="R42" s="1">
        <x:f>A42</x:f>
      </x:c>
      <x:c r="S42" s="21">
        <x:f>L42/L$52*100</x:f>
      </x:c>
      <x:c r="T42" s="21">
        <x:f>AVERAGE(B42:K42)/AVERAGE(B$52:K$52)*100</x:f>
      </x:c>
    </x:row>
    <x:row r="43" spans="1:255" x14ac:dyDescent="0.35">
      <x:c r="A43" s="2" t="s">
        <x:v>135</x:v>
      </x:c>
      <x:c r="B43" s="26" t="n">
        <x:v>5.00137</x:v>
      </x:c>
      <x:c r="C43" s="26" t="n">
        <x:v>4.00137</x:v>
      </x:c>
      <x:c r="D43" s="26" t="n">
        <x:v>10.00137</x:v>
      </x:c>
      <x:c r="E43" s="26" t="n">
        <x:v>9.00137</x:v>
      </x:c>
      <x:c r="F43" s="26" t="n">
        <x:v>7.00137</x:v>
      </x:c>
      <x:c r="G43" s="26" t="n">
        <x:v>10.00137</x:v>
      </x:c>
      <x:c r="H43" s="26" t="n">
        <x:v>6.00137</x:v>
      </x:c>
      <x:c r="I43" s="26" t="n">
        <x:v>6.00137</x:v>
      </x:c>
      <x:c r="J43" s="26" t="n">
        <x:v>7.00137</x:v>
      </x:c>
      <x:c r="K43" s="26" t="n">
        <x:v>3.00137</x:v>
      </x:c>
      <x:c r="L43" s="26" t="n">
        <x:v>6.00137</x:v>
      </x:c>
      <x:c r="M43" s="18" t="s"/>
      <x:c r="N43" s="11" t="s"/>
      <x:c r="O43" s="16" t="n">
        <x:v>49.9885859395438</x:v>
      </x:c>
      <x:c r="P43" s="0" t="n">
        <x:v>8</x:v>
      </x:c>
      <x:c r="Q43" s="33">
        <x:f>O43</x:f>
      </x:c>
      <x:c r="R43" s="1">
        <x:f>A43</x:f>
      </x:c>
      <x:c r="S43" s="21">
        <x:f>L43/L$52*100</x:f>
      </x:c>
      <x:c r="T43" s="21">
        <x:f>AVERAGE(B43:K43)/AVERAGE(B$52:K$52)*100</x:f>
      </x:c>
    </x:row>
    <x:row r="44" spans="1:255" x14ac:dyDescent="0.35">
      <x:c r="A44" s="2" t="s">
        <x:v>40</x:v>
      </x:c>
      <x:c r="B44" s="26" t="n">
        <x:v>0.00224</x:v>
      </x:c>
      <x:c r="C44" s="26" t="n">
        <x:v>0.00224</x:v>
      </x:c>
      <x:c r="D44" s="26" t="n">
        <x:v>0.00224</x:v>
      </x:c>
      <x:c r="E44" s="26" t="n">
        <x:v>1.00224</x:v>
      </x:c>
      <x:c r="F44" s="26" t="n">
        <x:v>0.00224</x:v>
      </x:c>
      <x:c r="G44" s="26" t="n">
        <x:v>0.00224</x:v>
      </x:c>
      <x:c r="H44" s="26" t="n">
        <x:v>0.00224</x:v>
      </x:c>
      <x:c r="I44" s="26" t="n">
        <x:v>0.00224</x:v>
      </x:c>
      <x:c r="J44" s="26" t="n">
        <x:v>2.00224</x:v>
      </x:c>
      <x:c r="K44" s="26" t="n">
        <x:v>1.00224</x:v>
      </x:c>
      <x:c r="L44" s="26" t="n">
        <x:v>5.00224</x:v>
      </x:c>
      <x:c r="M44" s="18" t="s"/>
      <x:c r="N44" s="11" t="s"/>
      <x:c r="O44" s="16" t="n">
        <x:v>19.9910440122825</x:v>
      </x:c>
      <x:c r="P44" s="0" t="n">
        <x:v>9</x:v>
      </x:c>
      <x:c r="Q44" s="33">
        <x:f>O44</x:f>
      </x:c>
      <x:c r="R44" s="1">
        <x:f>A44</x:f>
      </x:c>
      <x:c r="S44" s="21">
        <x:f>L44/L$52*100</x:f>
      </x:c>
      <x:c r="T44" s="21">
        <x:f>AVERAGE(B44:K44)/AVERAGE(B$52:K$52)*100</x:f>
      </x:c>
    </x:row>
    <x:row r="45" spans="1:255" x14ac:dyDescent="0.35">
      <x:c r="A45" s="2" t="s">
        <x:v>140</x:v>
      </x:c>
      <x:c r="B45" s="26" t="n">
        <x:v>1.00192</x:v>
      </x:c>
      <x:c r="C45" s="26" t="n">
        <x:v>3.00192</x:v>
      </x:c>
      <x:c r="D45" s="26" t="n">
        <x:v>1.00192</x:v>
      </x:c>
      <x:c r="E45" s="26" t="n">
        <x:v>1.00192</x:v>
      </x:c>
      <x:c r="F45" s="26" t="n">
        <x:v>1.00192</x:v>
      </x:c>
      <x:c r="G45" s="26" t="n">
        <x:v>2.00192</x:v>
      </x:c>
      <x:c r="H45" s="26" t="n">
        <x:v>3.00192</x:v>
      </x:c>
      <x:c r="I45" s="26" t="n">
        <x:v>4.00192</x:v>
      </x:c>
      <x:c r="J45" s="26" t="n">
        <x:v>0.00192</x:v>
      </x:c>
      <x:c r="K45" s="26" t="n">
        <x:v>2.00192</x:v>
      </x:c>
      <x:c r="L45" s="26" t="n">
        <x:v>5.00192</x:v>
      </x:c>
      <x:c r="M45" s="18" t="s"/>
      <x:c r="N45" s="11" t="s"/>
      <x:c r="O45" s="16" t="n">
        <x:v>79.9692917919519</x:v>
      </x:c>
      <x:c r="P45" s="0" t="n">
        <x:v>10</x:v>
      </x:c>
      <x:c r="Q45" s="33">
        <x:f>O45</x:f>
      </x:c>
      <x:c r="R45" s="1">
        <x:f>A45</x:f>
      </x:c>
      <x:c r="S45" s="21">
        <x:f>L45/L$52*100</x:f>
      </x:c>
      <x:c r="T45" s="21">
        <x:f>AVERAGE(B45:K45)/AVERAGE(B$52:K$52)*100</x:f>
      </x:c>
    </x:row>
    <x:row r="46" spans="1:255" x14ac:dyDescent="0.35">
      <x:c r="A46" s="2" t="s">
        <x:v>127</x:v>
      </x:c>
      <x:c r="B46" s="26" t="n">
        <x:v>3.00057</x:v>
      </x:c>
      <x:c r="C46" s="26" t="n">
        <x:v>1.00057</x:v>
      </x:c>
      <x:c r="D46" s="26" t="n">
        <x:v>3.00057</x:v>
      </x:c>
      <x:c r="E46" s="26" t="n">
        <x:v>0.00057</x:v>
      </x:c>
      <x:c r="F46" s="26" t="n">
        <x:v>0.00057</x:v>
      </x:c>
      <x:c r="G46" s="26" t="n">
        <x:v>0.00057</x:v>
      </x:c>
      <x:c r="H46" s="26" t="n">
        <x:v>0.00057</x:v>
      </x:c>
      <x:c r="I46" s="26" t="n">
        <x:v>0.00057</x:v>
      </x:c>
      <x:c r="J46" s="26" t="n">
        <x:v>1.00057</x:v>
      </x:c>
      <x:c r="K46" s="26" t="n">
        <x:v>3.00057</x:v>
      </x:c>
      <x:c r="L46" s="26" t="n">
        <x:v>3.00057</x:v>
      </x:c>
      <x:c r="M46" s="18" t="s"/>
      <x:c r="N46" s="11" t="s"/>
      <x:c r="O46" s="16" t="n">
        <x:v>66.6540024062095</x:v>
      </x:c>
      <x:c r="P46" s="0" t="n">
        <x:v>11</x:v>
      </x:c>
      <x:c r="Q46" s="33">
        <x:f>O46</x:f>
      </x:c>
    </x:row>
    <x:row r="47" spans="1:255" x14ac:dyDescent="0.35">
      <x:c r="A47" s="2" t="s">
        <x:v>191</x:v>
      </x:c>
      <x:c r="B47" s="26" t="n">
        <x:v>1.00002</x:v>
      </x:c>
      <x:c r="C47" s="26" t="n">
        <x:v>1.00002</x:v>
      </x:c>
      <x:c r="D47" s="26" t="n">
        <x:v>1.00002</x:v>
      </x:c>
      <x:c r="E47" s="26" t="n">
        <x:v>3.00002</x:v>
      </x:c>
      <x:c r="F47" s="26" t="n">
        <x:v>1.00002</x:v>
      </x:c>
      <x:c r="G47" s="26" t="n">
        <x:v>1.00002</x:v>
      </x:c>
      <x:c r="H47" s="26" t="n">
        <x:v>1.00002</x:v>
      </x:c>
      <x:c r="I47" s="26" t="n">
        <x:v>2E-05</x:v>
      </x:c>
      <x:c r="J47" s="26" t="n">
        <x:v>1.00002</x:v>
      </x:c>
      <x:c r="K47" s="26" t="n">
        <x:v>1.00002</x:v>
      </x:c>
      <x:c r="L47" s="26" t="n">
        <x:v>3.00002</x:v>
      </x:c>
      <x:c r="M47" s="18" t="s"/>
      <x:c r="N47" s="11" t="s"/>
      <x:c r="O47" s="16" t="n">
        <x:v>66.6662222251852</x:v>
      </x:c>
      <x:c r="P47" s="0" t="n">
        <x:v>12</x:v>
      </x:c>
      <x:c r="Q47" s="33">
        <x:f>O47</x:f>
      </x:c>
    </x:row>
    <x:row r="48" spans="1:255" x14ac:dyDescent="0.35">
      <x:c r="A48" s="2" t="s">
        <x:v>215</x:v>
      </x:c>
      <x:c r="B48" s="26" t="n">
        <x:v>0.00227</x:v>
      </x:c>
      <x:c r="C48" s="26" t="n">
        <x:v>0.00227</x:v>
      </x:c>
      <x:c r="D48" s="26" t="n">
        <x:v>0.00227</x:v>
      </x:c>
      <x:c r="E48" s="26" t="n">
        <x:v>1.00227</x:v>
      </x:c>
      <x:c r="F48" s="26" t="n">
        <x:v>2.00227</x:v>
      </x:c>
      <x:c r="G48" s="26" t="n">
        <x:v>1.00227</x:v>
      </x:c>
      <x:c r="H48" s="26" t="n">
        <x:v>1.00227</x:v>
      </x:c>
      <x:c r="I48" s="26" t="n">
        <x:v>0.00227</x:v>
      </x:c>
      <x:c r="J48" s="26" t="n">
        <x:v>0.00227</x:v>
      </x:c>
      <x:c r="K48" s="26" t="n">
        <x:v>0.00227</x:v>
      </x:c>
      <x:c r="L48" s="26" t="n">
        <x:v>2.00227</x:v>
      </x:c>
      <x:c r="M48" s="18" t="s"/>
      <x:c r="N48" s="11" t="s"/>
      <x:c r="O48" s="16" t="n">
        <x:v>49.9433143382261</x:v>
      </x:c>
      <x:c r="P48" s="0" t="n">
        <x:v>13</x:v>
      </x:c>
      <x:c r="Q48" s="33">
        <x:f>O48</x:f>
      </x:c>
    </x:row>
    <x:row r="49" spans="1:255" x14ac:dyDescent="0.35">
      <x:c r="A49" s="2" t="s">
        <x:v>105</x:v>
      </x:c>
      <x:c r="B49" s="26" t="n">
        <x:v>18.00225</x:v>
      </x:c>
      <x:c r="C49" s="26" t="n">
        <x:v>23.00225</x:v>
      </x:c>
      <x:c r="D49" s="26" t="n">
        <x:v>19.00225</x:v>
      </x:c>
      <x:c r="E49" s="26" t="n">
        <x:v>27.00225</x:v>
      </x:c>
      <x:c r="F49" s="26" t="n">
        <x:v>29.00225</x:v>
      </x:c>
      <x:c r="G49" s="26" t="n">
        <x:v>0.00225</x:v>
      </x:c>
      <x:c r="H49" s="26" t="n">
        <x:v>1.00225</x:v>
      </x:c>
      <x:c r="I49" s="26" t="n">
        <x:v>3.00225</x:v>
      </x:c>
      <x:c r="J49" s="26" t="n">
        <x:v>0.00225</x:v>
      </x:c>
      <x:c r="K49" s="26" t="n">
        <x:v>1.00225</x:v>
      </x:c>
      <x:c r="L49" s="26" t="n">
        <x:v>2.00225</x:v>
      </x:c>
      <x:c r="M49" s="18" t="s"/>
      <x:c r="N49" s="11" t="s"/>
      <x:c r="O49" s="16" t="n">
        <x:v>0</x:v>
      </x:c>
      <x:c r="P49" s="0" t="n">
        <x:v>14</x:v>
      </x:c>
      <x:c r="Q49" s="33">
        <x:f>O49</x:f>
      </x:c>
    </x:row>
    <x:row r="50" spans="1:255" x14ac:dyDescent="0.35">
      <x:c r="A50" s="2" t="s">
        <x:v>178</x:v>
      </x:c>
      <x:c r="B50" s="26" t="n">
        <x:v>2.00216</x:v>
      </x:c>
      <x:c r="C50" s="26" t="n">
        <x:v>2.00216</x:v>
      </x:c>
      <x:c r="D50" s="26" t="n">
        <x:v>0.00216</x:v>
      </x:c>
      <x:c r="E50" s="26" t="n">
        <x:v>2.00216</x:v>
      </x:c>
      <x:c r="F50" s="26" t="n">
        <x:v>0.00216</x:v>
      </x:c>
      <x:c r="G50" s="26" t="n">
        <x:v>1.00216</x:v>
      </x:c>
      <x:c r="H50" s="26" t="n">
        <x:v>0.00216</x:v>
      </x:c>
      <x:c r="I50" s="26" t="n">
        <x:v>0.00216</x:v>
      </x:c>
      <x:c r="J50" s="26" t="n">
        <x:v>2.00216</x:v>
      </x:c>
      <x:c r="K50" s="26" t="n">
        <x:v>4.00216</x:v>
      </x:c>
      <x:c r="L50" s="26" t="n">
        <x:v>2.00216</x:v>
      </x:c>
      <x:c r="M50" s="18" t="s"/>
      <x:c r="N50" s="11" t="s"/>
      <x:c r="O50" s="16" t="n">
        <x:v>0</x:v>
      </x:c>
      <x:c r="P50" s="0" t="n">
        <x:v>15</x:v>
      </x:c>
      <x:c r="Q50" s="33">
        <x:f>O50</x:f>
      </x:c>
    </x:row>
    <x:row r="51" spans="1:255" x14ac:dyDescent="0.35">
      <x:c r="A51" s="2" t="s">
        <x:v>48</x:v>
      </x:c>
      <x:c r="B51" s="26">
        <x:f>IF(B36="..","..",B52-SUM(B36:B50))</x:f>
      </x:c>
      <x:c r="C51" s="26">
        <x:f>IF(C36="..","..",C52-SUM(C36:C50))</x:f>
      </x:c>
      <x:c r="D51" s="26">
        <x:f>IF(D36="..","..",D52-SUM(D36:D50))</x:f>
      </x:c>
      <x:c r="E51" s="26">
        <x:f>IF(E36="..","..",E52-SUM(E36:E50))</x:f>
      </x:c>
      <x:c r="F51" s="26">
        <x:f>IF(F36="..","..",F52-SUM(F36:F50))</x:f>
      </x:c>
      <x:c r="G51" s="26">
        <x:f>IF(G36="..","..",G52-SUM(G36:G50))</x:f>
      </x:c>
      <x:c r="H51" s="26">
        <x:f>IF(H36="..","..",H52-SUM(H36:H50))</x:f>
      </x:c>
      <x:c r="I51" s="26">
        <x:f>IF(I36="..","..",I52-SUM(I36:I50))</x:f>
      </x:c>
      <x:c r="J51" s="26">
        <x:f>IF(J36="..","..",J52-SUM(J36:J50))</x:f>
      </x:c>
      <x:c r="K51" s="26">
        <x:f>IF(K36="..","..",K52-SUM(K36:K50))</x:f>
      </x:c>
      <x:c r="L51" s="26">
        <x:f>IF(L36="..","..",L52-SUM(L36:L50))</x:f>
      </x:c>
      <x:c r="M51" s="18" t="s"/>
      <x:c r="N51" s="11" t="s"/>
      <x:c r="O51" s="16" t="s"/>
      <x:c r="Q51" s="33" t="s"/>
    </x:row>
    <x:row r="52" spans="1:255" x14ac:dyDescent="0.35">
      <x:c r="A52" s="9" t="s">
        <x:v>35</x:v>
      </x:c>
      <x:c r="B52" s="27" t="n">
        <x:v>1792</x:v>
      </x:c>
      <x:c r="C52" s="27" t="n">
        <x:v>1840</x:v>
      </x:c>
      <x:c r="D52" s="27" t="n">
        <x:v>1775</x:v>
      </x:c>
      <x:c r="E52" s="27" t="n">
        <x:v>1490</x:v>
      </x:c>
      <x:c r="F52" s="27" t="n">
        <x:v>1470</x:v>
      </x:c>
      <x:c r="G52" s="27" t="n">
        <x:v>1057</x:v>
      </x:c>
      <x:c r="H52" s="27" t="n">
        <x:v>1255</x:v>
      </x:c>
      <x:c r="I52" s="27" t="n">
        <x:v>1297</x:v>
      </x:c>
      <x:c r="J52" s="27" t="n">
        <x:v>1563</x:v>
      </x:c>
      <x:c r="K52" s="27" t="n">
        <x:v>1978</x:v>
      </x:c>
      <x:c r="L52" s="27" t="n">
        <x:v>1911</x:v>
      </x:c>
      <x:c r="M52" s="19" t="s"/>
      <x:c r="N52" s="12" t="s"/>
      <x:c r="O52" s="17" t="n">
        <x:v>40.2930402930403</x:v>
      </x:c>
      <x:c r="Q52" s="33">
        <x:f>O52</x:f>
      </x:c>
    </x:row>
    <x:row r="53" spans="1:255" x14ac:dyDescent="0.35">
      <x:c r="A53" s="7" t="s">
        <x:v>267</x:v>
      </x:c>
      <x:c r="B53" s="7" t="s"/>
      <x:c r="C53" s="2" t="s"/>
      <x:c r="D53" s="2" t="s"/>
      <x:c r="E53" s="2" t="s"/>
      <x:c r="F53" s="2" t="s"/>
      <x:c r="G53" s="2" t="s"/>
      <x:c r="H53" s="2" t="s"/>
      <x:c r="I53" s="2" t="s"/>
      <x:c r="J53" s="2" t="s"/>
      <x:c r="K53" s="2" t="s"/>
      <x:c r="L53" s="2" t="s"/>
      <x:c r="M53" s="2" t="s"/>
      <x:c r="N53" s="8" t="s"/>
    </x:row>
    <x:row r="54" spans="1:255" x14ac:dyDescent="0.35"/>
    <x:row r="55" spans="1:255" x14ac:dyDescent="0.35"/>
    <x:row r="56" spans="1:255" x14ac:dyDescent="0.35"/>
    <x:row r="57" spans="1:255" x14ac:dyDescent="0.35"/>
    <x:row r="58" spans="1:255" x14ac:dyDescent="0.35"/>
    <x:row r="59" spans="1:255" x14ac:dyDescent="0.35"/>
    <x:row r="60" spans="1:255" x14ac:dyDescent="0.35"/>
    <x:row r="61" spans="1:255" x14ac:dyDescent="0.35"/>
    <x:row r="62" spans="1:255" x14ac:dyDescent="0.35"/>
    <x:row r="63" spans="1:255" x14ac:dyDescent="0.35"/>
    <x:row r="64" spans="1:255" x14ac:dyDescent="0.35">
      <x:c r="L64" s="34" t="s"/>
      <x:c r="M64" s="0" t="s">
        <x:v>50</x:v>
      </x:c>
    </x:row>
    <x:row r="65" spans="1:255" x14ac:dyDescent="0.35">
      <x:c r="B65" s="1">
        <x:f>C65</x:f>
      </x:c>
      <x:c r="C65" s="1">
        <x:f>D65</x:f>
      </x:c>
      <x:c r="D65" s="1">
        <x:f>E65</x:f>
      </x:c>
      <x:c r="E65" s="1">
        <x:f>F65</x:f>
      </x:c>
      <x:c r="F65" s="1">
        <x:f>G65</x:f>
      </x:c>
      <x:c r="G65" s="1">
        <x:f>H65</x:f>
      </x:c>
      <x:c r="H65" s="1">
        <x:f>I65</x:f>
      </x:c>
      <x:c r="I65" s="0">
        <x:f>J65</x:f>
      </x:c>
      <x:c r="J65" s="0">
        <x:f>K65</x:f>
      </x:c>
      <x:c r="K65" s="0">
        <x:f>L65</x:f>
      </x:c>
      <x:c r="L65" s="0">
        <x:f>IF(ISBLANK(L64),INDEX(B6:L6,1,MATCH(1,$B$68:$L$68,0)),L64)</x:f>
      </x:c>
      <x:c r="P65" s="36" t="s"/>
    </x:row>
    <x:row r="66" spans="1:255" x14ac:dyDescent="0.35">
      <x:c r="B66" s="1" t="s">
        <x:v>51</x:v>
      </x:c>
      <x:c r="C66" s="1">
        <x:f>B66</x:f>
      </x:c>
      <x:c r="D66" s="1">
        <x:f>C66</x:f>
      </x:c>
      <x:c r="E66" s="1">
        <x:f>D66</x:f>
      </x:c>
      <x:c r="F66" s="1">
        <x:f>E66</x:f>
      </x:c>
      <x:c r="G66" s="1">
        <x:f>F66</x:f>
      </x:c>
      <x:c r="H66" s="1">
        <x:f>G66</x:f>
      </x:c>
      <x:c r="I66" s="0">
        <x:f>H66</x:f>
      </x:c>
      <x:c r="J66" s="0">
        <x:f>I66</x:f>
      </x:c>
      <x:c r="K66" s="0">
        <x:f>J66</x:f>
      </x:c>
      <x:c r="L66" s="0">
        <x:f>K66</x:f>
      </x:c>
      <x:c r="P66" s="36" t="s"/>
    </x:row>
    <x:row r="67" spans="1:255" x14ac:dyDescent="0.35">
      <x:c r="B67" s="1">
        <x:f>A32</x:f>
      </x:c>
      <x:c r="C67" s="1">
        <x:f>B67</x:f>
      </x:c>
      <x:c r="D67" s="1">
        <x:f>C67</x:f>
      </x:c>
      <x:c r="E67" s="1">
        <x:f>D67</x:f>
      </x:c>
      <x:c r="F67" s="1">
        <x:f>E67</x:f>
      </x:c>
      <x:c r="G67" s="1">
        <x:f>F67</x:f>
      </x:c>
      <x:c r="H67" s="1">
        <x:f>G67</x:f>
      </x:c>
      <x:c r="I67" s="0">
        <x:f>H67</x:f>
      </x:c>
      <x:c r="J67" s="0">
        <x:f>I67</x:f>
      </x:c>
      <x:c r="K67" s="0">
        <x:f>J67</x:f>
      </x:c>
      <x:c r="L67" s="0">
        <x:f>K67</x:f>
      </x:c>
    </x:row>
    <x:row r="68" spans="1:255" x14ac:dyDescent="0.35">
      <x:c r="B68" s="0">
        <x:f>IF(C68&gt;0,2,IF(ISNUMBER(B52),1,0))</x:f>
      </x:c>
      <x:c r="C68" s="0">
        <x:f>IF(D68&gt;0,2,IF(ISNUMBER(C52),1,0))</x:f>
      </x:c>
      <x:c r="D68" s="0">
        <x:f>IF(E68&gt;0,2,IF(ISNUMBER(D52),1,0))</x:f>
      </x:c>
      <x:c r="E68" s="0">
        <x:f>IF(F68&gt;0,2,IF(ISNUMBER(E52),1,0))</x:f>
      </x:c>
      <x:c r="F68" s="0">
        <x:f>IF(G68&gt;0,2,IF(ISNUMBER(F52),1,0))</x:f>
      </x:c>
      <x:c r="G68" s="0">
        <x:f>IF(H68&gt;0,2,IF(ISNUMBER(G52),1,0))</x:f>
      </x:c>
      <x:c r="H68" s="0">
        <x:f>IF(I68&gt;0,2,IF(ISNUMBER(H52),1,0))</x:f>
      </x:c>
      <x:c r="I68" s="0">
        <x:f>IF(J68&gt;0,2,IF(ISNUMBER(I52),1,0))</x:f>
      </x:c>
      <x:c r="J68" s="0">
        <x:f>IF(K68&gt;0,2,IF(ISNUMBER(J52),1,0))</x:f>
      </x:c>
      <x:c r="K68" s="0">
        <x:f>IF(L68&gt;0,2,IF(ISNUMBER(K52),1,0))</x:f>
      </x:c>
      <x:c r="L68" s="0">
        <x:f>IF(M68&gt;0,2,IF(ISNUMBER(L52),1,0))</x:f>
      </x:c>
      <x:c r="M68" s="0" t="s"/>
    </x:row>
    <x:row r="69" spans="1:255" x14ac:dyDescent="0.35">
      <x:c r="I69" s="0" t="s"/>
      <x:c r="J69" s="0" t="s"/>
      <x:c r="K69" s="0" t="s"/>
      <x:c r="L69" s="0" t="s"/>
      <x:c r="M69" s="0" t="s"/>
    </x:row>
    <x:row r="70" spans="1:255" x14ac:dyDescent="0.35">
      <x:c r="B70" s="1">
        <x:f>INDEX(B6:L6,1,MATCH(1,$B$68:$L$68,0))</x:f>
      </x:c>
      <x:c r="C70" s="1" t="s">
        <x:v>52</x:v>
      </x:c>
      <x:c r="I70" s="0" t="s"/>
      <x:c r="J70" s="0" t="s"/>
      <x:c r="K70" s="0" t="s"/>
      <x:c r="L70" s="0" t="s"/>
      <x:c r="M70" s="0" t="s"/>
    </x:row>
    <x:row r="71" spans="1:255" x14ac:dyDescent="0.35">
      <x:c r="I71" s="0" t="s"/>
      <x:c r="J71" s="0" t="s"/>
      <x:c r="K71" s="0" t="s"/>
      <x:c r="L71" s="0" t="s"/>
      <x:c r="M71" s="0" t="s"/>
    </x:row>
    <x:row r="72" spans="1:255" x14ac:dyDescent="0.35">
      <x:c r="I72" s="0" t="s"/>
      <x:c r="J72" s="0" t="s"/>
      <x:c r="K72" s="0" t="s"/>
      <x:c r="L72" s="0" t="s"/>
      <x:c r="M72" s="0" t="s"/>
    </x:row>
    <x:row r="73" spans="1:255" x14ac:dyDescent="0.35">
      <x:c r="I73" s="0" t="s"/>
      <x:c r="J73" s="0" t="s"/>
      <x:c r="K73" s="0" t="s"/>
      <x:c r="L73" s="0" t="s"/>
      <x:c r="M73" s="0" t="s"/>
    </x:row>
    <x:row r="74" spans="1:255" x14ac:dyDescent="0.35">
      <x:c r="I74" s="0" t="s"/>
      <x:c r="J74" s="0" t="s"/>
      <x:c r="K74" s="0" t="s"/>
      <x:c r="L74" s="0" t="s"/>
      <x:c r="M74" s="0" t="s"/>
    </x:row>
    <x:row r="75" spans="1:255" x14ac:dyDescent="0.35">
      <x:c r="I75" s="0" t="s"/>
      <x:c r="J75" s="0" t="s"/>
      <x:c r="K75" s="0" t="s"/>
      <x:c r="L75" s="0" t="s"/>
      <x:c r="M75" s="0" t="s"/>
    </x:row>
    <x:row r="76" spans="1:255" x14ac:dyDescent="0.35">
      <x:c r="I76" s="0" t="s"/>
      <x:c r="J76" s="0" t="s"/>
      <x:c r="K76" s="0" t="s"/>
      <x:c r="L76" s="0" t="s"/>
      <x:c r="M76" s="0" t="s"/>
    </x:row>
    <x:row r="77" spans="1:255" x14ac:dyDescent="0.35">
      <x:c r="I77" s="0" t="s"/>
      <x:c r="J77" s="0" t="s"/>
      <x:c r="K77" s="0" t="s"/>
      <x:c r="L77" s="0" t="s"/>
      <x:c r="M77" s="0" t="s"/>
    </x:row>
    <x:row r="78" spans="1:255" x14ac:dyDescent="0.35">
      <x:c r="I78" s="0" t="s"/>
      <x:c r="J78" s="0" t="s"/>
      <x:c r="K78" s="0" t="s"/>
      <x:c r="L78" s="0" t="s"/>
      <x:c r="M78" s="0" t="s"/>
    </x:row>
    <x:row r="79" spans="1:255" x14ac:dyDescent="0.35">
      <x:c r="I79" s="0" t="s"/>
      <x:c r="J79" s="0" t="s"/>
      <x:c r="K79" s="0" t="s"/>
      <x:c r="L79" s="0" t="s"/>
      <x:c r="M79" s="0" t="s"/>
    </x:row>
    <x:row r="80" spans="1:255" x14ac:dyDescent="0.35">
      <x:c r="I80" s="0" t="s"/>
      <x:c r="J80" s="0" t="s"/>
      <x:c r="K80" s="0" t="s"/>
      <x:c r="L80" s="0" t="s"/>
      <x:c r="M80" s="0" t="s"/>
    </x:row>
    <x:row r="81" spans="1:255" x14ac:dyDescent="0.35">
      <x:c r="I81" s="0" t="s"/>
      <x:c r="J81" s="0" t="s"/>
      <x:c r="K81" s="0" t="s"/>
      <x:c r="L81" s="0" t="s"/>
      <x:c r="M81" s="0" t="s"/>
    </x:row>
    <x:row r="82" spans="1:255" x14ac:dyDescent="0.35">
      <x:c r="I82" s="0" t="s"/>
      <x:c r="J82" s="0" t="s"/>
      <x:c r="K82" s="0" t="s"/>
      <x:c r="L82" s="0" t="s"/>
      <x:c r="M82" s="0" t="s"/>
    </x:row>
    <x:row r="83" spans="1:255" x14ac:dyDescent="0.35">
      <x:c r="I83" s="0" t="s"/>
      <x:c r="J83" s="0" t="s"/>
      <x:c r="K83" s="0" t="s"/>
      <x:c r="L83" s="0" t="s"/>
      <x:c r="M83" s="0" t="s"/>
    </x:row>
    <x:row r="84" spans="1:255" x14ac:dyDescent="0.35">
      <x:c r="I84" s="0" t="s"/>
      <x:c r="J84" s="0" t="s"/>
      <x:c r="K84" s="0" t="s"/>
      <x:c r="L84" s="0" t="s"/>
      <x:c r="M84" s="0" t="s"/>
    </x:row>
    <x:row r="85" spans="1:255" x14ac:dyDescent="0.35">
      <x:c r="I85" s="0" t="s"/>
      <x:c r="J85" s="0" t="s"/>
      <x:c r="K85" s="0" t="s"/>
      <x:c r="L85" s="0" t="s"/>
      <x:c r="M85" s="0" t="s"/>
    </x:row>
    <x:row r="86" spans="1:255" x14ac:dyDescent="0.35">
      <x:c r="I86" s="0" t="s"/>
      <x:c r="J86" s="0" t="s"/>
      <x:c r="K86" s="0" t="s"/>
      <x:c r="L86" s="0" t="s"/>
      <x:c r="M86" s="0" t="s"/>
    </x:row>
    <x:row r="87" spans="1:255" x14ac:dyDescent="0.35">
      <x:c r="I87" s="0" t="s"/>
      <x:c r="J87" s="0" t="s"/>
      <x:c r="K87" s="0" t="s"/>
      <x:c r="L87" s="0" t="s"/>
      <x:c r="M87" s="0" t="s"/>
    </x:row>
    <x:row r="88" spans="1:255" x14ac:dyDescent="0.35">
      <x:c r="I88" s="0" t="s"/>
      <x:c r="J88" s="0" t="s"/>
      <x:c r="K88" s="0" t="s"/>
      <x:c r="L88" s="0" t="s"/>
      <x:c r="M88" s="0" t="s"/>
    </x:row>
    <x:row r="89" spans="1:255" x14ac:dyDescent="0.35">
      <x:c r="I89" s="0" t="s"/>
      <x:c r="J89" s="0" t="s"/>
      <x:c r="K89" s="0" t="s"/>
      <x:c r="L89" s="0" t="s"/>
      <x:c r="M89" s="0" t="s"/>
    </x:row>
    <x:row r="90" spans="1:255" x14ac:dyDescent="0.35">
      <x:c r="I90" s="0" t="s"/>
      <x:c r="J90" s="0" t="s"/>
      <x:c r="K90" s="0" t="s"/>
      <x:c r="L90" s="0" t="s"/>
      <x:c r="M90" s="0" t="s"/>
    </x:row>
    <x:row r="91" spans="1:255" x14ac:dyDescent="0.35">
      <x:c r="I91" s="0" t="s"/>
      <x:c r="J91" s="0" t="s"/>
      <x:c r="K91" s="0" t="s"/>
      <x:c r="L91" s="0" t="s"/>
      <x:c r="M91" s="0" t="s"/>
    </x:row>
    <x:row r="92" spans="1:255" x14ac:dyDescent="0.35">
      <x:c r="I92" s="0" t="s"/>
      <x:c r="J92" s="0" t="s"/>
      <x:c r="K92" s="0" t="s"/>
      <x:c r="L92" s="0" t="s"/>
      <x:c r="M92" s="0" t="s"/>
    </x:row>
    <x:row r="93" spans="1:255" x14ac:dyDescent="0.35">
      <x:c r="I93" s="0" t="s"/>
      <x:c r="J93" s="0" t="s"/>
      <x:c r="K93" s="0" t="s"/>
      <x:c r="L93" s="0" t="s"/>
      <x:c r="M93" s="0" t="s"/>
    </x:row>
    <x:row r="94" spans="1:255" x14ac:dyDescent="0.35">
      <x:c r="I94" s="0" t="s"/>
      <x:c r="J94" s="0" t="s"/>
      <x:c r="K94" s="0" t="s"/>
      <x:c r="L94" s="0" t="s"/>
      <x:c r="M94" s="0" t="s"/>
    </x:row>
    <x:row r="95" spans="1:255" x14ac:dyDescent="0.35">
      <x:c r="I95" s="0" t="s"/>
      <x:c r="J95" s="0" t="s"/>
      <x:c r="K95" s="0" t="s"/>
      <x:c r="L95" s="0" t="s"/>
      <x:c r="M95" s="0" t="s"/>
    </x:row>
    <x:row r="96" spans="1:255" x14ac:dyDescent="0.35">
      <x:c r="I96" s="0" t="s"/>
      <x:c r="J96" s="0" t="s"/>
      <x:c r="K96" s="0" t="s"/>
      <x:c r="L96" s="0" t="s"/>
      <x:c r="M96" s="0" t="s"/>
    </x:row>
    <x:row r="97" spans="1:255" x14ac:dyDescent="0.35">
      <x:c r="I97" s="0" t="s"/>
      <x:c r="J97" s="0" t="s"/>
      <x:c r="K97" s="0" t="s"/>
      <x:c r="L97" s="0" t="s"/>
      <x:c r="M97" s="0" t="s"/>
    </x:row>
    <x:row r="98" spans="1:255" x14ac:dyDescent="0.35">
      <x:c r="I98" s="0" t="s"/>
      <x:c r="J98" s="0" t="s"/>
      <x:c r="K98" s="0" t="s"/>
      <x:c r="L98" s="0" t="s"/>
      <x:c r="M98" s="0" t="s"/>
    </x:row>
    <x:row r="99" spans="1:255" x14ac:dyDescent="0.35">
      <x:c r="I99" s="0" t="s"/>
      <x:c r="J99" s="0" t="s"/>
      <x:c r="K99" s="0" t="s"/>
      <x:c r="L99" s="0" t="s"/>
      <x:c r="M99" s="0" t="s"/>
    </x:row>
    <x:row r="100" spans="1:255" x14ac:dyDescent="0.35">
      <x:c r="I100" s="0" t="s"/>
      <x:c r="J100" s="0" t="s"/>
      <x:c r="K100" s="0" t="s"/>
      <x:c r="L100" s="0" t="s"/>
      <x:c r="M100" s="0" t="s"/>
    </x:row>
    <x:row r="101" spans="1:255" x14ac:dyDescent="0.35">
      <x:c r="I101" s="0" t="s"/>
      <x:c r="J101" s="0" t="s"/>
      <x:c r="K101" s="0" t="s"/>
      <x:c r="L101" s="0" t="s"/>
      <x:c r="M101" s="0" t="s"/>
    </x:row>
    <x:row r="102" spans="1:255" x14ac:dyDescent="0.35">
      <x:c r="I102" s="0" t="s"/>
      <x:c r="J102" s="0" t="s"/>
      <x:c r="K102" s="0" t="s"/>
      <x:c r="L102" s="0" t="s"/>
      <x:c r="M102" s="0" t="s"/>
    </x:row>
    <x:row r="103" spans="1:255" x14ac:dyDescent="0.35">
      <x:c r="I103" s="0" t="s"/>
      <x:c r="J103" s="0" t="s"/>
      <x:c r="K103" s="0" t="s"/>
      <x:c r="L103" s="0" t="s"/>
      <x:c r="M103" s="0" t="s"/>
    </x:row>
    <x:row r="104" spans="1:255" x14ac:dyDescent="0.35">
      <x:c r="I104" s="0" t="s"/>
      <x:c r="J104" s="0" t="s"/>
      <x:c r="K104" s="0" t="s"/>
      <x:c r="L104" s="0" t="s"/>
      <x:c r="M104" s="0" t="s"/>
    </x:row>
    <x:row r="105" spans="1:255" x14ac:dyDescent="0.35">
      <x:c r="I105" s="0" t="s"/>
      <x:c r="J105" s="0" t="s"/>
      <x:c r="K105" s="0" t="s"/>
      <x:c r="L105" s="0" t="s"/>
      <x:c r="M105" s="0" t="s"/>
    </x:row>
    <x:row r="106" spans="1:255" x14ac:dyDescent="0.35">
      <x:c r="I106" s="0" t="s"/>
      <x:c r="J106" s="0" t="s"/>
      <x:c r="K106" s="0" t="s"/>
      <x:c r="L106" s="0" t="s"/>
      <x:c r="M106" s="0" t="s"/>
    </x:row>
    <x:row r="107" spans="1:255" x14ac:dyDescent="0.35">
      <x:c r="I107" s="0" t="s"/>
      <x:c r="J107" s="0" t="s"/>
      <x:c r="K107" s="0" t="s"/>
      <x:c r="L107" s="0" t="s"/>
      <x:c r="M107" s="0" t="s"/>
    </x:row>
    <x:row r="108" spans="1:255" x14ac:dyDescent="0.35">
      <x:c r="I108" s="0" t="s"/>
      <x:c r="J108" s="0" t="s"/>
      <x:c r="K108" s="0" t="s"/>
      <x:c r="L108" s="0" t="s"/>
      <x:c r="M108" s="0" t="s"/>
    </x:row>
    <x:row r="109" spans="1:255" x14ac:dyDescent="0.35">
      <x:c r="I109" s="0" t="s"/>
      <x:c r="J109" s="0" t="s"/>
      <x:c r="K109" s="0" t="s"/>
      <x:c r="L109" s="0" t="s"/>
      <x:c r="M109" s="0" t="s"/>
    </x:row>
    <x:row r="110" spans="1:255" x14ac:dyDescent="0.35">
      <x:c r="I110" s="0" t="s"/>
      <x:c r="J110" s="0" t="s"/>
      <x:c r="K110" s="0" t="s"/>
      <x:c r="L110" s="0" t="s"/>
      <x:c r="M110" s="0" t="s"/>
    </x:row>
    <x:row r="111" spans="1:255" x14ac:dyDescent="0.35">
      <x:c r="I111" s="0" t="s"/>
      <x:c r="J111" s="0" t="s"/>
      <x:c r="K111" s="0" t="s"/>
      <x:c r="L111" s="0" t="s"/>
      <x:c r="M111" s="0" t="s"/>
    </x:row>
    <x:row r="112" spans="1:255" x14ac:dyDescent="0.35">
      <x:c r="I112" s="0" t="s"/>
      <x:c r="J112" s="0" t="s"/>
      <x:c r="K112" s="0" t="s"/>
      <x:c r="L112" s="0" t="s"/>
      <x:c r="M112" s="0" t="s"/>
    </x:row>
    <x:row r="113" spans="1:255" x14ac:dyDescent="0.35">
      <x:c r="I113" s="0" t="s"/>
      <x:c r="J113" s="0" t="s"/>
      <x:c r="K113" s="0" t="s"/>
      <x:c r="L113" s="0" t="s"/>
      <x:c r="M113" s="0" t="s"/>
    </x:row>
    <x:row r="114" spans="1:255" x14ac:dyDescent="0.35">
      <x:c r="I114" s="0" t="s"/>
      <x:c r="J114" s="0" t="s"/>
      <x:c r="K114" s="0" t="s"/>
      <x:c r="L114" s="0" t="s"/>
      <x:c r="M114" s="0" t="s"/>
    </x:row>
    <x:row r="115" spans="1:255" x14ac:dyDescent="0.35">
      <x:c r="I115" s="0" t="s"/>
      <x:c r="J115" s="0" t="s"/>
      <x:c r="K115" s="0" t="s"/>
      <x:c r="L115" s="0" t="s"/>
      <x:c r="M115" s="0" t="s"/>
    </x:row>
    <x:row r="116" spans="1:255" x14ac:dyDescent="0.35">
      <x:c r="I116" s="0" t="s"/>
      <x:c r="J116" s="0" t="s"/>
      <x:c r="K116" s="0" t="s"/>
      <x:c r="L116" s="0" t="s"/>
      <x:c r="M116" s="0" t="s"/>
    </x:row>
    <x:row r="117" spans="1:255" x14ac:dyDescent="0.35">
      <x:c r="I117" s="0" t="s"/>
      <x:c r="J117" s="0" t="s"/>
      <x:c r="K117" s="0" t="s"/>
      <x:c r="L117" s="0" t="s"/>
      <x:c r="M117" s="0" t="s"/>
    </x:row>
    <x:row r="118" spans="1:255" x14ac:dyDescent="0.35">
      <x:c r="I118" s="0" t="s"/>
      <x:c r="J118" s="0" t="s"/>
      <x:c r="K118" s="0" t="s"/>
      <x:c r="L118" s="0" t="s"/>
      <x:c r="M118" s="0" t="s"/>
    </x:row>
    <x:row r="119" spans="1:255" x14ac:dyDescent="0.35">
      <x:c r="I119" s="0" t="s"/>
      <x:c r="J119" s="0" t="s"/>
      <x:c r="K119" s="0" t="s"/>
      <x:c r="L119" s="0" t="s"/>
      <x:c r="M119" s="0" t="s"/>
    </x:row>
  </x:sheetData>
  <x:conditionalFormatting sqref="Q36:Q52">
    <x:cfRule type="colorScale" priority="1">
      <x:colorScale>
        <x:cfvo type="num" val="0"/>
        <x:cfvo type="num" val="50"/>
        <x:cfvo type="num" val="120"/>
        <x:color rgb="FFF8696B"/>
        <x:color rgb="FFFCFCFF"/>
        <x:color rgb="FF63BE7B"/>
      </x:colorScale>
    </x:cfRule>
  </x:conditionalFormatting>
  <x:conditionalFormatting sqref="B23:L23">
    <x:cfRule type="expression" dxfId="0" priority="2" operator="equal">
      <x:formula>P$4=0</x:formula>
    </x:cfRule>
  </x:conditionalFormatting>
  <x:conditionalFormatting sqref="P4:Z4">
    <x:cfRule type="cellIs" dxfId="1" priority="3" operator="notEqual">
      <x:formula>0</x:formula>
    </x:cfRule>
  </x:conditionalFormatting>
  <x:conditionalFormatting sqref="O1:O1">
    <x:cfRule type="expression" dxfId="2" priority="4" operator="equal">
      <x:formula>$X$21&gt;0.5</x:formula>
    </x:cfRule>
  </x:conditionalFormatting>
  <x:conditionalFormatting sqref="L7:L20">
    <x:cfRule type="cellIs" dxfId="1" priority="5" stopIfTrue="1" operator="lessThan">
      <x:formula>$L8</x:formula>
    </x:cfRule>
  </x:conditionalFormatting>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&amp;L&amp;A&amp;C&amp;F</x:oddHeader>
    <x:oddFooter>&amp;L&amp;8&amp;Z&amp;F&amp;R&amp;8&amp;D - &amp;T</x:oddFooter>
    <x:evenHeader/>
    <x:evenFooter/>
    <x:firstHeader/>
    <x:firstFooter/>
  </x:headerFooter>
  <x:tableParts count="0"/>
</x:worksheet>
</file>

<file path=xl/worksheets/sheet33.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29">
    <x:outlinePr summaryBelow="1" summaryRight="1"/>
    <x:pageSetUpPr fitToPage="1"/>
  </x:sheetPr>
  <x:dimension ref="A1:Z119"/>
  <x:sheetViews>
    <x:sheetView zoomScale="90" zoomScaleNormal="90" workbookViewId="0">
      <x:pane xSplit="1" ySplit="6" topLeftCell="B7" activePane="bottomRight" state="frozenSplit"/>
      <x:selection activeCell="B35" sqref="B35 B35:L35"/>
      <x:selection pane="bottomRight" activeCell="B35" sqref="B35 B35:L35"/>
    </x:sheetView>
  </x:sheetViews>
  <x:sheetFormatPr defaultColWidth="7.453125" defaultRowHeight="14.5" x14ac:dyDescent="0.35"/>
  <x:cols>
    <x:col min="1" max="1" width="30.632812" style="1" customWidth="1"/>
    <x:col min="2" max="5" width="9" style="1" customWidth="1"/>
    <x:col min="6" max="7" width="9.089844" style="1" customWidth="1"/>
    <x:col min="8" max="9" width="8.363281" style="1" bestFit="1" customWidth="1"/>
    <x:col min="10" max="10" width="9.363281" style="1" bestFit="1" customWidth="1"/>
    <x:col min="11" max="12" width="8" style="1" customWidth="1"/>
    <x:col min="13" max="13" width="1.632812" style="1" customWidth="1"/>
    <x:col min="14" max="16" width="8" style="1" customWidth="1"/>
    <x:col min="17" max="17" width="9" style="1" customWidth="1"/>
    <x:col min="18" max="18" width="8" style="1" customWidth="1"/>
    <x:col min="19" max="19" width="9" style="1" customWidth="1"/>
    <x:col min="20" max="20" width="9.089844" style="1" customWidth="1"/>
    <x:col min="21" max="21" width="11.363281" style="1" customWidth="1"/>
    <x:col min="22" max="22" width="8.542969" style="1" bestFit="1" customWidth="1"/>
    <x:col min="23" max="24" width="9.089844" style="1" customWidth="1"/>
    <x:col min="25" max="25" width="11.453125" style="1" bestFit="1" customWidth="1"/>
    <x:col min="26" max="26" width="7" style="1" customWidth="1"/>
    <x:col min="27" max="27" width="15.542969" style="1" bestFit="1" customWidth="1"/>
    <x:col min="28" max="28" width="13.089844" style="1" bestFit="1" customWidth="1"/>
    <x:col min="29" max="29" width="11.363281" style="1" customWidth="1"/>
    <x:col min="30" max="30" width="8" style="1" bestFit="1" customWidth="1"/>
    <x:col min="31" max="31" width="8.90625" style="1" bestFit="1" customWidth="1"/>
    <x:col min="32" max="32" width="7" style="1" bestFit="1" customWidth="1"/>
    <x:col min="33" max="33" width="17.453125" style="1" bestFit="1" customWidth="1"/>
    <x:col min="34" max="34" width="5" style="1" bestFit="1" customWidth="1"/>
    <x:col min="35" max="35" width="15" style="1" bestFit="1" customWidth="1"/>
    <x:col min="36" max="36" width="9" style="1" bestFit="1" customWidth="1"/>
    <x:col min="37" max="37" width="11.363281" style="1" bestFit="1" customWidth="1"/>
    <x:col min="38" max="38" width="8" style="1" bestFit="1" customWidth="1"/>
    <x:col min="39" max="39" width="12.632812" style="1" bestFit="1" customWidth="1"/>
    <x:col min="40" max="40" width="9" style="1" bestFit="1" customWidth="1"/>
    <x:col min="41" max="41" width="7" style="1" customWidth="1"/>
    <x:col min="42" max="42" width="12" style="1" bestFit="1" customWidth="1"/>
    <x:col min="43" max="43" width="10.363281" style="1" bestFit="1" customWidth="1"/>
    <x:col min="44" max="44" width="7" style="1" bestFit="1" customWidth="1"/>
    <x:col min="45" max="45" width="13.453125" style="1" bestFit="1" customWidth="1"/>
    <x:col min="46" max="46" width="16.90625" style="1" bestFit="1" customWidth="1"/>
    <x:col min="47" max="47" width="7" style="1" bestFit="1" customWidth="1"/>
    <x:col min="48" max="48" width="20" style="1" bestFit="1" customWidth="1"/>
    <x:col min="49" max="49" width="10.453125" style="1" bestFit="1" customWidth="1"/>
    <x:col min="50" max="50" width="7" style="1" bestFit="1" customWidth="1"/>
    <x:col min="51" max="51" width="13.542969" style="1" bestFit="1" customWidth="1"/>
    <x:col min="52" max="53" width="8" style="1" bestFit="1" customWidth="1"/>
    <x:col min="54" max="54" width="10.632812" style="1" bestFit="1" customWidth="1"/>
    <x:col min="55" max="55" width="10" style="1" bestFit="1" customWidth="1"/>
    <x:col min="56" max="56" width="8" style="1" customWidth="1"/>
    <x:col min="57" max="57" width="13.089844" style="1" bestFit="1" customWidth="1"/>
    <x:col min="58" max="58" width="13.363281" style="1" bestFit="1" customWidth="1"/>
    <x:col min="59" max="59" width="8" style="1" bestFit="1" customWidth="1"/>
    <x:col min="60" max="60" width="16.453125" style="1" bestFit="1" customWidth="1"/>
    <x:col min="61" max="61" width="8.90625" style="1" bestFit="1" customWidth="1"/>
    <x:col min="62" max="62" width="7" style="1" bestFit="1" customWidth="1"/>
    <x:col min="63" max="63" width="11.90625" style="1" bestFit="1" customWidth="1"/>
    <x:col min="64" max="64" width="17.453125" style="1" bestFit="1" customWidth="1"/>
    <x:col min="65" max="65" width="5" style="1" bestFit="1" customWidth="1"/>
    <x:col min="66" max="66" width="20.542969" style="1" bestFit="1" customWidth="1"/>
    <x:col min="67" max="67" width="15" style="1" bestFit="1" customWidth="1"/>
    <x:col min="68" max="68" width="9" style="1" bestFit="1" customWidth="1"/>
    <x:col min="69" max="69" width="18.089844" style="1" bestFit="1" customWidth="1"/>
    <x:col min="70" max="70" width="11.363281" style="1" bestFit="1" customWidth="1"/>
    <x:col min="71" max="71" width="7" style="1" customWidth="1"/>
    <x:col min="72" max="72" width="8.089844" style="1" customWidth="1"/>
    <x:col min="73" max="73" width="11.453125" style="1" customWidth="1"/>
    <x:col min="74" max="74" width="15.542969" style="1" customWidth="1"/>
    <x:col min="75" max="75" width="13.089844" style="1" customWidth="1"/>
    <x:col min="76" max="76" width="9.90625" style="1" customWidth="1"/>
    <x:col min="77" max="77" width="8.90625" style="1" customWidth="1"/>
    <x:col min="78" max="78" width="8.363281" style="1" customWidth="1"/>
    <x:col min="79" max="79" width="8" style="1" customWidth="1"/>
    <x:col min="80" max="80" width="14.453125" style="1" customWidth="1"/>
    <x:col min="81" max="81" width="9" style="1" customWidth="1"/>
    <x:col min="82" max="82" width="7.542969" style="1" customWidth="1"/>
    <x:col min="83" max="83" width="8" style="1" bestFit="1" customWidth="1"/>
    <x:col min="84" max="84" width="9.089844" style="1" customWidth="1"/>
    <x:col min="85" max="85" width="8.363281" style="1" customWidth="1"/>
    <x:col min="86" max="86" width="7.363281" style="1" customWidth="1"/>
    <x:col min="87" max="87" width="7" style="1" customWidth="1"/>
    <x:col min="88" max="88" width="8" style="1" customWidth="1"/>
    <x:col min="89" max="90" width="12" style="1" customWidth="1"/>
    <x:col min="91" max="91" width="12.542969" style="1" customWidth="1"/>
    <x:col min="92" max="92" width="7.90625" style="1" customWidth="1"/>
    <x:col min="93" max="93" width="8.453125" style="1" customWidth="1"/>
    <x:col min="94" max="94" width="15" style="1" customWidth="1"/>
    <x:col min="95" max="95" width="7" style="1" customWidth="1"/>
    <x:col min="96" max="96" width="8.089844" style="1" customWidth="1"/>
    <x:col min="97" max="97" width="11.453125" style="1" customWidth="1"/>
    <x:col min="98" max="98" width="8" style="1" bestFit="1" customWidth="1"/>
    <x:col min="99" max="99" width="15.542969" style="1" customWidth="1"/>
    <x:col min="100" max="100" width="13.089844" style="1" customWidth="1"/>
    <x:col min="101" max="101" width="9.90625" style="1" customWidth="1"/>
    <x:col min="102" max="102" width="8.90625" style="1" customWidth="1"/>
    <x:col min="103" max="103" width="8" style="1" bestFit="1" customWidth="1"/>
    <x:col min="104" max="104" width="8.363281" style="1" customWidth="1"/>
    <x:col min="105" max="105" width="8" style="1" customWidth="1"/>
    <x:col min="106" max="106" width="14.453125" style="1" customWidth="1"/>
    <x:col min="107" max="107" width="9" style="1" customWidth="1"/>
    <x:col min="108" max="108" width="7.542969" style="1" customWidth="1"/>
    <x:col min="109" max="109" width="8" style="1" bestFit="1" customWidth="1"/>
    <x:col min="110" max="110" width="9.089844" style="1" customWidth="1"/>
    <x:col min="111" max="111" width="8.363281" style="1" customWidth="1"/>
    <x:col min="112" max="112" width="7.363281" style="1" customWidth="1"/>
    <x:col min="113" max="113" width="8" style="1" customWidth="1"/>
    <x:col min="114" max="115" width="12" style="1" customWidth="1"/>
    <x:col min="116" max="116" width="12.542969" style="1" customWidth="1"/>
    <x:col min="117" max="117" width="7.90625" style="1" customWidth="1"/>
    <x:col min="118" max="118" width="8.453125" style="1" customWidth="1"/>
    <x:col min="119" max="119" width="15" style="1" customWidth="1"/>
    <x:col min="120" max="120" width="8.089844" style="1" customWidth="1"/>
    <x:col min="121" max="121" width="11.453125" style="1" customWidth="1"/>
    <x:col min="122" max="122" width="8" style="1" customWidth="1"/>
    <x:col min="123" max="123" width="15.542969" style="1" customWidth="1"/>
    <x:col min="124" max="124" width="13.089844" style="1" customWidth="1"/>
    <x:col min="125" max="125" width="9.90625" style="1" customWidth="1"/>
    <x:col min="126" max="126" width="8.90625" style="1" customWidth="1"/>
    <x:col min="127" max="127" width="7.363281" style="1" customWidth="1"/>
    <x:col min="128" max="128" width="8.363281" style="1" customWidth="1"/>
    <x:col min="129" max="129" width="8" style="1" customWidth="1"/>
    <x:col min="130" max="130" width="14.453125" style="1" customWidth="1"/>
    <x:col min="131" max="131" width="9" style="1" customWidth="1"/>
    <x:col min="132" max="132" width="7.542969" style="1" customWidth="1"/>
    <x:col min="133" max="133" width="8" style="1" bestFit="1" customWidth="1"/>
    <x:col min="134" max="134" width="9.089844" style="1" customWidth="1"/>
    <x:col min="135" max="135" width="8.363281" style="1" customWidth="1"/>
    <x:col min="136" max="136" width="7.363281" style="1" customWidth="1"/>
    <x:col min="137" max="137" width="8" style="1" customWidth="1"/>
    <x:col min="138" max="138" width="12" style="1" customWidth="1"/>
    <x:col min="139" max="139" width="7.542969" style="1" customWidth="1"/>
    <x:col min="140" max="140" width="12" style="1" customWidth="1"/>
    <x:col min="141" max="141" width="12.542969" style="1" customWidth="1"/>
    <x:col min="142" max="142" width="7.90625" style="1" customWidth="1"/>
    <x:col min="143" max="143" width="8.453125" style="1" customWidth="1"/>
    <x:col min="144" max="144" width="15" style="1" customWidth="1"/>
    <x:col min="145" max="145" width="7" style="1" customWidth="1"/>
    <x:col min="146" max="146" width="8.089844" style="1" customWidth="1"/>
    <x:col min="147" max="147" width="11.453125" style="1" customWidth="1"/>
    <x:col min="148" max="148" width="8" style="1" bestFit="1" customWidth="1"/>
    <x:col min="149" max="149" width="15.542969" style="1" customWidth="1"/>
    <x:col min="150" max="150" width="13.089844" style="1" customWidth="1"/>
    <x:col min="151" max="151" width="9.90625" style="1" customWidth="1"/>
    <x:col min="152" max="152" width="8.90625" style="1" customWidth="1"/>
    <x:col min="153" max="153" width="8" style="1" bestFit="1" customWidth="1"/>
    <x:col min="154" max="154" width="8.363281" style="1" customWidth="1"/>
    <x:col min="155" max="155" width="8" style="1" customWidth="1"/>
    <x:col min="156" max="156" width="14.453125" style="1" customWidth="1"/>
    <x:col min="157" max="157" width="9" style="1" customWidth="1"/>
    <x:col min="158" max="158" width="7.542969" style="1" customWidth="1"/>
    <x:col min="159" max="159" width="8" style="1" customWidth="1"/>
    <x:col min="160" max="160" width="9.089844" style="1" customWidth="1"/>
    <x:col min="161" max="161" width="7.453125" style="1" customWidth="1"/>
    <x:col min="162" max="162" width="8.363281" style="1" customWidth="1"/>
    <x:col min="163" max="163" width="7.363281" style="1" customWidth="1"/>
    <x:col min="164" max="164" width="9" style="1" bestFit="1" customWidth="1"/>
    <x:col min="165" max="166" width="8" style="1" customWidth="1"/>
    <x:col min="167" max="167" width="12" style="1" customWidth="1"/>
    <x:col min="168" max="168" width="7.542969" style="1" customWidth="1"/>
    <x:col min="169" max="169" width="12" style="1" customWidth="1"/>
    <x:col min="170" max="170" width="12.542969" style="1" customWidth="1"/>
    <x:col min="171" max="171" width="7.90625" style="1" customWidth="1"/>
    <x:col min="172" max="172" width="7.089844" style="1" customWidth="1"/>
    <x:col min="173" max="173" width="8.453125" style="1" customWidth="1"/>
    <x:col min="174" max="174" width="15" style="1" customWidth="1"/>
    <x:col min="175" max="175" width="8.542969" style="1" customWidth="1"/>
    <x:col min="176" max="176" width="7" style="1" customWidth="1"/>
    <x:col min="177" max="177" width="8.089844" style="1" customWidth="1"/>
    <x:col min="178" max="178" width="11.453125" style="1" customWidth="1"/>
    <x:col min="179" max="179" width="8" style="1" customWidth="1"/>
    <x:col min="180" max="180" width="15.542969" style="1" customWidth="1"/>
    <x:col min="181" max="181" width="13.089844" style="1" customWidth="1"/>
    <x:col min="182" max="182" width="10" style="1" bestFit="1" customWidth="1"/>
    <x:col min="183" max="183" width="8.90625" style="1" customWidth="1"/>
    <x:col min="184" max="184" width="8" style="1" bestFit="1" customWidth="1"/>
    <x:col min="185" max="185" width="8.363281" style="1" customWidth="1"/>
    <x:col min="186" max="186" width="8" style="1" customWidth="1"/>
    <x:col min="187" max="187" width="14.453125" style="1" customWidth="1"/>
    <x:col min="188" max="188" width="9" style="1" customWidth="1"/>
    <x:col min="189" max="189" width="7.542969" style="1" customWidth="1"/>
    <x:col min="190" max="190" width="8" style="1" bestFit="1" customWidth="1"/>
    <x:col min="191" max="191" width="9.089844" style="1" customWidth="1"/>
    <x:col min="192" max="192" width="8.363281" style="1" customWidth="1"/>
    <x:col min="193" max="193" width="7.453125" style="1" customWidth="1"/>
    <x:col min="194" max="194" width="7.363281" style="1" customWidth="1"/>
    <x:col min="195" max="197" width="8" style="1" customWidth="1"/>
    <x:col min="198" max="198" width="12" style="1" customWidth="1"/>
    <x:col min="199" max="199" width="7.542969" style="1" customWidth="1"/>
    <x:col min="200" max="200" width="12" style="1" customWidth="1"/>
    <x:col min="201" max="201" width="12.542969" style="1" customWidth="1"/>
    <x:col min="202" max="202" width="7.90625" style="1" customWidth="1"/>
    <x:col min="203" max="203" width="7.089844" style="1" customWidth="1"/>
    <x:col min="204" max="204" width="8.453125" style="1" customWidth="1"/>
    <x:col min="205" max="205" width="15" style="1" customWidth="1"/>
    <x:col min="206" max="206" width="8.542969" style="1" customWidth="1"/>
    <x:col min="207" max="207" width="8" style="1" bestFit="1" customWidth="1"/>
    <x:col min="208" max="208" width="8.089844" style="1" customWidth="1"/>
    <x:col min="209" max="209" width="11.453125" style="1" customWidth="1"/>
    <x:col min="210" max="210" width="8" style="1" customWidth="1"/>
    <x:col min="211" max="211" width="15.542969" style="1" customWidth="1"/>
    <x:col min="212" max="212" width="13.089844" style="1" customWidth="1"/>
    <x:col min="213" max="213" width="9.90625" style="1" customWidth="1"/>
    <x:col min="214" max="214" width="8.90625" style="1" customWidth="1"/>
    <x:col min="215" max="215" width="8" style="1" bestFit="1" customWidth="1"/>
    <x:col min="216" max="216" width="8.363281" style="1" customWidth="1"/>
    <x:col min="217" max="217" width="8" style="1" customWidth="1"/>
    <x:col min="218" max="218" width="14.453125" style="1" customWidth="1"/>
    <x:col min="219" max="219" width="9" style="1" customWidth="1"/>
    <x:col min="220" max="220" width="7.542969" style="1" customWidth="1"/>
    <x:col min="221" max="221" width="8" style="1" bestFit="1" customWidth="1"/>
    <x:col min="222" max="222" width="9.089844" style="1" customWidth="1"/>
    <x:col min="223" max="223" width="8.363281" style="1" customWidth="1"/>
    <x:col min="224" max="224" width="7.453125" style="1" customWidth="1"/>
    <x:col min="225" max="225" width="7.363281" style="1" customWidth="1"/>
    <x:col min="226" max="229" width="8" style="1" customWidth="1"/>
    <x:col min="230" max="230" width="12" style="1" customWidth="1"/>
    <x:col min="231" max="231" width="7.542969" style="1" customWidth="1"/>
    <x:col min="232" max="232" width="12" style="1" customWidth="1"/>
    <x:col min="233" max="233" width="12.542969" style="1" customWidth="1"/>
    <x:col min="234" max="234" width="7.90625" style="1" customWidth="1"/>
    <x:col min="235" max="235" width="7.089844" style="1" customWidth="1"/>
    <x:col min="236" max="236" width="8.453125" style="1" customWidth="1"/>
    <x:col min="237" max="237" width="15" style="1" customWidth="1"/>
    <x:col min="238" max="238" width="8.542969" style="1" customWidth="1"/>
    <x:col min="239" max="239" width="8" style="1" customWidth="1"/>
    <x:col min="240" max="240" width="8.089844" style="1" customWidth="1"/>
    <x:col min="241" max="241" width="11.453125" style="1" customWidth="1"/>
    <x:col min="242" max="242" width="8" style="1" customWidth="1"/>
    <x:col min="243" max="243" width="15.542969" style="1" customWidth="1"/>
    <x:col min="244" max="244" width="13.089844" style="1" customWidth="1"/>
    <x:col min="245" max="245" width="10" style="1" bestFit="1" customWidth="1"/>
    <x:col min="246" max="246" width="8.90625" style="1" customWidth="1"/>
    <x:col min="247" max="247" width="8" style="1" bestFit="1" customWidth="1"/>
    <x:col min="248" max="248" width="8.363281" style="1" customWidth="1"/>
    <x:col min="249" max="249" width="8" style="1" bestFit="1" customWidth="1"/>
    <x:col min="250" max="250" width="14.453125" style="1" customWidth="1"/>
    <x:col min="251" max="251" width="9" style="1" customWidth="1"/>
    <x:col min="252" max="252" width="7.542969" style="1" customWidth="1"/>
    <x:col min="253" max="253" width="8" style="1" customWidth="1"/>
    <x:col min="254" max="254" width="9.089844" style="1" customWidth="1"/>
    <x:col min="255" max="255" width="8.363281" style="1" customWidth="1"/>
    <x:col min="256" max="16384" width="7.453125" style="1" customWidth="1"/>
  </x:cols>
  <x:sheetData>
    <x:row r="1" spans="1:255" customFormat="1" ht="15" customHeight="1" x14ac:dyDescent="0.35">
      <x:c r="A1" s="3" t="s">
        <x:v>2</x:v>
      </x:c>
      <x:c r="B1" s="3" t="s"/>
      <x:c r="C1" s="2" t="s"/>
      <x:c r="D1" s="2" t="s"/>
      <x:c r="E1" s="2" t="s"/>
      <x:c r="F1" s="2" t="s"/>
      <x:c r="G1" s="2" t="s"/>
      <x:c r="H1" s="2" t="s"/>
      <x:c r="I1" s="2" t="s"/>
      <x:c r="J1" s="2" t="s"/>
      <x:c r="K1" s="2" t="s"/>
      <x:c r="L1" s="2" t="s"/>
      <x:c r="M1" s="2" t="s"/>
      <x:c r="O1" s="2">
        <x:f>IF(ISERROR(X21),"","ORDER")</x:f>
      </x:c>
      <x:c r="P1" s="28" t="s">
        <x:v>3</x:v>
      </x:c>
      <x:c r="Q1" s="1">
        <x:f>RIGHT(CELL("filename",A1),3)</x:f>
      </x:c>
      <x:c r="R1" s="1">
        <x:f>CELL("filename",A2)</x:f>
      </x:c>
      <x:c r="U1" s="0" t="s"/>
      <x:c r="V1" s="0" t="s"/>
      <x:c r="Y1" s="0" t="s"/>
    </x:row>
    <x:row r="2" spans="1:255" customFormat="1" ht="15" customHeight="1" x14ac:dyDescent="0.3">
      <x:c r="A2" s="2" t="s"/>
      <x:c r="B2" s="2" t="s"/>
      <x:c r="C2" s="2" t="s"/>
      <x:c r="D2" s="2" t="s"/>
      <x:c r="E2" s="2" t="s"/>
      <x:c r="F2" s="2" t="s"/>
      <x:c r="G2" s="2" t="s"/>
      <x:c r="H2" s="2" t="s"/>
      <x:c r="I2" s="2" t="s"/>
      <x:c r="J2" s="2" t="s"/>
      <x:c r="K2" s="2" t="s"/>
      <x:c r="L2" s="2" t="s"/>
      <x:c r="M2" s="2" t="s"/>
      <x:c r="P2" s="1">
        <x:f>Year-12</x:f>
      </x:c>
      <x:c r="Q2" s="1">
        <x:f>P2+1</x:f>
      </x:c>
      <x:c r="R2" s="1">
        <x:f>Q2+1</x:f>
      </x:c>
      <x:c r="S2" s="1">
        <x:f>R2+1</x:f>
      </x:c>
      <x:c r="T2" s="1">
        <x:f>S2+1</x:f>
      </x:c>
      <x:c r="U2" s="1">
        <x:f>T2+1</x:f>
      </x:c>
      <x:c r="V2" s="1">
        <x:f>U2+1</x:f>
      </x:c>
      <x:c r="W2" s="1">
        <x:f>V2+1</x:f>
      </x:c>
      <x:c r="X2" s="1">
        <x:f>W2+1</x:f>
      </x:c>
      <x:c r="Y2" s="1">
        <x:f>X2+1</x:f>
      </x:c>
      <x:c r="Z2" s="1">
        <x:f>Y2+1</x:f>
      </x:c>
    </x:row>
    <x:row r="3" spans="1:255" customFormat="1" ht="15" customHeight="1" x14ac:dyDescent="0.3">
      <x:c r="A3" s="3" t="s">
        <x:v>119</x:v>
      </x:c>
      <x:c r="B3" s="3" t="s"/>
      <x:c r="C3" s="2" t="s"/>
      <x:c r="D3" s="2" t="s"/>
      <x:c r="E3" s="2" t="s"/>
      <x:c r="F3" s="2" t="s"/>
      <x:c r="G3" s="2" t="s"/>
      <x:c r="H3" s="2" t="s"/>
      <x:c r="I3" s="2" t="s"/>
      <x:c r="J3" s="2" t="s"/>
      <x:c r="K3" s="2" t="s"/>
      <x:c r="L3" s="2" t="s"/>
      <x:c r="M3" s="2" t="s"/>
      <x:c r="P3" s="30" t="n">
        <x:v>79597</x:v>
      </x:c>
      <x:c r="Q3" s="30" t="n">
        <x:v>123721</x:v>
      </x:c>
      <x:c r="R3" s="30" t="n">
        <x:v>114599</x:v>
      </x:c>
      <x:c r="S3" s="30" t="n">
        <x:v>115557</x:v>
      </x:c>
      <x:c r="T3" s="30" t="n">
        <x:v>225793</x:v>
      </x:c>
      <x:c r="U3" s="30" t="n">
        <x:v>205880</x:v>
      </x:c>
      <x:c r="V3" s="30" t="n">
        <x:v>114351</x:v>
      </x:c>
      <x:c r="W3" s="30" t="n">
        <x:v>150944</x:v>
      </x:c>
      <x:c r="X3" s="30" t="n">
        <x:v>66498</x:v>
      </x:c>
      <x:c r="Y3" s="30" t="n">
        <x:v>90774</x:v>
      </x:c>
      <x:c r="Z3" s="30" t="n">
        <x:v>98954</x:v>
      </x:c>
    </x:row>
    <x:row r="4" spans="1:255" customFormat="1" ht="15" customHeight="1" thickBot="1" x14ac:dyDescent="0.35">
      <x:c r="A4" s="4" t="s"/>
      <x:c r="B4" s="4" t="s"/>
      <x:c r="C4" s="5" t="s"/>
      <x:c r="D4" s="5" t="s"/>
      <x:c r="E4" s="5" t="s"/>
      <x:c r="F4" s="5" t="s"/>
      <x:c r="G4" s="5" t="s"/>
      <x:c r="H4" s="5" t="s"/>
      <x:c r="I4" s="5" t="s"/>
      <x:c r="J4" s="5" t="s"/>
      <x:c r="K4" s="5" t="s"/>
      <x:c r="L4" s="5" t="s"/>
      <x:c r="M4" s="5" t="s"/>
      <x:c r="P4" s="21" t="n">
        <x:v>0</x:v>
      </x:c>
      <x:c r="Q4" s="21" t="n">
        <x:v>0</x:v>
      </x:c>
      <x:c r="R4" s="21" t="n">
        <x:v>0</x:v>
      </x:c>
      <x:c r="S4" s="21" t="n">
        <x:v>0</x:v>
      </x:c>
      <x:c r="T4" s="21" t="n">
        <x:v>0</x:v>
      </x:c>
      <x:c r="U4" s="21" t="n">
        <x:v>0</x:v>
      </x:c>
      <x:c r="V4" s="21" t="n">
        <x:v>0</x:v>
      </x:c>
      <x:c r="W4" s="21" t="n">
        <x:v>0</x:v>
      </x:c>
      <x:c r="X4" s="21" t="n">
        <x:v>0</x:v>
      </x:c>
      <x:c r="Y4" s="21" t="n">
        <x:v>0</x:v>
      </x:c>
      <x:c r="Z4" s="21" t="n">
        <x:v>0</x:v>
      </x:c>
    </x:row>
    <x:row r="5" spans="1:255" customFormat="1" ht="15" customHeight="1" x14ac:dyDescent="0.35">
      <x:c r="A5" s="2" t="s"/>
      <x:c r="B5" s="2" t="s"/>
      <x:c r="C5" s="2" t="s"/>
      <x:c r="D5" s="2" t="s"/>
      <x:c r="E5" s="2" t="s"/>
      <x:c r="F5" s="2" t="s"/>
      <x:c r="G5" s="2" t="s"/>
      <x:c r="H5" s="2" t="s"/>
      <x:c r="I5" s="2" t="s"/>
      <x:c r="J5" s="2" t="s"/>
      <x:c r="K5" s="2" t="s"/>
      <x:c r="L5" s="2" t="s"/>
      <x:c r="M5" s="14" t="s"/>
      <x:c r="N5" s="10" t="s">
        <x:v>5</x:v>
      </x:c>
      <x:c r="O5" s="10" t="s"/>
      <x:c r="U5" s="0" t="s"/>
      <x:c r="V5" s="0" t="s"/>
      <x:c r="Y5" s="0" t="s"/>
    </x:row>
    <x:row r="6" spans="1:255" customFormat="1" ht="15" customHeight="1" x14ac:dyDescent="0.35">
      <x:c r="A6" s="2" t="s"/>
      <x:c r="B6" s="6">
        <x:f>B35</x:f>
      </x:c>
      <x:c r="C6" s="6">
        <x:f>C35</x:f>
      </x:c>
      <x:c r="D6" s="6">
        <x:f>D35</x:f>
      </x:c>
      <x:c r="E6" s="6">
        <x:f>E35</x:f>
      </x:c>
      <x:c r="F6" s="6">
        <x:f>F35</x:f>
      </x:c>
      <x:c r="G6" s="6">
        <x:f>G35</x:f>
      </x:c>
      <x:c r="H6" s="6">
        <x:f>H35</x:f>
      </x:c>
      <x:c r="I6" s="6">
        <x:f>I35</x:f>
      </x:c>
      <x:c r="J6" s="6">
        <x:f>J35</x:f>
      </x:c>
      <x:c r="K6" s="6">
        <x:f>K35</x:f>
      </x:c>
      <x:c r="L6" s="6">
        <x:f>L35</x:f>
      </x:c>
      <x:c r="M6" s="15" t="s">
        <x:v>17</x:v>
      </x:c>
      <x:c r="N6" s="13" t="s"/>
      <x:c r="O6" s="13">
        <x:f>O35</x:f>
      </x:c>
      <x:c r="S6" s="1">
        <x:f>S35</x:f>
      </x:c>
      <x:c r="T6" s="1">
        <x:f>T35</x:f>
      </x:c>
      <x:c r="U6" s="0" t="s"/>
      <x:c r="V6" s="0" t="s"/>
      <x:c r="W6" s="34" t="s">
        <x:v>18</x:v>
      </x:c>
      <x:c r="X6" s="34" t="s"/>
      <x:c r="Y6" s="0" t="s"/>
    </x:row>
    <x:row r="7" spans="1:255" customFormat="1" ht="15" customHeight="1" x14ac:dyDescent="0.35">
      <x:c r="A7" s="2" t="s">
        <x:v>81</x:v>
      </x:c>
      <x:c r="B7" s="26">
        <x:f>B36</x:f>
      </x:c>
      <x:c r="C7" s="26">
        <x:f>C36</x:f>
      </x:c>
      <x:c r="D7" s="26">
        <x:f>D36</x:f>
      </x:c>
      <x:c r="E7" s="26">
        <x:f>E36</x:f>
      </x:c>
      <x:c r="F7" s="26">
        <x:f>F36</x:f>
      </x:c>
      <x:c r="G7" s="26">
        <x:f>G36</x:f>
      </x:c>
      <x:c r="H7" s="26">
        <x:f>H36</x:f>
      </x:c>
      <x:c r="I7" s="26">
        <x:f>I36</x:f>
      </x:c>
      <x:c r="J7" s="26">
        <x:f>J36</x:f>
      </x:c>
      <x:c r="K7" s="26">
        <x:f>K36</x:f>
      </x:c>
      <x:c r="L7" s="26">
        <x:f>L36</x:f>
      </x:c>
      <x:c r="M7" s="18" t="s"/>
      <x:c r="N7" s="11" t="s"/>
      <x:c r="O7" s="16">
        <x:f>O36</x:f>
      </x:c>
      <x:c r="R7" s="1">
        <x:f>A7</x:f>
      </x:c>
      <x:c r="S7" s="21">
        <x:f>S36</x:f>
      </x:c>
      <x:c r="T7" s="21">
        <x:f>T36</x:f>
      </x:c>
      <x:c r="U7" s="0" t="s"/>
      <x:c r="V7" s="0" t="s"/>
      <x:c r="W7" s="0" t="n">
        <x:v>2</x:v>
      </x:c>
      <x:c r="Y7" s="0" t="s"/>
    </x:row>
    <x:row r="8" spans="1:255" customFormat="1" ht="15" customHeight="1" x14ac:dyDescent="0.35">
      <x:c r="A8" s="2" t="s">
        <x:v>113</x:v>
      </x:c>
      <x:c r="B8" s="26">
        <x:f>B37</x:f>
      </x:c>
      <x:c r="C8" s="26">
        <x:f>C37</x:f>
      </x:c>
      <x:c r="D8" s="26">
        <x:f>D37</x:f>
      </x:c>
      <x:c r="E8" s="26">
        <x:f>E37</x:f>
      </x:c>
      <x:c r="F8" s="26">
        <x:f>F37</x:f>
      </x:c>
      <x:c r="G8" s="26">
        <x:f>G37</x:f>
      </x:c>
      <x:c r="H8" s="26">
        <x:f>H37</x:f>
      </x:c>
      <x:c r="I8" s="26">
        <x:f>I37</x:f>
      </x:c>
      <x:c r="J8" s="26">
        <x:f>J37</x:f>
      </x:c>
      <x:c r="K8" s="26">
        <x:f>K37</x:f>
      </x:c>
      <x:c r="L8" s="26">
        <x:f>L37</x:f>
      </x:c>
      <x:c r="M8" s="18" t="s"/>
      <x:c r="N8" s="11" t="s"/>
      <x:c r="O8" s="16">
        <x:f>O37</x:f>
      </x:c>
      <x:c r="R8" s="1">
        <x:f>A8</x:f>
      </x:c>
      <x:c r="S8" s="21">
        <x:f>S37</x:f>
      </x:c>
      <x:c r="T8" s="21">
        <x:f>T37</x:f>
      </x:c>
      <x:c r="U8" s="0" t="s"/>
      <x:c r="V8" s="0" t="s"/>
      <x:c r="W8" s="0" t="n">
        <x:v>3</x:v>
      </x:c>
      <x:c r="X8" s="29">
        <x:f>IF(HLOOKUP($L$65,$B$6:$L$21,$W8,FALSE)&gt;HLOOKUP($L$65,$B$6:$L$21,$W7,FALSE),"ERROR","OK")</x:f>
      </x:c>
      <x:c r="Y8" s="0" t="s"/>
    </x:row>
    <x:row r="9" spans="1:255" customFormat="1" ht="15" customHeight="1" x14ac:dyDescent="0.35">
      <x:c r="A9" s="2" t="s">
        <x:v>112</x:v>
      </x:c>
      <x:c r="B9" s="26">
        <x:f>B38</x:f>
      </x:c>
      <x:c r="C9" s="26">
        <x:f>C38</x:f>
      </x:c>
      <x:c r="D9" s="26">
        <x:f>D38</x:f>
      </x:c>
      <x:c r="E9" s="26">
        <x:f>E38</x:f>
      </x:c>
      <x:c r="F9" s="26">
        <x:f>F38</x:f>
      </x:c>
      <x:c r="G9" s="26">
        <x:f>G38</x:f>
      </x:c>
      <x:c r="H9" s="26">
        <x:f>H38</x:f>
      </x:c>
      <x:c r="I9" s="26">
        <x:f>I38</x:f>
      </x:c>
      <x:c r="J9" s="26">
        <x:f>J38</x:f>
      </x:c>
      <x:c r="K9" s="26">
        <x:f>K38</x:f>
      </x:c>
      <x:c r="L9" s="26">
        <x:f>L38</x:f>
      </x:c>
      <x:c r="M9" s="18" t="s"/>
      <x:c r="N9" s="11" t="s"/>
      <x:c r="O9" s="16">
        <x:f>O38</x:f>
      </x:c>
      <x:c r="R9" s="1">
        <x:f>A9</x:f>
      </x:c>
      <x:c r="S9" s="21">
        <x:f>S38</x:f>
      </x:c>
      <x:c r="T9" s="21">
        <x:f>T38</x:f>
      </x:c>
      <x:c r="U9" s="0" t="s"/>
      <x:c r="V9" s="0" t="s"/>
      <x:c r="W9" s="0" t="n">
        <x:v>4</x:v>
      </x:c>
      <x:c r="X9" s="29">
        <x:f>IF(HLOOKUP($L$65,$B$6:$L$21,$W9,FALSE)&gt;HLOOKUP($L$65,$B$6:$L$21,$W8,FALSE),"ERROR","OK")</x:f>
      </x:c>
      <x:c r="Y9" s="0" t="s"/>
    </x:row>
    <x:row r="10" spans="1:255" customFormat="1" ht="15" customHeight="1" x14ac:dyDescent="0.35">
      <x:c r="A10" s="2" t="s">
        <x:v>114</x:v>
      </x:c>
      <x:c r="B10" s="26">
        <x:f>B39</x:f>
      </x:c>
      <x:c r="C10" s="26">
        <x:f>C39</x:f>
      </x:c>
      <x:c r="D10" s="26">
        <x:f>D39</x:f>
      </x:c>
      <x:c r="E10" s="26">
        <x:f>E39</x:f>
      </x:c>
      <x:c r="F10" s="26">
        <x:f>F39</x:f>
      </x:c>
      <x:c r="G10" s="26">
        <x:f>G39</x:f>
      </x:c>
      <x:c r="H10" s="26">
        <x:f>H39</x:f>
      </x:c>
      <x:c r="I10" s="26">
        <x:f>I39</x:f>
      </x:c>
      <x:c r="J10" s="26">
        <x:f>J39</x:f>
      </x:c>
      <x:c r="K10" s="26">
        <x:f>K39</x:f>
      </x:c>
      <x:c r="L10" s="26">
        <x:f>L39</x:f>
      </x:c>
      <x:c r="M10" s="18" t="s"/>
      <x:c r="N10" s="11" t="s"/>
      <x:c r="O10" s="16">
        <x:f>O39</x:f>
      </x:c>
      <x:c r="R10" s="1">
        <x:f>A10</x:f>
      </x:c>
      <x:c r="S10" s="21">
        <x:f>S39</x:f>
      </x:c>
      <x:c r="T10" s="21">
        <x:f>T39</x:f>
      </x:c>
      <x:c r="U10" s="0" t="s"/>
      <x:c r="V10" s="0" t="s"/>
      <x:c r="W10" s="0" t="n">
        <x:v>5</x:v>
      </x:c>
      <x:c r="X10" s="29">
        <x:f>IF(HLOOKUP($L$65,$B$6:$L$21,$W10,FALSE)&gt;HLOOKUP($L$65,$B$6:$L$21,$W9,FALSE),"ERROR","OK")</x:f>
      </x:c>
      <x:c r="Y10" s="0" t="s"/>
    </x:row>
    <x:row r="11" spans="1:255" customFormat="1" ht="15" customHeight="1" x14ac:dyDescent="0.35">
      <x:c r="A11" s="2" t="s">
        <x:v>116</x:v>
      </x:c>
      <x:c r="B11" s="26">
        <x:f>B40</x:f>
      </x:c>
      <x:c r="C11" s="26">
        <x:f>C40</x:f>
      </x:c>
      <x:c r="D11" s="26">
        <x:f>D40</x:f>
      </x:c>
      <x:c r="E11" s="26">
        <x:f>E40</x:f>
      </x:c>
      <x:c r="F11" s="26">
        <x:f>F40</x:f>
      </x:c>
      <x:c r="G11" s="26">
        <x:f>G40</x:f>
      </x:c>
      <x:c r="H11" s="26">
        <x:f>H40</x:f>
      </x:c>
      <x:c r="I11" s="26">
        <x:f>I40</x:f>
      </x:c>
      <x:c r="J11" s="26">
        <x:f>J40</x:f>
      </x:c>
      <x:c r="K11" s="26">
        <x:f>K40</x:f>
      </x:c>
      <x:c r="L11" s="26">
        <x:f>L40</x:f>
      </x:c>
      <x:c r="M11" s="18" t="s"/>
      <x:c r="N11" s="11" t="s"/>
      <x:c r="O11" s="16">
        <x:f>O40</x:f>
      </x:c>
      <x:c r="R11" s="1">
        <x:f>A11</x:f>
      </x:c>
      <x:c r="S11" s="21">
        <x:f>S40</x:f>
      </x:c>
      <x:c r="T11" s="21">
        <x:f>T40</x:f>
      </x:c>
      <x:c r="U11" s="0" t="s"/>
      <x:c r="V11" s="0" t="s"/>
      <x:c r="W11" s="0" t="n">
        <x:v>6</x:v>
      </x:c>
      <x:c r="X11" s="29">
        <x:f>IF(HLOOKUP($L$65,$B$6:$L$21,$W11,FALSE)&gt;HLOOKUP($L$65,$B$6:$L$21,$W10,FALSE),"ERROR","OK")</x:f>
      </x:c>
      <x:c r="Y11" s="0" t="s"/>
    </x:row>
    <x:row r="12" spans="1:255" customFormat="1" ht="15" customHeight="1" x14ac:dyDescent="0.35">
      <x:c r="A12" s="2" t="s">
        <x:v>111</x:v>
      </x:c>
      <x:c r="B12" s="26">
        <x:f>B41</x:f>
      </x:c>
      <x:c r="C12" s="26">
        <x:f>C41</x:f>
      </x:c>
      <x:c r="D12" s="26">
        <x:f>D41</x:f>
      </x:c>
      <x:c r="E12" s="26">
        <x:f>E41</x:f>
      </x:c>
      <x:c r="F12" s="26">
        <x:f>F41</x:f>
      </x:c>
      <x:c r="G12" s="26">
        <x:f>G41</x:f>
      </x:c>
      <x:c r="H12" s="26">
        <x:f>H41</x:f>
      </x:c>
      <x:c r="I12" s="26">
        <x:f>I41</x:f>
      </x:c>
      <x:c r="J12" s="26">
        <x:f>J41</x:f>
      </x:c>
      <x:c r="K12" s="26">
        <x:f>K41</x:f>
      </x:c>
      <x:c r="L12" s="26">
        <x:f>L41</x:f>
      </x:c>
      <x:c r="M12" s="18" t="s"/>
      <x:c r="N12" s="11" t="s"/>
      <x:c r="O12" s="16">
        <x:f>O41</x:f>
      </x:c>
      <x:c r="R12" s="1">
        <x:f>A12</x:f>
      </x:c>
      <x:c r="S12" s="21">
        <x:f>S41</x:f>
      </x:c>
      <x:c r="T12" s="21">
        <x:f>T41</x:f>
      </x:c>
      <x:c r="U12" s="0" t="s"/>
      <x:c r="V12" s="0" t="s"/>
      <x:c r="W12" s="0" t="n">
        <x:v>7</x:v>
      </x:c>
      <x:c r="X12" s="29">
        <x:f>IF(HLOOKUP($L$65,$B$6:$L$21,$W12,FALSE)&gt;HLOOKUP($L$65,$B$6:$L$21,$W11,FALSE),"ERROR","OK")</x:f>
      </x:c>
      <x:c r="Y12" s="0" t="s"/>
    </x:row>
    <x:row r="13" spans="1:255" customFormat="1" ht="15" customHeight="1" x14ac:dyDescent="0.35">
      <x:c r="A13" s="2" t="s">
        <x:v>115</x:v>
      </x:c>
      <x:c r="B13" s="26">
        <x:f>B42</x:f>
      </x:c>
      <x:c r="C13" s="26">
        <x:f>C42</x:f>
      </x:c>
      <x:c r="D13" s="26">
        <x:f>D42</x:f>
      </x:c>
      <x:c r="E13" s="26">
        <x:f>E42</x:f>
      </x:c>
      <x:c r="F13" s="26">
        <x:f>F42</x:f>
      </x:c>
      <x:c r="G13" s="26">
        <x:f>G42</x:f>
      </x:c>
      <x:c r="H13" s="26">
        <x:f>H42</x:f>
      </x:c>
      <x:c r="I13" s="26">
        <x:f>I42</x:f>
      </x:c>
      <x:c r="J13" s="26">
        <x:f>J42</x:f>
      </x:c>
      <x:c r="K13" s="26">
        <x:f>K42</x:f>
      </x:c>
      <x:c r="L13" s="26">
        <x:f>L42</x:f>
      </x:c>
      <x:c r="M13" s="18" t="s"/>
      <x:c r="N13" s="11" t="s"/>
      <x:c r="O13" s="16">
        <x:f>O42</x:f>
      </x:c>
      <x:c r="R13" s="1">
        <x:f>A13</x:f>
      </x:c>
      <x:c r="S13" s="21">
        <x:f>S42</x:f>
      </x:c>
      <x:c r="T13" s="21">
        <x:f>T42</x:f>
      </x:c>
      <x:c r="U13" s="0" t="s"/>
      <x:c r="V13" s="0" t="s"/>
      <x:c r="W13" s="0" t="n">
        <x:v>8</x:v>
      </x:c>
      <x:c r="X13" s="29">
        <x:f>IF(HLOOKUP($L$65,$B$6:$L$21,$W13,FALSE)&gt;HLOOKUP($L$65,$B$6:$L$21,$W12,FALSE),"ERROR","OK")</x:f>
      </x:c>
      <x:c r="Y13" s="0" t="s"/>
    </x:row>
    <x:row r="14" spans="1:255" customFormat="1" ht="15" customHeight="1" x14ac:dyDescent="0.35">
      <x:c r="A14" s="2" t="s">
        <x:v>25</x:v>
      </x:c>
      <x:c r="B14" s="26">
        <x:f>B43</x:f>
      </x:c>
      <x:c r="C14" s="26">
        <x:f>C43</x:f>
      </x:c>
      <x:c r="D14" s="26">
        <x:f>D43</x:f>
      </x:c>
      <x:c r="E14" s="26">
        <x:f>E43</x:f>
      </x:c>
      <x:c r="F14" s="26">
        <x:f>F43</x:f>
      </x:c>
      <x:c r="G14" s="26">
        <x:f>G43</x:f>
      </x:c>
      <x:c r="H14" s="26">
        <x:f>H43</x:f>
      </x:c>
      <x:c r="I14" s="26">
        <x:f>I43</x:f>
      </x:c>
      <x:c r="J14" s="26">
        <x:f>J43</x:f>
      </x:c>
      <x:c r="K14" s="26">
        <x:f>K43</x:f>
      </x:c>
      <x:c r="L14" s="26">
        <x:f>L43</x:f>
      </x:c>
      <x:c r="M14" s="18" t="s"/>
      <x:c r="N14" s="11" t="s"/>
      <x:c r="O14" s="16">
        <x:f>O43</x:f>
      </x:c>
      <x:c r="R14" s="1">
        <x:f>A14</x:f>
      </x:c>
      <x:c r="S14" s="21">
        <x:f>S43</x:f>
      </x:c>
      <x:c r="T14" s="21">
        <x:f>T43</x:f>
      </x:c>
      <x:c r="U14" s="0" t="s"/>
      <x:c r="V14" s="0" t="s"/>
      <x:c r="W14" s="0" t="n">
        <x:v>9</x:v>
      </x:c>
      <x:c r="X14" s="29">
        <x:f>IF(HLOOKUP($L$65,$B$6:$L$21,$W14,FALSE)&gt;HLOOKUP($L$65,$B$6:$L$21,$W13,FALSE),"ERROR","OK")</x:f>
      </x:c>
      <x:c r="Y14" s="0" t="s"/>
    </x:row>
    <x:row r="15" spans="1:255" customFormat="1" ht="15" customHeight="1" x14ac:dyDescent="0.35">
      <x:c r="A15" s="2" t="s">
        <x:v>229</x:v>
      </x:c>
      <x:c r="B15" s="26">
        <x:f>B44</x:f>
      </x:c>
      <x:c r="C15" s="26">
        <x:f>C44</x:f>
      </x:c>
      <x:c r="D15" s="26">
        <x:f>D44</x:f>
      </x:c>
      <x:c r="E15" s="26">
        <x:f>E44</x:f>
      </x:c>
      <x:c r="F15" s="26">
        <x:f>F44</x:f>
      </x:c>
      <x:c r="G15" s="26">
        <x:f>G44</x:f>
      </x:c>
      <x:c r="H15" s="26">
        <x:f>H44</x:f>
      </x:c>
      <x:c r="I15" s="26">
        <x:f>I44</x:f>
      </x:c>
      <x:c r="J15" s="26">
        <x:f>J44</x:f>
      </x:c>
      <x:c r="K15" s="26">
        <x:f>K44</x:f>
      </x:c>
      <x:c r="L15" s="26">
        <x:f>L44</x:f>
      </x:c>
      <x:c r="M15" s="18" t="s"/>
      <x:c r="N15" s="11" t="s"/>
      <x:c r="O15" s="16">
        <x:f>O44</x:f>
      </x:c>
      <x:c r="R15" s="1">
        <x:f>A15</x:f>
      </x:c>
      <x:c r="S15" s="21">
        <x:f>S44</x:f>
      </x:c>
      <x:c r="T15" s="21">
        <x:f>T44</x:f>
      </x:c>
      <x:c r="U15" s="0" t="s"/>
      <x:c r="V15" s="0" t="s"/>
      <x:c r="W15" s="0" t="n">
        <x:v>10</x:v>
      </x:c>
      <x:c r="X15" s="29">
        <x:f>IF(HLOOKUP($L$65,$B$6:$L$21,$W15,FALSE)&gt;HLOOKUP($L$65,$B$6:$L$21,$W14,FALSE),"ERROR","OK")</x:f>
      </x:c>
      <x:c r="Y15" s="0" t="s"/>
    </x:row>
    <x:row r="16" spans="1:255" customFormat="1" ht="15" customHeight="1" x14ac:dyDescent="0.35">
      <x:c r="A16" s="2" t="s">
        <x:v>120</x:v>
      </x:c>
      <x:c r="B16" s="26">
        <x:f>B45</x:f>
      </x:c>
      <x:c r="C16" s="26">
        <x:f>C45</x:f>
      </x:c>
      <x:c r="D16" s="26">
        <x:f>D45</x:f>
      </x:c>
      <x:c r="E16" s="26">
        <x:f>E45</x:f>
      </x:c>
      <x:c r="F16" s="26">
        <x:f>F45</x:f>
      </x:c>
      <x:c r="G16" s="26">
        <x:f>G45</x:f>
      </x:c>
      <x:c r="H16" s="26">
        <x:f>H45</x:f>
      </x:c>
      <x:c r="I16" s="26">
        <x:f>I45</x:f>
      </x:c>
      <x:c r="J16" s="26">
        <x:f>J45</x:f>
      </x:c>
      <x:c r="K16" s="26">
        <x:f>K45</x:f>
      </x:c>
      <x:c r="L16" s="26">
        <x:f>L45</x:f>
      </x:c>
      <x:c r="M16" s="18" t="s"/>
      <x:c r="N16" s="11" t="s"/>
      <x:c r="O16" s="16">
        <x:f>O45</x:f>
      </x:c>
      <x:c r="R16" s="1">
        <x:f>A16</x:f>
      </x:c>
      <x:c r="S16" s="21">
        <x:f>S45</x:f>
      </x:c>
      <x:c r="T16" s="21">
        <x:f>T45</x:f>
      </x:c>
      <x:c r="U16" s="0" t="s"/>
      <x:c r="V16" s="0" t="s"/>
      <x:c r="W16" s="0" t="n">
        <x:v>11</x:v>
      </x:c>
      <x:c r="X16" s="29">
        <x:f>IF(HLOOKUP($L$65,$B$6:$L$21,$W16,FALSE)&gt;HLOOKUP($L$65,$B$6:$L$21,$W15,FALSE),"ERROR","OK")</x:f>
      </x:c>
      <x:c r="Y16" s="0" t="s"/>
    </x:row>
    <x:row r="17" spans="1:255" customFormat="1" ht="15" customHeight="1" x14ac:dyDescent="0.35">
      <x:c r="A17" s="2" t="s">
        <x:v>268</x:v>
      </x:c>
      <x:c r="B17" s="26">
        <x:f>B46</x:f>
      </x:c>
      <x:c r="C17" s="26">
        <x:f>C46</x:f>
      </x:c>
      <x:c r="D17" s="26">
        <x:f>D46</x:f>
      </x:c>
      <x:c r="E17" s="26">
        <x:f>E46</x:f>
      </x:c>
      <x:c r="F17" s="26">
        <x:f>F46</x:f>
      </x:c>
      <x:c r="G17" s="26">
        <x:f>G46</x:f>
      </x:c>
      <x:c r="H17" s="26">
        <x:f>H46</x:f>
      </x:c>
      <x:c r="I17" s="26">
        <x:f>I46</x:f>
      </x:c>
      <x:c r="J17" s="26">
        <x:f>J46</x:f>
      </x:c>
      <x:c r="K17" s="26">
        <x:f>K46</x:f>
      </x:c>
      <x:c r="L17" s="26">
        <x:f>L46</x:f>
      </x:c>
      <x:c r="M17" s="18" t="s"/>
      <x:c r="N17" s="11" t="s"/>
      <x:c r="O17" s="16">
        <x:f>O46</x:f>
      </x:c>
      <x:c r="U17" s="0" t="s"/>
      <x:c r="V17" s="0" t="s"/>
      <x:c r="W17" s="0" t="n">
        <x:v>12</x:v>
      </x:c>
      <x:c r="X17" s="29">
        <x:f>IF(HLOOKUP($L$65,$B$6:$L$21,$W17,FALSE)&gt;HLOOKUP($L$65,$B$6:$L$21,$W16,FALSE),"ERROR","OK")</x:f>
      </x:c>
      <x:c r="Y17" s="0" t="s"/>
    </x:row>
    <x:row r="18" spans="1:255" customFormat="1" ht="15" customHeight="1" x14ac:dyDescent="0.35">
      <x:c r="A18" s="2" t="s">
        <x:v>117</x:v>
      </x:c>
      <x:c r="B18" s="26">
        <x:f>B47</x:f>
      </x:c>
      <x:c r="C18" s="26">
        <x:f>C47</x:f>
      </x:c>
      <x:c r="D18" s="26">
        <x:f>D47</x:f>
      </x:c>
      <x:c r="E18" s="26">
        <x:f>E47</x:f>
      </x:c>
      <x:c r="F18" s="26">
        <x:f>F47</x:f>
      </x:c>
      <x:c r="G18" s="26">
        <x:f>G47</x:f>
      </x:c>
      <x:c r="H18" s="26">
        <x:f>H47</x:f>
      </x:c>
      <x:c r="I18" s="26">
        <x:f>I47</x:f>
      </x:c>
      <x:c r="J18" s="26">
        <x:f>J47</x:f>
      </x:c>
      <x:c r="K18" s="26">
        <x:f>K47</x:f>
      </x:c>
      <x:c r="L18" s="26">
        <x:f>L47</x:f>
      </x:c>
      <x:c r="M18" s="18" t="s"/>
      <x:c r="N18" s="11" t="s"/>
      <x:c r="O18" s="16">
        <x:f>O47</x:f>
      </x:c>
      <x:c r="U18" s="0" t="s"/>
      <x:c r="V18" s="0" t="s"/>
      <x:c r="W18" s="0" t="n">
        <x:v>13</x:v>
      </x:c>
      <x:c r="X18" s="29">
        <x:f>IF(HLOOKUP($L$65,$B$6:$L$21,$W18,FALSE)&gt;HLOOKUP($L$65,$B$6:$L$21,$W17,FALSE),"ERROR","OK")</x:f>
      </x:c>
      <x:c r="Y18" s="0" t="s"/>
    </x:row>
    <x:row r="19" spans="1:255" customFormat="1" ht="15" customHeight="1" x14ac:dyDescent="0.35">
      <x:c r="A19" s="2" t="s">
        <x:v>118</x:v>
      </x:c>
      <x:c r="B19" s="26">
        <x:f>B48</x:f>
      </x:c>
      <x:c r="C19" s="26">
        <x:f>C48</x:f>
      </x:c>
      <x:c r="D19" s="26">
        <x:f>D48</x:f>
      </x:c>
      <x:c r="E19" s="26">
        <x:f>E48</x:f>
      </x:c>
      <x:c r="F19" s="26">
        <x:f>F48</x:f>
      </x:c>
      <x:c r="G19" s="26">
        <x:f>G48</x:f>
      </x:c>
      <x:c r="H19" s="26">
        <x:f>H48</x:f>
      </x:c>
      <x:c r="I19" s="26">
        <x:f>I48</x:f>
      </x:c>
      <x:c r="J19" s="26">
        <x:f>J48</x:f>
      </x:c>
      <x:c r="K19" s="26">
        <x:f>K48</x:f>
      </x:c>
      <x:c r="L19" s="26">
        <x:f>L48</x:f>
      </x:c>
      <x:c r="M19" s="18" t="s"/>
      <x:c r="N19" s="11" t="s"/>
      <x:c r="O19" s="16">
        <x:f>O48</x:f>
      </x:c>
      <x:c r="U19" s="0" t="s"/>
      <x:c r="V19" s="0" t="s"/>
      <x:c r="W19" s="0" t="n">
        <x:v>14</x:v>
      </x:c>
      <x:c r="X19" s="29">
        <x:f>IF(HLOOKUP($L$65,$B$6:$L$21,$W19,FALSE)&gt;HLOOKUP($L$65,$B$6:$L$21,$W18,FALSE),"ERROR","OK")</x:f>
      </x:c>
      <x:c r="Y19" s="0" t="s"/>
    </x:row>
    <x:row r="20" spans="1:255" customFormat="1" ht="15" customHeight="1" x14ac:dyDescent="0.35">
      <x:c r="A20" s="2" t="s">
        <x:v>57</x:v>
      </x:c>
      <x:c r="B20" s="26">
        <x:f>B49</x:f>
      </x:c>
      <x:c r="C20" s="26">
        <x:f>C49</x:f>
      </x:c>
      <x:c r="D20" s="26">
        <x:f>D49</x:f>
      </x:c>
      <x:c r="E20" s="26">
        <x:f>E49</x:f>
      </x:c>
      <x:c r="F20" s="26">
        <x:f>F49</x:f>
      </x:c>
      <x:c r="G20" s="26">
        <x:f>G49</x:f>
      </x:c>
      <x:c r="H20" s="26">
        <x:f>H49</x:f>
      </x:c>
      <x:c r="I20" s="26">
        <x:f>I49</x:f>
      </x:c>
      <x:c r="J20" s="26">
        <x:f>J49</x:f>
      </x:c>
      <x:c r="K20" s="26">
        <x:f>K49</x:f>
      </x:c>
      <x:c r="L20" s="26">
        <x:f>L49</x:f>
      </x:c>
      <x:c r="M20" s="18" t="s"/>
      <x:c r="N20" s="11" t="s"/>
      <x:c r="O20" s="16">
        <x:f>O49</x:f>
      </x:c>
      <x:c r="U20" s="0" t="s"/>
      <x:c r="V20" s="0" t="s"/>
      <x:c r="W20" s="0" t="n">
        <x:v>15</x:v>
      </x:c>
      <x:c r="X20" s="29">
        <x:f>IF(HLOOKUP($L$65,$B$6:$L$21,$W20,FALSE)&gt;HLOOKUP($L$65,$B$6:$L$21,$W19,FALSE),"ERROR","OK")</x:f>
      </x:c>
      <x:c r="Y20" s="0" t="s"/>
    </x:row>
    <x:row r="21" spans="1:255" customFormat="1" ht="15" customHeight="1" x14ac:dyDescent="0.35">
      <x:c r="A21" s="2" t="s">
        <x:v>59</x:v>
      </x:c>
      <x:c r="B21" s="26">
        <x:f>B50</x:f>
      </x:c>
      <x:c r="C21" s="26">
        <x:f>C50</x:f>
      </x:c>
      <x:c r="D21" s="26">
        <x:f>D50</x:f>
      </x:c>
      <x:c r="E21" s="26">
        <x:f>E50</x:f>
      </x:c>
      <x:c r="F21" s="26">
        <x:f>F50</x:f>
      </x:c>
      <x:c r="G21" s="26">
        <x:f>G50</x:f>
      </x:c>
      <x:c r="H21" s="26">
        <x:f>H50</x:f>
      </x:c>
      <x:c r="I21" s="26">
        <x:f>I50</x:f>
      </x:c>
      <x:c r="J21" s="26">
        <x:f>J50</x:f>
      </x:c>
      <x:c r="K21" s="26">
        <x:f>K50</x:f>
      </x:c>
      <x:c r="L21" s="26">
        <x:f>L50</x:f>
      </x:c>
      <x:c r="M21" s="18" t="s"/>
      <x:c r="N21" s="11" t="s"/>
      <x:c r="O21" s="16">
        <x:f>O50</x:f>
      </x:c>
      <x:c r="U21" s="0" t="s"/>
      <x:c r="V21" s="0" t="s"/>
      <x:c r="X21" s="0">
        <x:f>MATCH("ERROR",X7:X20,0)</x:f>
      </x:c>
      <x:c r="Y21" s="0" t="s"/>
    </x:row>
    <x:row r="22" spans="1:255" customFormat="1" ht="15" customHeight="1" x14ac:dyDescent="0.35">
      <x:c r="A22" s="2" t="s">
        <x:v>34</x:v>
      </x:c>
      <x:c r="B22" s="26">
        <x:f>B51</x:f>
      </x:c>
      <x:c r="C22" s="26">
        <x:f>C51</x:f>
      </x:c>
      <x:c r="D22" s="26">
        <x:f>D51</x:f>
      </x:c>
      <x:c r="E22" s="26">
        <x:f>E51</x:f>
      </x:c>
      <x:c r="F22" s="26">
        <x:f>F51</x:f>
      </x:c>
      <x:c r="G22" s="26">
        <x:f>G51</x:f>
      </x:c>
      <x:c r="H22" s="26">
        <x:f>H51</x:f>
      </x:c>
      <x:c r="I22" s="26">
        <x:f>I51</x:f>
      </x:c>
      <x:c r="J22" s="26">
        <x:f>J51</x:f>
      </x:c>
      <x:c r="K22" s="26">
        <x:f>K51</x:f>
      </x:c>
      <x:c r="L22" s="26">
        <x:f>L51</x:f>
      </x:c>
      <x:c r="M22" s="18" t="s"/>
      <x:c r="N22" s="11" t="s"/>
      <x:c r="O22" s="16" t="s"/>
      <x:c r="P22" s="8" t="s"/>
      <x:c r="U22" s="0" t="s"/>
      <x:c r="V22" s="0" t="s"/>
      <x:c r="Y22" s="0" t="s"/>
    </x:row>
    <x:row r="23" spans="1:255" customFormat="1" ht="15" customHeight="1" x14ac:dyDescent="0.35">
      <x:c r="A23" s="35" t="s">
        <x:v>35</x:v>
      </x:c>
      <x:c r="B23" s="32">
        <x:f>B52</x:f>
      </x:c>
      <x:c r="C23" s="32">
        <x:f>C52</x:f>
      </x:c>
      <x:c r="D23" s="32">
        <x:f>D52</x:f>
      </x:c>
      <x:c r="E23" s="32">
        <x:f>E52</x:f>
      </x:c>
      <x:c r="F23" s="32">
        <x:f>F52</x:f>
      </x:c>
      <x:c r="G23" s="32">
        <x:f>G52</x:f>
      </x:c>
      <x:c r="H23" s="32">
        <x:f>H52</x:f>
      </x:c>
      <x:c r="I23" s="32">
        <x:f>I52</x:f>
      </x:c>
      <x:c r="J23" s="32">
        <x:f>J52</x:f>
      </x:c>
      <x:c r="K23" s="32">
        <x:f>K52</x:f>
      </x:c>
      <x:c r="L23" s="32">
        <x:f>L52</x:f>
      </x:c>
      <x:c r="M23" s="19" t="s"/>
      <x:c r="N23" s="12" t="s"/>
      <x:c r="O23" s="17">
        <x:f>O52</x:f>
      </x:c>
      <x:c r="U23" s="0" t="s"/>
      <x:c r="V23" s="0" t="s"/>
      <x:c r="Y23" s="0" t="s"/>
    </x:row>
    <x:row r="24" spans="1:255" customFormat="1" ht="15" customHeight="1" x14ac:dyDescent="0.35">
      <x:c r="A24" s="2" t="s">
        <x:v>36</x:v>
      </x:c>
      <x:c r="B24" s="7" t="s"/>
      <x:c r="C24" s="2" t="s"/>
      <x:c r="D24" s="2" t="s"/>
      <x:c r="E24" s="2" t="s"/>
      <x:c r="F24" s="2" t="s"/>
      <x:c r="G24" s="2" t="s"/>
      <x:c r="H24" s="2" t="s"/>
      <x:c r="I24" s="2" t="s"/>
      <x:c r="J24" s="2" t="s"/>
      <x:c r="K24" s="2" t="s"/>
      <x:c r="L24" s="2" t="s"/>
      <x:c r="M24" s="2" t="s"/>
      <x:c r="N24" s="8" t="s"/>
      <x:c r="U24" s="0" t="s"/>
      <x:c r="V24" s="0" t="s"/>
      <x:c r="Y24" s="0" t="s"/>
    </x:row>
    <x:row r="25" spans="1:255" x14ac:dyDescent="0.35">
      <x:c r="U25" s="0" t="s"/>
      <x:c r="V25" s="0" t="s"/>
      <x:c r="Y25" s="0" t="s"/>
    </x:row>
    <x:row r="26" spans="1:255" x14ac:dyDescent="0.35">
      <x:c r="J26" s="0" t="s"/>
      <x:c r="K26" s="0" t="s"/>
      <x:c r="L26" s="0" t="s"/>
      <x:c r="M26" s="0" t="s"/>
      <x:c r="N26" s="0" t="s"/>
    </x:row>
    <x:row r="27" spans="1:255" x14ac:dyDescent="0.35">
      <x:c r="J27" s="0" t="s"/>
      <x:c r="K27" s="0" t="s"/>
      <x:c r="L27" s="0" t="s"/>
      <x:c r="M27" s="0" t="s"/>
      <x:c r="N27" s="0" t="s"/>
    </x:row>
    <x:row r="28" spans="1:255" x14ac:dyDescent="0.35">
      <x:c r="I28" s="0" t="s"/>
      <x:c r="J28" s="0" t="s"/>
      <x:c r="K28" s="0" t="s"/>
      <x:c r="L28" s="0" t="s"/>
      <x:c r="M28" s="0" t="s"/>
    </x:row>
    <x:row r="29" spans="1:255" x14ac:dyDescent="0.35">
      <x:c r="I29" s="0" t="s"/>
      <x:c r="J29" s="0" t="s"/>
      <x:c r="K29" s="0" t="s"/>
      <x:c r="L29" s="0" t="s"/>
      <x:c r="M29" s="0" t="s"/>
    </x:row>
    <x:row r="30" spans="1:255" customFormat="1" ht="15" customHeight="1" x14ac:dyDescent="0.35">
      <x:c r="A30" s="3">
        <x:f>"Table B.6.  "&amp;B66</x:f>
      </x:c>
      <x:c r="B30" s="3" t="s"/>
      <x:c r="C30" s="2" t="s"/>
      <x:c r="D30" s="2" t="s"/>
      <x:c r="E30" s="2" t="s"/>
      <x:c r="F30" s="2" t="s"/>
      <x:c r="G30" s="2" t="s"/>
      <x:c r="H30" s="2" t="s"/>
      <x:c r="I30" s="2" t="s"/>
      <x:c r="J30" s="2" t="s"/>
      <x:c r="K30" s="2" t="s"/>
      <x:c r="L30" s="2" t="s"/>
      <x:c r="M30" s="2" t="s"/>
      <x:c r="U30" s="0" t="s"/>
      <x:c r="V30" s="0" t="s"/>
      <x:c r="Y30" s="0" t="s"/>
    </x:row>
    <x:row r="31" spans="1:255" customFormat="1" ht="15" customHeight="1" x14ac:dyDescent="0.35">
      <x:c r="A31" s="2" t="s"/>
      <x:c r="B31" s="2" t="s"/>
      <x:c r="C31" s="2" t="s"/>
      <x:c r="D31" s="2" t="s"/>
      <x:c r="E31" s="2" t="s"/>
      <x:c r="F31" s="2" t="s"/>
      <x:c r="G31" s="2" t="s"/>
      <x:c r="H31" s="2" t="s"/>
      <x:c r="I31" s="2" t="s"/>
      <x:c r="J31" s="2" t="s"/>
      <x:c r="K31" s="2" t="s"/>
      <x:c r="L31" s="2" t="s"/>
      <x:c r="M31" s="2" t="s"/>
      <x:c r="U31" s="0" t="s"/>
      <x:c r="V31" s="0" t="s"/>
      <x:c r="Y31" s="0" t="s"/>
    </x:row>
    <x:row r="32" spans="1:255" customFormat="1" ht="15" customHeight="1" x14ac:dyDescent="0.35">
      <x:c r="A32" s="3" t="s">
        <x:v>129</x:v>
      </x:c>
      <x:c r="B32" s="3" t="s"/>
      <x:c r="C32" s="2" t="s"/>
      <x:c r="D32" s="2" t="s"/>
      <x:c r="E32" s="2" t="s"/>
      <x:c r="F32" s="2" t="s"/>
      <x:c r="G32" s="2" t="s"/>
      <x:c r="H32" s="2" t="s"/>
      <x:c r="I32" s="2" t="s"/>
      <x:c r="J32" s="2" t="s"/>
      <x:c r="K32" s="2" t="s"/>
      <x:c r="L32" s="2" t="s"/>
      <x:c r="M32" s="2" t="s"/>
      <x:c r="U32" s="0" t="s"/>
      <x:c r="V32" s="0" t="s"/>
      <x:c r="Y32" s="0" t="s"/>
    </x:row>
    <x:row r="33" spans="1:255" customFormat="1" ht="15" customHeight="1" thickBot="1" x14ac:dyDescent="0.4">
      <x:c r="A33" s="4" t="s"/>
      <x:c r="B33" s="4" t="s"/>
      <x:c r="C33" s="5" t="s"/>
      <x:c r="D33" s="5" t="s"/>
      <x:c r="E33" s="5" t="s"/>
      <x:c r="F33" s="5" t="s"/>
      <x:c r="G33" s="5" t="s"/>
      <x:c r="H33" s="5" t="s"/>
      <x:c r="I33" s="5" t="s"/>
      <x:c r="J33" s="5" t="s"/>
      <x:c r="K33" s="5" t="s"/>
      <x:c r="L33" s="5" t="s"/>
      <x:c r="M33" s="5" t="s"/>
      <x:c r="U33" s="0" t="s"/>
      <x:c r="V33" s="0" t="s"/>
      <x:c r="Y33" s="0" t="s"/>
    </x:row>
    <x:row r="34" spans="1:255" x14ac:dyDescent="0.35">
      <x:c r="A34" s="2" t="s"/>
      <x:c r="B34" s="2" t="s"/>
      <x:c r="C34" s="2" t="s"/>
      <x:c r="D34" s="2" t="s"/>
      <x:c r="E34" s="2" t="s"/>
      <x:c r="F34" s="2" t="s"/>
      <x:c r="G34" s="2" t="s"/>
      <x:c r="H34" s="2" t="s"/>
      <x:c r="I34" s="2" t="s"/>
      <x:c r="J34" s="2" t="s"/>
      <x:c r="K34" s="2" t="s"/>
      <x:c r="L34" s="2" t="s"/>
      <x:c r="M34" s="14" t="s"/>
      <x:c r="N34" s="10" t="s">
        <x:v>38</x:v>
      </x:c>
      <x:c r="O34" s="10" t="s"/>
      <x:c r="P34" s="36" t="s"/>
    </x:row>
    <x:row r="35" spans="1:255" s="0" customFormat="1" x14ac:dyDescent="0.35">
      <x:c r="A35" s="2" t="s"/>
      <x:c r="B35" s="6" t="s">
        <x:v>6</x:v>
      </x:c>
      <x:c r="C35" s="6" t="s">
        <x:v>7</x:v>
      </x:c>
      <x:c r="D35" s="6" t="s">
        <x:v>8</x:v>
      </x:c>
      <x:c r="E35" s="6" t="s">
        <x:v>9</x:v>
      </x:c>
      <x:c r="F35" s="6" t="s">
        <x:v>10</x:v>
      </x:c>
      <x:c r="G35" s="6" t="s">
        <x:v>11</x:v>
      </x:c>
      <x:c r="H35" s="6" t="s">
        <x:v>12</x:v>
      </x:c>
      <x:c r="I35" s="6" t="s">
        <x:v>13</x:v>
      </x:c>
      <x:c r="J35" s="6" t="s">
        <x:v>14</x:v>
      </x:c>
      <x:c r="K35" s="6" t="s">
        <x:v>15</x:v>
      </x:c>
      <x:c r="L35" s="6" t="s">
        <x:v>16</x:v>
      </x:c>
      <x:c r="M35" s="15" t="s">
        <x:v>17</x:v>
      </x:c>
      <x:c r="N35" s="13" t="s"/>
      <x:c r="O35" s="13">
        <x:f>L65&amp;" (%)"</x:f>
      </x:c>
      <x:c r="P35" s="36" t="s"/>
      <x:c r="Q35" s="0" t="s"/>
      <x:c r="R35" s="0" t="s"/>
      <x:c r="S35" s="22">
        <x:f>L35</x:f>
      </x:c>
      <x:c r="T35" s="22">
        <x:f>B35&amp;"-"&amp;RIGHT(K35,2)</x:f>
      </x:c>
      <x:c r="U35" s="0" t="s"/>
      <x:c r="V35" s="0" t="s"/>
      <x:c r="W35" s="0" t="s"/>
      <x:c r="X35" s="0" t="s"/>
      <x:c r="Y35" s="0" t="s"/>
      <x:c r="Z35" s="0" t="s"/>
      <x:c r="AA35" s="0" t="s"/>
      <x:c r="AB35" s="0" t="s"/>
      <x:c r="AC35" s="0" t="s"/>
      <x:c r="AD35" s="0" t="s"/>
      <x:c r="AE35" s="0" t="s"/>
      <x:c r="AF35" s="0" t="s"/>
      <x:c r="AG35" s="0" t="s"/>
      <x:c r="AH35" s="0" t="s"/>
      <x:c r="AI35" s="0" t="s"/>
      <x:c r="AJ35" s="0" t="s"/>
      <x:c r="AK35" s="0" t="s"/>
      <x:c r="AL35" s="0" t="s"/>
      <x:c r="AM35" s="0" t="s"/>
      <x:c r="AN35" s="0" t="s"/>
      <x:c r="AO35" s="0" t="s"/>
      <x:c r="AP35" s="0" t="s"/>
      <x:c r="AQ35" s="0" t="s"/>
      <x:c r="AR35" s="0" t="s"/>
      <x:c r="AS35" s="0" t="s"/>
      <x:c r="AT35" s="0" t="s"/>
      <x:c r="AU35" s="0" t="s"/>
      <x:c r="AV35" s="0" t="s"/>
      <x:c r="AW35" s="0" t="s"/>
      <x:c r="AX35" s="0" t="s"/>
      <x:c r="AY35" s="0" t="s"/>
      <x:c r="AZ35" s="0" t="s"/>
      <x:c r="BA35" s="0" t="s"/>
      <x:c r="BB35" s="0" t="s"/>
      <x:c r="BC35" s="0" t="s"/>
      <x:c r="BD35" s="0" t="s"/>
      <x:c r="BE35" s="0" t="s"/>
      <x:c r="BF35" s="0" t="s"/>
      <x:c r="BG35" s="0" t="s"/>
      <x:c r="BH35" s="0" t="s"/>
      <x:c r="BI35" s="0" t="s"/>
      <x:c r="BJ35" s="0" t="s"/>
      <x:c r="BK35" s="0" t="s"/>
      <x:c r="BL35" s="0" t="s"/>
      <x:c r="BM35" s="0" t="s"/>
      <x:c r="BN35" s="0" t="s"/>
      <x:c r="BO35" s="0" t="s"/>
      <x:c r="BP35" s="0" t="s"/>
      <x:c r="BQ35" s="0" t="s"/>
      <x:c r="BR35" s="0" t="s"/>
      <x:c r="BS35" s="0" t="s"/>
      <x:c r="BT35" s="0" t="s"/>
      <x:c r="BU35" s="0" t="s"/>
      <x:c r="BV35" s="0" t="s"/>
      <x:c r="BW35" s="0" t="s"/>
      <x:c r="BX35" s="0" t="s"/>
      <x:c r="BY35" s="0" t="s"/>
      <x:c r="BZ35" s="0" t="s"/>
      <x:c r="CA35" s="0" t="s"/>
      <x:c r="CB35" s="0" t="s"/>
      <x:c r="CC35" s="0" t="s"/>
      <x:c r="CD35" s="0" t="s"/>
      <x:c r="CE35" s="0" t="s"/>
      <x:c r="CF35" s="0" t="s"/>
      <x:c r="CG35" s="0" t="s"/>
      <x:c r="CH35" s="0" t="s"/>
      <x:c r="CI35" s="0" t="s"/>
      <x:c r="CJ35" s="0" t="s"/>
      <x:c r="CK35" s="0" t="s"/>
      <x:c r="CL35" s="0" t="s"/>
      <x:c r="CM35" s="0" t="s"/>
      <x:c r="CN35" s="0" t="s"/>
      <x:c r="CO35" s="0" t="s"/>
      <x:c r="CP35" s="0" t="s"/>
      <x:c r="CQ35" s="0" t="s"/>
      <x:c r="CR35" s="0" t="s"/>
      <x:c r="CS35" s="0" t="s"/>
      <x:c r="CT35" s="0" t="s"/>
      <x:c r="CU35" s="0" t="s"/>
      <x:c r="CV35" s="0" t="s"/>
      <x:c r="CW35" s="0" t="s"/>
      <x:c r="CX35" s="0" t="s"/>
      <x:c r="CY35" s="0" t="s"/>
      <x:c r="CZ35" s="0" t="s"/>
      <x:c r="DA35" s="0" t="s"/>
      <x:c r="DB35" s="0" t="s"/>
      <x:c r="DC35" s="0" t="s"/>
      <x:c r="DD35" s="0" t="s"/>
      <x:c r="DE35" s="0" t="s"/>
      <x:c r="DF35" s="0" t="s"/>
      <x:c r="DG35" s="0" t="s"/>
      <x:c r="DH35" s="0" t="s"/>
      <x:c r="DI35" s="0" t="s"/>
      <x:c r="DJ35" s="0" t="s"/>
      <x:c r="DK35" s="0" t="s"/>
      <x:c r="DL35" s="0" t="s"/>
      <x:c r="DM35" s="0" t="s"/>
      <x:c r="DN35" s="0" t="s"/>
      <x:c r="DO35" s="0" t="s"/>
      <x:c r="DP35" s="0" t="s"/>
      <x:c r="DQ35" s="0" t="s"/>
      <x:c r="DR35" s="0" t="s"/>
      <x:c r="DS35" s="0" t="s"/>
      <x:c r="DT35" s="0" t="s"/>
      <x:c r="DU35" s="0" t="s"/>
      <x:c r="DV35" s="0" t="s"/>
      <x:c r="DW35" s="0" t="s"/>
      <x:c r="DX35" s="0" t="s"/>
      <x:c r="DY35" s="0" t="s"/>
      <x:c r="DZ35" s="0" t="s"/>
      <x:c r="EA35" s="0" t="s"/>
      <x:c r="EB35" s="0" t="s"/>
      <x:c r="EC35" s="0" t="s"/>
      <x:c r="ED35" s="0" t="s"/>
      <x:c r="EE35" s="0" t="s"/>
      <x:c r="EF35" s="0" t="s"/>
      <x:c r="EG35" s="0" t="s"/>
      <x:c r="EH35" s="0" t="s"/>
      <x:c r="EI35" s="0" t="s"/>
      <x:c r="EJ35" s="0" t="s"/>
      <x:c r="EK35" s="0" t="s"/>
      <x:c r="EL35" s="0" t="s"/>
      <x:c r="EM35" s="0" t="s"/>
      <x:c r="EN35" s="0" t="s"/>
      <x:c r="EO35" s="0" t="s"/>
      <x:c r="EP35" s="0" t="s"/>
      <x:c r="EQ35" s="0" t="s"/>
      <x:c r="ER35" s="0" t="s"/>
      <x:c r="ES35" s="0" t="s"/>
      <x:c r="ET35" s="0" t="s"/>
      <x:c r="EU35" s="0" t="s"/>
      <x:c r="EV35" s="0" t="s"/>
      <x:c r="EW35" s="0" t="s"/>
      <x:c r="EX35" s="0" t="s"/>
      <x:c r="EY35" s="0" t="s"/>
      <x:c r="EZ35" s="0" t="s"/>
      <x:c r="FA35" s="0" t="s"/>
      <x:c r="FB35" s="0" t="s"/>
      <x:c r="FC35" s="0" t="s"/>
      <x:c r="FD35" s="0" t="s"/>
      <x:c r="FE35" s="0" t="s"/>
      <x:c r="FF35" s="0" t="s"/>
      <x:c r="FG35" s="0" t="s"/>
      <x:c r="FH35" s="0" t="s"/>
      <x:c r="FI35" s="0" t="s"/>
      <x:c r="FJ35" s="0" t="s"/>
      <x:c r="FK35" s="0" t="s"/>
      <x:c r="FL35" s="0" t="s"/>
      <x:c r="FM35" s="0" t="s"/>
      <x:c r="FN35" s="0" t="s"/>
      <x:c r="FO35" s="0" t="s"/>
      <x:c r="FP35" s="0" t="s"/>
      <x:c r="FQ35" s="0" t="s"/>
      <x:c r="FR35" s="0" t="s"/>
      <x:c r="FS35" s="0" t="s"/>
      <x:c r="FT35" s="0" t="s"/>
      <x:c r="FU35" s="0" t="s"/>
      <x:c r="FV35" s="0" t="s"/>
      <x:c r="FW35" s="0" t="s"/>
      <x:c r="FX35" s="0" t="s"/>
      <x:c r="FY35" s="0" t="s"/>
      <x:c r="FZ35" s="0" t="s"/>
      <x:c r="GA35" s="0" t="s"/>
      <x:c r="GB35" s="0" t="s"/>
      <x:c r="GC35" s="0" t="s"/>
      <x:c r="GD35" s="0" t="s"/>
      <x:c r="GE35" s="0" t="s"/>
      <x:c r="GF35" s="0" t="s"/>
      <x:c r="GG35" s="0" t="s"/>
      <x:c r="GH35" s="0" t="s"/>
      <x:c r="GI35" s="0" t="s"/>
      <x:c r="GJ35" s="0" t="s"/>
      <x:c r="GK35" s="0" t="s"/>
      <x:c r="GL35" s="0" t="s"/>
      <x:c r="GM35" s="0" t="s"/>
      <x:c r="GN35" s="0" t="s"/>
      <x:c r="GO35" s="0" t="s"/>
      <x:c r="GP35" s="0" t="s"/>
      <x:c r="GQ35" s="0" t="s"/>
      <x:c r="GR35" s="0" t="s"/>
      <x:c r="GS35" s="0" t="s"/>
      <x:c r="GT35" s="0" t="s"/>
      <x:c r="GU35" s="0" t="s"/>
      <x:c r="GV35" s="0" t="s"/>
      <x:c r="GW35" s="0" t="s"/>
      <x:c r="GX35" s="0" t="s"/>
      <x:c r="GY35" s="0" t="s"/>
      <x:c r="GZ35" s="0" t="s"/>
      <x:c r="HA35" s="0" t="s"/>
      <x:c r="HB35" s="0" t="s"/>
      <x:c r="HC35" s="0" t="s"/>
      <x:c r="HD35" s="0" t="s"/>
      <x:c r="HE35" s="0" t="s"/>
      <x:c r="HF35" s="0" t="s"/>
      <x:c r="HG35" s="0" t="s"/>
      <x:c r="HH35" s="0" t="s"/>
      <x:c r="HI35" s="0" t="s"/>
      <x:c r="HJ35" s="0" t="s"/>
      <x:c r="HK35" s="0" t="s"/>
      <x:c r="HL35" s="0" t="s"/>
      <x:c r="HM35" s="0" t="s"/>
      <x:c r="HN35" s="0" t="s"/>
      <x:c r="HO35" s="0" t="s"/>
      <x:c r="HP35" s="0" t="s"/>
      <x:c r="HQ35" s="0" t="s"/>
      <x:c r="HR35" s="0" t="s"/>
      <x:c r="HS35" s="0" t="s"/>
      <x:c r="HT35" s="0" t="s"/>
      <x:c r="HU35" s="0" t="s"/>
      <x:c r="HV35" s="0" t="s"/>
      <x:c r="HW35" s="0" t="s"/>
      <x:c r="HX35" s="0" t="s"/>
      <x:c r="HY35" s="0" t="s"/>
      <x:c r="HZ35" s="0" t="s"/>
      <x:c r="IA35" s="0" t="s"/>
      <x:c r="IB35" s="0" t="s"/>
      <x:c r="IC35" s="0" t="s"/>
      <x:c r="ID35" s="0" t="s"/>
      <x:c r="IE35" s="0" t="s"/>
      <x:c r="IF35" s="0" t="s"/>
      <x:c r="IG35" s="0" t="s"/>
      <x:c r="IH35" s="0" t="s"/>
      <x:c r="II35" s="0" t="s"/>
      <x:c r="IJ35" s="0" t="s"/>
      <x:c r="IK35" s="0" t="s"/>
      <x:c r="IL35" s="0" t="s"/>
      <x:c r="IM35" s="0" t="s"/>
      <x:c r="IN35" s="0" t="s"/>
      <x:c r="IO35" s="0" t="s"/>
      <x:c r="IP35" s="0" t="s"/>
      <x:c r="IQ35" s="0" t="s"/>
      <x:c r="IR35" s="0" t="s"/>
      <x:c r="IS35" s="0" t="s"/>
      <x:c r="IT35" s="0" t="s"/>
      <x:c r="IU35" s="0" t="s"/>
    </x:row>
    <x:row r="36" spans="1:255" x14ac:dyDescent="0.35">
      <x:c r="A36" s="2" t="s">
        <x:v>91</x:v>
      </x:c>
      <x:c r="B36" s="26" t="n">
        <x:v>6683.00142</x:v>
      </x:c>
      <x:c r="C36" s="26" t="n">
        <x:v>10703.00142</x:v>
      </x:c>
      <x:c r="D36" s="26" t="n">
        <x:v>14427.00142</x:v>
      </x:c>
      <x:c r="E36" s="26" t="n">
        <x:v>16163.00142</x:v>
      </x:c>
      <x:c r="F36" s="26" t="n">
        <x:v>31674.00142</x:v>
      </x:c>
      <x:c r="G36" s="26" t="n">
        <x:v>34806.00142</x:v>
      </x:c>
      <x:c r="H36" s="26" t="n">
        <x:v>24286.00142</x:v>
      </x:c>
      <x:c r="I36" s="26" t="n">
        <x:v>37010.00142</x:v>
      </x:c>
      <x:c r="J36" s="26" t="n">
        <x:v>17082.00142</x:v>
      </x:c>
      <x:c r="K36" s="26" t="n">
        <x:v>25315.00142</x:v>
      </x:c>
      <x:c r="L36" s="26" t="n">
        <x:v>24527.00142</x:v>
      </x:c>
      <x:c r="M36" s="18" t="s"/>
      <x:c r="N36" s="11" t="s"/>
      <x:c r="O36" s="16" t="n">
        <x:v>43.4174557975787</x:v>
      </x:c>
      <x:c r="P36" s="0" t="n">
        <x:v>1</x:v>
      </x:c>
      <x:c r="Q36" s="33">
        <x:f>O36</x:f>
      </x:c>
      <x:c r="R36" s="1">
        <x:f>A36</x:f>
      </x:c>
      <x:c r="S36" s="21">
        <x:f>L36/L$52*100</x:f>
      </x:c>
      <x:c r="T36" s="21">
        <x:f>AVERAGE(B36:K36)/AVERAGE(B$52:K$52)*100</x:f>
      </x:c>
    </x:row>
    <x:row r="37" spans="1:255" x14ac:dyDescent="0.35">
      <x:c r="A37" s="2" t="s">
        <x:v>125</x:v>
      </x:c>
      <x:c r="B37" s="26" t="n">
        <x:v>25769.00058</x:v>
      </x:c>
      <x:c r="C37" s="26" t="n">
        <x:v>43091.00058</x:v>
      </x:c>
      <x:c r="D37" s="26" t="n">
        <x:v>32026.00058</x:v>
      </x:c>
      <x:c r="E37" s="26" t="n">
        <x:v>23763.00058</x:v>
      </x:c>
      <x:c r="F37" s="26" t="n">
        <x:v>39226.00058</x:v>
      </x:c>
      <x:c r="G37" s="26" t="n">
        <x:v>32756.00058</x:v>
      </x:c>
      <x:c r="H37" s="26" t="n">
        <x:v>13950.00058</x:v>
      </x:c>
      <x:c r="I37" s="26" t="n">
        <x:v>15255.00058</x:v>
      </x:c>
      <x:c r="J37" s="26" t="n">
        <x:v>7301.00058</x:v>
      </x:c>
      <x:c r="K37" s="26" t="n">
        <x:v>7988.00058</x:v>
      </x:c>
      <x:c r="L37" s="26" t="n">
        <x:v>8157.00058</x:v>
      </x:c>
      <x:c r="M37" s="18" t="s"/>
      <x:c r="N37" s="11" t="s"/>
      <x:c r="O37" s="16" t="n">
        <x:v>53.7820238821167</x:v>
      </x:c>
      <x:c r="P37" s="0" t="n">
        <x:v>2</x:v>
      </x:c>
      <x:c r="Q37" s="33">
        <x:f>O37</x:f>
      </x:c>
      <x:c r="R37" s="1">
        <x:f>A37</x:f>
      </x:c>
      <x:c r="S37" s="21">
        <x:f>L37/L$52*100</x:f>
      </x:c>
      <x:c r="T37" s="21">
        <x:f>AVERAGE(B37:K37)/AVERAGE(B$52:K$52)*100</x:f>
      </x:c>
    </x:row>
    <x:row r="38" spans="1:255" x14ac:dyDescent="0.35">
      <x:c r="A38" s="2" t="s">
        <x:v>124</x:v>
      </x:c>
      <x:c r="B38" s="26" t="n">
        <x:v>16527.00042</x:v>
      </x:c>
      <x:c r="C38" s="26" t="n">
        <x:v>23995.00042</x:v>
      </x:c>
      <x:c r="D38" s="26" t="n">
        <x:v>19803.00042</x:v>
      </x:c>
      <x:c r="E38" s="26" t="n">
        <x:v>19396.00042</x:v>
      </x:c>
      <x:c r="F38" s="26" t="n">
        <x:v>39332.00042</x:v>
      </x:c>
      <x:c r="G38" s="26" t="n">
        <x:v>25114.00042</x:v>
      </x:c>
      <x:c r="H38" s="26" t="n">
        <x:v>11881.00042</x:v>
      </x:c>
      <x:c r="I38" s="26" t="n">
        <x:v>14299.00042</x:v>
      </x:c>
      <x:c r="J38" s="26" t="n">
        <x:v>5647.00042</x:v>
      </x:c>
      <x:c r="K38" s="26" t="n">
        <x:v>6826.00042</x:v>
      </x:c>
      <x:c r="L38" s="26" t="n">
        <x:v>7515.00042</x:v>
      </x:c>
      <x:c r="M38" s="18" t="s"/>
      <x:c r="N38" s="11" t="s"/>
      <x:c r="O38" s="16" t="n">
        <x:v>59.8270092977586</x:v>
      </x:c>
      <x:c r="P38" s="0" t="n">
        <x:v>3</x:v>
      </x:c>
      <x:c r="Q38" s="33">
        <x:f>O38</x:f>
      </x:c>
      <x:c r="R38" s="1">
        <x:f>A38</x:f>
      </x:c>
      <x:c r="S38" s="21">
        <x:f>L38/L$52*100</x:f>
      </x:c>
      <x:c r="T38" s="21">
        <x:f>AVERAGE(B38:K38)/AVERAGE(B$52:K$52)*100</x:f>
      </x:c>
    </x:row>
    <x:row r="39" spans="1:255" x14ac:dyDescent="0.35">
      <x:c r="A39" s="2" t="s">
        <x:v>126</x:v>
      </x:c>
      <x:c r="B39" s="26" t="n">
        <x:v>1813.00024</x:v>
      </x:c>
      <x:c r="C39" s="26" t="n">
        <x:v>4778.00024</x:v>
      </x:c>
      <x:c r="D39" s="26" t="n">
        <x:v>5333.00024</x:v>
      </x:c>
      <x:c r="E39" s="26" t="n">
        <x:v>7424.00024</x:v>
      </x:c>
      <x:c r="F39" s="26" t="n">
        <x:v>19278.00024</x:v>
      </x:c>
      <x:c r="G39" s="26" t="n">
        <x:v>20895.00024</x:v>
      </x:c>
      <x:c r="H39" s="26" t="n">
        <x:v>11164.00024</x:v>
      </x:c>
      <x:c r="I39" s="26" t="n">
        <x:v>15802.00024</x:v>
      </x:c>
      <x:c r="J39" s="26" t="n">
        <x:v>6124.00024</x:v>
      </x:c>
      <x:c r="K39" s="26" t="n">
        <x:v>8157.00024</x:v>
      </x:c>
      <x:c r="L39" s="26" t="n">
        <x:v>7417.00024</x:v>
      </x:c>
      <x:c r="M39" s="18" t="s"/>
      <x:c r="N39" s="11" t="s"/>
      <x:c r="O39" s="16" t="n">
        <x:v>61.7095840892139</x:v>
      </x:c>
      <x:c r="P39" s="0" t="n">
        <x:v>4</x:v>
      </x:c>
      <x:c r="Q39" s="33">
        <x:f>O39</x:f>
      </x:c>
      <x:c r="R39" s="1">
        <x:f>A39</x:f>
      </x:c>
      <x:c r="S39" s="21">
        <x:f>L39/L$52*100</x:f>
      </x:c>
      <x:c r="T39" s="21">
        <x:f>AVERAGE(B39:K39)/AVERAGE(B$52:K$52)*100</x:f>
      </x:c>
    </x:row>
    <x:row r="40" spans="1:255" x14ac:dyDescent="0.35">
      <x:c r="A40" s="2" t="s">
        <x:v>127</x:v>
      </x:c>
      <x:c r="B40" s="26" t="n">
        <x:v>2766.00057</x:v>
      </x:c>
      <x:c r="C40" s="26" t="n">
        <x:v>3801.00057</x:v>
      </x:c>
      <x:c r="D40" s="26" t="n">
        <x:v>4985.00057</x:v>
      </x:c>
      <x:c r="E40" s="26" t="n">
        <x:v>6028.00057</x:v>
      </x:c>
      <x:c r="F40" s="26" t="n">
        <x:v>14611.00057</x:v>
      </x:c>
      <x:c r="G40" s="26" t="n">
        <x:v>14110.00057</x:v>
      </x:c>
      <x:c r="H40" s="26" t="n">
        <x:v>8171.00057</x:v>
      </x:c>
      <x:c r="I40" s="26" t="n">
        <x:v>9176.00057</x:v>
      </x:c>
      <x:c r="J40" s="26" t="n">
        <x:v>4107.00057</x:v>
      </x:c>
      <x:c r="K40" s="26" t="n">
        <x:v>4940.00057</x:v>
      </x:c>
      <x:c r="L40" s="26" t="n">
        <x:v>5366.00057</x:v>
      </x:c>
      <x:c r="M40" s="18" t="s"/>
      <x:c r="N40" s="11" t="s"/>
      <x:c r="O40" s="16" t="n">
        <x:v>58.4606721351876</x:v>
      </x:c>
      <x:c r="P40" s="0" t="n">
        <x:v>5</x:v>
      </x:c>
      <x:c r="Q40" s="33">
        <x:f>O40</x:f>
      </x:c>
      <x:c r="R40" s="1">
        <x:f>A40</x:f>
      </x:c>
      <x:c r="S40" s="21">
        <x:f>L40/L$52*100</x:f>
      </x:c>
      <x:c r="T40" s="21">
        <x:f>AVERAGE(B40:K40)/AVERAGE(B$52:K$52)*100</x:f>
      </x:c>
    </x:row>
    <x:row r="41" spans="1:255" x14ac:dyDescent="0.35">
      <x:c r="A41" s="2" t="s">
        <x:v>122</x:v>
      </x:c>
      <x:c r="B41" s="26" t="n">
        <x:v>6368.00166</x:v>
      </x:c>
      <x:c r="C41" s="26" t="n">
        <x:v>8291.00166</x:v>
      </x:c>
      <x:c r="D41" s="26" t="n">
        <x:v>9255.00166</x:v>
      </x:c>
      <x:c r="E41" s="26" t="n">
        <x:v>12008.00166</x:v>
      </x:c>
      <x:c r="F41" s="26" t="n">
        <x:v>19225.00166</x:v>
      </x:c>
      <x:c r="G41" s="26" t="n">
        <x:v>16601.00166</x:v>
      </x:c>
      <x:c r="H41" s="26" t="n">
        <x:v>6954.00166</x:v>
      </x:c>
      <x:c r="I41" s="26" t="n">
        <x:v>6933.00166</x:v>
      </x:c>
      <x:c r="J41" s="26" t="n">
        <x:v>3224.00166</x:v>
      </x:c>
      <x:c r="K41" s="26" t="n">
        <x:v>3273.00166</x:v>
      </x:c>
      <x:c r="L41" s="26" t="n">
        <x:v>3798.00166</x:v>
      </x:c>
      <x:c r="M41" s="18" t="s"/>
      <x:c r="N41" s="11" t="s"/>
      <x:c r="O41" s="16" t="n">
        <x:v>56.082123987276</x:v>
      </x:c>
      <x:c r="P41" s="0" t="n">
        <x:v>6</x:v>
      </x:c>
      <x:c r="Q41" s="33">
        <x:f>O41</x:f>
      </x:c>
      <x:c r="R41" s="1">
        <x:f>A41</x:f>
      </x:c>
      <x:c r="S41" s="21">
        <x:f>L41/L$52*100</x:f>
      </x:c>
      <x:c r="T41" s="21">
        <x:f>AVERAGE(B41:K41)/AVERAGE(B$52:K$52)*100</x:f>
      </x:c>
    </x:row>
    <x:row r="42" spans="1:255" x14ac:dyDescent="0.35">
      <x:c r="A42" s="2" t="s">
        <x:v>115</x:v>
      </x:c>
      <x:c r="B42" s="26" t="n">
        <x:v>2696.00049</x:v>
      </x:c>
      <x:c r="C42" s="26" t="n">
        <x:v>3546.00049</x:v>
      </x:c>
      <x:c r="D42" s="26" t="n">
        <x:v>3088.00049</x:v>
      </x:c>
      <x:c r="E42" s="26" t="n">
        <x:v>2921.00049</x:v>
      </x:c>
      <x:c r="F42" s="26" t="n">
        <x:v>7026.00049</x:v>
      </x:c>
      <x:c r="G42" s="26" t="n">
        <x:v>5618.00049</x:v>
      </x:c>
      <x:c r="H42" s="26" t="n">
        <x:v>3072.00049</x:v>
      </x:c>
      <x:c r="I42" s="26" t="n">
        <x:v>4353.00049</x:v>
      </x:c>
      <x:c r="J42" s="26" t="n">
        <x:v>1429.00049</x:v>
      </x:c>
      <x:c r="K42" s="26" t="n">
        <x:v>2688.00049</x:v>
      </x:c>
      <x:c r="L42" s="26" t="n">
        <x:v>3105.00049</x:v>
      </x:c>
      <x:c r="M42" s="18" t="s"/>
      <x:c r="N42" s="11" t="s"/>
      <x:c r="O42" s="16" t="n">
        <x:v>55.9098140432178</x:v>
      </x:c>
      <x:c r="P42" s="0" t="n">
        <x:v>7</x:v>
      </x:c>
      <x:c r="Q42" s="33">
        <x:f>O42</x:f>
      </x:c>
      <x:c r="R42" s="1">
        <x:f>A42</x:f>
      </x:c>
      <x:c r="S42" s="21">
        <x:f>L42/L$52*100</x:f>
      </x:c>
      <x:c r="T42" s="21">
        <x:f>AVERAGE(B42:K42)/AVERAGE(B$52:K$52)*100</x:f>
      </x:c>
    </x:row>
    <x:row r="43" spans="1:255" x14ac:dyDescent="0.35">
      <x:c r="A43" s="2" t="s">
        <x:v>25</x:v>
      </x:c>
      <x:c r="B43" s="26" t="n">
        <x:v>262.0016</x:v>
      </x:c>
      <x:c r="C43" s="26" t="n">
        <x:v>375.0016</x:v>
      </x:c>
      <x:c r="D43" s="26" t="n">
        <x:v>491.0016</x:v>
      </x:c>
      <x:c r="E43" s="26" t="n">
        <x:v>596.0016</x:v>
      </x:c>
      <x:c r="F43" s="26" t="n">
        <x:v>1949.0016</x:v>
      </x:c>
      <x:c r="G43" s="26" t="n">
        <x:v>3326.0016</x:v>
      </x:c>
      <x:c r="H43" s="26" t="n">
        <x:v>2798.0016</x:v>
      </x:c>
      <x:c r="I43" s="26" t="n">
        <x:v>3148.0016</x:v>
      </x:c>
      <x:c r="J43" s="26" t="n">
        <x:v>1708.0016</x:v>
      </x:c>
      <x:c r="K43" s="26" t="n">
        <x:v>2054.0016</x:v>
      </x:c>
      <x:c r="L43" s="26" t="n">
        <x:v>3057.0016</x:v>
      </x:c>
      <x:c r="M43" s="18" t="s"/>
      <x:c r="N43" s="11" t="s"/>
      <x:c r="O43" s="16" t="n">
        <x:v>31.2070494173114</x:v>
      </x:c>
      <x:c r="P43" s="0" t="n">
        <x:v>8</x:v>
      </x:c>
      <x:c r="Q43" s="33">
        <x:f>O43</x:f>
      </x:c>
      <x:c r="R43" s="1">
        <x:f>A43</x:f>
      </x:c>
      <x:c r="S43" s="21">
        <x:f>L43/L$52*100</x:f>
      </x:c>
      <x:c r="T43" s="21">
        <x:f>AVERAGE(B43:K43)/AVERAGE(B$52:K$52)*100</x:f>
      </x:c>
    </x:row>
    <x:row r="44" spans="1:255" x14ac:dyDescent="0.35">
      <x:c r="A44" s="2" t="s">
        <x:v>229</x:v>
      </x:c>
      <x:c r="B44" s="26" t="n">
        <x:v>241.00092</x:v>
      </x:c>
      <x:c r="C44" s="26" t="n">
        <x:v>473.00092</x:v>
      </x:c>
      <x:c r="D44" s="26" t="n">
        <x:v>440.00092</x:v>
      </x:c>
      <x:c r="E44" s="26" t="n">
        <x:v>578.00092</x:v>
      </x:c>
      <x:c r="F44" s="26" t="n">
        <x:v>1702.00092</x:v>
      </x:c>
      <x:c r="G44" s="26" t="n">
        <x:v>2142.00092</x:v>
      </x:c>
      <x:c r="H44" s="26" t="n">
        <x:v>1632.00092</x:v>
      </x:c>
      <x:c r="I44" s="26" t="n">
        <x:v>2525.00092</x:v>
      </x:c>
      <x:c r="J44" s="26" t="n">
        <x:v>1267.00092</x:v>
      </x:c>
      <x:c r="K44" s="26" t="n">
        <x:v>1783.00092</x:v>
      </x:c>
      <x:c r="L44" s="26" t="n">
        <x:v>2739.00092</x:v>
      </x:c>
      <x:c r="M44" s="18" t="s"/>
      <x:c r="N44" s="11" t="s"/>
      <x:c r="O44" s="16" t="n">
        <x:v>72.398661333783</x:v>
      </x:c>
      <x:c r="P44" s="0" t="n">
        <x:v>9</x:v>
      </x:c>
      <x:c r="Q44" s="33">
        <x:f>O44</x:f>
      </x:c>
      <x:c r="R44" s="1">
        <x:f>A44</x:f>
      </x:c>
      <x:c r="S44" s="21">
        <x:f>L44/L$52*100</x:f>
      </x:c>
      <x:c r="T44" s="21">
        <x:f>AVERAGE(B44:K44)/AVERAGE(B$52:K$52)*100</x:f>
      </x:c>
    </x:row>
    <x:row r="45" spans="1:255" x14ac:dyDescent="0.35">
      <x:c r="A45" s="2" t="s">
        <x:v>130</x:v>
      </x:c>
      <x:c r="B45" s="26" t="n">
        <x:v>943.00027</x:v>
      </x:c>
      <x:c r="C45" s="26" t="n">
        <x:v>1738.00027</x:v>
      </x:c>
      <x:c r="D45" s="26" t="n">
        <x:v>1854.00027</x:v>
      </x:c>
      <x:c r="E45" s="26" t="n">
        <x:v>2540.00027</x:v>
      </x:c>
      <x:c r="F45" s="26" t="n">
        <x:v>4698.00027</x:v>
      </x:c>
      <x:c r="G45" s="26" t="n">
        <x:v>4017.00027</x:v>
      </x:c>
      <x:c r="H45" s="26" t="n">
        <x:v>2273.00027</x:v>
      </x:c>
      <x:c r="I45" s="26" t="n">
        <x:v>3427.00027</x:v>
      </x:c>
      <x:c r="J45" s="26" t="n">
        <x:v>1294.00027</x:v>
      </x:c>
      <x:c r="K45" s="26" t="n">
        <x:v>2153.00027</x:v>
      </x:c>
      <x:c r="L45" s="26" t="n">
        <x:v>2737.00027</x:v>
      </x:c>
      <x:c r="M45" s="18" t="s"/>
      <x:c r="N45" s="11" t="s"/>
      <x:c r="O45" s="16" t="n">
        <x:v>67.8480020756447</x:v>
      </x:c>
      <x:c r="P45" s="0" t="n">
        <x:v>10</x:v>
      </x:c>
      <x:c r="Q45" s="33">
        <x:f>O45</x:f>
      </x:c>
      <x:c r="R45" s="1">
        <x:f>A45</x:f>
      </x:c>
      <x:c r="S45" s="21">
        <x:f>L45/L$52*100</x:f>
      </x:c>
      <x:c r="T45" s="21">
        <x:f>AVERAGE(B45:K45)/AVERAGE(B$52:K$52)*100</x:f>
      </x:c>
    </x:row>
    <x:row r="46" spans="1:255" x14ac:dyDescent="0.35">
      <x:c r="A46" s="2" t="s">
        <x:v>268</x:v>
      </x:c>
      <x:c r="B46" s="26" t="n">
        <x:v>298.00165</x:v>
      </x:c>
      <x:c r="C46" s="26" t="n">
        <x:v>766.00165</x:v>
      </x:c>
      <x:c r="D46" s="26" t="n">
        <x:v>864.00165</x:v>
      </x:c>
      <x:c r="E46" s="26" t="n">
        <x:v>1297.00165</x:v>
      </x:c>
      <x:c r="F46" s="26" t="n">
        <x:v>2958.00165</x:v>
      </x:c>
      <x:c r="G46" s="26" t="n">
        <x:v>3003.00165</x:v>
      </x:c>
      <x:c r="H46" s="26" t="n">
        <x:v>1935.00165</x:v>
      </x:c>
      <x:c r="I46" s="26" t="n">
        <x:v>3358.00165</x:v>
      </x:c>
      <x:c r="J46" s="26" t="n">
        <x:v>1265.00165</x:v>
      </x:c>
      <x:c r="K46" s="26" t="n">
        <x:v>2500.00165</x:v>
      </x:c>
      <x:c r="L46" s="26" t="n">
        <x:v>2726.00165</x:v>
      </x:c>
      <x:c r="M46" s="18" t="s"/>
      <x:c r="N46" s="11" t="s"/>
      <x:c r="O46" s="16" t="n">
        <x:v>77.0359034815698</x:v>
      </x:c>
      <x:c r="P46" s="0" t="n">
        <x:v>11</x:v>
      </x:c>
      <x:c r="Q46" s="33">
        <x:f>O46</x:f>
      </x:c>
    </x:row>
    <x:row r="47" spans="1:255" x14ac:dyDescent="0.35">
      <x:c r="A47" s="2" t="s">
        <x:v>117</x:v>
      </x:c>
      <x:c r="B47" s="26" t="n">
        <x:v>1744.00229</x:v>
      </x:c>
      <x:c r="C47" s="26" t="n">
        <x:v>2730.00229</x:v>
      </x:c>
      <x:c r="D47" s="26" t="n">
        <x:v>2596.00229</x:v>
      </x:c>
      <x:c r="E47" s="26" t="n">
        <x:v>2823.00229</x:v>
      </x:c>
      <x:c r="F47" s="26" t="n">
        <x:v>6217.00229</x:v>
      </x:c>
      <x:c r="G47" s="26" t="n">
        <x:v>4302.00229</x:v>
      </x:c>
      <x:c r="H47" s="26" t="n">
        <x:v>2332.00229</x:v>
      </x:c>
      <x:c r="I47" s="26" t="n">
        <x:v>3127.00229</x:v>
      </x:c>
      <x:c r="J47" s="26" t="n">
        <x:v>1068.00229</x:v>
      </x:c>
      <x:c r="K47" s="26" t="n">
        <x:v>2034.00229</x:v>
      </x:c>
      <x:c r="L47" s="26" t="n">
        <x:v>2554.00229</x:v>
      </x:c>
      <x:c r="M47" s="18" t="s"/>
      <x:c r="N47" s="11" t="s"/>
      <x:c r="O47" s="16" t="n">
        <x:v>57.204333986717</x:v>
      </x:c>
      <x:c r="P47" s="0" t="n">
        <x:v>12</x:v>
      </x:c>
      <x:c r="Q47" s="33">
        <x:f>O47</x:f>
      </x:c>
    </x:row>
    <x:row r="48" spans="1:255" x14ac:dyDescent="0.35">
      <x:c r="A48" s="2" t="s">
        <x:v>128</x:v>
      </x:c>
      <x:c r="B48" s="26" t="n">
        <x:v>4629.00008</x:v>
      </x:c>
      <x:c r="C48" s="26" t="n">
        <x:v>6395.00008</x:v>
      </x:c>
      <x:c r="D48" s="26" t="n">
        <x:v>5482.00008</x:v>
      </x:c>
      <x:c r="E48" s="26" t="n">
        <x:v>5217.00008</x:v>
      </x:c>
      <x:c r="F48" s="26" t="n">
        <x:v>8843.00008</x:v>
      </x:c>
      <x:c r="G48" s="26" t="n">
        <x:v>7059.00008</x:v>
      </x:c>
      <x:c r="H48" s="26" t="n">
        <x:v>3054.00008</x:v>
      </x:c>
      <x:c r="I48" s="26" t="n">
        <x:v>3716.00008</x:v>
      </x:c>
      <x:c r="J48" s="26" t="n">
        <x:v>1445.00008</x:v>
      </x:c>
      <x:c r="K48" s="26" t="n">
        <x:v>2043.00008</x:v>
      </x:c>
      <x:c r="L48" s="26" t="n">
        <x:v>2493.00008</x:v>
      </x:c>
      <x:c r="M48" s="18" t="s"/>
      <x:c r="N48" s="11" t="s"/>
      <x:c r="O48" s="16" t="n">
        <x:v>53.3894888603453</x:v>
      </x:c>
      <x:c r="P48" s="0" t="n">
        <x:v>13</x:v>
      </x:c>
      <x:c r="Q48" s="33">
        <x:f>O48</x:f>
      </x:c>
    </x:row>
    <x:row r="49" spans="1:255" x14ac:dyDescent="0.35">
      <x:c r="A49" s="2" t="s">
        <x:v>71</x:v>
      </x:c>
      <x:c r="B49" s="26" t="n">
        <x:v>189.00174</x:v>
      </x:c>
      <x:c r="C49" s="26" t="n">
        <x:v>319.00174</x:v>
      </x:c>
      <x:c r="D49" s="26" t="n">
        <x:v>416.00174</x:v>
      </x:c>
      <x:c r="E49" s="26" t="n">
        <x:v>528.00174</x:v>
      </x:c>
      <x:c r="F49" s="26" t="n">
        <x:v>1174.00174</x:v>
      </x:c>
      <x:c r="G49" s="26" t="n">
        <x:v>1608.00174</x:v>
      </x:c>
      <x:c r="H49" s="26" t="n">
        <x:v>966.00174</x:v>
      </x:c>
      <x:c r="I49" s="26" t="n">
        <x:v>1469.00174</x:v>
      </x:c>
      <x:c r="J49" s="26" t="n">
        <x:v>696.00174</x:v>
      </x:c>
      <x:c r="K49" s="26" t="n">
        <x:v>991.00174</x:v>
      </x:c>
      <x:c r="L49" s="26" t="n">
        <x:v>1696.00174</x:v>
      </x:c>
      <x:c r="M49" s="18" t="s"/>
      <x:c r="N49" s="11" t="s"/>
      <x:c r="O49" s="16" t="n">
        <x:v>60.4362587505364</x:v>
      </x:c>
      <x:c r="P49" s="0" t="n">
        <x:v>14</x:v>
      </x:c>
      <x:c r="Q49" s="33">
        <x:f>O49</x:f>
      </x:c>
    </x:row>
    <x:row r="50" spans="1:255" x14ac:dyDescent="0.35">
      <x:c r="A50" s="2" t="s">
        <x:v>59</x:v>
      </x:c>
      <x:c r="B50" s="26" t="n">
        <x:v>146.00222</x:v>
      </x:c>
      <x:c r="C50" s="26" t="n">
        <x:v>221.00222</x:v>
      </x:c>
      <x:c r="D50" s="26" t="n">
        <x:v>262.00222</x:v>
      </x:c>
      <x:c r="E50" s="26" t="n">
        <x:v>318.00222</x:v>
      </x:c>
      <x:c r="F50" s="26" t="n">
        <x:v>746.00222</x:v>
      </x:c>
      <x:c r="G50" s="26" t="n">
        <x:v>1032.00222</x:v>
      </x:c>
      <x:c r="H50" s="26" t="n">
        <x:v>662.00222</x:v>
      </x:c>
      <x:c r="I50" s="26" t="n">
        <x:v>1164.00222</x:v>
      </x:c>
      <x:c r="J50" s="26" t="n">
        <x:v>378.00222</x:v>
      </x:c>
      <x:c r="K50" s="26" t="n">
        <x:v>981.00222</x:v>
      </x:c>
      <x:c r="L50" s="26" t="n">
        <x:v>1558.00222</x:v>
      </x:c>
      <x:c r="M50" s="18" t="s"/>
      <x:c r="N50" s="11" t="s"/>
      <x:c r="O50" s="16" t="n">
        <x:v>58.08720863055</x:v>
      </x:c>
      <x:c r="P50" s="0" t="n">
        <x:v>15</x:v>
      </x:c>
      <x:c r="Q50" s="33">
        <x:f>O50</x:f>
      </x:c>
    </x:row>
    <x:row r="51" spans="1:255" x14ac:dyDescent="0.35">
      <x:c r="A51" s="2" t="s">
        <x:v>48</x:v>
      </x:c>
      <x:c r="B51" s="26">
        <x:f>IF(B36="..","..",B52-SUM(B36:B50))</x:f>
      </x:c>
      <x:c r="C51" s="26">
        <x:f>IF(C36="..","..",C52-SUM(C36:C50))</x:f>
      </x:c>
      <x:c r="D51" s="26">
        <x:f>IF(D36="..","..",D52-SUM(D36:D50))</x:f>
      </x:c>
      <x:c r="E51" s="26">
        <x:f>IF(E36="..","..",E52-SUM(E36:E50))</x:f>
      </x:c>
      <x:c r="F51" s="26">
        <x:f>IF(F36="..","..",F52-SUM(F36:F50))</x:f>
      </x:c>
      <x:c r="G51" s="26">
        <x:f>IF(G36="..","..",G52-SUM(G36:G50))</x:f>
      </x:c>
      <x:c r="H51" s="26">
        <x:f>IF(H36="..","..",H52-SUM(H36:H50))</x:f>
      </x:c>
      <x:c r="I51" s="26">
        <x:f>IF(I36="..","..",I52-SUM(I36:I50))</x:f>
      </x:c>
      <x:c r="J51" s="26">
        <x:f>IF(J36="..","..",J52-SUM(J36:J50))</x:f>
      </x:c>
      <x:c r="K51" s="26">
        <x:f>IF(K36="..","..",K52-SUM(K36:K50))</x:f>
      </x:c>
      <x:c r="L51" s="26">
        <x:f>IF(L36="..","..",L52-SUM(L36:L50))</x:f>
      </x:c>
      <x:c r="M51" s="18" t="s"/>
      <x:c r="N51" s="11" t="s"/>
      <x:c r="O51" s="16" t="s"/>
      <x:c r="Q51" s="33" t="s"/>
    </x:row>
    <x:row r="52" spans="1:255" x14ac:dyDescent="0.35">
      <x:c r="A52" s="9" t="s">
        <x:v>35</x:v>
      </x:c>
      <x:c r="B52" s="27" t="n">
        <x:v>79597</x:v>
      </x:c>
      <x:c r="C52" s="27" t="n">
        <x:v>123721</x:v>
      </x:c>
      <x:c r="D52" s="27" t="n">
        <x:v>114599</x:v>
      </x:c>
      <x:c r="E52" s="27" t="n">
        <x:v>115557</x:v>
      </x:c>
      <x:c r="F52" s="27" t="n">
        <x:v>225793</x:v>
      </x:c>
      <x:c r="G52" s="27" t="n">
        <x:v>205880</x:v>
      </x:c>
      <x:c r="H52" s="27" t="n">
        <x:v>114351</x:v>
      </x:c>
      <x:c r="I52" s="27" t="n">
        <x:v>150944</x:v>
      </x:c>
      <x:c r="J52" s="27" t="n">
        <x:v>66498</x:v>
      </x:c>
      <x:c r="K52" s="27" t="n">
        <x:v>90774</x:v>
      </x:c>
      <x:c r="L52" s="27" t="n">
        <x:v>98954</x:v>
      </x:c>
      <x:c r="M52" s="19" t="s"/>
      <x:c r="N52" s="12" t="s"/>
      <x:c r="O52" s="17" t="n">
        <x:v>52.9074115245468</x:v>
      </x:c>
      <x:c r="Q52" s="33">
        <x:f>O52</x:f>
      </x:c>
    </x:row>
    <x:row r="53" spans="1:255" x14ac:dyDescent="0.35">
      <x:c r="A53" s="7" t="s">
        <x:v>269</x:v>
      </x:c>
      <x:c r="B53" s="7" t="s"/>
      <x:c r="C53" s="2" t="s"/>
      <x:c r="D53" s="2" t="s"/>
      <x:c r="E53" s="2" t="s"/>
      <x:c r="F53" s="2" t="s"/>
      <x:c r="G53" s="2" t="s"/>
      <x:c r="H53" s="2" t="s"/>
      <x:c r="I53" s="2" t="s"/>
      <x:c r="J53" s="2" t="s"/>
      <x:c r="K53" s="2" t="s"/>
      <x:c r="L53" s="2" t="s"/>
      <x:c r="M53" s="2" t="s"/>
      <x:c r="N53" s="8" t="s"/>
    </x:row>
    <x:row r="54" spans="1:255" x14ac:dyDescent="0.35"/>
    <x:row r="55" spans="1:255" x14ac:dyDescent="0.35"/>
    <x:row r="56" spans="1:255" x14ac:dyDescent="0.35"/>
    <x:row r="57" spans="1:255" x14ac:dyDescent="0.35"/>
    <x:row r="58" spans="1:255" x14ac:dyDescent="0.35"/>
    <x:row r="59" spans="1:255" x14ac:dyDescent="0.35"/>
    <x:row r="60" spans="1:255" x14ac:dyDescent="0.35"/>
    <x:row r="61" spans="1:255" x14ac:dyDescent="0.35"/>
    <x:row r="62" spans="1:255" x14ac:dyDescent="0.35"/>
    <x:row r="63" spans="1:255" x14ac:dyDescent="0.35"/>
    <x:row r="64" spans="1:255" x14ac:dyDescent="0.35">
      <x:c r="L64" s="34" t="s"/>
      <x:c r="M64" s="0" t="s">
        <x:v>50</x:v>
      </x:c>
    </x:row>
    <x:row r="65" spans="1:255" x14ac:dyDescent="0.35">
      <x:c r="B65" s="1">
        <x:f>C65</x:f>
      </x:c>
      <x:c r="C65" s="1">
        <x:f>D65</x:f>
      </x:c>
      <x:c r="D65" s="1">
        <x:f>E65</x:f>
      </x:c>
      <x:c r="E65" s="1">
        <x:f>F65</x:f>
      </x:c>
      <x:c r="F65" s="1">
        <x:f>G65</x:f>
      </x:c>
      <x:c r="G65" s="1">
        <x:f>H65</x:f>
      </x:c>
      <x:c r="H65" s="1">
        <x:f>I65</x:f>
      </x:c>
      <x:c r="I65" s="0">
        <x:f>J65</x:f>
      </x:c>
      <x:c r="J65" s="0">
        <x:f>K65</x:f>
      </x:c>
      <x:c r="K65" s="0">
        <x:f>L65</x:f>
      </x:c>
      <x:c r="L65" s="0">
        <x:f>IF(ISBLANK(L64),INDEX(B6:L6,1,MATCH(1,$B$68:$L$68,0)),L64)</x:f>
      </x:c>
      <x:c r="P65" s="36" t="s"/>
    </x:row>
    <x:row r="66" spans="1:255" x14ac:dyDescent="0.35">
      <x:c r="B66" s="1" t="s">
        <x:v>51</x:v>
      </x:c>
      <x:c r="C66" s="1">
        <x:f>B66</x:f>
      </x:c>
      <x:c r="D66" s="1">
        <x:f>C66</x:f>
      </x:c>
      <x:c r="E66" s="1">
        <x:f>D66</x:f>
      </x:c>
      <x:c r="F66" s="1">
        <x:f>E66</x:f>
      </x:c>
      <x:c r="G66" s="1">
        <x:f>F66</x:f>
      </x:c>
      <x:c r="H66" s="1">
        <x:f>G66</x:f>
      </x:c>
      <x:c r="I66" s="0">
        <x:f>H66</x:f>
      </x:c>
      <x:c r="J66" s="0">
        <x:f>I66</x:f>
      </x:c>
      <x:c r="K66" s="0">
        <x:f>J66</x:f>
      </x:c>
      <x:c r="L66" s="0">
        <x:f>K66</x:f>
      </x:c>
      <x:c r="P66" s="36" t="s"/>
    </x:row>
    <x:row r="67" spans="1:255" x14ac:dyDescent="0.35">
      <x:c r="B67" s="1">
        <x:f>A32</x:f>
      </x:c>
      <x:c r="C67" s="1">
        <x:f>B67</x:f>
      </x:c>
      <x:c r="D67" s="1">
        <x:f>C67</x:f>
      </x:c>
      <x:c r="E67" s="1">
        <x:f>D67</x:f>
      </x:c>
      <x:c r="F67" s="1">
        <x:f>E67</x:f>
      </x:c>
      <x:c r="G67" s="1">
        <x:f>F67</x:f>
      </x:c>
      <x:c r="H67" s="1">
        <x:f>G67</x:f>
      </x:c>
      <x:c r="I67" s="0">
        <x:f>H67</x:f>
      </x:c>
      <x:c r="J67" s="0">
        <x:f>I67</x:f>
      </x:c>
      <x:c r="K67" s="0">
        <x:f>J67</x:f>
      </x:c>
      <x:c r="L67" s="0">
        <x:f>K67</x:f>
      </x:c>
    </x:row>
    <x:row r="68" spans="1:255" x14ac:dyDescent="0.35">
      <x:c r="B68" s="0">
        <x:f>IF(C68&gt;0,2,IF(ISNUMBER(B52),1,0))</x:f>
      </x:c>
      <x:c r="C68" s="0">
        <x:f>IF(D68&gt;0,2,IF(ISNUMBER(C52),1,0))</x:f>
      </x:c>
      <x:c r="D68" s="0">
        <x:f>IF(E68&gt;0,2,IF(ISNUMBER(D52),1,0))</x:f>
      </x:c>
      <x:c r="E68" s="0">
        <x:f>IF(F68&gt;0,2,IF(ISNUMBER(E52),1,0))</x:f>
      </x:c>
      <x:c r="F68" s="0">
        <x:f>IF(G68&gt;0,2,IF(ISNUMBER(F52),1,0))</x:f>
      </x:c>
      <x:c r="G68" s="0">
        <x:f>IF(H68&gt;0,2,IF(ISNUMBER(G52),1,0))</x:f>
      </x:c>
      <x:c r="H68" s="0">
        <x:f>IF(I68&gt;0,2,IF(ISNUMBER(H52),1,0))</x:f>
      </x:c>
      <x:c r="I68" s="0">
        <x:f>IF(J68&gt;0,2,IF(ISNUMBER(I52),1,0))</x:f>
      </x:c>
      <x:c r="J68" s="0">
        <x:f>IF(K68&gt;0,2,IF(ISNUMBER(J52),1,0))</x:f>
      </x:c>
      <x:c r="K68" s="0">
        <x:f>IF(L68&gt;0,2,IF(ISNUMBER(K52),1,0))</x:f>
      </x:c>
      <x:c r="L68" s="0">
        <x:f>IF(M68&gt;0,2,IF(ISNUMBER(L52),1,0))</x:f>
      </x:c>
      <x:c r="M68" s="0" t="s"/>
    </x:row>
    <x:row r="69" spans="1:255" x14ac:dyDescent="0.35">
      <x:c r="I69" s="0" t="s"/>
      <x:c r="J69" s="0" t="s"/>
      <x:c r="K69" s="0" t="s"/>
      <x:c r="L69" s="0" t="s"/>
      <x:c r="M69" s="0" t="s"/>
    </x:row>
    <x:row r="70" spans="1:255" x14ac:dyDescent="0.35">
      <x:c r="B70" s="1">
        <x:f>INDEX(B6:L6,1,MATCH(1,$B$68:$L$68,0))</x:f>
      </x:c>
      <x:c r="C70" s="1" t="s">
        <x:v>52</x:v>
      </x:c>
      <x:c r="I70" s="0" t="s"/>
      <x:c r="J70" s="0" t="s"/>
      <x:c r="K70" s="0" t="s"/>
      <x:c r="L70" s="0" t="s"/>
      <x:c r="M70" s="0" t="s"/>
    </x:row>
    <x:row r="71" spans="1:255" x14ac:dyDescent="0.35">
      <x:c r="I71" s="0" t="s"/>
      <x:c r="J71" s="0" t="s"/>
      <x:c r="K71" s="0" t="s"/>
      <x:c r="L71" s="0" t="s"/>
      <x:c r="M71" s="0" t="s"/>
    </x:row>
    <x:row r="72" spans="1:255" x14ac:dyDescent="0.35">
      <x:c r="I72" s="0" t="s"/>
      <x:c r="J72" s="0" t="s"/>
      <x:c r="K72" s="0" t="s"/>
      <x:c r="L72" s="0" t="s"/>
      <x:c r="M72" s="0" t="s"/>
    </x:row>
    <x:row r="73" spans="1:255" x14ac:dyDescent="0.35">
      <x:c r="I73" s="0" t="s"/>
      <x:c r="J73" s="0" t="s"/>
      <x:c r="K73" s="0" t="s"/>
      <x:c r="L73" s="0" t="s"/>
      <x:c r="M73" s="0" t="s"/>
    </x:row>
    <x:row r="74" spans="1:255" x14ac:dyDescent="0.35">
      <x:c r="I74" s="0" t="s"/>
      <x:c r="J74" s="0" t="s"/>
      <x:c r="K74" s="0" t="s"/>
      <x:c r="L74" s="0" t="s"/>
      <x:c r="M74" s="0" t="s"/>
    </x:row>
    <x:row r="75" spans="1:255" x14ac:dyDescent="0.35">
      <x:c r="I75" s="0" t="s"/>
      <x:c r="J75" s="0" t="s"/>
      <x:c r="K75" s="0" t="s"/>
      <x:c r="L75" s="0" t="s"/>
      <x:c r="M75" s="0" t="s"/>
    </x:row>
    <x:row r="76" spans="1:255" x14ac:dyDescent="0.35">
      <x:c r="I76" s="0" t="s"/>
      <x:c r="J76" s="0" t="s"/>
      <x:c r="K76" s="0" t="s"/>
      <x:c r="L76" s="0" t="s"/>
      <x:c r="M76" s="0" t="s"/>
    </x:row>
    <x:row r="77" spans="1:255" x14ac:dyDescent="0.35">
      <x:c r="I77" s="0" t="s"/>
      <x:c r="J77" s="0" t="s"/>
      <x:c r="K77" s="0" t="s"/>
      <x:c r="L77" s="0" t="s"/>
      <x:c r="M77" s="0" t="s"/>
    </x:row>
    <x:row r="78" spans="1:255" x14ac:dyDescent="0.35">
      <x:c r="I78" s="0" t="s"/>
      <x:c r="J78" s="0" t="s"/>
      <x:c r="K78" s="0" t="s"/>
      <x:c r="L78" s="0" t="s"/>
      <x:c r="M78" s="0" t="s"/>
    </x:row>
    <x:row r="79" spans="1:255" x14ac:dyDescent="0.35">
      <x:c r="I79" s="0" t="s"/>
      <x:c r="J79" s="0" t="s"/>
      <x:c r="K79" s="0" t="s"/>
      <x:c r="L79" s="0" t="s"/>
      <x:c r="M79" s="0" t="s"/>
    </x:row>
    <x:row r="80" spans="1:255" x14ac:dyDescent="0.35">
      <x:c r="I80" s="0" t="s"/>
      <x:c r="J80" s="0" t="s"/>
      <x:c r="K80" s="0" t="s"/>
      <x:c r="L80" s="0" t="s"/>
      <x:c r="M80" s="0" t="s"/>
    </x:row>
    <x:row r="81" spans="1:255" x14ac:dyDescent="0.35">
      <x:c r="I81" s="0" t="s"/>
      <x:c r="J81" s="0" t="s"/>
      <x:c r="K81" s="0" t="s"/>
      <x:c r="L81" s="0" t="s"/>
      <x:c r="M81" s="0" t="s"/>
    </x:row>
    <x:row r="82" spans="1:255" x14ac:dyDescent="0.35">
      <x:c r="I82" s="0" t="s"/>
      <x:c r="J82" s="0" t="s"/>
      <x:c r="K82" s="0" t="s"/>
      <x:c r="L82" s="0" t="s"/>
      <x:c r="M82" s="0" t="s"/>
    </x:row>
    <x:row r="83" spans="1:255" x14ac:dyDescent="0.35">
      <x:c r="I83" s="0" t="s"/>
      <x:c r="J83" s="0" t="s"/>
      <x:c r="K83" s="0" t="s"/>
      <x:c r="L83" s="0" t="s"/>
      <x:c r="M83" s="0" t="s"/>
    </x:row>
    <x:row r="84" spans="1:255" x14ac:dyDescent="0.35">
      <x:c r="I84" s="0" t="s"/>
      <x:c r="J84" s="0" t="s"/>
      <x:c r="K84" s="0" t="s"/>
      <x:c r="L84" s="0" t="s"/>
      <x:c r="M84" s="0" t="s"/>
    </x:row>
    <x:row r="85" spans="1:255" x14ac:dyDescent="0.35">
      <x:c r="I85" s="0" t="s"/>
      <x:c r="J85" s="0" t="s"/>
      <x:c r="K85" s="0" t="s"/>
      <x:c r="L85" s="0" t="s"/>
      <x:c r="M85" s="0" t="s"/>
    </x:row>
    <x:row r="86" spans="1:255" x14ac:dyDescent="0.35">
      <x:c r="I86" s="0" t="s"/>
      <x:c r="J86" s="0" t="s"/>
      <x:c r="K86" s="0" t="s"/>
      <x:c r="L86" s="0" t="s"/>
      <x:c r="M86" s="0" t="s"/>
    </x:row>
    <x:row r="87" spans="1:255" x14ac:dyDescent="0.35">
      <x:c r="I87" s="0" t="s"/>
      <x:c r="J87" s="0" t="s"/>
      <x:c r="K87" s="0" t="s"/>
      <x:c r="L87" s="0" t="s"/>
      <x:c r="M87" s="0" t="s"/>
    </x:row>
    <x:row r="88" spans="1:255" x14ac:dyDescent="0.35">
      <x:c r="I88" s="0" t="s"/>
      <x:c r="J88" s="0" t="s"/>
      <x:c r="K88" s="0" t="s"/>
      <x:c r="L88" s="0" t="s"/>
      <x:c r="M88" s="0" t="s"/>
    </x:row>
    <x:row r="89" spans="1:255" x14ac:dyDescent="0.35">
      <x:c r="I89" s="0" t="s"/>
      <x:c r="J89" s="0" t="s"/>
      <x:c r="K89" s="0" t="s"/>
      <x:c r="L89" s="0" t="s"/>
      <x:c r="M89" s="0" t="s"/>
    </x:row>
    <x:row r="90" spans="1:255" x14ac:dyDescent="0.35">
      <x:c r="I90" s="0" t="s"/>
      <x:c r="J90" s="0" t="s"/>
      <x:c r="K90" s="0" t="s"/>
      <x:c r="L90" s="0" t="s"/>
      <x:c r="M90" s="0" t="s"/>
    </x:row>
    <x:row r="91" spans="1:255" x14ac:dyDescent="0.35">
      <x:c r="I91" s="0" t="s"/>
      <x:c r="J91" s="0" t="s"/>
      <x:c r="K91" s="0" t="s"/>
      <x:c r="L91" s="0" t="s"/>
      <x:c r="M91" s="0" t="s"/>
    </x:row>
    <x:row r="92" spans="1:255" x14ac:dyDescent="0.35">
      <x:c r="I92" s="0" t="s"/>
      <x:c r="J92" s="0" t="s"/>
      <x:c r="K92" s="0" t="s"/>
      <x:c r="L92" s="0" t="s"/>
      <x:c r="M92" s="0" t="s"/>
    </x:row>
    <x:row r="93" spans="1:255" x14ac:dyDescent="0.35">
      <x:c r="I93" s="0" t="s"/>
      <x:c r="J93" s="0" t="s"/>
      <x:c r="K93" s="0" t="s"/>
      <x:c r="L93" s="0" t="s"/>
      <x:c r="M93" s="0" t="s"/>
    </x:row>
    <x:row r="94" spans="1:255" x14ac:dyDescent="0.35">
      <x:c r="I94" s="0" t="s"/>
      <x:c r="J94" s="0" t="s"/>
      <x:c r="K94" s="0" t="s"/>
      <x:c r="L94" s="0" t="s"/>
      <x:c r="M94" s="0" t="s"/>
    </x:row>
    <x:row r="95" spans="1:255" x14ac:dyDescent="0.35">
      <x:c r="I95" s="0" t="s"/>
      <x:c r="J95" s="0" t="s"/>
      <x:c r="K95" s="0" t="s"/>
      <x:c r="L95" s="0" t="s"/>
      <x:c r="M95" s="0" t="s"/>
    </x:row>
    <x:row r="96" spans="1:255" x14ac:dyDescent="0.35">
      <x:c r="I96" s="0" t="s"/>
      <x:c r="J96" s="0" t="s"/>
      <x:c r="K96" s="0" t="s"/>
      <x:c r="L96" s="0" t="s"/>
      <x:c r="M96" s="0" t="s"/>
    </x:row>
    <x:row r="97" spans="1:255" x14ac:dyDescent="0.35">
      <x:c r="I97" s="0" t="s"/>
      <x:c r="J97" s="0" t="s"/>
      <x:c r="K97" s="0" t="s"/>
      <x:c r="L97" s="0" t="s"/>
      <x:c r="M97" s="0" t="s"/>
    </x:row>
    <x:row r="98" spans="1:255" x14ac:dyDescent="0.35">
      <x:c r="I98" s="0" t="s"/>
      <x:c r="J98" s="0" t="s"/>
      <x:c r="K98" s="0" t="s"/>
      <x:c r="L98" s="0" t="s"/>
      <x:c r="M98" s="0" t="s"/>
    </x:row>
    <x:row r="99" spans="1:255" x14ac:dyDescent="0.35">
      <x:c r="I99" s="0" t="s"/>
      <x:c r="J99" s="0" t="s"/>
      <x:c r="K99" s="0" t="s"/>
      <x:c r="L99" s="0" t="s"/>
      <x:c r="M99" s="0" t="s"/>
    </x:row>
    <x:row r="100" spans="1:255" x14ac:dyDescent="0.35">
      <x:c r="I100" s="0" t="s"/>
      <x:c r="J100" s="0" t="s"/>
      <x:c r="K100" s="0" t="s"/>
      <x:c r="L100" s="0" t="s"/>
      <x:c r="M100" s="0" t="s"/>
    </x:row>
    <x:row r="101" spans="1:255" x14ac:dyDescent="0.35">
      <x:c r="I101" s="0" t="s"/>
      <x:c r="J101" s="0" t="s"/>
      <x:c r="K101" s="0" t="s"/>
      <x:c r="L101" s="0" t="s"/>
      <x:c r="M101" s="0" t="s"/>
    </x:row>
    <x:row r="102" spans="1:255" x14ac:dyDescent="0.35">
      <x:c r="I102" s="0" t="s"/>
      <x:c r="J102" s="0" t="s"/>
      <x:c r="K102" s="0" t="s"/>
      <x:c r="L102" s="0" t="s"/>
      <x:c r="M102" s="0" t="s"/>
    </x:row>
    <x:row r="103" spans="1:255" x14ac:dyDescent="0.35">
      <x:c r="I103" s="0" t="s"/>
      <x:c r="J103" s="0" t="s"/>
      <x:c r="K103" s="0" t="s"/>
      <x:c r="L103" s="0" t="s"/>
      <x:c r="M103" s="0" t="s"/>
    </x:row>
    <x:row r="104" spans="1:255" x14ac:dyDescent="0.35">
      <x:c r="I104" s="0" t="s"/>
      <x:c r="J104" s="0" t="s"/>
      <x:c r="K104" s="0" t="s"/>
      <x:c r="L104" s="0" t="s"/>
      <x:c r="M104" s="0" t="s"/>
    </x:row>
    <x:row r="105" spans="1:255" x14ac:dyDescent="0.35">
      <x:c r="I105" s="0" t="s"/>
      <x:c r="J105" s="0" t="s"/>
      <x:c r="K105" s="0" t="s"/>
      <x:c r="L105" s="0" t="s"/>
      <x:c r="M105" s="0" t="s"/>
    </x:row>
    <x:row r="106" spans="1:255" x14ac:dyDescent="0.35">
      <x:c r="I106" s="0" t="s"/>
      <x:c r="J106" s="0" t="s"/>
      <x:c r="K106" s="0" t="s"/>
      <x:c r="L106" s="0" t="s"/>
      <x:c r="M106" s="0" t="s"/>
    </x:row>
    <x:row r="107" spans="1:255" x14ac:dyDescent="0.35">
      <x:c r="I107" s="0" t="s"/>
      <x:c r="J107" s="0" t="s"/>
      <x:c r="K107" s="0" t="s"/>
      <x:c r="L107" s="0" t="s"/>
      <x:c r="M107" s="0" t="s"/>
    </x:row>
    <x:row r="108" spans="1:255" x14ac:dyDescent="0.35">
      <x:c r="I108" s="0" t="s"/>
      <x:c r="J108" s="0" t="s"/>
      <x:c r="K108" s="0" t="s"/>
      <x:c r="L108" s="0" t="s"/>
      <x:c r="M108" s="0" t="s"/>
    </x:row>
    <x:row r="109" spans="1:255" x14ac:dyDescent="0.35">
      <x:c r="I109" s="0" t="s"/>
      <x:c r="J109" s="0" t="s"/>
      <x:c r="K109" s="0" t="s"/>
      <x:c r="L109" s="0" t="s"/>
      <x:c r="M109" s="0" t="s"/>
    </x:row>
    <x:row r="110" spans="1:255" x14ac:dyDescent="0.35">
      <x:c r="I110" s="0" t="s"/>
      <x:c r="J110" s="0" t="s"/>
      <x:c r="K110" s="0" t="s"/>
      <x:c r="L110" s="0" t="s"/>
      <x:c r="M110" s="0" t="s"/>
    </x:row>
    <x:row r="111" spans="1:255" x14ac:dyDescent="0.35">
      <x:c r="I111" s="0" t="s"/>
      <x:c r="J111" s="0" t="s"/>
      <x:c r="K111" s="0" t="s"/>
      <x:c r="L111" s="0" t="s"/>
      <x:c r="M111" s="0" t="s"/>
    </x:row>
    <x:row r="112" spans="1:255" x14ac:dyDescent="0.35">
      <x:c r="I112" s="0" t="s"/>
      <x:c r="J112" s="0" t="s"/>
      <x:c r="K112" s="0" t="s"/>
      <x:c r="L112" s="0" t="s"/>
      <x:c r="M112" s="0" t="s"/>
    </x:row>
    <x:row r="113" spans="1:255" x14ac:dyDescent="0.35">
      <x:c r="I113" s="0" t="s"/>
      <x:c r="J113" s="0" t="s"/>
      <x:c r="K113" s="0" t="s"/>
      <x:c r="L113" s="0" t="s"/>
      <x:c r="M113" s="0" t="s"/>
    </x:row>
    <x:row r="114" spans="1:255" x14ac:dyDescent="0.35">
      <x:c r="I114" s="0" t="s"/>
      <x:c r="J114" s="0" t="s"/>
      <x:c r="K114" s="0" t="s"/>
      <x:c r="L114" s="0" t="s"/>
      <x:c r="M114" s="0" t="s"/>
    </x:row>
    <x:row r="115" spans="1:255" x14ac:dyDescent="0.35">
      <x:c r="I115" s="0" t="s"/>
      <x:c r="J115" s="0" t="s"/>
      <x:c r="K115" s="0" t="s"/>
      <x:c r="L115" s="0" t="s"/>
      <x:c r="M115" s="0" t="s"/>
    </x:row>
    <x:row r="116" spans="1:255" x14ac:dyDescent="0.35">
      <x:c r="I116" s="0" t="s"/>
      <x:c r="J116" s="0" t="s"/>
      <x:c r="K116" s="0" t="s"/>
      <x:c r="L116" s="0" t="s"/>
      <x:c r="M116" s="0" t="s"/>
    </x:row>
    <x:row r="117" spans="1:255" x14ac:dyDescent="0.35">
      <x:c r="I117" s="0" t="s"/>
      <x:c r="J117" s="0" t="s"/>
      <x:c r="K117" s="0" t="s"/>
      <x:c r="L117" s="0" t="s"/>
      <x:c r="M117" s="0" t="s"/>
    </x:row>
    <x:row r="118" spans="1:255" x14ac:dyDescent="0.35">
      <x:c r="I118" s="0" t="s"/>
      <x:c r="J118" s="0" t="s"/>
      <x:c r="K118" s="0" t="s"/>
      <x:c r="L118" s="0" t="s"/>
      <x:c r="M118" s="0" t="s"/>
    </x:row>
    <x:row r="119" spans="1:255" x14ac:dyDescent="0.35">
      <x:c r="I119" s="0" t="s"/>
      <x:c r="J119" s="0" t="s"/>
      <x:c r="K119" s="0" t="s"/>
      <x:c r="L119" s="0" t="s"/>
      <x:c r="M119" s="0" t="s"/>
    </x:row>
  </x:sheetData>
  <x:conditionalFormatting sqref="Q36:Q52">
    <x:cfRule type="colorScale" priority="1">
      <x:colorScale>
        <x:cfvo type="num" val="0"/>
        <x:cfvo type="num" val="50"/>
        <x:cfvo type="num" val="120"/>
        <x:color rgb="FFF8696B"/>
        <x:color rgb="FFFCFCFF"/>
        <x:color rgb="FF63BE7B"/>
      </x:colorScale>
    </x:cfRule>
  </x:conditionalFormatting>
  <x:conditionalFormatting sqref="B23:L23">
    <x:cfRule type="expression" dxfId="0" priority="2" operator="equal">
      <x:formula>P$4=0</x:formula>
    </x:cfRule>
  </x:conditionalFormatting>
  <x:conditionalFormatting sqref="P4:Z4">
    <x:cfRule type="cellIs" dxfId="1" priority="3" operator="notEqual">
      <x:formula>0</x:formula>
    </x:cfRule>
  </x:conditionalFormatting>
  <x:conditionalFormatting sqref="O1:O1">
    <x:cfRule type="expression" dxfId="2" priority="4" operator="equal">
      <x:formula>$X$21&gt;0.5</x:formula>
    </x:cfRule>
  </x:conditionalFormatting>
  <x:conditionalFormatting sqref="L7:L20">
    <x:cfRule type="cellIs" dxfId="1" priority="5" stopIfTrue="1" operator="lessThan">
      <x:formula>$L8</x:formula>
    </x:cfRule>
  </x:conditionalFormatting>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&amp;L&amp;A&amp;C&amp;F</x:oddHeader>
    <x:oddFooter>&amp;L&amp;8&amp;Z&amp;F&amp;R&amp;8&amp;D - &amp;T</x:oddFooter>
    <x:evenHeader/>
    <x:evenFooter/>
    <x:firstHeader/>
    <x:firstFooter/>
  </x:headerFooter>
  <x:tableParts count="0"/>
</x:worksheet>
</file>

<file path=xl/worksheets/sheet34.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30">
    <x:outlinePr summaryBelow="1" summaryRight="1"/>
    <x:pageSetUpPr fitToPage="1"/>
  </x:sheetPr>
  <x:dimension ref="A1:Z119"/>
  <x:sheetViews>
    <x:sheetView zoomScale="90" zoomScaleNormal="90" workbookViewId="0">
      <x:pane xSplit="1" ySplit="6" topLeftCell="B7" activePane="bottomRight" state="frozenSplit"/>
      <x:selection activeCell="B35" sqref="B35 B35:L35"/>
      <x:selection pane="bottomRight" activeCell="B35" sqref="B35 B35:L35"/>
    </x:sheetView>
  </x:sheetViews>
  <x:sheetFormatPr defaultColWidth="7.453125" defaultRowHeight="14.5" x14ac:dyDescent="0.35"/>
  <x:cols>
    <x:col min="1" max="1" width="30.632812" style="1" customWidth="1"/>
    <x:col min="2" max="5" width="9" style="1" customWidth="1"/>
    <x:col min="6" max="7" width="9.089844" style="1" customWidth="1"/>
    <x:col min="8" max="9" width="8.363281" style="1" bestFit="1" customWidth="1"/>
    <x:col min="10" max="10" width="9.363281" style="1" bestFit="1" customWidth="1"/>
    <x:col min="11" max="12" width="8" style="1" customWidth="1"/>
    <x:col min="13" max="13" width="1.632812" style="1" customWidth="1"/>
    <x:col min="14" max="16" width="8" style="1" customWidth="1"/>
    <x:col min="17" max="17" width="9" style="1" customWidth="1"/>
    <x:col min="18" max="18" width="8" style="1" customWidth="1"/>
    <x:col min="19" max="19" width="9" style="1" customWidth="1"/>
    <x:col min="20" max="20" width="9.089844" style="1" customWidth="1"/>
    <x:col min="21" max="21" width="11.363281" style="1" customWidth="1"/>
    <x:col min="22" max="22" width="8.542969" style="1" bestFit="1" customWidth="1"/>
    <x:col min="23" max="24" width="9.089844" style="1" customWidth="1"/>
    <x:col min="25" max="25" width="11.453125" style="1" bestFit="1" customWidth="1"/>
    <x:col min="26" max="26" width="7" style="1" customWidth="1"/>
    <x:col min="27" max="27" width="15.542969" style="1" bestFit="1" customWidth="1"/>
    <x:col min="28" max="28" width="13.089844" style="1" bestFit="1" customWidth="1"/>
    <x:col min="29" max="29" width="11.363281" style="1" customWidth="1"/>
    <x:col min="30" max="30" width="8" style="1" bestFit="1" customWidth="1"/>
    <x:col min="31" max="31" width="8.90625" style="1" bestFit="1" customWidth="1"/>
    <x:col min="32" max="32" width="7" style="1" bestFit="1" customWidth="1"/>
    <x:col min="33" max="33" width="17.453125" style="1" bestFit="1" customWidth="1"/>
    <x:col min="34" max="34" width="5" style="1" bestFit="1" customWidth="1"/>
    <x:col min="35" max="35" width="15" style="1" bestFit="1" customWidth="1"/>
    <x:col min="36" max="36" width="9" style="1" bestFit="1" customWidth="1"/>
    <x:col min="37" max="37" width="11.363281" style="1" bestFit="1" customWidth="1"/>
    <x:col min="38" max="38" width="8" style="1" bestFit="1" customWidth="1"/>
    <x:col min="39" max="39" width="12.632812" style="1" bestFit="1" customWidth="1"/>
    <x:col min="40" max="40" width="9" style="1" bestFit="1" customWidth="1"/>
    <x:col min="41" max="41" width="7" style="1" customWidth="1"/>
    <x:col min="42" max="42" width="12" style="1" bestFit="1" customWidth="1"/>
    <x:col min="43" max="43" width="10.363281" style="1" bestFit="1" customWidth="1"/>
    <x:col min="44" max="44" width="7" style="1" bestFit="1" customWidth="1"/>
    <x:col min="45" max="45" width="13.453125" style="1" bestFit="1" customWidth="1"/>
    <x:col min="46" max="46" width="16.90625" style="1" bestFit="1" customWidth="1"/>
    <x:col min="47" max="47" width="7" style="1" bestFit="1" customWidth="1"/>
    <x:col min="48" max="48" width="20" style="1" bestFit="1" customWidth="1"/>
    <x:col min="49" max="49" width="10.453125" style="1" bestFit="1" customWidth="1"/>
    <x:col min="50" max="50" width="7" style="1" bestFit="1" customWidth="1"/>
    <x:col min="51" max="51" width="13.542969" style="1" bestFit="1" customWidth="1"/>
    <x:col min="52" max="53" width="8" style="1" bestFit="1" customWidth="1"/>
    <x:col min="54" max="54" width="10.632812" style="1" bestFit="1" customWidth="1"/>
    <x:col min="55" max="55" width="10" style="1" bestFit="1" customWidth="1"/>
    <x:col min="56" max="56" width="8" style="1" customWidth="1"/>
    <x:col min="57" max="57" width="13.089844" style="1" bestFit="1" customWidth="1"/>
    <x:col min="58" max="58" width="13.363281" style="1" bestFit="1" customWidth="1"/>
    <x:col min="59" max="59" width="8" style="1" bestFit="1" customWidth="1"/>
    <x:col min="60" max="60" width="16.453125" style="1" bestFit="1" customWidth="1"/>
    <x:col min="61" max="61" width="8.90625" style="1" bestFit="1" customWidth="1"/>
    <x:col min="62" max="62" width="7" style="1" bestFit="1" customWidth="1"/>
    <x:col min="63" max="63" width="11.90625" style="1" bestFit="1" customWidth="1"/>
    <x:col min="64" max="64" width="17.453125" style="1" bestFit="1" customWidth="1"/>
    <x:col min="65" max="65" width="5" style="1" bestFit="1" customWidth="1"/>
    <x:col min="66" max="66" width="20.542969" style="1" bestFit="1" customWidth="1"/>
    <x:col min="67" max="67" width="15" style="1" bestFit="1" customWidth="1"/>
    <x:col min="68" max="68" width="9" style="1" bestFit="1" customWidth="1"/>
    <x:col min="69" max="69" width="18.089844" style="1" bestFit="1" customWidth="1"/>
    <x:col min="70" max="70" width="11.363281" style="1" bestFit="1" customWidth="1"/>
    <x:col min="71" max="71" width="7" style="1" customWidth="1"/>
    <x:col min="72" max="72" width="8.089844" style="1" customWidth="1"/>
    <x:col min="73" max="73" width="11.453125" style="1" customWidth="1"/>
    <x:col min="74" max="74" width="15.542969" style="1" customWidth="1"/>
    <x:col min="75" max="75" width="13.089844" style="1" customWidth="1"/>
    <x:col min="76" max="76" width="9.90625" style="1" customWidth="1"/>
    <x:col min="77" max="77" width="8.90625" style="1" customWidth="1"/>
    <x:col min="78" max="78" width="8.363281" style="1" customWidth="1"/>
    <x:col min="79" max="79" width="8" style="1" customWidth="1"/>
    <x:col min="80" max="80" width="14.453125" style="1" customWidth="1"/>
    <x:col min="81" max="81" width="9" style="1" customWidth="1"/>
    <x:col min="82" max="82" width="7.542969" style="1" customWidth="1"/>
    <x:col min="83" max="83" width="8" style="1" bestFit="1" customWidth="1"/>
    <x:col min="84" max="84" width="9.089844" style="1" customWidth="1"/>
    <x:col min="85" max="85" width="8.363281" style="1" customWidth="1"/>
    <x:col min="86" max="86" width="7.363281" style="1" customWidth="1"/>
    <x:col min="87" max="87" width="7" style="1" customWidth="1"/>
    <x:col min="88" max="88" width="8" style="1" customWidth="1"/>
    <x:col min="89" max="90" width="12" style="1" customWidth="1"/>
    <x:col min="91" max="91" width="12.542969" style="1" customWidth="1"/>
    <x:col min="92" max="92" width="7.90625" style="1" customWidth="1"/>
    <x:col min="93" max="93" width="8.453125" style="1" customWidth="1"/>
    <x:col min="94" max="94" width="15" style="1" customWidth="1"/>
    <x:col min="95" max="95" width="7" style="1" customWidth="1"/>
    <x:col min="96" max="96" width="8.089844" style="1" customWidth="1"/>
    <x:col min="97" max="97" width="11.453125" style="1" customWidth="1"/>
    <x:col min="98" max="98" width="8" style="1" bestFit="1" customWidth="1"/>
    <x:col min="99" max="99" width="15.542969" style="1" customWidth="1"/>
    <x:col min="100" max="100" width="13.089844" style="1" customWidth="1"/>
    <x:col min="101" max="101" width="9.90625" style="1" customWidth="1"/>
    <x:col min="102" max="102" width="8.90625" style="1" customWidth="1"/>
    <x:col min="103" max="103" width="8" style="1" bestFit="1" customWidth="1"/>
    <x:col min="104" max="104" width="8.363281" style="1" customWidth="1"/>
    <x:col min="105" max="105" width="8" style="1" customWidth="1"/>
    <x:col min="106" max="106" width="14.453125" style="1" customWidth="1"/>
    <x:col min="107" max="107" width="9" style="1" customWidth="1"/>
    <x:col min="108" max="108" width="7.542969" style="1" customWidth="1"/>
    <x:col min="109" max="109" width="8" style="1" bestFit="1" customWidth="1"/>
    <x:col min="110" max="110" width="9.089844" style="1" customWidth="1"/>
    <x:col min="111" max="111" width="8.363281" style="1" customWidth="1"/>
    <x:col min="112" max="112" width="7.363281" style="1" customWidth="1"/>
    <x:col min="113" max="113" width="8" style="1" customWidth="1"/>
    <x:col min="114" max="115" width="12" style="1" customWidth="1"/>
    <x:col min="116" max="116" width="12.542969" style="1" customWidth="1"/>
    <x:col min="117" max="117" width="7.90625" style="1" customWidth="1"/>
    <x:col min="118" max="118" width="8.453125" style="1" customWidth="1"/>
    <x:col min="119" max="119" width="15" style="1" customWidth="1"/>
    <x:col min="120" max="120" width="8.089844" style="1" customWidth="1"/>
    <x:col min="121" max="121" width="11.453125" style="1" customWidth="1"/>
    <x:col min="122" max="122" width="8" style="1" customWidth="1"/>
    <x:col min="123" max="123" width="15.542969" style="1" customWidth="1"/>
    <x:col min="124" max="124" width="13.089844" style="1" customWidth="1"/>
    <x:col min="125" max="125" width="9.90625" style="1" customWidth="1"/>
    <x:col min="126" max="126" width="8.90625" style="1" customWidth="1"/>
    <x:col min="127" max="127" width="7.363281" style="1" customWidth="1"/>
    <x:col min="128" max="128" width="8.363281" style="1" customWidth="1"/>
    <x:col min="129" max="129" width="8" style="1" customWidth="1"/>
    <x:col min="130" max="130" width="14.453125" style="1" customWidth="1"/>
    <x:col min="131" max="131" width="9" style="1" customWidth="1"/>
    <x:col min="132" max="132" width="7.542969" style="1" customWidth="1"/>
    <x:col min="133" max="133" width="8" style="1" bestFit="1" customWidth="1"/>
    <x:col min="134" max="134" width="9.089844" style="1" customWidth="1"/>
    <x:col min="135" max="135" width="8.363281" style="1" customWidth="1"/>
    <x:col min="136" max="136" width="7.363281" style="1" customWidth="1"/>
    <x:col min="137" max="137" width="8" style="1" customWidth="1"/>
    <x:col min="138" max="138" width="12" style="1" customWidth="1"/>
    <x:col min="139" max="139" width="7.542969" style="1" customWidth="1"/>
    <x:col min="140" max="140" width="12" style="1" customWidth="1"/>
    <x:col min="141" max="141" width="12.542969" style="1" customWidth="1"/>
    <x:col min="142" max="142" width="7.90625" style="1" customWidth="1"/>
    <x:col min="143" max="143" width="8.453125" style="1" customWidth="1"/>
    <x:col min="144" max="144" width="15" style="1" customWidth="1"/>
    <x:col min="145" max="145" width="7" style="1" customWidth="1"/>
    <x:col min="146" max="146" width="8.089844" style="1" customWidth="1"/>
    <x:col min="147" max="147" width="11.453125" style="1" customWidth="1"/>
    <x:col min="148" max="148" width="8" style="1" bestFit="1" customWidth="1"/>
    <x:col min="149" max="149" width="15.542969" style="1" customWidth="1"/>
    <x:col min="150" max="150" width="13.089844" style="1" customWidth="1"/>
    <x:col min="151" max="151" width="9.90625" style="1" customWidth="1"/>
    <x:col min="152" max="152" width="8.90625" style="1" customWidth="1"/>
    <x:col min="153" max="153" width="8" style="1" bestFit="1" customWidth="1"/>
    <x:col min="154" max="154" width="8.363281" style="1" customWidth="1"/>
    <x:col min="155" max="155" width="8" style="1" customWidth="1"/>
    <x:col min="156" max="156" width="14.453125" style="1" customWidth="1"/>
    <x:col min="157" max="157" width="9" style="1" customWidth="1"/>
    <x:col min="158" max="158" width="7.542969" style="1" customWidth="1"/>
    <x:col min="159" max="159" width="8" style="1" customWidth="1"/>
    <x:col min="160" max="160" width="9.089844" style="1" customWidth="1"/>
    <x:col min="161" max="161" width="7.453125" style="1" customWidth="1"/>
    <x:col min="162" max="162" width="8.363281" style="1" customWidth="1"/>
    <x:col min="163" max="163" width="7.363281" style="1" customWidth="1"/>
    <x:col min="164" max="164" width="9" style="1" bestFit="1" customWidth="1"/>
    <x:col min="165" max="166" width="8" style="1" customWidth="1"/>
    <x:col min="167" max="167" width="12" style="1" customWidth="1"/>
    <x:col min="168" max="168" width="7.542969" style="1" customWidth="1"/>
    <x:col min="169" max="169" width="12" style="1" customWidth="1"/>
    <x:col min="170" max="170" width="12.542969" style="1" customWidth="1"/>
    <x:col min="171" max="171" width="7.90625" style="1" customWidth="1"/>
    <x:col min="172" max="172" width="7.089844" style="1" customWidth="1"/>
    <x:col min="173" max="173" width="8.453125" style="1" customWidth="1"/>
    <x:col min="174" max="174" width="15" style="1" customWidth="1"/>
    <x:col min="175" max="175" width="8.542969" style="1" customWidth="1"/>
    <x:col min="176" max="176" width="7" style="1" customWidth="1"/>
    <x:col min="177" max="177" width="8.089844" style="1" customWidth="1"/>
    <x:col min="178" max="178" width="11.453125" style="1" customWidth="1"/>
    <x:col min="179" max="179" width="8" style="1" customWidth="1"/>
    <x:col min="180" max="180" width="15.542969" style="1" customWidth="1"/>
    <x:col min="181" max="181" width="13.089844" style="1" customWidth="1"/>
    <x:col min="182" max="182" width="10" style="1" bestFit="1" customWidth="1"/>
    <x:col min="183" max="183" width="8.90625" style="1" customWidth="1"/>
    <x:col min="184" max="184" width="8" style="1" bestFit="1" customWidth="1"/>
    <x:col min="185" max="185" width="8.363281" style="1" customWidth="1"/>
    <x:col min="186" max="186" width="8" style="1" customWidth="1"/>
    <x:col min="187" max="187" width="14.453125" style="1" customWidth="1"/>
    <x:col min="188" max="188" width="9" style="1" customWidth="1"/>
    <x:col min="189" max="189" width="7.542969" style="1" customWidth="1"/>
    <x:col min="190" max="190" width="8" style="1" bestFit="1" customWidth="1"/>
    <x:col min="191" max="191" width="9.089844" style="1" customWidth="1"/>
    <x:col min="192" max="192" width="8.363281" style="1" customWidth="1"/>
    <x:col min="193" max="193" width="7.453125" style="1" customWidth="1"/>
    <x:col min="194" max="194" width="7.363281" style="1" customWidth="1"/>
    <x:col min="195" max="197" width="8" style="1" customWidth="1"/>
    <x:col min="198" max="198" width="12" style="1" customWidth="1"/>
    <x:col min="199" max="199" width="7.542969" style="1" customWidth="1"/>
    <x:col min="200" max="200" width="12" style="1" customWidth="1"/>
    <x:col min="201" max="201" width="12.542969" style="1" customWidth="1"/>
    <x:col min="202" max="202" width="7.90625" style="1" customWidth="1"/>
    <x:col min="203" max="203" width="7.089844" style="1" customWidth="1"/>
    <x:col min="204" max="204" width="8.453125" style="1" customWidth="1"/>
    <x:col min="205" max="205" width="15" style="1" customWidth="1"/>
    <x:col min="206" max="206" width="8.542969" style="1" customWidth="1"/>
    <x:col min="207" max="207" width="8" style="1" bestFit="1" customWidth="1"/>
    <x:col min="208" max="208" width="8.089844" style="1" customWidth="1"/>
    <x:col min="209" max="209" width="11.453125" style="1" customWidth="1"/>
    <x:col min="210" max="210" width="8" style="1" customWidth="1"/>
    <x:col min="211" max="211" width="15.542969" style="1" customWidth="1"/>
    <x:col min="212" max="212" width="13.089844" style="1" customWidth="1"/>
    <x:col min="213" max="213" width="9.90625" style="1" customWidth="1"/>
    <x:col min="214" max="214" width="8.90625" style="1" customWidth="1"/>
    <x:col min="215" max="215" width="8" style="1" bestFit="1" customWidth="1"/>
    <x:col min="216" max="216" width="8.363281" style="1" customWidth="1"/>
    <x:col min="217" max="217" width="8" style="1" customWidth="1"/>
    <x:col min="218" max="218" width="14.453125" style="1" customWidth="1"/>
    <x:col min="219" max="219" width="9" style="1" customWidth="1"/>
    <x:col min="220" max="220" width="7.542969" style="1" customWidth="1"/>
    <x:col min="221" max="221" width="8" style="1" bestFit="1" customWidth="1"/>
    <x:col min="222" max="222" width="9.089844" style="1" customWidth="1"/>
    <x:col min="223" max="223" width="8.363281" style="1" customWidth="1"/>
    <x:col min="224" max="224" width="7.453125" style="1" customWidth="1"/>
    <x:col min="225" max="225" width="7.363281" style="1" customWidth="1"/>
    <x:col min="226" max="229" width="8" style="1" customWidth="1"/>
    <x:col min="230" max="230" width="12" style="1" customWidth="1"/>
    <x:col min="231" max="231" width="7.542969" style="1" customWidth="1"/>
    <x:col min="232" max="232" width="12" style="1" customWidth="1"/>
    <x:col min="233" max="233" width="12.542969" style="1" customWidth="1"/>
    <x:col min="234" max="234" width="7.90625" style="1" customWidth="1"/>
    <x:col min="235" max="235" width="7.089844" style="1" customWidth="1"/>
    <x:col min="236" max="236" width="8.453125" style="1" customWidth="1"/>
    <x:col min="237" max="237" width="15" style="1" customWidth="1"/>
    <x:col min="238" max="238" width="8.542969" style="1" customWidth="1"/>
    <x:col min="239" max="239" width="8" style="1" customWidth="1"/>
    <x:col min="240" max="240" width="8.089844" style="1" customWidth="1"/>
    <x:col min="241" max="241" width="11.453125" style="1" customWidth="1"/>
    <x:col min="242" max="242" width="8" style="1" customWidth="1"/>
    <x:col min="243" max="243" width="15.542969" style="1" customWidth="1"/>
    <x:col min="244" max="244" width="13.089844" style="1" customWidth="1"/>
    <x:col min="245" max="245" width="10" style="1" bestFit="1" customWidth="1"/>
    <x:col min="246" max="246" width="8.90625" style="1" customWidth="1"/>
    <x:col min="247" max="247" width="8" style="1" bestFit="1" customWidth="1"/>
    <x:col min="248" max="248" width="8.363281" style="1" customWidth="1"/>
    <x:col min="249" max="249" width="8" style="1" bestFit="1" customWidth="1"/>
    <x:col min="250" max="250" width="14.453125" style="1" customWidth="1"/>
    <x:col min="251" max="251" width="9" style="1" customWidth="1"/>
    <x:col min="252" max="252" width="7.542969" style="1" customWidth="1"/>
    <x:col min="253" max="253" width="8" style="1" customWidth="1"/>
    <x:col min="254" max="254" width="9.089844" style="1" customWidth="1"/>
    <x:col min="255" max="255" width="8.363281" style="1" customWidth="1"/>
    <x:col min="256" max="16384" width="7.453125" style="1" customWidth="1"/>
  </x:cols>
  <x:sheetData>
    <x:row r="1" spans="1:255" customFormat="1" ht="15" customHeight="1" x14ac:dyDescent="0.35">
      <x:c r="A1" s="3" t="s">
        <x:v>2</x:v>
      </x:c>
      <x:c r="B1" s="3" t="s"/>
      <x:c r="C1" s="2" t="s"/>
      <x:c r="D1" s="2" t="s"/>
      <x:c r="E1" s="2" t="s"/>
      <x:c r="F1" s="2" t="s"/>
      <x:c r="G1" s="2" t="s"/>
      <x:c r="H1" s="2" t="s"/>
      <x:c r="I1" s="2" t="s"/>
      <x:c r="J1" s="2" t="s"/>
      <x:c r="K1" s="2" t="s"/>
      <x:c r="L1" s="2" t="s"/>
      <x:c r="M1" s="2" t="s"/>
      <x:c r="O1" s="2">
        <x:f>IF(ISERROR(X21),"","ORDER")</x:f>
      </x:c>
      <x:c r="P1" s="28" t="s">
        <x:v>3</x:v>
      </x:c>
      <x:c r="Q1" s="1">
        <x:f>RIGHT(CELL("filename",A1),3)</x:f>
      </x:c>
      <x:c r="R1" s="1">
        <x:f>CELL("filename",A2)</x:f>
      </x:c>
      <x:c r="U1" s="0" t="s"/>
      <x:c r="V1" s="0" t="s"/>
      <x:c r="Y1" s="0" t="s"/>
    </x:row>
    <x:row r="2" spans="1:255" customFormat="1" ht="15" customHeight="1" x14ac:dyDescent="0.3">
      <x:c r="A2" s="2" t="s"/>
      <x:c r="B2" s="2" t="s"/>
      <x:c r="C2" s="2" t="s"/>
      <x:c r="D2" s="2" t="s"/>
      <x:c r="E2" s="2" t="s"/>
      <x:c r="F2" s="2" t="s"/>
      <x:c r="G2" s="2" t="s"/>
      <x:c r="H2" s="2" t="s"/>
      <x:c r="I2" s="2" t="s"/>
      <x:c r="J2" s="2" t="s"/>
      <x:c r="K2" s="2" t="s"/>
      <x:c r="L2" s="2" t="s"/>
      <x:c r="M2" s="2" t="s"/>
      <x:c r="P2" s="1">
        <x:f>Year-12</x:f>
      </x:c>
      <x:c r="Q2" s="1">
        <x:f>P2+1</x:f>
      </x:c>
      <x:c r="R2" s="1">
        <x:f>Q2+1</x:f>
      </x:c>
      <x:c r="S2" s="1">
        <x:f>R2+1</x:f>
      </x:c>
      <x:c r="T2" s="1">
        <x:f>S2+1</x:f>
      </x:c>
      <x:c r="U2" s="1">
        <x:f>T2+1</x:f>
      </x:c>
      <x:c r="V2" s="1">
        <x:f>U2+1</x:f>
      </x:c>
      <x:c r="W2" s="1">
        <x:f>V2+1</x:f>
      </x:c>
      <x:c r="X2" s="1">
        <x:f>W2+1</x:f>
      </x:c>
      <x:c r="Y2" s="1">
        <x:f>X2+1</x:f>
      </x:c>
      <x:c r="Z2" s="1">
        <x:f>Y2+1</x:f>
      </x:c>
    </x:row>
    <x:row r="3" spans="1:255" customFormat="1" ht="15" customHeight="1" x14ac:dyDescent="0.3">
      <x:c r="A3" s="3" t="s">
        <x:v>146</x:v>
      </x:c>
      <x:c r="B3" s="3" t="s"/>
      <x:c r="C3" s="2" t="s"/>
      <x:c r="D3" s="2" t="s"/>
      <x:c r="E3" s="2" t="s"/>
      <x:c r="F3" s="2" t="s"/>
      <x:c r="G3" s="2" t="s"/>
      <x:c r="H3" s="2" t="s"/>
      <x:c r="I3" s="2" t="s"/>
      <x:c r="J3" s="2" t="s"/>
      <x:c r="K3" s="2" t="s"/>
      <x:c r="L3" s="2" t="s"/>
      <x:c r="M3" s="2" t="s"/>
      <x:c r="P3" s="30" t="n">
        <x:v>29318</x:v>
      </x:c>
      <x:c r="Q3" s="30" t="n">
        <x:v>32197</x:v>
      </x:c>
      <x:c r="R3" s="30" t="n">
        <x:v>36328</x:v>
      </x:c>
      <x:c r="S3" s="30" t="n">
        <x:v>49746</x:v>
      </x:c>
      <x:c r="T3" s="30" t="n">
        <x:v>49632</x:v>
      </x:c>
      <x:c r="U3" s="30" t="n">
        <x:v>42918</x:v>
      </x:c>
      <x:c r="V3" s="30" t="n">
        <x:v>48249</x:v>
      </x:c>
      <x:c r="W3" s="30" t="n">
        <x:v>60343</x:v>
      </x:c>
      <x:c r="X3" s="30" t="n">
        <x:v>68898</x:v>
      </x:c>
      <x:c r="Y3" s="30" t="n">
        <x:v>63818</x:v>
      </x:c>
      <x:c r="Z3" s="30" t="n">
        <x:v>64206</x:v>
      </x:c>
    </x:row>
    <x:row r="4" spans="1:255" customFormat="1" ht="15" customHeight="1" thickBot="1" x14ac:dyDescent="0.35">
      <x:c r="A4" s="4" t="s"/>
      <x:c r="B4" s="4" t="s"/>
      <x:c r="C4" s="5" t="s"/>
      <x:c r="D4" s="5" t="s"/>
      <x:c r="E4" s="5" t="s"/>
      <x:c r="F4" s="5" t="s"/>
      <x:c r="G4" s="5" t="s"/>
      <x:c r="H4" s="5" t="s"/>
      <x:c r="I4" s="5" t="s"/>
      <x:c r="J4" s="5" t="s"/>
      <x:c r="K4" s="5" t="s"/>
      <x:c r="L4" s="5" t="s"/>
      <x:c r="M4" s="5" t="s"/>
      <x:c r="P4" s="21" t="n">
        <x:v>0</x:v>
      </x:c>
      <x:c r="Q4" s="21" t="n">
        <x:v>0</x:v>
      </x:c>
      <x:c r="R4" s="21" t="n">
        <x:v>0</x:v>
      </x:c>
      <x:c r="S4" s="21" t="n">
        <x:v>0</x:v>
      </x:c>
      <x:c r="T4" s="21" t="n">
        <x:v>0</x:v>
      </x:c>
      <x:c r="U4" s="21" t="n">
        <x:v>0</x:v>
      </x:c>
      <x:c r="V4" s="21" t="n">
        <x:v>0</x:v>
      </x:c>
      <x:c r="W4" s="21" t="n">
        <x:v>0</x:v>
      </x:c>
      <x:c r="X4" s="21" t="n">
        <x:v>7072</x:v>
      </x:c>
      <x:c r="Y4" s="21" t="n">
        <x:v>5629</x:v>
      </x:c>
      <x:c r="Z4" s="21" t="n">
        <x:v>3197</x:v>
      </x:c>
    </x:row>
    <x:row r="5" spans="1:255" customFormat="1" ht="15" customHeight="1" x14ac:dyDescent="0.35">
      <x:c r="A5" s="2" t="s"/>
      <x:c r="B5" s="2" t="s"/>
      <x:c r="C5" s="2" t="s"/>
      <x:c r="D5" s="2" t="s"/>
      <x:c r="E5" s="2" t="s"/>
      <x:c r="F5" s="2" t="s"/>
      <x:c r="G5" s="2" t="s"/>
      <x:c r="H5" s="2" t="s"/>
      <x:c r="I5" s="2" t="s"/>
      <x:c r="J5" s="2" t="s"/>
      <x:c r="K5" s="2" t="s"/>
      <x:c r="L5" s="2" t="s"/>
      <x:c r="M5" s="14" t="s"/>
      <x:c r="N5" s="10" t="s">
        <x:v>5</x:v>
      </x:c>
      <x:c r="O5" s="10" t="s"/>
      <x:c r="U5" s="0" t="s"/>
      <x:c r="V5" s="0" t="s"/>
      <x:c r="Y5" s="0" t="s"/>
    </x:row>
    <x:row r="6" spans="1:255" customFormat="1" ht="15" customHeight="1" x14ac:dyDescent="0.35">
      <x:c r="A6" s="2" t="s"/>
      <x:c r="B6" s="6">
        <x:f>B35</x:f>
      </x:c>
      <x:c r="C6" s="6">
        <x:f>C35</x:f>
      </x:c>
      <x:c r="D6" s="6">
        <x:f>D35</x:f>
      </x:c>
      <x:c r="E6" s="6">
        <x:f>E35</x:f>
      </x:c>
      <x:c r="F6" s="6">
        <x:f>F35</x:f>
      </x:c>
      <x:c r="G6" s="6">
        <x:f>G35</x:f>
      </x:c>
      <x:c r="H6" s="6">
        <x:f>H35</x:f>
      </x:c>
      <x:c r="I6" s="6">
        <x:f>I35</x:f>
      </x:c>
      <x:c r="J6" s="6">
        <x:f>J35</x:f>
      </x:c>
      <x:c r="K6" s="6">
        <x:f>K35</x:f>
      </x:c>
      <x:c r="L6" s="6">
        <x:f>L35</x:f>
      </x:c>
      <x:c r="M6" s="15" t="s">
        <x:v>17</x:v>
      </x:c>
      <x:c r="N6" s="13" t="s"/>
      <x:c r="O6" s="13">
        <x:f>O35</x:f>
      </x:c>
      <x:c r="S6" s="1">
        <x:f>S35</x:f>
      </x:c>
      <x:c r="T6" s="1">
        <x:f>T35</x:f>
      </x:c>
      <x:c r="U6" s="0" t="s"/>
      <x:c r="V6" s="0" t="s"/>
      <x:c r="W6" s="34" t="s">
        <x:v>18</x:v>
      </x:c>
      <x:c r="X6" s="34" t="s"/>
      <x:c r="Y6" s="0" t="s"/>
    </x:row>
    <x:row r="7" spans="1:255" customFormat="1" ht="15" customHeight="1" x14ac:dyDescent="0.35">
      <x:c r="A7" s="2" t="s">
        <x:v>87</x:v>
      </x:c>
      <x:c r="B7" s="26">
        <x:f>B36</x:f>
      </x:c>
      <x:c r="C7" s="26">
        <x:f>C36</x:f>
      </x:c>
      <x:c r="D7" s="26">
        <x:f>D36</x:f>
      </x:c>
      <x:c r="E7" s="26">
        <x:f>E36</x:f>
      </x:c>
      <x:c r="F7" s="26">
        <x:f>F36</x:f>
      </x:c>
      <x:c r="G7" s="26">
        <x:f>G36</x:f>
      </x:c>
      <x:c r="H7" s="26">
        <x:f>H36</x:f>
      </x:c>
      <x:c r="I7" s="26">
        <x:f>I36</x:f>
      </x:c>
      <x:c r="J7" s="26">
        <x:f>J36</x:f>
      </x:c>
      <x:c r="K7" s="26">
        <x:f>K36</x:f>
      </x:c>
      <x:c r="L7" s="26">
        <x:f>L36</x:f>
      </x:c>
      <x:c r="M7" s="18" t="s"/>
      <x:c r="N7" s="11" t="s"/>
      <x:c r="O7" s="16">
        <x:f>O36</x:f>
      </x:c>
      <x:c r="R7" s="1">
        <x:f>A7</x:f>
      </x:c>
      <x:c r="S7" s="21">
        <x:f>S36</x:f>
      </x:c>
      <x:c r="T7" s="21">
        <x:f>T36</x:f>
      </x:c>
      <x:c r="U7" s="0" t="s"/>
      <x:c r="V7" s="0" t="s"/>
      <x:c r="W7" s="0" t="n">
        <x:v>2</x:v>
      </x:c>
      <x:c r="Y7" s="0" t="s"/>
    </x:row>
    <x:row r="8" spans="1:255" customFormat="1" ht="15" customHeight="1" x14ac:dyDescent="0.35">
      <x:c r="A8" s="2" t="s">
        <x:v>20</x:v>
      </x:c>
      <x:c r="B8" s="26">
        <x:f>B37</x:f>
      </x:c>
      <x:c r="C8" s="26">
        <x:f>C37</x:f>
      </x:c>
      <x:c r="D8" s="26">
        <x:f>D37</x:f>
      </x:c>
      <x:c r="E8" s="26">
        <x:f>E37</x:f>
      </x:c>
      <x:c r="F8" s="26">
        <x:f>F37</x:f>
      </x:c>
      <x:c r="G8" s="26">
        <x:f>G37</x:f>
      </x:c>
      <x:c r="H8" s="26">
        <x:f>H37</x:f>
      </x:c>
      <x:c r="I8" s="26">
        <x:f>I37</x:f>
      </x:c>
      <x:c r="J8" s="26">
        <x:f>J37</x:f>
      </x:c>
      <x:c r="K8" s="26">
        <x:f>K37</x:f>
      </x:c>
      <x:c r="L8" s="26">
        <x:f>L37</x:f>
      </x:c>
      <x:c r="M8" s="18" t="s"/>
      <x:c r="N8" s="11" t="s"/>
      <x:c r="O8" s="16">
        <x:f>O37</x:f>
      </x:c>
      <x:c r="R8" s="1">
        <x:f>A8</x:f>
      </x:c>
      <x:c r="S8" s="21">
        <x:f>S37</x:f>
      </x:c>
      <x:c r="T8" s="21">
        <x:f>T37</x:f>
      </x:c>
      <x:c r="U8" s="0" t="s"/>
      <x:c r="V8" s="0" t="s"/>
      <x:c r="W8" s="0" t="n">
        <x:v>3</x:v>
      </x:c>
      <x:c r="X8" s="29">
        <x:f>IF(HLOOKUP($L$65,$B$6:$L$21,$W8,FALSE)&gt;HLOOKUP($L$65,$B$6:$L$21,$W7,FALSE),"ERROR","OK")</x:f>
      </x:c>
      <x:c r="Y8" s="0" t="s"/>
    </x:row>
    <x:row r="9" spans="1:255" customFormat="1" ht="15" customHeight="1" x14ac:dyDescent="0.35">
      <x:c r="A9" s="2" t="s">
        <x:v>166</x:v>
      </x:c>
      <x:c r="B9" s="26">
        <x:f>B38</x:f>
      </x:c>
      <x:c r="C9" s="26">
        <x:f>C38</x:f>
      </x:c>
      <x:c r="D9" s="26">
        <x:f>D38</x:f>
      </x:c>
      <x:c r="E9" s="26">
        <x:f>E38</x:f>
      </x:c>
      <x:c r="F9" s="26">
        <x:f>F38</x:f>
      </x:c>
      <x:c r="G9" s="26">
        <x:f>G38</x:f>
      </x:c>
      <x:c r="H9" s="26">
        <x:f>H38</x:f>
      </x:c>
      <x:c r="I9" s="26">
        <x:f>I38</x:f>
      </x:c>
      <x:c r="J9" s="26">
        <x:f>J38</x:f>
      </x:c>
      <x:c r="K9" s="26">
        <x:f>K38</x:f>
      </x:c>
      <x:c r="L9" s="26">
        <x:f>L38</x:f>
      </x:c>
      <x:c r="M9" s="18" t="s"/>
      <x:c r="N9" s="11" t="s"/>
      <x:c r="O9" s="16">
        <x:f>O38</x:f>
      </x:c>
      <x:c r="R9" s="1">
        <x:f>A9</x:f>
      </x:c>
      <x:c r="S9" s="21">
        <x:f>S38</x:f>
      </x:c>
      <x:c r="T9" s="21">
        <x:f>T38</x:f>
      </x:c>
      <x:c r="U9" s="0" t="s"/>
      <x:c r="V9" s="0" t="s"/>
      <x:c r="W9" s="0" t="n">
        <x:v>4</x:v>
      </x:c>
      <x:c r="X9" s="29">
        <x:f>IF(HLOOKUP($L$65,$B$6:$L$21,$W9,FALSE)&gt;HLOOKUP($L$65,$B$6:$L$21,$W8,FALSE),"ERROR","OK")</x:f>
      </x:c>
      <x:c r="Y9" s="0" t="s"/>
    </x:row>
    <x:row r="10" spans="1:255" customFormat="1" ht="15" customHeight="1" x14ac:dyDescent="0.35">
      <x:c r="A10" s="2" t="s">
        <x:v>58</x:v>
      </x:c>
      <x:c r="B10" s="26">
        <x:f>B39</x:f>
      </x:c>
      <x:c r="C10" s="26">
        <x:f>C39</x:f>
      </x:c>
      <x:c r="D10" s="26">
        <x:f>D39</x:f>
      </x:c>
      <x:c r="E10" s="26">
        <x:f>E39</x:f>
      </x:c>
      <x:c r="F10" s="26">
        <x:f>F39</x:f>
      </x:c>
      <x:c r="G10" s="26">
        <x:f>G39</x:f>
      </x:c>
      <x:c r="H10" s="26">
        <x:f>H39</x:f>
      </x:c>
      <x:c r="I10" s="26">
        <x:f>I39</x:f>
      </x:c>
      <x:c r="J10" s="26">
        <x:f>J39</x:f>
      </x:c>
      <x:c r="K10" s="26">
        <x:f>K39</x:f>
      </x:c>
      <x:c r="L10" s="26">
        <x:f>L39</x:f>
      </x:c>
      <x:c r="M10" s="18" t="s"/>
      <x:c r="N10" s="11" t="s"/>
      <x:c r="O10" s="16">
        <x:f>O39</x:f>
      </x:c>
      <x:c r="R10" s="1">
        <x:f>A10</x:f>
      </x:c>
      <x:c r="S10" s="21">
        <x:f>S39</x:f>
      </x:c>
      <x:c r="T10" s="21">
        <x:f>T39</x:f>
      </x:c>
      <x:c r="U10" s="0" t="s"/>
      <x:c r="V10" s="0" t="s"/>
      <x:c r="W10" s="0" t="n">
        <x:v>5</x:v>
      </x:c>
      <x:c r="X10" s="29">
        <x:f>IF(HLOOKUP($L$65,$B$6:$L$21,$W10,FALSE)&gt;HLOOKUP($L$65,$B$6:$L$21,$W9,FALSE),"ERROR","OK")</x:f>
      </x:c>
      <x:c r="Y10" s="0" t="s"/>
    </x:row>
    <x:row r="11" spans="1:255" customFormat="1" ht="15" customHeight="1" x14ac:dyDescent="0.35">
      <x:c r="A11" s="2" t="s">
        <x:v>27</x:v>
      </x:c>
      <x:c r="B11" s="26">
        <x:f>B40</x:f>
      </x:c>
      <x:c r="C11" s="26">
        <x:f>C40</x:f>
      </x:c>
      <x:c r="D11" s="26">
        <x:f>D40</x:f>
      </x:c>
      <x:c r="E11" s="26">
        <x:f>E40</x:f>
      </x:c>
      <x:c r="F11" s="26">
        <x:f>F40</x:f>
      </x:c>
      <x:c r="G11" s="26">
        <x:f>G40</x:f>
      </x:c>
      <x:c r="H11" s="26">
        <x:f>H40</x:f>
      </x:c>
      <x:c r="I11" s="26">
        <x:f>I40</x:f>
      </x:c>
      <x:c r="J11" s="26">
        <x:f>J40</x:f>
      </x:c>
      <x:c r="K11" s="26">
        <x:f>K40</x:f>
      </x:c>
      <x:c r="L11" s="26">
        <x:f>L40</x:f>
      </x:c>
      <x:c r="M11" s="18" t="s"/>
      <x:c r="N11" s="11" t="s"/>
      <x:c r="O11" s="16">
        <x:f>O40</x:f>
      </x:c>
      <x:c r="R11" s="1">
        <x:f>A11</x:f>
      </x:c>
      <x:c r="S11" s="21">
        <x:f>S40</x:f>
      </x:c>
      <x:c r="T11" s="21">
        <x:f>T40</x:f>
      </x:c>
      <x:c r="U11" s="0" t="s"/>
      <x:c r="V11" s="0" t="s"/>
      <x:c r="W11" s="0" t="n">
        <x:v>6</x:v>
      </x:c>
      <x:c r="X11" s="29">
        <x:f>IF(HLOOKUP($L$65,$B$6:$L$21,$W11,FALSE)&gt;HLOOKUP($L$65,$B$6:$L$21,$W10,FALSE),"ERROR","OK")</x:f>
      </x:c>
      <x:c r="Y11" s="0" t="s"/>
    </x:row>
    <x:row r="12" spans="1:255" customFormat="1" ht="15" customHeight="1" x14ac:dyDescent="0.35">
      <x:c r="A12" s="2" t="s">
        <x:v>241</x:v>
      </x:c>
      <x:c r="B12" s="26">
        <x:f>B41</x:f>
      </x:c>
      <x:c r="C12" s="26">
        <x:f>C41</x:f>
      </x:c>
      <x:c r="D12" s="26">
        <x:f>D41</x:f>
      </x:c>
      <x:c r="E12" s="26">
        <x:f>E41</x:f>
      </x:c>
      <x:c r="F12" s="26">
        <x:f>F41</x:f>
      </x:c>
      <x:c r="G12" s="26">
        <x:f>G41</x:f>
      </x:c>
      <x:c r="H12" s="26">
        <x:f>H41</x:f>
      </x:c>
      <x:c r="I12" s="26">
        <x:f>I41</x:f>
      </x:c>
      <x:c r="J12" s="26">
        <x:f>J41</x:f>
      </x:c>
      <x:c r="K12" s="26">
        <x:f>K41</x:f>
      </x:c>
      <x:c r="L12" s="26">
        <x:f>L41</x:f>
      </x:c>
      <x:c r="M12" s="18" t="s"/>
      <x:c r="N12" s="11" t="s"/>
      <x:c r="O12" s="16">
        <x:f>O41</x:f>
      </x:c>
      <x:c r="R12" s="1">
        <x:f>A12</x:f>
      </x:c>
      <x:c r="S12" s="21">
        <x:f>S41</x:f>
      </x:c>
      <x:c r="T12" s="21">
        <x:f>T41</x:f>
      </x:c>
      <x:c r="U12" s="0" t="s"/>
      <x:c r="V12" s="0" t="s"/>
      <x:c r="W12" s="0" t="n">
        <x:v>7</x:v>
      </x:c>
      <x:c r="X12" s="29">
        <x:f>IF(HLOOKUP($L$65,$B$6:$L$21,$W12,FALSE)&gt;HLOOKUP($L$65,$B$6:$L$21,$W11,FALSE),"ERROR","OK")</x:f>
      </x:c>
      <x:c r="Y12" s="0" t="s"/>
    </x:row>
    <x:row r="13" spans="1:255" customFormat="1" ht="15" customHeight="1" x14ac:dyDescent="0.35">
      <x:c r="A13" s="2" t="s">
        <x:v>165</x:v>
      </x:c>
      <x:c r="B13" s="26">
        <x:f>B42</x:f>
      </x:c>
      <x:c r="C13" s="26">
        <x:f>C42</x:f>
      </x:c>
      <x:c r="D13" s="26">
        <x:f>D42</x:f>
      </x:c>
      <x:c r="E13" s="26">
        <x:f>E42</x:f>
      </x:c>
      <x:c r="F13" s="26">
        <x:f>F42</x:f>
      </x:c>
      <x:c r="G13" s="26">
        <x:f>G42</x:f>
      </x:c>
      <x:c r="H13" s="26">
        <x:f>H42</x:f>
      </x:c>
      <x:c r="I13" s="26">
        <x:f>I42</x:f>
      </x:c>
      <x:c r="J13" s="26">
        <x:f>J42</x:f>
      </x:c>
      <x:c r="K13" s="26">
        <x:f>K42</x:f>
      </x:c>
      <x:c r="L13" s="26">
        <x:f>L42</x:f>
      </x:c>
      <x:c r="M13" s="18" t="s"/>
      <x:c r="N13" s="11" t="s"/>
      <x:c r="O13" s="16">
        <x:f>O42</x:f>
      </x:c>
      <x:c r="R13" s="1">
        <x:f>A13</x:f>
      </x:c>
      <x:c r="S13" s="21">
        <x:f>S42</x:f>
      </x:c>
      <x:c r="T13" s="21">
        <x:f>T42</x:f>
      </x:c>
      <x:c r="U13" s="0" t="s"/>
      <x:c r="V13" s="0" t="s"/>
      <x:c r="W13" s="0" t="n">
        <x:v>8</x:v>
      </x:c>
      <x:c r="X13" s="29">
        <x:f>IF(HLOOKUP($L$65,$B$6:$L$21,$W13,FALSE)&gt;HLOOKUP($L$65,$B$6:$L$21,$W12,FALSE),"ERROR","OK")</x:f>
      </x:c>
      <x:c r="Y13" s="0" t="s"/>
    </x:row>
    <x:row r="14" spans="1:255" customFormat="1" ht="15" customHeight="1" x14ac:dyDescent="0.35">
      <x:c r="A14" s="2" t="s">
        <x:v>31</x:v>
      </x:c>
      <x:c r="B14" s="26">
        <x:f>B43</x:f>
      </x:c>
      <x:c r="C14" s="26">
        <x:f>C43</x:f>
      </x:c>
      <x:c r="D14" s="26">
        <x:f>D43</x:f>
      </x:c>
      <x:c r="E14" s="26">
        <x:f>E43</x:f>
      </x:c>
      <x:c r="F14" s="26">
        <x:f>F43</x:f>
      </x:c>
      <x:c r="G14" s="26">
        <x:f>G43</x:f>
      </x:c>
      <x:c r="H14" s="26">
        <x:f>H43</x:f>
      </x:c>
      <x:c r="I14" s="26">
        <x:f>I43</x:f>
      </x:c>
      <x:c r="J14" s="26">
        <x:f>J43</x:f>
      </x:c>
      <x:c r="K14" s="26">
        <x:f>K43</x:f>
      </x:c>
      <x:c r="L14" s="26">
        <x:f>L43</x:f>
      </x:c>
      <x:c r="M14" s="18" t="s"/>
      <x:c r="N14" s="11" t="s"/>
      <x:c r="O14" s="16">
        <x:f>O43</x:f>
      </x:c>
      <x:c r="R14" s="1">
        <x:f>A14</x:f>
      </x:c>
      <x:c r="S14" s="21">
        <x:f>S43</x:f>
      </x:c>
      <x:c r="T14" s="21">
        <x:f>T43</x:f>
      </x:c>
      <x:c r="U14" s="0" t="s"/>
      <x:c r="V14" s="0" t="s"/>
      <x:c r="W14" s="0" t="n">
        <x:v>9</x:v>
      </x:c>
      <x:c r="X14" s="29">
        <x:f>IF(HLOOKUP($L$65,$B$6:$L$21,$W14,FALSE)&gt;HLOOKUP($L$65,$B$6:$L$21,$W13,FALSE),"ERROR","OK")</x:f>
      </x:c>
      <x:c r="Y14" s="0" t="s"/>
    </x:row>
    <x:row r="15" spans="1:255" customFormat="1" ht="15" customHeight="1" x14ac:dyDescent="0.35">
      <x:c r="A15" s="2" t="s">
        <x:v>167</x:v>
      </x:c>
      <x:c r="B15" s="26">
        <x:f>B44</x:f>
      </x:c>
      <x:c r="C15" s="26">
        <x:f>C44</x:f>
      </x:c>
      <x:c r="D15" s="26">
        <x:f>D44</x:f>
      </x:c>
      <x:c r="E15" s="26">
        <x:f>E44</x:f>
      </x:c>
      <x:c r="F15" s="26">
        <x:f>F44</x:f>
      </x:c>
      <x:c r="G15" s="26">
        <x:f>G44</x:f>
      </x:c>
      <x:c r="H15" s="26">
        <x:f>H44</x:f>
      </x:c>
      <x:c r="I15" s="26">
        <x:f>I44</x:f>
      </x:c>
      <x:c r="J15" s="26">
        <x:f>J44</x:f>
      </x:c>
      <x:c r="K15" s="26">
        <x:f>K44</x:f>
      </x:c>
      <x:c r="L15" s="26">
        <x:f>L44</x:f>
      </x:c>
      <x:c r="M15" s="18" t="s"/>
      <x:c r="N15" s="11" t="s"/>
      <x:c r="O15" s="16">
        <x:f>O44</x:f>
      </x:c>
      <x:c r="R15" s="1">
        <x:f>A15</x:f>
      </x:c>
      <x:c r="S15" s="21">
        <x:f>S44</x:f>
      </x:c>
      <x:c r="T15" s="21">
        <x:f>T44</x:f>
      </x:c>
      <x:c r="U15" s="0" t="s"/>
      <x:c r="V15" s="0" t="s"/>
      <x:c r="W15" s="0" t="n">
        <x:v>10</x:v>
      </x:c>
      <x:c r="X15" s="29">
        <x:f>IF(HLOOKUP($L$65,$B$6:$L$21,$W15,FALSE)&gt;HLOOKUP($L$65,$B$6:$L$21,$W14,FALSE),"ERROR","OK")</x:f>
      </x:c>
      <x:c r="Y15" s="0" t="s"/>
    </x:row>
    <x:row r="16" spans="1:255" customFormat="1" ht="15" customHeight="1" x14ac:dyDescent="0.35">
      <x:c r="A16" s="2" t="s">
        <x:v>145</x:v>
      </x:c>
      <x:c r="B16" s="26">
        <x:f>B45</x:f>
      </x:c>
      <x:c r="C16" s="26">
        <x:f>C45</x:f>
      </x:c>
      <x:c r="D16" s="26">
        <x:f>D45</x:f>
      </x:c>
      <x:c r="E16" s="26">
        <x:f>E45</x:f>
      </x:c>
      <x:c r="F16" s="26">
        <x:f>F45</x:f>
      </x:c>
      <x:c r="G16" s="26">
        <x:f>G45</x:f>
      </x:c>
      <x:c r="H16" s="26">
        <x:f>H45</x:f>
      </x:c>
      <x:c r="I16" s="26">
        <x:f>I45</x:f>
      </x:c>
      <x:c r="J16" s="26">
        <x:f>J45</x:f>
      </x:c>
      <x:c r="K16" s="26">
        <x:f>K45</x:f>
      </x:c>
      <x:c r="L16" s="26">
        <x:f>L45</x:f>
      </x:c>
      <x:c r="M16" s="18" t="s"/>
      <x:c r="N16" s="11" t="s"/>
      <x:c r="O16" s="16">
        <x:f>O45</x:f>
      </x:c>
      <x:c r="R16" s="1">
        <x:f>A16</x:f>
      </x:c>
      <x:c r="S16" s="21">
        <x:f>S45</x:f>
      </x:c>
      <x:c r="T16" s="21">
        <x:f>T45</x:f>
      </x:c>
      <x:c r="U16" s="0" t="s"/>
      <x:c r="V16" s="0" t="s"/>
      <x:c r="W16" s="0" t="n">
        <x:v>11</x:v>
      </x:c>
      <x:c r="X16" s="29">
        <x:f>IF(HLOOKUP($L$65,$B$6:$L$21,$W16,FALSE)&gt;HLOOKUP($L$65,$B$6:$L$21,$W15,FALSE),"ERROR","OK")</x:f>
      </x:c>
      <x:c r="Y16" s="0" t="s"/>
    </x:row>
    <x:row r="17" spans="1:255" customFormat="1" ht="15" customHeight="1" x14ac:dyDescent="0.35">
      <x:c r="A17" s="2" t="s">
        <x:v>82</x:v>
      </x:c>
      <x:c r="B17" s="26">
        <x:f>B46</x:f>
      </x:c>
      <x:c r="C17" s="26">
        <x:f>C46</x:f>
      </x:c>
      <x:c r="D17" s="26">
        <x:f>D46</x:f>
      </x:c>
      <x:c r="E17" s="26">
        <x:f>E46</x:f>
      </x:c>
      <x:c r="F17" s="26">
        <x:f>F46</x:f>
      </x:c>
      <x:c r="G17" s="26">
        <x:f>G46</x:f>
      </x:c>
      <x:c r="H17" s="26">
        <x:f>H46</x:f>
      </x:c>
      <x:c r="I17" s="26">
        <x:f>I46</x:f>
      </x:c>
      <x:c r="J17" s="26">
        <x:f>J46</x:f>
      </x:c>
      <x:c r="K17" s="26">
        <x:f>K46</x:f>
      </x:c>
      <x:c r="L17" s="26">
        <x:f>L46</x:f>
      </x:c>
      <x:c r="M17" s="18" t="s"/>
      <x:c r="N17" s="11" t="s"/>
      <x:c r="O17" s="16">
        <x:f>O46</x:f>
      </x:c>
      <x:c r="U17" s="0" t="s"/>
      <x:c r="V17" s="0" t="s"/>
      <x:c r="W17" s="0" t="n">
        <x:v>12</x:v>
      </x:c>
      <x:c r="X17" s="29">
        <x:f>IF(HLOOKUP($L$65,$B$6:$L$21,$W17,FALSE)&gt;HLOOKUP($L$65,$B$6:$L$21,$W16,FALSE),"ERROR","OK")</x:f>
      </x:c>
      <x:c r="Y17" s="0" t="s"/>
    </x:row>
    <x:row r="18" spans="1:255" customFormat="1" ht="15" customHeight="1" x14ac:dyDescent="0.35">
      <x:c r="A18" s="2" t="s">
        <x:v>55</x:v>
      </x:c>
      <x:c r="B18" s="26">
        <x:f>B47</x:f>
      </x:c>
      <x:c r="C18" s="26">
        <x:f>C47</x:f>
      </x:c>
      <x:c r="D18" s="26">
        <x:f>D47</x:f>
      </x:c>
      <x:c r="E18" s="26">
        <x:f>E47</x:f>
      </x:c>
      <x:c r="F18" s="26">
        <x:f>F47</x:f>
      </x:c>
      <x:c r="G18" s="26">
        <x:f>G47</x:f>
      </x:c>
      <x:c r="H18" s="26">
        <x:f>H47</x:f>
      </x:c>
      <x:c r="I18" s="26">
        <x:f>I47</x:f>
      </x:c>
      <x:c r="J18" s="26">
        <x:f>J47</x:f>
      </x:c>
      <x:c r="K18" s="26">
        <x:f>K47</x:f>
      </x:c>
      <x:c r="L18" s="26">
        <x:f>L47</x:f>
      </x:c>
      <x:c r="M18" s="18" t="s"/>
      <x:c r="N18" s="11" t="s"/>
      <x:c r="O18" s="16">
        <x:f>O47</x:f>
      </x:c>
      <x:c r="U18" s="0" t="s"/>
      <x:c r="V18" s="0" t="s"/>
      <x:c r="W18" s="0" t="n">
        <x:v>13</x:v>
      </x:c>
      <x:c r="X18" s="29">
        <x:f>IF(HLOOKUP($L$65,$B$6:$L$21,$W18,FALSE)&gt;HLOOKUP($L$65,$B$6:$L$21,$W17,FALSE),"ERROR","OK")</x:f>
      </x:c>
      <x:c r="Y18" s="0" t="s"/>
    </x:row>
    <x:row r="19" spans="1:255" customFormat="1" ht="15" customHeight="1" x14ac:dyDescent="0.35">
      <x:c r="A19" s="2" t="s">
        <x:v>19</x:v>
      </x:c>
      <x:c r="B19" s="26">
        <x:f>B48</x:f>
      </x:c>
      <x:c r="C19" s="26">
        <x:f>C48</x:f>
      </x:c>
      <x:c r="D19" s="26">
        <x:f>D48</x:f>
      </x:c>
      <x:c r="E19" s="26">
        <x:f>E48</x:f>
      </x:c>
      <x:c r="F19" s="26">
        <x:f>F48</x:f>
      </x:c>
      <x:c r="G19" s="26">
        <x:f>G48</x:f>
      </x:c>
      <x:c r="H19" s="26">
        <x:f>H48</x:f>
      </x:c>
      <x:c r="I19" s="26">
        <x:f>I48</x:f>
      </x:c>
      <x:c r="J19" s="26">
        <x:f>J48</x:f>
      </x:c>
      <x:c r="K19" s="26">
        <x:f>K48</x:f>
      </x:c>
      <x:c r="L19" s="26">
        <x:f>L48</x:f>
      </x:c>
      <x:c r="M19" s="18" t="s"/>
      <x:c r="N19" s="11" t="s"/>
      <x:c r="O19" s="16">
        <x:f>O48</x:f>
      </x:c>
      <x:c r="U19" s="0" t="s"/>
      <x:c r="V19" s="0" t="s"/>
      <x:c r="W19" s="0" t="n">
        <x:v>14</x:v>
      </x:c>
      <x:c r="X19" s="29">
        <x:f>IF(HLOOKUP($L$65,$B$6:$L$21,$W19,FALSE)&gt;HLOOKUP($L$65,$B$6:$L$21,$W18,FALSE),"ERROR","OK")</x:f>
      </x:c>
      <x:c r="Y19" s="0" t="s"/>
    </x:row>
    <x:row r="20" spans="1:255" customFormat="1" ht="15" customHeight="1" x14ac:dyDescent="0.35">
      <x:c r="A20" s="2" t="s">
        <x:v>25</x:v>
      </x:c>
      <x:c r="B20" s="26">
        <x:f>B49</x:f>
      </x:c>
      <x:c r="C20" s="26">
        <x:f>C49</x:f>
      </x:c>
      <x:c r="D20" s="26">
        <x:f>D49</x:f>
      </x:c>
      <x:c r="E20" s="26">
        <x:f>E49</x:f>
      </x:c>
      <x:c r="F20" s="26">
        <x:f>F49</x:f>
      </x:c>
      <x:c r="G20" s="26">
        <x:f>G49</x:f>
      </x:c>
      <x:c r="H20" s="26">
        <x:f>H49</x:f>
      </x:c>
      <x:c r="I20" s="26">
        <x:f>I49</x:f>
      </x:c>
      <x:c r="J20" s="26">
        <x:f>J49</x:f>
      </x:c>
      <x:c r="K20" s="26">
        <x:f>K49</x:f>
      </x:c>
      <x:c r="L20" s="26">
        <x:f>L49</x:f>
      </x:c>
      <x:c r="M20" s="18" t="s"/>
      <x:c r="N20" s="11" t="s"/>
      <x:c r="O20" s="16">
        <x:f>O49</x:f>
      </x:c>
      <x:c r="U20" s="0" t="s"/>
      <x:c r="V20" s="0" t="s"/>
      <x:c r="W20" s="0" t="n">
        <x:v>15</x:v>
      </x:c>
      <x:c r="X20" s="29">
        <x:f>IF(HLOOKUP($L$65,$B$6:$L$21,$W20,FALSE)&gt;HLOOKUP($L$65,$B$6:$L$21,$W19,FALSE),"ERROR","OK")</x:f>
      </x:c>
      <x:c r="Y20" s="0" t="s"/>
    </x:row>
    <x:row r="21" spans="1:255" customFormat="1" ht="15" customHeight="1" x14ac:dyDescent="0.35">
      <x:c r="A21" s="2" t="s">
        <x:v>56</x:v>
      </x:c>
      <x:c r="B21" s="26">
        <x:f>B50</x:f>
      </x:c>
      <x:c r="C21" s="26">
        <x:f>C50</x:f>
      </x:c>
      <x:c r="D21" s="26">
        <x:f>D50</x:f>
      </x:c>
      <x:c r="E21" s="26">
        <x:f>E50</x:f>
      </x:c>
      <x:c r="F21" s="26">
        <x:f>F50</x:f>
      </x:c>
      <x:c r="G21" s="26">
        <x:f>G50</x:f>
      </x:c>
      <x:c r="H21" s="26">
        <x:f>H50</x:f>
      </x:c>
      <x:c r="I21" s="26">
        <x:f>I50</x:f>
      </x:c>
      <x:c r="J21" s="26">
        <x:f>J50</x:f>
      </x:c>
      <x:c r="K21" s="26">
        <x:f>K50</x:f>
      </x:c>
      <x:c r="L21" s="26">
        <x:f>L50</x:f>
      </x:c>
      <x:c r="M21" s="18" t="s"/>
      <x:c r="N21" s="11" t="s"/>
      <x:c r="O21" s="16">
        <x:f>O50</x:f>
      </x:c>
      <x:c r="U21" s="0" t="s"/>
      <x:c r="V21" s="0" t="s"/>
      <x:c r="X21" s="0">
        <x:f>MATCH("ERROR",X7:X20,0)</x:f>
      </x:c>
      <x:c r="Y21" s="0" t="s"/>
    </x:row>
    <x:row r="22" spans="1:255" customFormat="1" ht="15" customHeight="1" x14ac:dyDescent="0.35">
      <x:c r="A22" s="2" t="s">
        <x:v>34</x:v>
      </x:c>
      <x:c r="B22" s="26">
        <x:f>B51</x:f>
      </x:c>
      <x:c r="C22" s="26">
        <x:f>C51</x:f>
      </x:c>
      <x:c r="D22" s="26">
        <x:f>D51</x:f>
      </x:c>
      <x:c r="E22" s="26">
        <x:f>E51</x:f>
      </x:c>
      <x:c r="F22" s="26">
        <x:f>F51</x:f>
      </x:c>
      <x:c r="G22" s="26">
        <x:f>G51</x:f>
      </x:c>
      <x:c r="H22" s="26">
        <x:f>H51</x:f>
      </x:c>
      <x:c r="I22" s="26">
        <x:f>I51</x:f>
      </x:c>
      <x:c r="J22" s="26">
        <x:f>J51</x:f>
      </x:c>
      <x:c r="K22" s="26">
        <x:f>K51</x:f>
      </x:c>
      <x:c r="L22" s="26">
        <x:f>L51</x:f>
      </x:c>
      <x:c r="M22" s="18" t="s"/>
      <x:c r="N22" s="11" t="s"/>
      <x:c r="O22" s="16" t="s"/>
      <x:c r="P22" s="8" t="s"/>
      <x:c r="U22" s="0" t="s"/>
      <x:c r="V22" s="0" t="s"/>
      <x:c r="Y22" s="0" t="s"/>
    </x:row>
    <x:row r="23" spans="1:255" customFormat="1" ht="15" customHeight="1" x14ac:dyDescent="0.35">
      <x:c r="A23" s="35" t="s">
        <x:v>35</x:v>
      </x:c>
      <x:c r="B23" s="32">
        <x:f>B52</x:f>
      </x:c>
      <x:c r="C23" s="32">
        <x:f>C52</x:f>
      </x:c>
      <x:c r="D23" s="32">
        <x:f>D52</x:f>
      </x:c>
      <x:c r="E23" s="32">
        <x:f>E52</x:f>
      </x:c>
      <x:c r="F23" s="32">
        <x:f>F52</x:f>
      </x:c>
      <x:c r="G23" s="32">
        <x:f>G52</x:f>
      </x:c>
      <x:c r="H23" s="32">
        <x:f>H52</x:f>
      </x:c>
      <x:c r="I23" s="32">
        <x:f>I52</x:f>
      </x:c>
      <x:c r="J23" s="32">
        <x:f>J52</x:f>
      </x:c>
      <x:c r="K23" s="32">
        <x:f>K52</x:f>
      </x:c>
      <x:c r="L23" s="32">
        <x:f>L52</x:f>
      </x:c>
      <x:c r="M23" s="19" t="s"/>
      <x:c r="N23" s="12" t="s"/>
      <x:c r="O23" s="17">
        <x:f>O52</x:f>
      </x:c>
      <x:c r="U23" s="0" t="s"/>
      <x:c r="V23" s="0" t="s"/>
      <x:c r="Y23" s="0" t="s"/>
    </x:row>
    <x:row r="24" spans="1:255" customFormat="1" ht="15" customHeight="1" x14ac:dyDescent="0.35">
      <x:c r="A24" s="2" t="s">
        <x:v>36</x:v>
      </x:c>
      <x:c r="B24" s="7" t="s"/>
      <x:c r="C24" s="2" t="s"/>
      <x:c r="D24" s="2" t="s"/>
      <x:c r="E24" s="2" t="s"/>
      <x:c r="F24" s="2" t="s"/>
      <x:c r="G24" s="2" t="s"/>
      <x:c r="H24" s="2" t="s"/>
      <x:c r="I24" s="2" t="s"/>
      <x:c r="J24" s="2" t="s"/>
      <x:c r="K24" s="2" t="s"/>
      <x:c r="L24" s="2" t="s"/>
      <x:c r="M24" s="2" t="s"/>
      <x:c r="N24" s="8" t="s"/>
      <x:c r="U24" s="0" t="s"/>
      <x:c r="V24" s="0" t="s"/>
      <x:c r="Y24" s="0" t="s"/>
    </x:row>
    <x:row r="25" spans="1:255" x14ac:dyDescent="0.35">
      <x:c r="U25" s="0" t="s"/>
      <x:c r="V25" s="0" t="s"/>
      <x:c r="Y25" s="0" t="s"/>
    </x:row>
    <x:row r="26" spans="1:255" x14ac:dyDescent="0.35">
      <x:c r="J26" s="0" t="s"/>
      <x:c r="K26" s="0" t="s"/>
      <x:c r="L26" s="0" t="s"/>
      <x:c r="M26" s="0" t="s"/>
      <x:c r="N26" s="0" t="s"/>
    </x:row>
    <x:row r="27" spans="1:255" x14ac:dyDescent="0.35">
      <x:c r="J27" s="0" t="s"/>
      <x:c r="K27" s="0" t="s"/>
      <x:c r="L27" s="0" t="s"/>
      <x:c r="M27" s="0" t="s"/>
      <x:c r="N27" s="0" t="s"/>
    </x:row>
    <x:row r="28" spans="1:255" x14ac:dyDescent="0.35">
      <x:c r="I28" s="0" t="s"/>
      <x:c r="J28" s="0" t="s"/>
      <x:c r="K28" s="0" t="s"/>
      <x:c r="L28" s="0" t="s"/>
      <x:c r="M28" s="0" t="s"/>
    </x:row>
    <x:row r="29" spans="1:255" x14ac:dyDescent="0.35">
      <x:c r="I29" s="0" t="s"/>
      <x:c r="J29" s="0" t="s"/>
      <x:c r="K29" s="0" t="s"/>
      <x:c r="L29" s="0" t="s"/>
      <x:c r="M29" s="0" t="s"/>
    </x:row>
    <x:row r="30" spans="1:255" customFormat="1" ht="15" customHeight="1" x14ac:dyDescent="0.35">
      <x:c r="A30" s="3">
        <x:f>"Table B.6.  "&amp;B66</x:f>
      </x:c>
      <x:c r="B30" s="3" t="s"/>
      <x:c r="C30" s="2" t="s"/>
      <x:c r="D30" s="2" t="s"/>
      <x:c r="E30" s="2" t="s"/>
      <x:c r="F30" s="2" t="s"/>
      <x:c r="G30" s="2" t="s"/>
      <x:c r="H30" s="2" t="s"/>
      <x:c r="I30" s="2" t="s"/>
      <x:c r="J30" s="2" t="s"/>
      <x:c r="K30" s="2" t="s"/>
      <x:c r="L30" s="2" t="s"/>
      <x:c r="M30" s="2" t="s"/>
      <x:c r="U30" s="0" t="s"/>
      <x:c r="V30" s="0" t="s"/>
      <x:c r="Y30" s="0" t="s"/>
    </x:row>
    <x:row r="31" spans="1:255" customFormat="1" ht="15" customHeight="1" x14ac:dyDescent="0.35">
      <x:c r="A31" s="2" t="s"/>
      <x:c r="B31" s="2" t="s"/>
      <x:c r="C31" s="2" t="s"/>
      <x:c r="D31" s="2" t="s"/>
      <x:c r="E31" s="2" t="s"/>
      <x:c r="F31" s="2" t="s"/>
      <x:c r="G31" s="2" t="s"/>
      <x:c r="H31" s="2" t="s"/>
      <x:c r="I31" s="2" t="s"/>
      <x:c r="J31" s="2" t="s"/>
      <x:c r="K31" s="2" t="s"/>
      <x:c r="L31" s="2" t="s"/>
      <x:c r="M31" s="2" t="s"/>
      <x:c r="U31" s="0" t="s"/>
      <x:c r="V31" s="0" t="s"/>
      <x:c r="Y31" s="0" t="s"/>
    </x:row>
    <x:row r="32" spans="1:255" customFormat="1" ht="15" customHeight="1" x14ac:dyDescent="0.35">
      <x:c r="A32" s="3" t="s">
        <x:v>149</x:v>
      </x:c>
      <x:c r="B32" s="3" t="s"/>
      <x:c r="C32" s="2" t="s"/>
      <x:c r="D32" s="2" t="s"/>
      <x:c r="E32" s="2" t="s"/>
      <x:c r="F32" s="2" t="s"/>
      <x:c r="G32" s="2" t="s"/>
      <x:c r="H32" s="2" t="s"/>
      <x:c r="I32" s="2" t="s"/>
      <x:c r="J32" s="2" t="s"/>
      <x:c r="K32" s="2" t="s"/>
      <x:c r="L32" s="2" t="s"/>
      <x:c r="M32" s="2" t="s"/>
      <x:c r="U32" s="0" t="s"/>
      <x:c r="V32" s="0" t="s"/>
      <x:c r="Y32" s="0" t="s"/>
    </x:row>
    <x:row r="33" spans="1:255" customFormat="1" ht="15" customHeight="1" thickBot="1" x14ac:dyDescent="0.4">
      <x:c r="A33" s="4" t="s"/>
      <x:c r="B33" s="4" t="s"/>
      <x:c r="C33" s="5" t="s"/>
      <x:c r="D33" s="5" t="s"/>
      <x:c r="E33" s="5" t="s"/>
      <x:c r="F33" s="5" t="s"/>
      <x:c r="G33" s="5" t="s"/>
      <x:c r="H33" s="5" t="s"/>
      <x:c r="I33" s="5" t="s"/>
      <x:c r="J33" s="5" t="s"/>
      <x:c r="K33" s="5" t="s"/>
      <x:c r="L33" s="5" t="s"/>
      <x:c r="M33" s="5" t="s"/>
      <x:c r="U33" s="0" t="s"/>
      <x:c r="V33" s="0" t="s"/>
      <x:c r="Y33" s="0" t="s"/>
    </x:row>
    <x:row r="34" spans="1:255" x14ac:dyDescent="0.35">
      <x:c r="A34" s="2" t="s"/>
      <x:c r="B34" s="2" t="s"/>
      <x:c r="C34" s="2" t="s"/>
      <x:c r="D34" s="2" t="s"/>
      <x:c r="E34" s="2" t="s"/>
      <x:c r="F34" s="2" t="s"/>
      <x:c r="G34" s="2" t="s"/>
      <x:c r="H34" s="2" t="s"/>
      <x:c r="I34" s="2" t="s"/>
      <x:c r="J34" s="2" t="s"/>
      <x:c r="K34" s="2" t="s"/>
      <x:c r="L34" s="2" t="s"/>
      <x:c r="M34" s="14" t="s"/>
      <x:c r="N34" s="10" t="s">
        <x:v>38</x:v>
      </x:c>
      <x:c r="O34" s="10" t="s"/>
      <x:c r="P34" s="36" t="s"/>
    </x:row>
    <x:row r="35" spans="1:255" s="0" customFormat="1" x14ac:dyDescent="0.35">
      <x:c r="A35" s="2" t="s"/>
      <x:c r="B35" s="6" t="s">
        <x:v>6</x:v>
      </x:c>
      <x:c r="C35" s="6" t="s">
        <x:v>7</x:v>
      </x:c>
      <x:c r="D35" s="6" t="s">
        <x:v>8</x:v>
      </x:c>
      <x:c r="E35" s="6" t="s">
        <x:v>9</x:v>
      </x:c>
      <x:c r="F35" s="6" t="s">
        <x:v>10</x:v>
      </x:c>
      <x:c r="G35" s="6" t="s">
        <x:v>11</x:v>
      </x:c>
      <x:c r="H35" s="6" t="s">
        <x:v>12</x:v>
      </x:c>
      <x:c r="I35" s="6" t="s">
        <x:v>13</x:v>
      </x:c>
      <x:c r="J35" s="6" t="s">
        <x:v>14</x:v>
      </x:c>
      <x:c r="K35" s="6" t="s">
        <x:v>15</x:v>
      </x:c>
      <x:c r="L35" s="6" t="s">
        <x:v>16</x:v>
      </x:c>
      <x:c r="M35" s="15" t="s">
        <x:v>17</x:v>
      </x:c>
      <x:c r="N35" s="13" t="s"/>
      <x:c r="O35" s="13">
        <x:f>L65&amp;" (%)"</x:f>
      </x:c>
      <x:c r="P35" s="36" t="s"/>
      <x:c r="Q35" s="0" t="s"/>
      <x:c r="R35" s="0" t="s"/>
      <x:c r="S35" s="22">
        <x:f>L35</x:f>
      </x:c>
      <x:c r="T35" s="22">
        <x:f>B35&amp;"-"&amp;RIGHT(K35,2)</x:f>
      </x:c>
      <x:c r="U35" s="0" t="s"/>
      <x:c r="V35" s="0" t="s"/>
      <x:c r="W35" s="0" t="s"/>
      <x:c r="X35" s="0" t="s"/>
      <x:c r="Y35" s="0" t="s"/>
      <x:c r="Z35" s="0" t="s"/>
      <x:c r="AA35" s="0" t="s"/>
      <x:c r="AB35" s="0" t="s"/>
      <x:c r="AC35" s="0" t="s"/>
      <x:c r="AD35" s="0" t="s"/>
      <x:c r="AE35" s="0" t="s"/>
      <x:c r="AF35" s="0" t="s"/>
      <x:c r="AG35" s="0" t="s"/>
      <x:c r="AH35" s="0" t="s"/>
      <x:c r="AI35" s="0" t="s"/>
      <x:c r="AJ35" s="0" t="s"/>
      <x:c r="AK35" s="0" t="s"/>
      <x:c r="AL35" s="0" t="s"/>
      <x:c r="AM35" s="0" t="s"/>
      <x:c r="AN35" s="0" t="s"/>
      <x:c r="AO35" s="0" t="s"/>
      <x:c r="AP35" s="0" t="s"/>
      <x:c r="AQ35" s="0" t="s"/>
      <x:c r="AR35" s="0" t="s"/>
      <x:c r="AS35" s="0" t="s"/>
      <x:c r="AT35" s="0" t="s"/>
      <x:c r="AU35" s="0" t="s"/>
      <x:c r="AV35" s="0" t="s"/>
      <x:c r="AW35" s="0" t="s"/>
      <x:c r="AX35" s="0" t="s"/>
      <x:c r="AY35" s="0" t="s"/>
      <x:c r="AZ35" s="0" t="s"/>
      <x:c r="BA35" s="0" t="s"/>
      <x:c r="BB35" s="0" t="s"/>
      <x:c r="BC35" s="0" t="s"/>
      <x:c r="BD35" s="0" t="s"/>
      <x:c r="BE35" s="0" t="s"/>
      <x:c r="BF35" s="0" t="s"/>
      <x:c r="BG35" s="0" t="s"/>
      <x:c r="BH35" s="0" t="s"/>
      <x:c r="BI35" s="0" t="s"/>
      <x:c r="BJ35" s="0" t="s"/>
      <x:c r="BK35" s="0" t="s"/>
      <x:c r="BL35" s="0" t="s"/>
      <x:c r="BM35" s="0" t="s"/>
      <x:c r="BN35" s="0" t="s"/>
      <x:c r="BO35" s="0" t="s"/>
      <x:c r="BP35" s="0" t="s"/>
      <x:c r="BQ35" s="0" t="s"/>
      <x:c r="BR35" s="0" t="s"/>
      <x:c r="BS35" s="0" t="s"/>
      <x:c r="BT35" s="0" t="s"/>
      <x:c r="BU35" s="0" t="s"/>
      <x:c r="BV35" s="0" t="s"/>
      <x:c r="BW35" s="0" t="s"/>
      <x:c r="BX35" s="0" t="s"/>
      <x:c r="BY35" s="0" t="s"/>
      <x:c r="BZ35" s="0" t="s"/>
      <x:c r="CA35" s="0" t="s"/>
      <x:c r="CB35" s="0" t="s"/>
      <x:c r="CC35" s="0" t="s"/>
      <x:c r="CD35" s="0" t="s"/>
      <x:c r="CE35" s="0" t="s"/>
      <x:c r="CF35" s="0" t="s"/>
      <x:c r="CG35" s="0" t="s"/>
      <x:c r="CH35" s="0" t="s"/>
      <x:c r="CI35" s="0" t="s"/>
      <x:c r="CJ35" s="0" t="s"/>
      <x:c r="CK35" s="0" t="s"/>
      <x:c r="CL35" s="0" t="s"/>
      <x:c r="CM35" s="0" t="s"/>
      <x:c r="CN35" s="0" t="s"/>
      <x:c r="CO35" s="0" t="s"/>
      <x:c r="CP35" s="0" t="s"/>
      <x:c r="CQ35" s="0" t="s"/>
      <x:c r="CR35" s="0" t="s"/>
      <x:c r="CS35" s="0" t="s"/>
      <x:c r="CT35" s="0" t="s"/>
      <x:c r="CU35" s="0" t="s"/>
      <x:c r="CV35" s="0" t="s"/>
      <x:c r="CW35" s="0" t="s"/>
      <x:c r="CX35" s="0" t="s"/>
      <x:c r="CY35" s="0" t="s"/>
      <x:c r="CZ35" s="0" t="s"/>
      <x:c r="DA35" s="0" t="s"/>
      <x:c r="DB35" s="0" t="s"/>
      <x:c r="DC35" s="0" t="s"/>
      <x:c r="DD35" s="0" t="s"/>
      <x:c r="DE35" s="0" t="s"/>
      <x:c r="DF35" s="0" t="s"/>
      <x:c r="DG35" s="0" t="s"/>
      <x:c r="DH35" s="0" t="s"/>
      <x:c r="DI35" s="0" t="s"/>
      <x:c r="DJ35" s="0" t="s"/>
      <x:c r="DK35" s="0" t="s"/>
      <x:c r="DL35" s="0" t="s"/>
      <x:c r="DM35" s="0" t="s"/>
      <x:c r="DN35" s="0" t="s"/>
      <x:c r="DO35" s="0" t="s"/>
      <x:c r="DP35" s="0" t="s"/>
      <x:c r="DQ35" s="0" t="s"/>
      <x:c r="DR35" s="0" t="s"/>
      <x:c r="DS35" s="0" t="s"/>
      <x:c r="DT35" s="0" t="s"/>
      <x:c r="DU35" s="0" t="s"/>
      <x:c r="DV35" s="0" t="s"/>
      <x:c r="DW35" s="0" t="s"/>
      <x:c r="DX35" s="0" t="s"/>
      <x:c r="DY35" s="0" t="s"/>
      <x:c r="DZ35" s="0" t="s"/>
      <x:c r="EA35" s="0" t="s"/>
      <x:c r="EB35" s="0" t="s"/>
      <x:c r="EC35" s="0" t="s"/>
      <x:c r="ED35" s="0" t="s"/>
      <x:c r="EE35" s="0" t="s"/>
      <x:c r="EF35" s="0" t="s"/>
      <x:c r="EG35" s="0" t="s"/>
      <x:c r="EH35" s="0" t="s"/>
      <x:c r="EI35" s="0" t="s"/>
      <x:c r="EJ35" s="0" t="s"/>
      <x:c r="EK35" s="0" t="s"/>
      <x:c r="EL35" s="0" t="s"/>
      <x:c r="EM35" s="0" t="s"/>
      <x:c r="EN35" s="0" t="s"/>
      <x:c r="EO35" s="0" t="s"/>
      <x:c r="EP35" s="0" t="s"/>
      <x:c r="EQ35" s="0" t="s"/>
      <x:c r="ER35" s="0" t="s"/>
      <x:c r="ES35" s="0" t="s"/>
      <x:c r="ET35" s="0" t="s"/>
      <x:c r="EU35" s="0" t="s"/>
      <x:c r="EV35" s="0" t="s"/>
      <x:c r="EW35" s="0" t="s"/>
      <x:c r="EX35" s="0" t="s"/>
      <x:c r="EY35" s="0" t="s"/>
      <x:c r="EZ35" s="0" t="s"/>
      <x:c r="FA35" s="0" t="s"/>
      <x:c r="FB35" s="0" t="s"/>
      <x:c r="FC35" s="0" t="s"/>
      <x:c r="FD35" s="0" t="s"/>
      <x:c r="FE35" s="0" t="s"/>
      <x:c r="FF35" s="0" t="s"/>
      <x:c r="FG35" s="0" t="s"/>
      <x:c r="FH35" s="0" t="s"/>
      <x:c r="FI35" s="0" t="s"/>
      <x:c r="FJ35" s="0" t="s"/>
      <x:c r="FK35" s="0" t="s"/>
      <x:c r="FL35" s="0" t="s"/>
      <x:c r="FM35" s="0" t="s"/>
      <x:c r="FN35" s="0" t="s"/>
      <x:c r="FO35" s="0" t="s"/>
      <x:c r="FP35" s="0" t="s"/>
      <x:c r="FQ35" s="0" t="s"/>
      <x:c r="FR35" s="0" t="s"/>
      <x:c r="FS35" s="0" t="s"/>
      <x:c r="FT35" s="0" t="s"/>
      <x:c r="FU35" s="0" t="s"/>
      <x:c r="FV35" s="0" t="s"/>
      <x:c r="FW35" s="0" t="s"/>
      <x:c r="FX35" s="0" t="s"/>
      <x:c r="FY35" s="0" t="s"/>
      <x:c r="FZ35" s="0" t="s"/>
      <x:c r="GA35" s="0" t="s"/>
      <x:c r="GB35" s="0" t="s"/>
      <x:c r="GC35" s="0" t="s"/>
      <x:c r="GD35" s="0" t="s"/>
      <x:c r="GE35" s="0" t="s"/>
      <x:c r="GF35" s="0" t="s"/>
      <x:c r="GG35" s="0" t="s"/>
      <x:c r="GH35" s="0" t="s"/>
      <x:c r="GI35" s="0" t="s"/>
      <x:c r="GJ35" s="0" t="s"/>
      <x:c r="GK35" s="0" t="s"/>
      <x:c r="GL35" s="0" t="s"/>
      <x:c r="GM35" s="0" t="s"/>
      <x:c r="GN35" s="0" t="s"/>
      <x:c r="GO35" s="0" t="s"/>
      <x:c r="GP35" s="0" t="s"/>
      <x:c r="GQ35" s="0" t="s"/>
      <x:c r="GR35" s="0" t="s"/>
      <x:c r="GS35" s="0" t="s"/>
      <x:c r="GT35" s="0" t="s"/>
      <x:c r="GU35" s="0" t="s"/>
      <x:c r="GV35" s="0" t="s"/>
      <x:c r="GW35" s="0" t="s"/>
      <x:c r="GX35" s="0" t="s"/>
      <x:c r="GY35" s="0" t="s"/>
      <x:c r="GZ35" s="0" t="s"/>
      <x:c r="HA35" s="0" t="s"/>
      <x:c r="HB35" s="0" t="s"/>
      <x:c r="HC35" s="0" t="s"/>
      <x:c r="HD35" s="0" t="s"/>
      <x:c r="HE35" s="0" t="s"/>
      <x:c r="HF35" s="0" t="s"/>
      <x:c r="HG35" s="0" t="s"/>
      <x:c r="HH35" s="0" t="s"/>
      <x:c r="HI35" s="0" t="s"/>
      <x:c r="HJ35" s="0" t="s"/>
      <x:c r="HK35" s="0" t="s"/>
      <x:c r="HL35" s="0" t="s"/>
      <x:c r="HM35" s="0" t="s"/>
      <x:c r="HN35" s="0" t="s"/>
      <x:c r="HO35" s="0" t="s"/>
      <x:c r="HP35" s="0" t="s"/>
      <x:c r="HQ35" s="0" t="s"/>
      <x:c r="HR35" s="0" t="s"/>
      <x:c r="HS35" s="0" t="s"/>
      <x:c r="HT35" s="0" t="s"/>
      <x:c r="HU35" s="0" t="s"/>
      <x:c r="HV35" s="0" t="s"/>
      <x:c r="HW35" s="0" t="s"/>
      <x:c r="HX35" s="0" t="s"/>
      <x:c r="HY35" s="0" t="s"/>
      <x:c r="HZ35" s="0" t="s"/>
      <x:c r="IA35" s="0" t="s"/>
      <x:c r="IB35" s="0" t="s"/>
      <x:c r="IC35" s="0" t="s"/>
      <x:c r="ID35" s="0" t="s"/>
      <x:c r="IE35" s="0" t="s"/>
      <x:c r="IF35" s="0" t="s"/>
      <x:c r="IG35" s="0" t="s"/>
      <x:c r="IH35" s="0" t="s"/>
      <x:c r="II35" s="0" t="s"/>
      <x:c r="IJ35" s="0" t="s"/>
      <x:c r="IK35" s="0" t="s"/>
      <x:c r="IL35" s="0" t="s"/>
      <x:c r="IM35" s="0" t="s"/>
      <x:c r="IN35" s="0" t="s"/>
      <x:c r="IO35" s="0" t="s"/>
      <x:c r="IP35" s="0" t="s"/>
      <x:c r="IQ35" s="0" t="s"/>
      <x:c r="IR35" s="0" t="s"/>
      <x:c r="IS35" s="0" t="s"/>
      <x:c r="IT35" s="0" t="s"/>
      <x:c r="IU35" s="0" t="s"/>
    </x:row>
    <x:row r="36" spans="1:255" x14ac:dyDescent="0.35">
      <x:c r="A36" s="2" t="s">
        <x:v>97</x:v>
      </x:c>
      <x:c r="B36" s="26" t="n">
        <x:v>498.00206</x:v>
      </x:c>
      <x:c r="C36" s="26" t="n">
        <x:v>418.00206</x:v>
      </x:c>
      <x:c r="D36" s="26" t="n">
        <x:v>675.00206</x:v>
      </x:c>
      <x:c r="E36" s="26" t="n">
        <x:v>666.00206</x:v>
      </x:c>
      <x:c r="F36" s="26" t="n">
        <x:v>540.00206</x:v>
      </x:c>
      <x:c r="G36" s="26" t="n">
        <x:v>495.00206</x:v>
      </x:c>
      <x:c r="H36" s="26" t="n">
        <x:v>1370.00206</x:v>
      </x:c>
      <x:c r="I36" s="26" t="n">
        <x:v>4479.00206</x:v>
      </x:c>
      <x:c r="J36" s="26" t="n">
        <x:v>8635.00206</x:v>
      </x:c>
      <x:c r="K36" s="26" t="n">
        <x:v>10626.00206</x:v>
      </x:c>
      <x:c r="L36" s="26" t="n">
        <x:v>20066.00206</x:v>
      </x:c>
      <x:c r="M36" s="18" t="s"/>
      <x:c r="N36" s="11" t="s"/>
      <x:c r="O36" s="16" t="n">
        <x:v>38.6773607258366</x:v>
      </x:c>
      <x:c r="P36" s="0" t="n">
        <x:v>1</x:v>
      </x:c>
      <x:c r="Q36" s="33">
        <x:f>O36</x:f>
      </x:c>
      <x:c r="R36" s="1">
        <x:f>A36</x:f>
      </x:c>
      <x:c r="S36" s="21">
        <x:f>L36/L$52*100</x:f>
      </x:c>
      <x:c r="T36" s="21">
        <x:f>AVERAGE(B36:K36)/AVERAGE(B$52:K$52)*100</x:f>
      </x:c>
    </x:row>
    <x:row r="37" spans="1:255" x14ac:dyDescent="0.35">
      <x:c r="A37" s="2" t="s">
        <x:v>40</x:v>
      </x:c>
      <x:c r="B37" s="26" t="n">
        <x:v>212.00224</x:v>
      </x:c>
      <x:c r="C37" s="26" t="n">
        <x:v>392.00224</x:v>
      </x:c>
      <x:c r="D37" s="26" t="n">
        <x:v>277.00224</x:v>
      </x:c>
      <x:c r="E37" s="26" t="n">
        <x:v>296.00224</x:v>
      </x:c>
      <x:c r="F37" s="26" t="n">
        <x:v>288.00224</x:v>
      </x:c>
      <x:c r="G37" s="26" t="n">
        <x:v>424.00224</x:v>
      </x:c>
      <x:c r="H37" s="26" t="n">
        <x:v>444.00224</x:v>
      </x:c>
      <x:c r="I37" s="26" t="n">
        <x:v>960.00224</x:v>
      </x:c>
      <x:c r="J37" s="26" t="n">
        <x:v>1228.00224</x:v>
      </x:c>
      <x:c r="K37" s="26" t="n">
        <x:v>1340.00224</x:v>
      </x:c>
      <x:c r="L37" s="26" t="n">
        <x:v>4495.00224</x:v>
      </x:c>
      <x:c r="M37" s="18" t="s"/>
      <x:c r="N37" s="11" t="s"/>
      <x:c r="O37" s="16" t="n">
        <x:v>29.9888615850834</x:v>
      </x:c>
      <x:c r="P37" s="0" t="n">
        <x:v>2</x:v>
      </x:c>
      <x:c r="Q37" s="33">
        <x:f>O37</x:f>
      </x:c>
      <x:c r="R37" s="1">
        <x:f>A37</x:f>
      </x:c>
      <x:c r="S37" s="21">
        <x:f>L37/L$52*100</x:f>
      </x:c>
      <x:c r="T37" s="21">
        <x:f>AVERAGE(B37:K37)/AVERAGE(B$52:K$52)*100</x:f>
      </x:c>
    </x:row>
    <x:row r="38" spans="1:255" x14ac:dyDescent="0.35">
      <x:c r="A38" s="2" t="s">
        <x:v>169</x:v>
      </x:c>
      <x:c r="B38" s="26" t="n">
        <x:v>882.00195</x:v>
      </x:c>
      <x:c r="C38" s="26" t="n">
        <x:v>1075.00195</x:v>
      </x:c>
      <x:c r="D38" s="26" t="n">
        <x:v>1087.00195</x:v>
      </x:c>
      <x:c r="E38" s="26" t="n">
        <x:v>1547.00195</x:v>
      </x:c>
      <x:c r="F38" s="26" t="n">
        <x:v>2482.00195</x:v>
      </x:c>
      <x:c r="G38" s="26" t="n">
        <x:v>2925.00195</x:v>
      </x:c>
      <x:c r="H38" s="26" t="n">
        <x:v>4776.00195</x:v>
      </x:c>
      <x:c r="I38" s="26" t="n">
        <x:v>9069.00195</x:v>
      </x:c>
      <x:c r="J38" s="26" t="n">
        <x:v>8140.00195</x:v>
      </x:c>
      <x:c r="K38" s="26" t="n">
        <x:v>6746.00195</x:v>
      </x:c>
      <x:c r="L38" s="26" t="n">
        <x:v>2952.00195</x:v>
      </x:c>
      <x:c r="M38" s="18" t="s"/>
      <x:c r="N38" s="11" t="s"/>
      <x:c r="O38" s="16" t="n">
        <x:v>51.7614834231393</x:v>
      </x:c>
      <x:c r="P38" s="0" t="n">
        <x:v>3</x:v>
      </x:c>
      <x:c r="Q38" s="33">
        <x:f>O38</x:f>
      </x:c>
      <x:c r="R38" s="1">
        <x:f>A38</x:f>
      </x:c>
      <x:c r="S38" s="21">
        <x:f>L38/L$52*100</x:f>
      </x:c>
      <x:c r="T38" s="21">
        <x:f>AVERAGE(B38:K38)/AVERAGE(B$52:K$52)*100</x:f>
      </x:c>
    </x:row>
    <x:row r="39" spans="1:255" x14ac:dyDescent="0.35">
      <x:c r="A39" s="2" t="s">
        <x:v>58</x:v>
      </x:c>
      <x:c r="B39" s="26" t="n">
        <x:v>1180.00001</x:v>
      </x:c>
      <x:c r="C39" s="26" t="n">
        <x:v>848.00001</x:v>
      </x:c>
      <x:c r="D39" s="26" t="n">
        <x:v>636.00001</x:v>
      </x:c>
      <x:c r="E39" s="26" t="n">
        <x:v>851.00001</x:v>
      </x:c>
      <x:c r="F39" s="26" t="n">
        <x:v>776.00001</x:v>
      </x:c>
      <x:c r="G39" s="26" t="n">
        <x:v>785.00001</x:v>
      </x:c>
      <x:c r="H39" s="26" t="n">
        <x:v>1198.00001</x:v>
      </x:c>
      <x:c r="I39" s="26" t="n">
        <x:v>2330.00001</x:v>
      </x:c>
      <x:c r="J39" s="26" t="n">
        <x:v>2316.00001</x:v>
      </x:c>
      <x:c r="K39" s="26" t="n">
        <x:v>1912.00001</x:v>
      </x:c>
      <x:c r="L39" s="26" t="n">
        <x:v>2793.00001</x:v>
      </x:c>
      <x:c r="M39" s="18" t="s"/>
      <x:c r="N39" s="11" t="s"/>
      <x:c r="O39" s="16" t="n">
        <x:v>34.3716432711363</x:v>
      </x:c>
      <x:c r="P39" s="0" t="n">
        <x:v>4</x:v>
      </x:c>
      <x:c r="Q39" s="33">
        <x:f>O39</x:f>
      </x:c>
      <x:c r="R39" s="1">
        <x:f>A39</x:f>
      </x:c>
      <x:c r="S39" s="21">
        <x:f>L39/L$52*100</x:f>
      </x:c>
      <x:c r="T39" s="21">
        <x:f>AVERAGE(B39:K39)/AVERAGE(B$52:K$52)*100</x:f>
      </x:c>
    </x:row>
    <x:row r="40" spans="1:255" x14ac:dyDescent="0.35">
      <x:c r="A40" s="2" t="s">
        <x:v>27</x:v>
      </x:c>
      <x:c r="B40" s="26" t="n">
        <x:v>3170.00099</x:v>
      </x:c>
      <x:c r="C40" s="26" t="n">
        <x:v>4354.00099</x:v>
      </x:c>
      <x:c r="D40" s="26" t="n">
        <x:v>6164.00099</x:v>
      </x:c>
      <x:c r="E40" s="26" t="n">
        <x:v>16582.00099</x:v>
      </x:c>
      <x:c r="F40" s="26" t="n">
        <x:v>14317.00099</x:v>
      </x:c>
      <x:c r="G40" s="26" t="n">
        <x:v>7271.00099</x:v>
      </x:c>
      <x:c r="H40" s="26" t="n">
        <x:v>4955.00099</x:v>
      </x:c>
      <x:c r="I40" s="26" t="n">
        <x:v>3694.00099</x:v>
      </x:c>
      <x:c r="J40" s="26" t="n">
        <x:v>3272.00099</x:v>
      </x:c>
      <x:c r="K40" s="26" t="n">
        <x:v>2579.00099</x:v>
      </x:c>
      <x:c r="L40" s="26" t="n">
        <x:v>2260.00099</x:v>
      </x:c>
      <x:c r="M40" s="18" t="s"/>
      <x:c r="N40" s="11" t="s"/>
      <x:c r="O40" s="16" t="n">
        <x:v>47.5663508448286</x:v>
      </x:c>
      <x:c r="P40" s="0" t="n">
        <x:v>5</x:v>
      </x:c>
      <x:c r="Q40" s="33">
        <x:f>O40</x:f>
      </x:c>
      <x:c r="R40" s="1">
        <x:f>A40</x:f>
      </x:c>
      <x:c r="S40" s="21">
        <x:f>L40/L$52*100</x:f>
      </x:c>
      <x:c r="T40" s="21">
        <x:f>AVERAGE(B40:K40)/AVERAGE(B$52:K$52)*100</x:f>
      </x:c>
    </x:row>
    <x:row r="41" spans="1:255" x14ac:dyDescent="0.35">
      <x:c r="A41" s="2" t="s">
        <x:v>246</x:v>
      </x:c>
      <x:c r="B41" s="26" t="n">
        <x:v>350.00062</x:v>
      </x:c>
      <x:c r="C41" s="26" t="n">
        <x:v>326.00062</x:v>
      </x:c>
      <x:c r="D41" s="26" t="n">
        <x:v>396.00062</x:v>
      </x:c>
      <x:c r="E41" s="26" t="n">
        <x:v>743.00062</x:v>
      </x:c>
      <x:c r="F41" s="26" t="n">
        <x:v>836.00062</x:v>
      </x:c>
      <x:c r="G41" s="26" t="n">
        <x:v>997.00062</x:v>
      </x:c>
      <x:c r="H41" s="26" t="n">
        <x:v>1113.00062</x:v>
      </x:c>
      <x:c r="I41" s="26" t="n">
        <x:v>1451.00062</x:v>
      </x:c>
      <x:c r="J41" s="26" t="n">
        <x:v>1677.00062</x:v>
      </x:c>
      <x:c r="K41" s="26" t="n">
        <x:v>1836.00062</x:v>
      </x:c>
      <x:c r="L41" s="26" t="n">
        <x:v>1865.00062</x:v>
      </x:c>
      <x:c r="M41" s="18" t="s"/>
      <x:c r="N41" s="11" t="s"/>
      <x:c r="O41" s="16" t="n">
        <x:v>48.5254530371148</x:v>
      </x:c>
      <x:c r="P41" s="0" t="n">
        <x:v>6</x:v>
      </x:c>
      <x:c r="Q41" s="33">
        <x:f>O41</x:f>
      </x:c>
      <x:c r="R41" s="1">
        <x:f>A41</x:f>
      </x:c>
      <x:c r="S41" s="21">
        <x:f>L41/L$52*100</x:f>
      </x:c>
      <x:c r="T41" s="21">
        <x:f>AVERAGE(B41:K41)/AVERAGE(B$52:K$52)*100</x:f>
      </x:c>
    </x:row>
    <x:row r="42" spans="1:255" x14ac:dyDescent="0.35">
      <x:c r="A42" s="2" t="s">
        <x:v>168</x:v>
      </x:c>
      <x:c r="B42" s="26" t="n">
        <x:v>2429.00068</x:v>
      </x:c>
      <x:c r="C42" s="26" t="n">
        <x:v>2966.00068</x:v>
      </x:c>
      <x:c r="D42" s="26" t="n">
        <x:v>2227.00068</x:v>
      </x:c>
      <x:c r="E42" s="26" t="n">
        <x:v>2245.00068</x:v>
      </x:c>
      <x:c r="F42" s="26" t="n">
        <x:v>2255.00068</x:v>
      </x:c>
      <x:c r="G42" s="26" t="n">
        <x:v>3023.00068</x:v>
      </x:c>
      <x:c r="H42" s="26" t="n">
        <x:v>2133.00068</x:v>
      </x:c>
      <x:c r="I42" s="26" t="n">
        <x:v>2182.00068</x:v>
      </x:c>
      <x:c r="J42" s="26" t="n">
        <x:v>1974.00068</x:v>
      </x:c>
      <x:c r="K42" s="26" t="n">
        <x:v>2522.00068</x:v>
      </x:c>
      <x:c r="L42" s="26" t="n">
        <x:v>1730.00068</x:v>
      </x:c>
      <x:c r="M42" s="18" t="s"/>
      <x:c r="N42" s="11" t="s"/>
      <x:c r="O42" s="16" t="n">
        <x:v>64.0462176003307</x:v>
      </x:c>
      <x:c r="P42" s="0" t="n">
        <x:v>7</x:v>
      </x:c>
      <x:c r="Q42" s="33">
        <x:f>O42</x:f>
      </x:c>
      <x:c r="R42" s="1">
        <x:f>A42</x:f>
      </x:c>
      <x:c r="S42" s="21">
        <x:f>L42/L$52*100</x:f>
      </x:c>
      <x:c r="T42" s="21">
        <x:f>AVERAGE(B42:K42)/AVERAGE(B$52:K$52)*100</x:f>
      </x:c>
    </x:row>
    <x:row r="43" spans="1:255" x14ac:dyDescent="0.35">
      <x:c r="A43" s="2" t="s">
        <x:v>31</x:v>
      </x:c>
      <x:c r="B43" s="26" t="n">
        <x:v>1097.00098</x:v>
      </x:c>
      <x:c r="C43" s="26" t="n">
        <x:v>958.00098</x:v>
      </x:c>
      <x:c r="D43" s="26" t="n">
        <x:v>1021.00098</x:v>
      </x:c>
      <x:c r="E43" s="26" t="n">
        <x:v>1392.00098</x:v>
      </x:c>
      <x:c r="F43" s="26" t="n">
        <x:v>1305.00098</x:v>
      </x:c>
      <x:c r="G43" s="26" t="n">
        <x:v>1128.00098</x:v>
      </x:c>
      <x:c r="H43" s="26" t="n">
        <x:v>1331.00098</x:v>
      </x:c>
      <x:c r="I43" s="26" t="n">
        <x:v>1420.00098</x:v>
      </x:c>
      <x:c r="J43" s="26" t="n">
        <x:v>1788.00098</x:v>
      </x:c>
      <x:c r="K43" s="26" t="n">
        <x:v>1736.00098</x:v>
      </x:c>
      <x:c r="L43" s="26" t="n">
        <x:v>1399.00098</x:v>
      </x:c>
      <x:c r="M43" s="18" t="s"/>
      <x:c r="N43" s="11" t="s"/>
      <x:c r="O43" s="16" t="n">
        <x:v>51.8226942199855</x:v>
      </x:c>
      <x:c r="P43" s="0" t="n">
        <x:v>8</x:v>
      </x:c>
      <x:c r="Q43" s="33">
        <x:f>O43</x:f>
      </x:c>
      <x:c r="R43" s="1">
        <x:f>A43</x:f>
      </x:c>
      <x:c r="S43" s="21">
        <x:f>L43/L$52*100</x:f>
      </x:c>
      <x:c r="T43" s="21">
        <x:f>AVERAGE(B43:K43)/AVERAGE(B$52:K$52)*100</x:f>
      </x:c>
    </x:row>
    <x:row r="44" spans="1:255" x14ac:dyDescent="0.35">
      <x:c r="A44" s="2" t="s">
        <x:v>170</x:v>
      </x:c>
      <x:c r="B44" s="26" t="n">
        <x:v>1307.0021</x:v>
      </x:c>
      <x:c r="C44" s="26" t="n">
        <x:v>1426.0021</x:v>
      </x:c>
      <x:c r="D44" s="26" t="n">
        <x:v>1537.0021</x:v>
      </x:c>
      <x:c r="E44" s="26" t="n">
        <x:v>1903.0021</x:v>
      </x:c>
      <x:c r="F44" s="26" t="n">
        <x:v>2038.0021</x:v>
      </x:c>
      <x:c r="G44" s="26" t="n">
        <x:v>2070.0021</x:v>
      </x:c>
      <x:c r="H44" s="26" t="n">
        <x:v>2928.0021</x:v>
      </x:c>
      <x:c r="I44" s="26" t="n">
        <x:v>2675.0021</x:v>
      </x:c>
      <x:c r="J44" s="26" t="n">
        <x:v>2517.0021</x:v>
      </x:c>
      <x:c r="K44" s="26" t="n">
        <x:v>1620.0021</x:v>
      </x:c>
      <x:c r="L44" s="26" t="n">
        <x:v>1391.0021</x:v>
      </x:c>
      <x:c r="M44" s="18" t="s"/>
      <x:c r="N44" s="11" t="s"/>
      <x:c r="O44" s="16" t="n">
        <x:v>85.7655067522903</x:v>
      </x:c>
      <x:c r="P44" s="0" t="n">
        <x:v>9</x:v>
      </x:c>
      <x:c r="Q44" s="33">
        <x:f>O44</x:f>
      </x:c>
      <x:c r="R44" s="1">
        <x:f>A44</x:f>
      </x:c>
      <x:c r="S44" s="21">
        <x:f>L44/L$52*100</x:f>
      </x:c>
      <x:c r="T44" s="21">
        <x:f>AVERAGE(B44:K44)/AVERAGE(B$52:K$52)*100</x:f>
      </x:c>
    </x:row>
    <x:row r="45" spans="1:255" x14ac:dyDescent="0.35">
      <x:c r="A45" s="2" t="s">
        <x:v>148</x:v>
      </x:c>
      <x:c r="B45" s="26" t="n">
        <x:v>409.00054</x:v>
      </x:c>
      <x:c r="C45" s="26" t="n">
        <x:v>483.00054</x:v>
      </x:c>
      <x:c r="D45" s="26" t="n">
        <x:v>391.00054</x:v>
      </x:c>
      <x:c r="E45" s="26" t="n">
        <x:v>475.00054</x:v>
      </x:c>
      <x:c r="F45" s="26" t="n">
        <x:v>564.00054</x:v>
      </x:c>
      <x:c r="G45" s="26" t="n">
        <x:v>603.00054</x:v>
      </x:c>
      <x:c r="H45" s="26" t="n">
        <x:v>1510.00054</x:v>
      </x:c>
      <x:c r="I45" s="26" t="n">
        <x:v>1942.00054</x:v>
      </x:c>
      <x:c r="J45" s="26" t="n">
        <x:v>1720.00054</x:v>
      </x:c>
      <x:c r="K45" s="26" t="n">
        <x:v>2052.00054</x:v>
      </x:c>
      <x:c r="L45" s="26" t="n">
        <x:v>1356.00054</x:v>
      </x:c>
      <x:c r="M45" s="18" t="s"/>
      <x:c r="N45" s="11" t="s"/>
      <x:c r="O45" s="16" t="n">
        <x:v>45.79644193947</x:v>
      </x:c>
      <x:c r="P45" s="0" t="n">
        <x:v>10</x:v>
      </x:c>
      <x:c r="Q45" s="33">
        <x:f>O45</x:f>
      </x:c>
      <x:c r="R45" s="1">
        <x:f>A45</x:f>
      </x:c>
      <x:c r="S45" s="21">
        <x:f>L45/L$52*100</x:f>
      </x:c>
      <x:c r="T45" s="21">
        <x:f>AVERAGE(B45:K45)/AVERAGE(B$52:K$52)*100</x:f>
      </x:c>
    </x:row>
    <x:row r="46" spans="1:255" x14ac:dyDescent="0.35">
      <x:c r="A46" s="2" t="s">
        <x:v>92</x:v>
      </x:c>
      <x:c r="B46" s="26" t="n">
        <x:v>819.00169</x:v>
      </x:c>
      <x:c r="C46" s="26" t="n">
        <x:v>1477.00169</x:v>
      </x:c>
      <x:c r="D46" s="26" t="n">
        <x:v>1787.00169</x:v>
      </x:c>
      <x:c r="E46" s="26" t="n">
        <x:v>1645.00169</x:v>
      </x:c>
      <x:c r="F46" s="26" t="n">
        <x:v>2473.00169</x:v>
      </x:c>
      <x:c r="G46" s="26" t="n">
        <x:v>2417.00169</x:v>
      </x:c>
      <x:c r="H46" s="26" t="n">
        <x:v>2333.00169</x:v>
      </x:c>
      <x:c r="I46" s="26" t="n">
        <x:v>2702.00169</x:v>
      </x:c>
      <x:c r="J46" s="26" t="n">
        <x:v>2083.00169</x:v>
      </x:c>
      <x:c r="K46" s="26" t="n">
        <x:v>1783.00169</x:v>
      </x:c>
      <x:c r="L46" s="26" t="n">
        <x:v>1209.00169</x:v>
      </x:c>
      <x:c r="M46" s="18" t="s"/>
      <x:c r="N46" s="11" t="s"/>
      <x:c r="O46" s="16" t="n">
        <x:v>54.9213458915843</x:v>
      </x:c>
      <x:c r="P46" s="0" t="n">
        <x:v>11</x:v>
      </x:c>
      <x:c r="Q46" s="33">
        <x:f>O46</x:f>
      </x:c>
    </x:row>
    <x:row r="47" spans="1:255" x14ac:dyDescent="0.35">
      <x:c r="A47" s="2" t="s">
        <x:v>69</x:v>
      </x:c>
      <x:c r="B47" s="26" t="n">
        <x:v>1179.00217</x:v>
      </x:c>
      <x:c r="C47" s="26" t="n">
        <x:v>1036.00217</x:v>
      </x:c>
      <x:c r="D47" s="26" t="n">
        <x:v>1322.00217</x:v>
      </x:c>
      <x:c r="E47" s="26" t="n">
        <x:v>1303.00217</x:v>
      </x:c>
      <x:c r="F47" s="26" t="n">
        <x:v>1124.00217</x:v>
      </x:c>
      <x:c r="G47" s="26" t="n">
        <x:v>1005.00217</x:v>
      </x:c>
      <x:c r="H47" s="26" t="n">
        <x:v>1182.00217</x:v>
      </x:c>
      <x:c r="I47" s="26" t="n">
        <x:v>1320.00217</x:v>
      </x:c>
      <x:c r="J47" s="26" t="n">
        <x:v>1488.00217</x:v>
      </x:c>
      <x:c r="K47" s="26" t="n">
        <x:v>796.00217</x:v>
      </x:c>
      <x:c r="L47" s="26" t="n">
        <x:v>915.00217</x:v>
      </x:c>
      <x:c r="M47" s="18" t="s"/>
      <x:c r="N47" s="11" t="s"/>
      <x:c r="O47" s="16" t="n">
        <x:v>47.2130027844633</x:v>
      </x:c>
      <x:c r="P47" s="0" t="n">
        <x:v>12</x:v>
      </x:c>
      <x:c r="Q47" s="33">
        <x:f>O47</x:f>
      </x:c>
    </x:row>
    <x:row r="48" spans="1:255" x14ac:dyDescent="0.35">
      <x:c r="A48" s="2" t="s">
        <x:v>39</x:v>
      </x:c>
      <x:c r="B48" s="26" t="n">
        <x:v>207.00096</x:v>
      </x:c>
      <x:c r="C48" s="26" t="n">
        <x:v>192.00096</x:v>
      </x:c>
      <x:c r="D48" s="26" t="n">
        <x:v>174.00096</x:v>
      </x:c>
      <x:c r="E48" s="26" t="n">
        <x:v>234.00096</x:v>
      </x:c>
      <x:c r="F48" s="26" t="n">
        <x:v>325.00096</x:v>
      </x:c>
      <x:c r="G48" s="26" t="n">
        <x:v>306.00096</x:v>
      </x:c>
      <x:c r="H48" s="26" t="n">
        <x:v>457.00096</x:v>
      </x:c>
      <x:c r="I48" s="26" t="n">
        <x:v>470.00096</x:v>
      </x:c>
      <x:c r="J48" s="26" t="n">
        <x:v>724.00096</x:v>
      </x:c>
      <x:c r="K48" s="26" t="n">
        <x:v>816.00096</x:v>
      </x:c>
      <x:c r="L48" s="26" t="n">
        <x:v>909.00096</x:v>
      </x:c>
      <x:c r="M48" s="18" t="s"/>
      <x:c r="N48" s="11" t="s"/>
      <x:c r="O48" s="16" t="n">
        <x:v>44.6644192763009</x:v>
      </x:c>
      <x:c r="P48" s="0" t="n">
        <x:v>13</x:v>
      </x:c>
      <x:c r="Q48" s="33">
        <x:f>O48</x:f>
      </x:c>
    </x:row>
    <x:row r="49" spans="1:255" x14ac:dyDescent="0.35">
      <x:c r="A49" s="2" t="s">
        <x:v>25</x:v>
      </x:c>
      <x:c r="B49" s="26" t="n">
        <x:v>173.0016</x:v>
      </x:c>
      <x:c r="C49" s="26" t="n">
        <x:v>174.0016</x:v>
      </x:c>
      <x:c r="D49" s="26" t="n">
        <x:v>220.0016</x:v>
      </x:c>
      <x:c r="E49" s="26" t="n">
        <x:v>328.0016</x:v>
      </x:c>
      <x:c r="F49" s="26" t="n">
        <x:v>412.0016</x:v>
      </x:c>
      <x:c r="G49" s="26" t="n">
        <x:v>330.0016</x:v>
      </x:c>
      <x:c r="H49" s="26" t="n">
        <x:v>552.0016</x:v>
      </x:c>
      <x:c r="I49" s="26" t="n">
        <x:v>748.0016</x:v>
      </x:c>
      <x:c r="J49" s="26" t="n">
        <x:v>1108.0016</x:v>
      </x:c>
      <x:c r="K49" s="26" t="n">
        <x:v>1145.0016</x:v>
      </x:c>
      <x:c r="L49" s="26" t="n">
        <x:v>722.0016</x:v>
      </x:c>
      <x:c r="M49" s="18" t="s"/>
      <x:c r="N49" s="11" t="s"/>
      <x:c r="O49" s="16" t="n">
        <x:v>46.5372929921485</x:v>
      </x:c>
      <x:c r="P49" s="0" t="n">
        <x:v>14</x:v>
      </x:c>
      <x:c r="Q49" s="33">
        <x:f>O49</x:f>
      </x:c>
    </x:row>
    <x:row r="50" spans="1:255" x14ac:dyDescent="0.35">
      <x:c r="A50" s="2" t="s">
        <x:v>70</x:v>
      </x:c>
      <x:c r="B50" s="26" t="n">
        <x:v>859.00175</x:v>
      </x:c>
      <x:c r="C50" s="26" t="n">
        <x:v>766.00175</x:v>
      </x:c>
      <x:c r="D50" s="26" t="n">
        <x:v>941.00175</x:v>
      </x:c>
      <x:c r="E50" s="26" t="n">
        <x:v>943.00175</x:v>
      </x:c>
      <x:c r="F50" s="26" t="n">
        <x:v>932.00175</x:v>
      </x:c>
      <x:c r="G50" s="26" t="n">
        <x:v>719.00175</x:v>
      </x:c>
      <x:c r="H50" s="26" t="n">
        <x:v>789.00175</x:v>
      </x:c>
      <x:c r="I50" s="26" t="n">
        <x:v>808.00175</x:v>
      </x:c>
      <x:c r="J50" s="26" t="n">
        <x:v>982.00175</x:v>
      </x:c>
      <x:c r="K50" s="26" t="n">
        <x:v>691.00175</x:v>
      </x:c>
      <x:c r="L50" s="26" t="n">
        <x:v>713.00175</x:v>
      </x:c>
      <x:c r="M50" s="18" t="s"/>
      <x:c r="N50" s="11" t="s"/>
      <x:c r="O50" s="16" t="n">
        <x:v>63.3939538016562</x:v>
      </x:c>
      <x:c r="P50" s="0" t="n">
        <x:v>15</x:v>
      </x:c>
      <x:c r="Q50" s="33">
        <x:f>O50</x:f>
      </x:c>
    </x:row>
    <x:row r="51" spans="1:255" x14ac:dyDescent="0.35">
      <x:c r="A51" s="2" t="s">
        <x:v>48</x:v>
      </x:c>
      <x:c r="B51" s="26">
        <x:f>IF(B36="..","..",B52-SUM(B36:B50))</x:f>
      </x:c>
      <x:c r="C51" s="26">
        <x:f>IF(C36="..","..",C52-SUM(C36:C50))</x:f>
      </x:c>
      <x:c r="D51" s="26">
        <x:f>IF(D36="..","..",D52-SUM(D36:D50))</x:f>
      </x:c>
      <x:c r="E51" s="26">
        <x:f>IF(E36="..","..",E52-SUM(E36:E50))</x:f>
      </x:c>
      <x:c r="F51" s="26">
        <x:f>IF(F36="..","..",F52-SUM(F36:F50))</x:f>
      </x:c>
      <x:c r="G51" s="26">
        <x:f>IF(G36="..","..",G52-SUM(G36:G50))</x:f>
      </x:c>
      <x:c r="H51" s="26">
        <x:f>IF(H36="..","..",H52-SUM(H36:H50))</x:f>
      </x:c>
      <x:c r="I51" s="26">
        <x:f>IF(I36="..","..",I52-SUM(I36:I50))</x:f>
      </x:c>
      <x:c r="J51" s="26">
        <x:f>IF(J36="..","..",J52-SUM(J36:J50))</x:f>
      </x:c>
      <x:c r="K51" s="26">
        <x:f>IF(K36="..","..",K52-SUM(K36:K50))</x:f>
      </x:c>
      <x:c r="L51" s="26">
        <x:f>IF(L36="..","..",L52-SUM(L36:L50))</x:f>
      </x:c>
      <x:c r="M51" s="18" t="s"/>
      <x:c r="N51" s="11" t="s"/>
      <x:c r="O51" s="16" t="s"/>
      <x:c r="Q51" s="33" t="s"/>
    </x:row>
    <x:row r="52" spans="1:255" x14ac:dyDescent="0.35">
      <x:c r="A52" s="9" t="s">
        <x:v>35</x:v>
      </x:c>
      <x:c r="B52" s="27" t="n">
        <x:v>29318</x:v>
      </x:c>
      <x:c r="C52" s="27" t="n">
        <x:v>32197</x:v>
      </x:c>
      <x:c r="D52" s="27" t="n">
        <x:v>36328</x:v>
      </x:c>
      <x:c r="E52" s="27" t="n">
        <x:v>49746</x:v>
      </x:c>
      <x:c r="F52" s="27" t="n">
        <x:v>49632</x:v>
      </x:c>
      <x:c r="G52" s="27" t="n">
        <x:v>42918</x:v>
      </x:c>
      <x:c r="H52" s="27" t="n">
        <x:v>48249</x:v>
      </x:c>
      <x:c r="I52" s="27" t="n">
        <x:v>60343</x:v>
      </x:c>
      <x:c r="J52" s="27" t="n">
        <x:v>61826</x:v>
      </x:c>
      <x:c r="K52" s="27" t="n">
        <x:v>58189</x:v>
      </x:c>
      <x:c r="L52" s="27" t="n">
        <x:v>61009</x:v>
      </x:c>
      <x:c r="M52" s="19" t="s"/>
      <x:c r="N52" s="12" t="s"/>
      <x:c r="O52" s="17" t="n">
        <x:v>45.6031077382026</x:v>
      </x:c>
      <x:c r="Q52" s="33">
        <x:f>O52</x:f>
      </x:c>
    </x:row>
    <x:row r="53" spans="1:255" x14ac:dyDescent="0.35">
      <x:c r="A53" s="7" t="s">
        <x:v>270</x:v>
      </x:c>
      <x:c r="B53" s="7" t="s"/>
      <x:c r="C53" s="2" t="s"/>
      <x:c r="D53" s="2" t="s"/>
      <x:c r="E53" s="2" t="s"/>
      <x:c r="F53" s="2" t="s"/>
      <x:c r="G53" s="2" t="s"/>
      <x:c r="H53" s="2" t="s"/>
      <x:c r="I53" s="2" t="s"/>
      <x:c r="J53" s="2" t="s"/>
      <x:c r="K53" s="2" t="s"/>
      <x:c r="L53" s="2" t="s"/>
      <x:c r="M53" s="2" t="s"/>
      <x:c r="N53" s="8" t="s"/>
    </x:row>
    <x:row r="54" spans="1:255" x14ac:dyDescent="0.35"/>
    <x:row r="55" spans="1:255" x14ac:dyDescent="0.35"/>
    <x:row r="56" spans="1:255" x14ac:dyDescent="0.35"/>
    <x:row r="57" spans="1:255" x14ac:dyDescent="0.35"/>
    <x:row r="58" spans="1:255" x14ac:dyDescent="0.35"/>
    <x:row r="59" spans="1:255" x14ac:dyDescent="0.35"/>
    <x:row r="60" spans="1:255" x14ac:dyDescent="0.35"/>
    <x:row r="61" spans="1:255" x14ac:dyDescent="0.35"/>
    <x:row r="62" spans="1:255" x14ac:dyDescent="0.35"/>
    <x:row r="63" spans="1:255" x14ac:dyDescent="0.35"/>
    <x:row r="64" spans="1:255" x14ac:dyDescent="0.35">
      <x:c r="L64" s="34" t="s"/>
      <x:c r="M64" s="0" t="s">
        <x:v>50</x:v>
      </x:c>
    </x:row>
    <x:row r="65" spans="1:255" x14ac:dyDescent="0.35">
      <x:c r="B65" s="1">
        <x:f>C65</x:f>
      </x:c>
      <x:c r="C65" s="1">
        <x:f>D65</x:f>
      </x:c>
      <x:c r="D65" s="1">
        <x:f>E65</x:f>
      </x:c>
      <x:c r="E65" s="1">
        <x:f>F65</x:f>
      </x:c>
      <x:c r="F65" s="1">
        <x:f>G65</x:f>
      </x:c>
      <x:c r="G65" s="1">
        <x:f>H65</x:f>
      </x:c>
      <x:c r="H65" s="1">
        <x:f>I65</x:f>
      </x:c>
      <x:c r="I65" s="0">
        <x:f>J65</x:f>
      </x:c>
      <x:c r="J65" s="0">
        <x:f>K65</x:f>
      </x:c>
      <x:c r="K65" s="0">
        <x:f>L65</x:f>
      </x:c>
      <x:c r="L65" s="0">
        <x:f>IF(ISBLANK(L64),INDEX(B6:L6,1,MATCH(1,$B$68:$L$68,0)),L64)</x:f>
      </x:c>
      <x:c r="P65" s="36" t="s"/>
    </x:row>
    <x:row r="66" spans="1:255" x14ac:dyDescent="0.35">
      <x:c r="B66" s="1" t="s">
        <x:v>51</x:v>
      </x:c>
      <x:c r="C66" s="1">
        <x:f>B66</x:f>
      </x:c>
      <x:c r="D66" s="1">
        <x:f>C66</x:f>
      </x:c>
      <x:c r="E66" s="1">
        <x:f>D66</x:f>
      </x:c>
      <x:c r="F66" s="1">
        <x:f>E66</x:f>
      </x:c>
      <x:c r="G66" s="1">
        <x:f>F66</x:f>
      </x:c>
      <x:c r="H66" s="1">
        <x:f>G66</x:f>
      </x:c>
      <x:c r="I66" s="0">
        <x:f>H66</x:f>
      </x:c>
      <x:c r="J66" s="0">
        <x:f>I66</x:f>
      </x:c>
      <x:c r="K66" s="0">
        <x:f>J66</x:f>
      </x:c>
      <x:c r="L66" s="0">
        <x:f>K66</x:f>
      </x:c>
      <x:c r="P66" s="36" t="s"/>
    </x:row>
    <x:row r="67" spans="1:255" x14ac:dyDescent="0.35">
      <x:c r="B67" s="1">
        <x:f>A32</x:f>
      </x:c>
      <x:c r="C67" s="1">
        <x:f>B67</x:f>
      </x:c>
      <x:c r="D67" s="1">
        <x:f>C67</x:f>
      </x:c>
      <x:c r="E67" s="1">
        <x:f>D67</x:f>
      </x:c>
      <x:c r="F67" s="1">
        <x:f>E67</x:f>
      </x:c>
      <x:c r="G67" s="1">
        <x:f>F67</x:f>
      </x:c>
      <x:c r="H67" s="1">
        <x:f>G67</x:f>
      </x:c>
      <x:c r="I67" s="0">
        <x:f>H67</x:f>
      </x:c>
      <x:c r="J67" s="0">
        <x:f>I67</x:f>
      </x:c>
      <x:c r="K67" s="0">
        <x:f>J67</x:f>
      </x:c>
      <x:c r="L67" s="0">
        <x:f>K67</x:f>
      </x:c>
    </x:row>
    <x:row r="68" spans="1:255" x14ac:dyDescent="0.35">
      <x:c r="B68" s="0">
        <x:f>IF(C68&gt;0,2,IF(ISNUMBER(B52),1,0))</x:f>
      </x:c>
      <x:c r="C68" s="0">
        <x:f>IF(D68&gt;0,2,IF(ISNUMBER(C52),1,0))</x:f>
      </x:c>
      <x:c r="D68" s="0">
        <x:f>IF(E68&gt;0,2,IF(ISNUMBER(D52),1,0))</x:f>
      </x:c>
      <x:c r="E68" s="0">
        <x:f>IF(F68&gt;0,2,IF(ISNUMBER(E52),1,0))</x:f>
      </x:c>
      <x:c r="F68" s="0">
        <x:f>IF(G68&gt;0,2,IF(ISNUMBER(F52),1,0))</x:f>
      </x:c>
      <x:c r="G68" s="0">
        <x:f>IF(H68&gt;0,2,IF(ISNUMBER(G52),1,0))</x:f>
      </x:c>
      <x:c r="H68" s="0">
        <x:f>IF(I68&gt;0,2,IF(ISNUMBER(H52),1,0))</x:f>
      </x:c>
      <x:c r="I68" s="0">
        <x:f>IF(J68&gt;0,2,IF(ISNUMBER(I52),1,0))</x:f>
      </x:c>
      <x:c r="J68" s="0">
        <x:f>IF(K68&gt;0,2,IF(ISNUMBER(J52),1,0))</x:f>
      </x:c>
      <x:c r="K68" s="0">
        <x:f>IF(L68&gt;0,2,IF(ISNUMBER(K52),1,0))</x:f>
      </x:c>
      <x:c r="L68" s="0">
        <x:f>IF(M68&gt;0,2,IF(ISNUMBER(L52),1,0))</x:f>
      </x:c>
      <x:c r="M68" s="0" t="s"/>
    </x:row>
    <x:row r="69" spans="1:255" x14ac:dyDescent="0.35">
      <x:c r="I69" s="0" t="s"/>
      <x:c r="J69" s="0" t="s"/>
      <x:c r="K69" s="0" t="s"/>
      <x:c r="L69" s="0" t="s"/>
      <x:c r="M69" s="0" t="s"/>
    </x:row>
    <x:row r="70" spans="1:255" x14ac:dyDescent="0.35">
      <x:c r="B70" s="1">
        <x:f>INDEX(B6:L6,1,MATCH(1,$B$68:$L$68,0))</x:f>
      </x:c>
      <x:c r="C70" s="1" t="s">
        <x:v>52</x:v>
      </x:c>
      <x:c r="I70" s="0" t="s"/>
      <x:c r="J70" s="0" t="s"/>
      <x:c r="K70" s="0" t="s"/>
      <x:c r="L70" s="0" t="s"/>
      <x:c r="M70" s="0" t="s"/>
    </x:row>
    <x:row r="71" spans="1:255" x14ac:dyDescent="0.35">
      <x:c r="I71" s="0" t="s"/>
      <x:c r="J71" s="0" t="s"/>
      <x:c r="K71" s="0" t="s"/>
      <x:c r="L71" s="0" t="s"/>
      <x:c r="M71" s="0" t="s"/>
    </x:row>
    <x:row r="72" spans="1:255" x14ac:dyDescent="0.35">
      <x:c r="I72" s="0" t="s"/>
      <x:c r="J72" s="0" t="s"/>
      <x:c r="K72" s="0" t="s"/>
      <x:c r="L72" s="0" t="s"/>
      <x:c r="M72" s="0" t="s"/>
    </x:row>
    <x:row r="73" spans="1:255" x14ac:dyDescent="0.35">
      <x:c r="I73" s="0" t="s"/>
      <x:c r="J73" s="0" t="s"/>
      <x:c r="K73" s="0" t="s"/>
      <x:c r="L73" s="0" t="s"/>
      <x:c r="M73" s="0" t="s"/>
    </x:row>
    <x:row r="74" spans="1:255" x14ac:dyDescent="0.35">
      <x:c r="I74" s="0" t="s"/>
      <x:c r="J74" s="0" t="s"/>
      <x:c r="K74" s="0" t="s"/>
      <x:c r="L74" s="0" t="s"/>
      <x:c r="M74" s="0" t="s"/>
    </x:row>
    <x:row r="75" spans="1:255" x14ac:dyDescent="0.35">
      <x:c r="I75" s="0" t="s"/>
      <x:c r="J75" s="0" t="s"/>
      <x:c r="K75" s="0" t="s"/>
      <x:c r="L75" s="0" t="s"/>
      <x:c r="M75" s="0" t="s"/>
    </x:row>
    <x:row r="76" spans="1:255" x14ac:dyDescent="0.35">
      <x:c r="I76" s="0" t="s"/>
      <x:c r="J76" s="0" t="s"/>
      <x:c r="K76" s="0" t="s"/>
      <x:c r="L76" s="0" t="s"/>
      <x:c r="M76" s="0" t="s"/>
    </x:row>
    <x:row r="77" spans="1:255" x14ac:dyDescent="0.35">
      <x:c r="I77" s="0" t="s"/>
      <x:c r="J77" s="0" t="s"/>
      <x:c r="K77" s="0" t="s"/>
      <x:c r="L77" s="0" t="s"/>
      <x:c r="M77" s="0" t="s"/>
    </x:row>
    <x:row r="78" spans="1:255" x14ac:dyDescent="0.35">
      <x:c r="I78" s="0" t="s"/>
      <x:c r="J78" s="0" t="s"/>
      <x:c r="K78" s="0" t="s"/>
      <x:c r="L78" s="0" t="s"/>
      <x:c r="M78" s="0" t="s"/>
    </x:row>
    <x:row r="79" spans="1:255" x14ac:dyDescent="0.35">
      <x:c r="I79" s="0" t="s"/>
      <x:c r="J79" s="0" t="s"/>
      <x:c r="K79" s="0" t="s"/>
      <x:c r="L79" s="0" t="s"/>
      <x:c r="M79" s="0" t="s"/>
    </x:row>
    <x:row r="80" spans="1:255" x14ac:dyDescent="0.35">
      <x:c r="I80" s="0" t="s"/>
      <x:c r="J80" s="0" t="s"/>
      <x:c r="K80" s="0" t="s"/>
      <x:c r="L80" s="0" t="s"/>
      <x:c r="M80" s="0" t="s"/>
    </x:row>
    <x:row r="81" spans="1:255" x14ac:dyDescent="0.35">
      <x:c r="I81" s="0" t="s"/>
      <x:c r="J81" s="0" t="s"/>
      <x:c r="K81" s="0" t="s"/>
      <x:c r="L81" s="0" t="s"/>
      <x:c r="M81" s="0" t="s"/>
    </x:row>
    <x:row r="82" spans="1:255" x14ac:dyDescent="0.35">
      <x:c r="I82" s="0" t="s"/>
      <x:c r="J82" s="0" t="s"/>
      <x:c r="K82" s="0" t="s"/>
      <x:c r="L82" s="0" t="s"/>
      <x:c r="M82" s="0" t="s"/>
    </x:row>
    <x:row r="83" spans="1:255" x14ac:dyDescent="0.35">
      <x:c r="I83" s="0" t="s"/>
      <x:c r="J83" s="0" t="s"/>
      <x:c r="K83" s="0" t="s"/>
      <x:c r="L83" s="0" t="s"/>
      <x:c r="M83" s="0" t="s"/>
    </x:row>
    <x:row r="84" spans="1:255" x14ac:dyDescent="0.35">
      <x:c r="I84" s="0" t="s"/>
      <x:c r="J84" s="0" t="s"/>
      <x:c r="K84" s="0" t="s"/>
      <x:c r="L84" s="0" t="s"/>
      <x:c r="M84" s="0" t="s"/>
    </x:row>
    <x:row r="85" spans="1:255" x14ac:dyDescent="0.35">
      <x:c r="I85" s="0" t="s"/>
      <x:c r="J85" s="0" t="s"/>
      <x:c r="K85" s="0" t="s"/>
      <x:c r="L85" s="0" t="s"/>
      <x:c r="M85" s="0" t="s"/>
    </x:row>
    <x:row r="86" spans="1:255" x14ac:dyDescent="0.35">
      <x:c r="I86" s="0" t="s"/>
      <x:c r="J86" s="0" t="s"/>
      <x:c r="K86" s="0" t="s"/>
      <x:c r="L86" s="0" t="s"/>
      <x:c r="M86" s="0" t="s"/>
    </x:row>
    <x:row r="87" spans="1:255" x14ac:dyDescent="0.35">
      <x:c r="I87" s="0" t="s"/>
      <x:c r="J87" s="0" t="s"/>
      <x:c r="K87" s="0" t="s"/>
      <x:c r="L87" s="0" t="s"/>
      <x:c r="M87" s="0" t="s"/>
    </x:row>
    <x:row r="88" spans="1:255" x14ac:dyDescent="0.35">
      <x:c r="I88" s="0" t="s"/>
      <x:c r="J88" s="0" t="s"/>
      <x:c r="K88" s="0" t="s"/>
      <x:c r="L88" s="0" t="s"/>
      <x:c r="M88" s="0" t="s"/>
    </x:row>
    <x:row r="89" spans="1:255" x14ac:dyDescent="0.35">
      <x:c r="I89" s="0" t="s"/>
      <x:c r="J89" s="0" t="s"/>
      <x:c r="K89" s="0" t="s"/>
      <x:c r="L89" s="0" t="s"/>
      <x:c r="M89" s="0" t="s"/>
    </x:row>
    <x:row r="90" spans="1:255" x14ac:dyDescent="0.35">
      <x:c r="I90" s="0" t="s"/>
      <x:c r="J90" s="0" t="s"/>
      <x:c r="K90" s="0" t="s"/>
      <x:c r="L90" s="0" t="s"/>
      <x:c r="M90" s="0" t="s"/>
    </x:row>
    <x:row r="91" spans="1:255" x14ac:dyDescent="0.35">
      <x:c r="I91" s="0" t="s"/>
      <x:c r="J91" s="0" t="s"/>
      <x:c r="K91" s="0" t="s"/>
      <x:c r="L91" s="0" t="s"/>
      <x:c r="M91" s="0" t="s"/>
    </x:row>
    <x:row r="92" spans="1:255" x14ac:dyDescent="0.35">
      <x:c r="I92" s="0" t="s"/>
      <x:c r="J92" s="0" t="s"/>
      <x:c r="K92" s="0" t="s"/>
      <x:c r="L92" s="0" t="s"/>
      <x:c r="M92" s="0" t="s"/>
    </x:row>
    <x:row r="93" spans="1:255" x14ac:dyDescent="0.35">
      <x:c r="I93" s="0" t="s"/>
      <x:c r="J93" s="0" t="s"/>
      <x:c r="K93" s="0" t="s"/>
      <x:c r="L93" s="0" t="s"/>
      <x:c r="M93" s="0" t="s"/>
    </x:row>
    <x:row r="94" spans="1:255" x14ac:dyDescent="0.35">
      <x:c r="I94" s="0" t="s"/>
      <x:c r="J94" s="0" t="s"/>
      <x:c r="K94" s="0" t="s"/>
      <x:c r="L94" s="0" t="s"/>
      <x:c r="M94" s="0" t="s"/>
    </x:row>
    <x:row r="95" spans="1:255" x14ac:dyDescent="0.35">
      <x:c r="I95" s="0" t="s"/>
      <x:c r="J95" s="0" t="s"/>
      <x:c r="K95" s="0" t="s"/>
      <x:c r="L95" s="0" t="s"/>
      <x:c r="M95" s="0" t="s"/>
    </x:row>
    <x:row r="96" spans="1:255" x14ac:dyDescent="0.35">
      <x:c r="I96" s="0" t="s"/>
      <x:c r="J96" s="0" t="s"/>
      <x:c r="K96" s="0" t="s"/>
      <x:c r="L96" s="0" t="s"/>
      <x:c r="M96" s="0" t="s"/>
    </x:row>
    <x:row r="97" spans="1:255" x14ac:dyDescent="0.35">
      <x:c r="I97" s="0" t="s"/>
      <x:c r="J97" s="0" t="s"/>
      <x:c r="K97" s="0" t="s"/>
      <x:c r="L97" s="0" t="s"/>
      <x:c r="M97" s="0" t="s"/>
    </x:row>
    <x:row r="98" spans="1:255" x14ac:dyDescent="0.35">
      <x:c r="I98" s="0" t="s"/>
      <x:c r="J98" s="0" t="s"/>
      <x:c r="K98" s="0" t="s"/>
      <x:c r="L98" s="0" t="s"/>
      <x:c r="M98" s="0" t="s"/>
    </x:row>
    <x:row r="99" spans="1:255" x14ac:dyDescent="0.35">
      <x:c r="I99" s="0" t="s"/>
      <x:c r="J99" s="0" t="s"/>
      <x:c r="K99" s="0" t="s"/>
      <x:c r="L99" s="0" t="s"/>
      <x:c r="M99" s="0" t="s"/>
    </x:row>
    <x:row r="100" spans="1:255" x14ac:dyDescent="0.35">
      <x:c r="I100" s="0" t="s"/>
      <x:c r="J100" s="0" t="s"/>
      <x:c r="K100" s="0" t="s"/>
      <x:c r="L100" s="0" t="s"/>
      <x:c r="M100" s="0" t="s"/>
    </x:row>
    <x:row r="101" spans="1:255" x14ac:dyDescent="0.35">
      <x:c r="I101" s="0" t="s"/>
      <x:c r="J101" s="0" t="s"/>
      <x:c r="K101" s="0" t="s"/>
      <x:c r="L101" s="0" t="s"/>
      <x:c r="M101" s="0" t="s"/>
    </x:row>
    <x:row r="102" spans="1:255" x14ac:dyDescent="0.35">
      <x:c r="I102" s="0" t="s"/>
      <x:c r="J102" s="0" t="s"/>
      <x:c r="K102" s="0" t="s"/>
      <x:c r="L102" s="0" t="s"/>
      <x:c r="M102" s="0" t="s"/>
    </x:row>
    <x:row r="103" spans="1:255" x14ac:dyDescent="0.35">
      <x:c r="I103" s="0" t="s"/>
      <x:c r="J103" s="0" t="s"/>
      <x:c r="K103" s="0" t="s"/>
      <x:c r="L103" s="0" t="s"/>
      <x:c r="M103" s="0" t="s"/>
    </x:row>
    <x:row r="104" spans="1:255" x14ac:dyDescent="0.35">
      <x:c r="I104" s="0" t="s"/>
      <x:c r="J104" s="0" t="s"/>
      <x:c r="K104" s="0" t="s"/>
      <x:c r="L104" s="0" t="s"/>
      <x:c r="M104" s="0" t="s"/>
    </x:row>
    <x:row r="105" spans="1:255" x14ac:dyDescent="0.35">
      <x:c r="I105" s="0" t="s"/>
      <x:c r="J105" s="0" t="s"/>
      <x:c r="K105" s="0" t="s"/>
      <x:c r="L105" s="0" t="s"/>
      <x:c r="M105" s="0" t="s"/>
    </x:row>
    <x:row r="106" spans="1:255" x14ac:dyDescent="0.35">
      <x:c r="I106" s="0" t="s"/>
      <x:c r="J106" s="0" t="s"/>
      <x:c r="K106" s="0" t="s"/>
      <x:c r="L106" s="0" t="s"/>
      <x:c r="M106" s="0" t="s"/>
    </x:row>
    <x:row r="107" spans="1:255" x14ac:dyDescent="0.35">
      <x:c r="I107" s="0" t="s"/>
      <x:c r="J107" s="0" t="s"/>
      <x:c r="K107" s="0" t="s"/>
      <x:c r="L107" s="0" t="s"/>
      <x:c r="M107" s="0" t="s"/>
    </x:row>
    <x:row r="108" spans="1:255" x14ac:dyDescent="0.35">
      <x:c r="I108" s="0" t="s"/>
      <x:c r="J108" s="0" t="s"/>
      <x:c r="K108" s="0" t="s"/>
      <x:c r="L108" s="0" t="s"/>
      <x:c r="M108" s="0" t="s"/>
    </x:row>
    <x:row r="109" spans="1:255" x14ac:dyDescent="0.35">
      <x:c r="I109" s="0" t="s"/>
      <x:c r="J109" s="0" t="s"/>
      <x:c r="K109" s="0" t="s"/>
      <x:c r="L109" s="0" t="s"/>
      <x:c r="M109" s="0" t="s"/>
    </x:row>
    <x:row r="110" spans="1:255" x14ac:dyDescent="0.35">
      <x:c r="I110" s="0" t="s"/>
      <x:c r="J110" s="0" t="s"/>
      <x:c r="K110" s="0" t="s"/>
      <x:c r="L110" s="0" t="s"/>
      <x:c r="M110" s="0" t="s"/>
    </x:row>
    <x:row r="111" spans="1:255" x14ac:dyDescent="0.35">
      <x:c r="I111" s="0" t="s"/>
      <x:c r="J111" s="0" t="s"/>
      <x:c r="K111" s="0" t="s"/>
      <x:c r="L111" s="0" t="s"/>
      <x:c r="M111" s="0" t="s"/>
    </x:row>
    <x:row r="112" spans="1:255" x14ac:dyDescent="0.35">
      <x:c r="I112" s="0" t="s"/>
      <x:c r="J112" s="0" t="s"/>
      <x:c r="K112" s="0" t="s"/>
      <x:c r="L112" s="0" t="s"/>
      <x:c r="M112" s="0" t="s"/>
    </x:row>
    <x:row r="113" spans="1:255" x14ac:dyDescent="0.35">
      <x:c r="I113" s="0" t="s"/>
      <x:c r="J113" s="0" t="s"/>
      <x:c r="K113" s="0" t="s"/>
      <x:c r="L113" s="0" t="s"/>
      <x:c r="M113" s="0" t="s"/>
    </x:row>
    <x:row r="114" spans="1:255" x14ac:dyDescent="0.35">
      <x:c r="I114" s="0" t="s"/>
      <x:c r="J114" s="0" t="s"/>
      <x:c r="K114" s="0" t="s"/>
      <x:c r="L114" s="0" t="s"/>
      <x:c r="M114" s="0" t="s"/>
    </x:row>
    <x:row r="115" spans="1:255" x14ac:dyDescent="0.35">
      <x:c r="I115" s="0" t="s"/>
      <x:c r="J115" s="0" t="s"/>
      <x:c r="K115" s="0" t="s"/>
      <x:c r="L115" s="0" t="s"/>
      <x:c r="M115" s="0" t="s"/>
    </x:row>
    <x:row r="116" spans="1:255" x14ac:dyDescent="0.35">
      <x:c r="I116" s="0" t="s"/>
      <x:c r="J116" s="0" t="s"/>
      <x:c r="K116" s="0" t="s"/>
      <x:c r="L116" s="0" t="s"/>
      <x:c r="M116" s="0" t="s"/>
    </x:row>
    <x:row r="117" spans="1:255" x14ac:dyDescent="0.35">
      <x:c r="I117" s="0" t="s"/>
      <x:c r="J117" s="0" t="s"/>
      <x:c r="K117" s="0" t="s"/>
      <x:c r="L117" s="0" t="s"/>
      <x:c r="M117" s="0" t="s"/>
    </x:row>
    <x:row r="118" spans="1:255" x14ac:dyDescent="0.35">
      <x:c r="I118" s="0" t="s"/>
      <x:c r="J118" s="0" t="s"/>
      <x:c r="K118" s="0" t="s"/>
      <x:c r="L118" s="0" t="s"/>
      <x:c r="M118" s="0" t="s"/>
    </x:row>
    <x:row r="119" spans="1:255" x14ac:dyDescent="0.35">
      <x:c r="I119" s="0" t="s"/>
      <x:c r="J119" s="0" t="s"/>
      <x:c r="K119" s="0" t="s"/>
      <x:c r="L119" s="0" t="s"/>
      <x:c r="M119" s="0" t="s"/>
    </x:row>
  </x:sheetData>
  <x:conditionalFormatting sqref="Q36:Q52">
    <x:cfRule type="colorScale" priority="1">
      <x:colorScale>
        <x:cfvo type="num" val="0"/>
        <x:cfvo type="num" val="50"/>
        <x:cfvo type="num" val="120"/>
        <x:color rgb="FFF8696B"/>
        <x:color rgb="FFFCFCFF"/>
        <x:color rgb="FF63BE7B"/>
      </x:colorScale>
    </x:cfRule>
  </x:conditionalFormatting>
  <x:conditionalFormatting sqref="B23:L23">
    <x:cfRule type="expression" dxfId="0" priority="2" operator="equal">
      <x:formula>P$4=0</x:formula>
    </x:cfRule>
  </x:conditionalFormatting>
  <x:conditionalFormatting sqref="P4:Z4">
    <x:cfRule type="cellIs" dxfId="1" priority="3" operator="notEqual">
      <x:formula>0</x:formula>
    </x:cfRule>
  </x:conditionalFormatting>
  <x:conditionalFormatting sqref="O1:O1">
    <x:cfRule type="expression" dxfId="2" priority="4" operator="equal">
      <x:formula>$X$21&gt;0.5</x:formula>
    </x:cfRule>
  </x:conditionalFormatting>
  <x:conditionalFormatting sqref="L7:L20">
    <x:cfRule type="cellIs" dxfId="1" priority="5" stopIfTrue="1" operator="lessThan">
      <x:formula>$L8</x:formula>
    </x:cfRule>
  </x:conditionalFormatting>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&amp;L&amp;A&amp;C&amp;F</x:oddHeader>
    <x:oddFooter>&amp;L&amp;8&amp;Z&amp;F&amp;R&amp;8&amp;D - &amp;T</x:oddFooter>
    <x:evenHeader/>
    <x:evenFooter/>
    <x:firstHeader/>
    <x:firstFooter/>
  </x:headerFooter>
  <x:tableParts count="0"/>
</x:worksheet>
</file>

<file path=xl/worksheets/sheet35.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31">
    <x:outlinePr summaryBelow="1" summaryRight="1"/>
    <x:pageSetUpPr fitToPage="1"/>
  </x:sheetPr>
  <x:dimension ref="A1:Z119"/>
  <x:sheetViews>
    <x:sheetView zoomScale="90" zoomScaleNormal="90" workbookViewId="0">
      <x:pane xSplit="1" ySplit="6" topLeftCell="B7" activePane="bottomRight" state="frozenSplit"/>
      <x:selection activeCell="B35" sqref="B35 B35:L35"/>
      <x:selection pane="bottomRight" activeCell="B35" sqref="B35 B35:L35"/>
    </x:sheetView>
  </x:sheetViews>
  <x:sheetFormatPr defaultColWidth="7.453125" defaultRowHeight="14.5" x14ac:dyDescent="0.35"/>
  <x:cols>
    <x:col min="1" max="1" width="30.632812" style="1" customWidth="1"/>
    <x:col min="2" max="5" width="9" style="1" customWidth="1"/>
    <x:col min="6" max="7" width="9.089844" style="1" customWidth="1"/>
    <x:col min="8" max="9" width="8.363281" style="1" bestFit="1" customWidth="1"/>
    <x:col min="10" max="10" width="9.363281" style="1" bestFit="1" customWidth="1"/>
    <x:col min="11" max="12" width="8" style="1" customWidth="1"/>
    <x:col min="13" max="13" width="1.632812" style="1" customWidth="1"/>
    <x:col min="14" max="16" width="8" style="1" customWidth="1"/>
    <x:col min="17" max="17" width="9" style="1" customWidth="1"/>
    <x:col min="18" max="18" width="8" style="1" customWidth="1"/>
    <x:col min="19" max="19" width="9" style="1" customWidth="1"/>
    <x:col min="20" max="20" width="9.089844" style="1" customWidth="1"/>
    <x:col min="21" max="21" width="11.363281" style="1" customWidth="1"/>
    <x:col min="22" max="22" width="8.542969" style="1" bestFit="1" customWidth="1"/>
    <x:col min="23" max="24" width="9.089844" style="1" customWidth="1"/>
    <x:col min="25" max="25" width="11.453125" style="1" bestFit="1" customWidth="1"/>
    <x:col min="26" max="26" width="7" style="1" customWidth="1"/>
    <x:col min="27" max="27" width="15.542969" style="1" bestFit="1" customWidth="1"/>
    <x:col min="28" max="28" width="13.089844" style="1" bestFit="1" customWidth="1"/>
    <x:col min="29" max="29" width="11.363281" style="1" customWidth="1"/>
    <x:col min="30" max="30" width="8" style="1" bestFit="1" customWidth="1"/>
    <x:col min="31" max="31" width="8.90625" style="1" bestFit="1" customWidth="1"/>
    <x:col min="32" max="32" width="7" style="1" bestFit="1" customWidth="1"/>
    <x:col min="33" max="33" width="17.453125" style="1" bestFit="1" customWidth="1"/>
    <x:col min="34" max="34" width="5" style="1" bestFit="1" customWidth="1"/>
    <x:col min="35" max="35" width="15" style="1" bestFit="1" customWidth="1"/>
    <x:col min="36" max="36" width="9" style="1" bestFit="1" customWidth="1"/>
    <x:col min="37" max="37" width="11.363281" style="1" bestFit="1" customWidth="1"/>
    <x:col min="38" max="38" width="8" style="1" bestFit="1" customWidth="1"/>
    <x:col min="39" max="39" width="12.632812" style="1" bestFit="1" customWidth="1"/>
    <x:col min="40" max="40" width="9" style="1" bestFit="1" customWidth="1"/>
    <x:col min="41" max="41" width="7" style="1" customWidth="1"/>
    <x:col min="42" max="42" width="12" style="1" bestFit="1" customWidth="1"/>
    <x:col min="43" max="43" width="10.363281" style="1" bestFit="1" customWidth="1"/>
    <x:col min="44" max="44" width="7" style="1" bestFit="1" customWidth="1"/>
    <x:col min="45" max="45" width="13.453125" style="1" bestFit="1" customWidth="1"/>
    <x:col min="46" max="46" width="16.90625" style="1" bestFit="1" customWidth="1"/>
    <x:col min="47" max="47" width="7" style="1" bestFit="1" customWidth="1"/>
    <x:col min="48" max="48" width="20" style="1" bestFit="1" customWidth="1"/>
    <x:col min="49" max="49" width="10.453125" style="1" bestFit="1" customWidth="1"/>
    <x:col min="50" max="50" width="7" style="1" bestFit="1" customWidth="1"/>
    <x:col min="51" max="51" width="13.542969" style="1" bestFit="1" customWidth="1"/>
    <x:col min="52" max="53" width="8" style="1" bestFit="1" customWidth="1"/>
    <x:col min="54" max="54" width="10.632812" style="1" bestFit="1" customWidth="1"/>
    <x:col min="55" max="55" width="10" style="1" bestFit="1" customWidth="1"/>
    <x:col min="56" max="56" width="8" style="1" customWidth="1"/>
    <x:col min="57" max="57" width="13.089844" style="1" bestFit="1" customWidth="1"/>
    <x:col min="58" max="58" width="13.363281" style="1" bestFit="1" customWidth="1"/>
    <x:col min="59" max="59" width="8" style="1" bestFit="1" customWidth="1"/>
    <x:col min="60" max="60" width="16.453125" style="1" bestFit="1" customWidth="1"/>
    <x:col min="61" max="61" width="8.90625" style="1" bestFit="1" customWidth="1"/>
    <x:col min="62" max="62" width="7" style="1" bestFit="1" customWidth="1"/>
    <x:col min="63" max="63" width="11.90625" style="1" bestFit="1" customWidth="1"/>
    <x:col min="64" max="64" width="17.453125" style="1" bestFit="1" customWidth="1"/>
    <x:col min="65" max="65" width="5" style="1" bestFit="1" customWidth="1"/>
    <x:col min="66" max="66" width="20.542969" style="1" bestFit="1" customWidth="1"/>
    <x:col min="67" max="67" width="15" style="1" bestFit="1" customWidth="1"/>
    <x:col min="68" max="68" width="9" style="1" bestFit="1" customWidth="1"/>
    <x:col min="69" max="69" width="18.089844" style="1" bestFit="1" customWidth="1"/>
    <x:col min="70" max="70" width="11.363281" style="1" bestFit="1" customWidth="1"/>
    <x:col min="71" max="71" width="7" style="1" customWidth="1"/>
    <x:col min="72" max="72" width="8.089844" style="1" customWidth="1"/>
    <x:col min="73" max="73" width="11.453125" style="1" customWidth="1"/>
    <x:col min="74" max="74" width="15.542969" style="1" customWidth="1"/>
    <x:col min="75" max="75" width="13.089844" style="1" customWidth="1"/>
    <x:col min="76" max="76" width="9.90625" style="1" customWidth="1"/>
    <x:col min="77" max="77" width="8.90625" style="1" customWidth="1"/>
    <x:col min="78" max="78" width="8.363281" style="1" customWidth="1"/>
    <x:col min="79" max="79" width="8" style="1" customWidth="1"/>
    <x:col min="80" max="80" width="14.453125" style="1" customWidth="1"/>
    <x:col min="81" max="81" width="9" style="1" customWidth="1"/>
    <x:col min="82" max="82" width="7.542969" style="1" customWidth="1"/>
    <x:col min="83" max="83" width="8" style="1" bestFit="1" customWidth="1"/>
    <x:col min="84" max="84" width="9.089844" style="1" customWidth="1"/>
    <x:col min="85" max="85" width="8.363281" style="1" customWidth="1"/>
    <x:col min="86" max="86" width="7.363281" style="1" customWidth="1"/>
    <x:col min="87" max="87" width="7" style="1" customWidth="1"/>
    <x:col min="88" max="88" width="8" style="1" customWidth="1"/>
    <x:col min="89" max="90" width="12" style="1" customWidth="1"/>
    <x:col min="91" max="91" width="12.542969" style="1" customWidth="1"/>
    <x:col min="92" max="92" width="7.90625" style="1" customWidth="1"/>
    <x:col min="93" max="93" width="8.453125" style="1" customWidth="1"/>
    <x:col min="94" max="94" width="15" style="1" customWidth="1"/>
    <x:col min="95" max="95" width="7" style="1" customWidth="1"/>
    <x:col min="96" max="96" width="8.089844" style="1" customWidth="1"/>
    <x:col min="97" max="97" width="11.453125" style="1" customWidth="1"/>
    <x:col min="98" max="98" width="8" style="1" bestFit="1" customWidth="1"/>
    <x:col min="99" max="99" width="15.542969" style="1" customWidth="1"/>
    <x:col min="100" max="100" width="13.089844" style="1" customWidth="1"/>
    <x:col min="101" max="101" width="9.90625" style="1" customWidth="1"/>
    <x:col min="102" max="102" width="8.90625" style="1" customWidth="1"/>
    <x:col min="103" max="103" width="8" style="1" bestFit="1" customWidth="1"/>
    <x:col min="104" max="104" width="8.363281" style="1" customWidth="1"/>
    <x:col min="105" max="105" width="8" style="1" customWidth="1"/>
    <x:col min="106" max="106" width="14.453125" style="1" customWidth="1"/>
    <x:col min="107" max="107" width="9" style="1" customWidth="1"/>
    <x:col min="108" max="108" width="7.542969" style="1" customWidth="1"/>
    <x:col min="109" max="109" width="8" style="1" bestFit="1" customWidth="1"/>
    <x:col min="110" max="110" width="9.089844" style="1" customWidth="1"/>
    <x:col min="111" max="111" width="8.363281" style="1" customWidth="1"/>
    <x:col min="112" max="112" width="7.363281" style="1" customWidth="1"/>
    <x:col min="113" max="113" width="8" style="1" customWidth="1"/>
    <x:col min="114" max="115" width="12" style="1" customWidth="1"/>
    <x:col min="116" max="116" width="12.542969" style="1" customWidth="1"/>
    <x:col min="117" max="117" width="7.90625" style="1" customWidth="1"/>
    <x:col min="118" max="118" width="8.453125" style="1" customWidth="1"/>
    <x:col min="119" max="119" width="15" style="1" customWidth="1"/>
    <x:col min="120" max="120" width="8.089844" style="1" customWidth="1"/>
    <x:col min="121" max="121" width="11.453125" style="1" customWidth="1"/>
    <x:col min="122" max="122" width="8" style="1" customWidth="1"/>
    <x:col min="123" max="123" width="15.542969" style="1" customWidth="1"/>
    <x:col min="124" max="124" width="13.089844" style="1" customWidth="1"/>
    <x:col min="125" max="125" width="9.90625" style="1" customWidth="1"/>
    <x:col min="126" max="126" width="8.90625" style="1" customWidth="1"/>
    <x:col min="127" max="127" width="7.363281" style="1" customWidth="1"/>
    <x:col min="128" max="128" width="8.363281" style="1" customWidth="1"/>
    <x:col min="129" max="129" width="8" style="1" customWidth="1"/>
    <x:col min="130" max="130" width="14.453125" style="1" customWidth="1"/>
    <x:col min="131" max="131" width="9" style="1" customWidth="1"/>
    <x:col min="132" max="132" width="7.542969" style="1" customWidth="1"/>
    <x:col min="133" max="133" width="8" style="1" bestFit="1" customWidth="1"/>
    <x:col min="134" max="134" width="9.089844" style="1" customWidth="1"/>
    <x:col min="135" max="135" width="8.363281" style="1" customWidth="1"/>
    <x:col min="136" max="136" width="7.363281" style="1" customWidth="1"/>
    <x:col min="137" max="137" width="8" style="1" customWidth="1"/>
    <x:col min="138" max="138" width="12" style="1" customWidth="1"/>
    <x:col min="139" max="139" width="7.542969" style="1" customWidth="1"/>
    <x:col min="140" max="140" width="12" style="1" customWidth="1"/>
    <x:col min="141" max="141" width="12.542969" style="1" customWidth="1"/>
    <x:col min="142" max="142" width="7.90625" style="1" customWidth="1"/>
    <x:col min="143" max="143" width="8.453125" style="1" customWidth="1"/>
    <x:col min="144" max="144" width="15" style="1" customWidth="1"/>
    <x:col min="145" max="145" width="7" style="1" customWidth="1"/>
    <x:col min="146" max="146" width="8.089844" style="1" customWidth="1"/>
    <x:col min="147" max="147" width="11.453125" style="1" customWidth="1"/>
    <x:col min="148" max="148" width="8" style="1" bestFit="1" customWidth="1"/>
    <x:col min="149" max="149" width="15.542969" style="1" customWidth="1"/>
    <x:col min="150" max="150" width="13.089844" style="1" customWidth="1"/>
    <x:col min="151" max="151" width="9.90625" style="1" customWidth="1"/>
    <x:col min="152" max="152" width="8.90625" style="1" customWidth="1"/>
    <x:col min="153" max="153" width="8" style="1" bestFit="1" customWidth="1"/>
    <x:col min="154" max="154" width="8.363281" style="1" customWidth="1"/>
    <x:col min="155" max="155" width="8" style="1" customWidth="1"/>
    <x:col min="156" max="156" width="14.453125" style="1" customWidth="1"/>
    <x:col min="157" max="157" width="9" style="1" customWidth="1"/>
    <x:col min="158" max="158" width="7.542969" style="1" customWidth="1"/>
    <x:col min="159" max="159" width="8" style="1" customWidth="1"/>
    <x:col min="160" max="160" width="9.089844" style="1" customWidth="1"/>
    <x:col min="161" max="161" width="7.453125" style="1" customWidth="1"/>
    <x:col min="162" max="162" width="8.363281" style="1" customWidth="1"/>
    <x:col min="163" max="163" width="7.363281" style="1" customWidth="1"/>
    <x:col min="164" max="164" width="9" style="1" bestFit="1" customWidth="1"/>
    <x:col min="165" max="166" width="8" style="1" customWidth="1"/>
    <x:col min="167" max="167" width="12" style="1" customWidth="1"/>
    <x:col min="168" max="168" width="7.542969" style="1" customWidth="1"/>
    <x:col min="169" max="169" width="12" style="1" customWidth="1"/>
    <x:col min="170" max="170" width="12.542969" style="1" customWidth="1"/>
    <x:col min="171" max="171" width="7.90625" style="1" customWidth="1"/>
    <x:col min="172" max="172" width="7.089844" style="1" customWidth="1"/>
    <x:col min="173" max="173" width="8.453125" style="1" customWidth="1"/>
    <x:col min="174" max="174" width="15" style="1" customWidth="1"/>
    <x:col min="175" max="175" width="8.542969" style="1" customWidth="1"/>
    <x:col min="176" max="176" width="7" style="1" customWidth="1"/>
    <x:col min="177" max="177" width="8.089844" style="1" customWidth="1"/>
    <x:col min="178" max="178" width="11.453125" style="1" customWidth="1"/>
    <x:col min="179" max="179" width="8" style="1" customWidth="1"/>
    <x:col min="180" max="180" width="15.542969" style="1" customWidth="1"/>
    <x:col min="181" max="181" width="13.089844" style="1" customWidth="1"/>
    <x:col min="182" max="182" width="10" style="1" bestFit="1" customWidth="1"/>
    <x:col min="183" max="183" width="8.90625" style="1" customWidth="1"/>
    <x:col min="184" max="184" width="8" style="1" bestFit="1" customWidth="1"/>
    <x:col min="185" max="185" width="8.363281" style="1" customWidth="1"/>
    <x:col min="186" max="186" width="8" style="1" customWidth="1"/>
    <x:col min="187" max="187" width="14.453125" style="1" customWidth="1"/>
    <x:col min="188" max="188" width="9" style="1" customWidth="1"/>
    <x:col min="189" max="189" width="7.542969" style="1" customWidth="1"/>
    <x:col min="190" max="190" width="8" style="1" bestFit="1" customWidth="1"/>
    <x:col min="191" max="191" width="9.089844" style="1" customWidth="1"/>
    <x:col min="192" max="192" width="8.363281" style="1" customWidth="1"/>
    <x:col min="193" max="193" width="7.453125" style="1" customWidth="1"/>
    <x:col min="194" max="194" width="7.363281" style="1" customWidth="1"/>
    <x:col min="195" max="197" width="8" style="1" customWidth="1"/>
    <x:col min="198" max="198" width="12" style="1" customWidth="1"/>
    <x:col min="199" max="199" width="7.542969" style="1" customWidth="1"/>
    <x:col min="200" max="200" width="12" style="1" customWidth="1"/>
    <x:col min="201" max="201" width="12.542969" style="1" customWidth="1"/>
    <x:col min="202" max="202" width="7.90625" style="1" customWidth="1"/>
    <x:col min="203" max="203" width="7.089844" style="1" customWidth="1"/>
    <x:col min="204" max="204" width="8.453125" style="1" customWidth="1"/>
    <x:col min="205" max="205" width="15" style="1" customWidth="1"/>
    <x:col min="206" max="206" width="8.542969" style="1" customWidth="1"/>
    <x:col min="207" max="207" width="8" style="1" bestFit="1" customWidth="1"/>
    <x:col min="208" max="208" width="8.089844" style="1" customWidth="1"/>
    <x:col min="209" max="209" width="11.453125" style="1" customWidth="1"/>
    <x:col min="210" max="210" width="8" style="1" customWidth="1"/>
    <x:col min="211" max="211" width="15.542969" style="1" customWidth="1"/>
    <x:col min="212" max="212" width="13.089844" style="1" customWidth="1"/>
    <x:col min="213" max="213" width="9.90625" style="1" customWidth="1"/>
    <x:col min="214" max="214" width="8.90625" style="1" customWidth="1"/>
    <x:col min="215" max="215" width="8" style="1" bestFit="1" customWidth="1"/>
    <x:col min="216" max="216" width="8.363281" style="1" customWidth="1"/>
    <x:col min="217" max="217" width="8" style="1" customWidth="1"/>
    <x:col min="218" max="218" width="14.453125" style="1" customWidth="1"/>
    <x:col min="219" max="219" width="9" style="1" customWidth="1"/>
    <x:col min="220" max="220" width="7.542969" style="1" customWidth="1"/>
    <x:col min="221" max="221" width="8" style="1" bestFit="1" customWidth="1"/>
    <x:col min="222" max="222" width="9.089844" style="1" customWidth="1"/>
    <x:col min="223" max="223" width="8.363281" style="1" customWidth="1"/>
    <x:col min="224" max="224" width="7.453125" style="1" customWidth="1"/>
    <x:col min="225" max="225" width="7.363281" style="1" customWidth="1"/>
    <x:col min="226" max="229" width="8" style="1" customWidth="1"/>
    <x:col min="230" max="230" width="12" style="1" customWidth="1"/>
    <x:col min="231" max="231" width="7.542969" style="1" customWidth="1"/>
    <x:col min="232" max="232" width="12" style="1" customWidth="1"/>
    <x:col min="233" max="233" width="12.542969" style="1" customWidth="1"/>
    <x:col min="234" max="234" width="7.90625" style="1" customWidth="1"/>
    <x:col min="235" max="235" width="7.089844" style="1" customWidth="1"/>
    <x:col min="236" max="236" width="8.453125" style="1" customWidth="1"/>
    <x:col min="237" max="237" width="15" style="1" customWidth="1"/>
    <x:col min="238" max="238" width="8.542969" style="1" customWidth="1"/>
    <x:col min="239" max="239" width="8" style="1" customWidth="1"/>
    <x:col min="240" max="240" width="8.089844" style="1" customWidth="1"/>
    <x:col min="241" max="241" width="11.453125" style="1" customWidth="1"/>
    <x:col min="242" max="242" width="8" style="1" customWidth="1"/>
    <x:col min="243" max="243" width="15.542969" style="1" customWidth="1"/>
    <x:col min="244" max="244" width="13.089844" style="1" customWidth="1"/>
    <x:col min="245" max="245" width="10" style="1" bestFit="1" customWidth="1"/>
    <x:col min="246" max="246" width="8.90625" style="1" customWidth="1"/>
    <x:col min="247" max="247" width="8" style="1" bestFit="1" customWidth="1"/>
    <x:col min="248" max="248" width="8.363281" style="1" customWidth="1"/>
    <x:col min="249" max="249" width="8" style="1" bestFit="1" customWidth="1"/>
    <x:col min="250" max="250" width="14.453125" style="1" customWidth="1"/>
    <x:col min="251" max="251" width="9" style="1" customWidth="1"/>
    <x:col min="252" max="252" width="7.542969" style="1" customWidth="1"/>
    <x:col min="253" max="253" width="8" style="1" customWidth="1"/>
    <x:col min="254" max="254" width="9.089844" style="1" customWidth="1"/>
    <x:col min="255" max="255" width="8.363281" style="1" customWidth="1"/>
    <x:col min="256" max="16384" width="7.453125" style="1" customWidth="1"/>
  </x:cols>
  <x:sheetData>
    <x:row r="1" spans="1:255" customFormat="1" ht="15" customHeight="1" x14ac:dyDescent="0.35">
      <x:c r="A1" s="3" t="s">
        <x:v>2</x:v>
      </x:c>
      <x:c r="B1" s="3" t="s"/>
      <x:c r="C1" s="2" t="s"/>
      <x:c r="D1" s="2" t="s"/>
      <x:c r="E1" s="2" t="s"/>
      <x:c r="F1" s="2" t="s"/>
      <x:c r="G1" s="2" t="s"/>
      <x:c r="H1" s="2" t="s"/>
      <x:c r="I1" s="2" t="s"/>
      <x:c r="J1" s="2" t="s"/>
      <x:c r="K1" s="2" t="s"/>
      <x:c r="L1" s="2" t="s"/>
      <x:c r="M1" s="2" t="s"/>
      <x:c r="O1" s="2">
        <x:f>IF(ISERROR(X21),"","ORDER")</x:f>
      </x:c>
      <x:c r="P1" s="28" t="s">
        <x:v>3</x:v>
      </x:c>
      <x:c r="Q1" s="1">
        <x:f>RIGHT(CELL("filename",A1),3)</x:f>
      </x:c>
      <x:c r="R1" s="1">
        <x:f>CELL("filename",A2)</x:f>
      </x:c>
      <x:c r="U1" s="0" t="s"/>
      <x:c r="V1" s="0" t="s"/>
      <x:c r="Y1" s="0" t="s"/>
    </x:row>
    <x:row r="2" spans="1:255" customFormat="1" ht="15" customHeight="1" x14ac:dyDescent="0.3">
      <x:c r="A2" s="2" t="s"/>
      <x:c r="B2" s="2" t="s"/>
      <x:c r="C2" s="2" t="s"/>
      <x:c r="D2" s="2" t="s"/>
      <x:c r="E2" s="2" t="s"/>
      <x:c r="F2" s="2" t="s"/>
      <x:c r="G2" s="2" t="s"/>
      <x:c r="H2" s="2" t="s"/>
      <x:c r="I2" s="2" t="s"/>
      <x:c r="J2" s="2" t="s"/>
      <x:c r="K2" s="2" t="s"/>
      <x:c r="L2" s="2" t="s"/>
      <x:c r="M2" s="2" t="s"/>
      <x:c r="P2" s="1">
        <x:f>Year-12</x:f>
      </x:c>
      <x:c r="Q2" s="1">
        <x:f>P2+1</x:f>
      </x:c>
      <x:c r="R2" s="1">
        <x:f>Q2+1</x:f>
      </x:c>
      <x:c r="S2" s="1">
        <x:f>R2+1</x:f>
      </x:c>
      <x:c r="T2" s="1">
        <x:f>S2+1</x:f>
      </x:c>
      <x:c r="U2" s="1">
        <x:f>T2+1</x:f>
      </x:c>
      <x:c r="V2" s="1">
        <x:f>U2+1</x:f>
      </x:c>
      <x:c r="W2" s="1">
        <x:f>V2+1</x:f>
      </x:c>
      <x:c r="X2" s="1">
        <x:f>W2+1</x:f>
      </x:c>
      <x:c r="Y2" s="1">
        <x:f>X2+1</x:f>
      </x:c>
      <x:c r="Z2" s="1">
        <x:f>Y2+1</x:f>
      </x:c>
    </x:row>
    <x:row r="3" spans="1:255" customFormat="1" ht="15" customHeight="1" x14ac:dyDescent="0.3">
      <x:c r="A3" s="3" t="s">
        <x:v>262</x:v>
      </x:c>
      <x:c r="B3" s="3" t="s"/>
      <x:c r="C3" s="2" t="s"/>
      <x:c r="D3" s="2" t="s"/>
      <x:c r="E3" s="2" t="s"/>
      <x:c r="F3" s="2" t="s"/>
      <x:c r="G3" s="2" t="s"/>
      <x:c r="H3" s="2" t="s"/>
      <x:c r="I3" s="2" t="s"/>
      <x:c r="J3" s="2" t="s"/>
      <x:c r="K3" s="2" t="s"/>
      <x:c r="L3" s="2" t="s"/>
      <x:c r="M3" s="2" t="s"/>
      <x:c r="P3" s="30" t="n">
        <x:v>43440</x:v>
      </x:c>
      <x:c r="Q3" s="30" t="n">
        <x:v>39314</x:v>
      </x:c>
      <x:c r="R3" s="30" t="n">
        <x:v>36757</x:v>
      </x:c>
      <x:c r="S3" s="30" t="n">
        <x:v>34121</x:v>
      </x:c>
      <x:c r="T3" s="30" t="n">
        <x:v>34332</x:v>
      </x:c>
      <x:c r="U3" s="30" t="n">
        <x:v>33325</x:v>
      </x:c>
      <x:c r="V3" s="30" t="n">
        <x:v>40888</x:v>
      </x:c>
      <x:c r="W3" s="30" t="n">
        <x:v>41587</x:v>
      </x:c>
      <x:c r="X3" s="30" t="n">
        <x:v>44515</x:v>
      </x:c>
      <x:c r="Y3" s="30" t="n">
        <x:v>42630</x:v>
      </x:c>
      <x:c r="Z3" s="30" t="n">
        <x:v>40277</x:v>
      </x:c>
    </x:row>
    <x:row r="4" spans="1:255" customFormat="1" ht="15" customHeight="1" thickBot="1" x14ac:dyDescent="0.35">
      <x:c r="A4" s="4" t="s"/>
      <x:c r="B4" s="4" t="s"/>
      <x:c r="C4" s="5" t="s"/>
      <x:c r="D4" s="5" t="s"/>
      <x:c r="E4" s="5" t="s"/>
      <x:c r="F4" s="5" t="s"/>
      <x:c r="G4" s="5" t="s"/>
      <x:c r="H4" s="5" t="s"/>
      <x:c r="I4" s="5" t="s"/>
      <x:c r="J4" s="5" t="s"/>
      <x:c r="K4" s="5" t="s"/>
      <x:c r="L4" s="5" t="s"/>
      <x:c r="M4" s="5" t="s"/>
      <x:c r="P4" s="21" t="n">
        <x:v>0</x:v>
      </x:c>
      <x:c r="Q4" s="21" t="n">
        <x:v>0</x:v>
      </x:c>
      <x:c r="R4" s="21" t="n">
        <x:v>0</x:v>
      </x:c>
      <x:c r="S4" s="21" t="n">
        <x:v>0</x:v>
      </x:c>
      <x:c r="T4" s="21" t="n">
        <x:v>0</x:v>
      </x:c>
      <x:c r="U4" s="21" t="n">
        <x:v>0</x:v>
      </x:c>
      <x:c r="V4" s="21" t="n">
        <x:v>0</x:v>
      </x:c>
      <x:c r="W4" s="21" t="n">
        <x:v>0</x:v>
      </x:c>
      <x:c r="X4" s="21" t="n">
        <x:v>0</x:v>
      </x:c>
      <x:c r="Y4" s="21" t="n">
        <x:v>0</x:v>
      </x:c>
      <x:c r="Z4" s="21" t="n">
        <x:v>0</x:v>
      </x:c>
    </x:row>
    <x:row r="5" spans="1:255" customFormat="1" ht="15" customHeight="1" x14ac:dyDescent="0.35">
      <x:c r="A5" s="2" t="s"/>
      <x:c r="B5" s="2" t="s"/>
      <x:c r="C5" s="2" t="s"/>
      <x:c r="D5" s="2" t="s"/>
      <x:c r="E5" s="2" t="s"/>
      <x:c r="F5" s="2" t="s"/>
      <x:c r="G5" s="2" t="s"/>
      <x:c r="H5" s="2" t="s"/>
      <x:c r="I5" s="2" t="s"/>
      <x:c r="J5" s="2" t="s"/>
      <x:c r="K5" s="2" t="s"/>
      <x:c r="L5" s="2" t="s"/>
      <x:c r="M5" s="14" t="s"/>
      <x:c r="N5" s="10" t="s">
        <x:v>5</x:v>
      </x:c>
      <x:c r="O5" s="10" t="s"/>
      <x:c r="U5" s="0" t="s"/>
      <x:c r="V5" s="0" t="s"/>
      <x:c r="Y5" s="0" t="s"/>
    </x:row>
    <x:row r="6" spans="1:255" customFormat="1" ht="15" customHeight="1" x14ac:dyDescent="0.35">
      <x:c r="A6" s="2" t="s"/>
      <x:c r="B6" s="6">
        <x:f>B35</x:f>
      </x:c>
      <x:c r="C6" s="6">
        <x:f>C35</x:f>
      </x:c>
      <x:c r="D6" s="6">
        <x:f>D35</x:f>
      </x:c>
      <x:c r="E6" s="6">
        <x:f>E35</x:f>
      </x:c>
      <x:c r="F6" s="6">
        <x:f>F35</x:f>
      </x:c>
      <x:c r="G6" s="6">
        <x:f>G35</x:f>
      </x:c>
      <x:c r="H6" s="6">
        <x:f>H35</x:f>
      </x:c>
      <x:c r="I6" s="6">
        <x:f>I35</x:f>
      </x:c>
      <x:c r="J6" s="6">
        <x:f>J35</x:f>
      </x:c>
      <x:c r="K6" s="6">
        <x:f>K35</x:f>
      </x:c>
      <x:c r="L6" s="6">
        <x:f>L35</x:f>
      </x:c>
      <x:c r="M6" s="15" t="s">
        <x:v>17</x:v>
      </x:c>
      <x:c r="N6" s="13" t="s"/>
      <x:c r="O6" s="13">
        <x:f>O35</x:f>
      </x:c>
      <x:c r="S6" s="1">
        <x:f>S35</x:f>
      </x:c>
      <x:c r="T6" s="1">
        <x:f>T35</x:f>
      </x:c>
      <x:c r="U6" s="0" t="s"/>
      <x:c r="V6" s="0" t="s"/>
      <x:c r="W6" s="34" t="s">
        <x:v>18</x:v>
      </x:c>
      <x:c r="X6" s="34" t="s"/>
      <x:c r="Y6" s="0" t="s"/>
    </x:row>
    <x:row r="7" spans="1:255" customFormat="1" ht="15" customHeight="1" x14ac:dyDescent="0.35">
      <x:c r="A7" s="2" t="s">
        <x:v>61</x:v>
      </x:c>
      <x:c r="B7" s="26">
        <x:f>B36</x:f>
      </x:c>
      <x:c r="C7" s="26">
        <x:f>C36</x:f>
      </x:c>
      <x:c r="D7" s="26">
        <x:f>D36</x:f>
      </x:c>
      <x:c r="E7" s="26">
        <x:f>E36</x:f>
      </x:c>
      <x:c r="F7" s="26">
        <x:f>F36</x:f>
      </x:c>
      <x:c r="G7" s="26">
        <x:f>G36</x:f>
      </x:c>
      <x:c r="H7" s="26">
        <x:f>H36</x:f>
      </x:c>
      <x:c r="I7" s="26">
        <x:f>I36</x:f>
      </x:c>
      <x:c r="J7" s="26">
        <x:f>J36</x:f>
      </x:c>
      <x:c r="K7" s="26">
        <x:f>K36</x:f>
      </x:c>
      <x:c r="L7" s="26">
        <x:f>L36</x:f>
      </x:c>
      <x:c r="M7" s="18" t="s"/>
      <x:c r="N7" s="11" t="s"/>
      <x:c r="O7" s="16">
        <x:f>O36</x:f>
      </x:c>
      <x:c r="R7" s="1">
        <x:f>A7</x:f>
      </x:c>
      <x:c r="S7" s="21">
        <x:f>S36</x:f>
      </x:c>
      <x:c r="T7" s="21">
        <x:f>T36</x:f>
      </x:c>
      <x:c r="U7" s="0" t="s"/>
      <x:c r="V7" s="0" t="s"/>
      <x:c r="W7" s="0" t="n">
        <x:v>2</x:v>
      </x:c>
      <x:c r="Y7" s="0" t="s"/>
    </x:row>
    <x:row r="8" spans="1:255" customFormat="1" ht="15" customHeight="1" x14ac:dyDescent="0.35">
      <x:c r="A8" s="2" t="s">
        <x:v>83</x:v>
      </x:c>
      <x:c r="B8" s="26">
        <x:f>B37</x:f>
      </x:c>
      <x:c r="C8" s="26">
        <x:f>C37</x:f>
      </x:c>
      <x:c r="D8" s="26">
        <x:f>D37</x:f>
      </x:c>
      <x:c r="E8" s="26">
        <x:f>E37</x:f>
      </x:c>
      <x:c r="F8" s="26">
        <x:f>F37</x:f>
      </x:c>
      <x:c r="G8" s="26">
        <x:f>G37</x:f>
      </x:c>
      <x:c r="H8" s="26">
        <x:f>H37</x:f>
      </x:c>
      <x:c r="I8" s="26">
        <x:f>I37</x:f>
      </x:c>
      <x:c r="J8" s="26">
        <x:f>J37</x:f>
      </x:c>
      <x:c r="K8" s="26">
        <x:f>K37</x:f>
      </x:c>
      <x:c r="L8" s="26">
        <x:f>L37</x:f>
      </x:c>
      <x:c r="M8" s="18" t="s"/>
      <x:c r="N8" s="11" t="s"/>
      <x:c r="O8" s="16">
        <x:f>O37</x:f>
      </x:c>
      <x:c r="R8" s="1">
        <x:f>A8</x:f>
      </x:c>
      <x:c r="S8" s="21">
        <x:f>S37</x:f>
      </x:c>
      <x:c r="T8" s="21">
        <x:f>T37</x:f>
      </x:c>
      <x:c r="U8" s="0" t="s"/>
      <x:c r="V8" s="0" t="s"/>
      <x:c r="W8" s="0" t="n">
        <x:v>3</x:v>
      </x:c>
      <x:c r="X8" s="29">
        <x:f>IF(HLOOKUP($L$65,$B$6:$L$21,$W8,FALSE)&gt;HLOOKUP($L$65,$B$6:$L$21,$W7,FALSE),"ERROR","OK")</x:f>
      </x:c>
      <x:c r="Y8" s="0" t="s"/>
    </x:row>
    <x:row r="9" spans="1:255" customFormat="1" ht="15" customHeight="1" x14ac:dyDescent="0.35">
      <x:c r="A9" s="2" t="s">
        <x:v>224</x:v>
      </x:c>
      <x:c r="B9" s="26">
        <x:f>B38</x:f>
      </x:c>
      <x:c r="C9" s="26">
        <x:f>C38</x:f>
      </x:c>
      <x:c r="D9" s="26">
        <x:f>D38</x:f>
      </x:c>
      <x:c r="E9" s="26">
        <x:f>E38</x:f>
      </x:c>
      <x:c r="F9" s="26">
        <x:f>F38</x:f>
      </x:c>
      <x:c r="G9" s="26">
        <x:f>G38</x:f>
      </x:c>
      <x:c r="H9" s="26">
        <x:f>H38</x:f>
      </x:c>
      <x:c r="I9" s="26">
        <x:f>I38</x:f>
      </x:c>
      <x:c r="J9" s="26">
        <x:f>J38</x:f>
      </x:c>
      <x:c r="K9" s="26">
        <x:f>K38</x:f>
      </x:c>
      <x:c r="L9" s="26">
        <x:f>L38</x:f>
      </x:c>
      <x:c r="M9" s="18" t="s"/>
      <x:c r="N9" s="11" t="s"/>
      <x:c r="O9" s="16">
        <x:f>O38</x:f>
      </x:c>
      <x:c r="R9" s="1">
        <x:f>A9</x:f>
      </x:c>
      <x:c r="S9" s="21">
        <x:f>S38</x:f>
      </x:c>
      <x:c r="T9" s="21">
        <x:f>T38</x:f>
      </x:c>
      <x:c r="U9" s="0" t="s"/>
      <x:c r="V9" s="0" t="s"/>
      <x:c r="W9" s="0" t="n">
        <x:v>4</x:v>
      </x:c>
      <x:c r="X9" s="29">
        <x:f>IF(HLOOKUP($L$65,$B$6:$L$21,$W9,FALSE)&gt;HLOOKUP($L$65,$B$6:$L$21,$W8,FALSE),"ERROR","OK")</x:f>
      </x:c>
      <x:c r="Y9" s="0" t="s"/>
    </x:row>
    <x:row r="10" spans="1:255" customFormat="1" ht="15" customHeight="1" x14ac:dyDescent="0.35">
      <x:c r="A10" s="2" t="s">
        <x:v>88</x:v>
      </x:c>
      <x:c r="B10" s="26">
        <x:f>B39</x:f>
      </x:c>
      <x:c r="C10" s="26">
        <x:f>C39</x:f>
      </x:c>
      <x:c r="D10" s="26">
        <x:f>D39</x:f>
      </x:c>
      <x:c r="E10" s="26">
        <x:f>E39</x:f>
      </x:c>
      <x:c r="F10" s="26">
        <x:f>F39</x:f>
      </x:c>
      <x:c r="G10" s="26">
        <x:f>G39</x:f>
      </x:c>
      <x:c r="H10" s="26">
        <x:f>H39</x:f>
      </x:c>
      <x:c r="I10" s="26">
        <x:f>I39</x:f>
      </x:c>
      <x:c r="J10" s="26">
        <x:f>J39</x:f>
      </x:c>
      <x:c r="K10" s="26">
        <x:f>K39</x:f>
      </x:c>
      <x:c r="L10" s="26">
        <x:f>L39</x:f>
      </x:c>
      <x:c r="M10" s="18" t="s"/>
      <x:c r="N10" s="11" t="s"/>
      <x:c r="O10" s="16">
        <x:f>O39</x:f>
      </x:c>
      <x:c r="R10" s="1">
        <x:f>A10</x:f>
      </x:c>
      <x:c r="S10" s="21">
        <x:f>S39</x:f>
      </x:c>
      <x:c r="T10" s="21">
        <x:f>T39</x:f>
      </x:c>
      <x:c r="U10" s="0" t="s"/>
      <x:c r="V10" s="0" t="s"/>
      <x:c r="W10" s="0" t="n">
        <x:v>5</x:v>
      </x:c>
      <x:c r="X10" s="29">
        <x:f>IF(HLOOKUP($L$65,$B$6:$L$21,$W10,FALSE)&gt;HLOOKUP($L$65,$B$6:$L$21,$W9,FALSE),"ERROR","OK")</x:f>
      </x:c>
      <x:c r="Y10" s="0" t="s"/>
    </x:row>
    <x:row r="11" spans="1:255" customFormat="1" ht="15" customHeight="1" x14ac:dyDescent="0.35">
      <x:c r="A11" s="2" t="s">
        <x:v>55</x:v>
      </x:c>
      <x:c r="B11" s="26">
        <x:f>B40</x:f>
      </x:c>
      <x:c r="C11" s="26">
        <x:f>C40</x:f>
      </x:c>
      <x:c r="D11" s="26">
        <x:f>D40</x:f>
      </x:c>
      <x:c r="E11" s="26">
        <x:f>E40</x:f>
      </x:c>
      <x:c r="F11" s="26">
        <x:f>F40</x:f>
      </x:c>
      <x:c r="G11" s="26">
        <x:f>G40</x:f>
      </x:c>
      <x:c r="H11" s="26">
        <x:f>H40</x:f>
      </x:c>
      <x:c r="I11" s="26">
        <x:f>I40</x:f>
      </x:c>
      <x:c r="J11" s="26">
        <x:f>J40</x:f>
      </x:c>
      <x:c r="K11" s="26">
        <x:f>K40</x:f>
      </x:c>
      <x:c r="L11" s="26">
        <x:f>L40</x:f>
      </x:c>
      <x:c r="M11" s="18" t="s"/>
      <x:c r="N11" s="11" t="s"/>
      <x:c r="O11" s="16">
        <x:f>O40</x:f>
      </x:c>
      <x:c r="R11" s="1">
        <x:f>A11</x:f>
      </x:c>
      <x:c r="S11" s="21">
        <x:f>S40</x:f>
      </x:c>
      <x:c r="T11" s="21">
        <x:f>T40</x:f>
      </x:c>
      <x:c r="U11" s="0" t="s"/>
      <x:c r="V11" s="0" t="s"/>
      <x:c r="W11" s="0" t="n">
        <x:v>6</x:v>
      </x:c>
      <x:c r="X11" s="29">
        <x:f>IF(HLOOKUP($L$65,$B$6:$L$21,$W11,FALSE)&gt;HLOOKUP($L$65,$B$6:$L$21,$W10,FALSE),"ERROR","OK")</x:f>
      </x:c>
      <x:c r="Y11" s="0" t="s"/>
    </x:row>
    <x:row r="12" spans="1:255" customFormat="1" ht="15" customHeight="1" x14ac:dyDescent="0.35">
      <x:c r="A12" s="2" t="s">
        <x:v>60</x:v>
      </x:c>
      <x:c r="B12" s="26">
        <x:f>B41</x:f>
      </x:c>
      <x:c r="C12" s="26">
        <x:f>C41</x:f>
      </x:c>
      <x:c r="D12" s="26">
        <x:f>D41</x:f>
      </x:c>
      <x:c r="E12" s="26">
        <x:f>E41</x:f>
      </x:c>
      <x:c r="F12" s="26">
        <x:f>F41</x:f>
      </x:c>
      <x:c r="G12" s="26">
        <x:f>G41</x:f>
      </x:c>
      <x:c r="H12" s="26">
        <x:f>H41</x:f>
      </x:c>
      <x:c r="I12" s="26">
        <x:f>I41</x:f>
      </x:c>
      <x:c r="J12" s="26">
        <x:f>J41</x:f>
      </x:c>
      <x:c r="K12" s="26">
        <x:f>K41</x:f>
      </x:c>
      <x:c r="L12" s="26">
        <x:f>L41</x:f>
      </x:c>
      <x:c r="M12" s="18" t="s"/>
      <x:c r="N12" s="11" t="s"/>
      <x:c r="O12" s="16">
        <x:f>O41</x:f>
      </x:c>
      <x:c r="R12" s="1">
        <x:f>A12</x:f>
      </x:c>
      <x:c r="S12" s="21">
        <x:f>S41</x:f>
      </x:c>
      <x:c r="T12" s="21">
        <x:f>T41</x:f>
      </x:c>
      <x:c r="U12" s="0" t="s"/>
      <x:c r="V12" s="0" t="s"/>
      <x:c r="W12" s="0" t="n">
        <x:v>7</x:v>
      </x:c>
      <x:c r="X12" s="29">
        <x:f>IF(HLOOKUP($L$65,$B$6:$L$21,$W12,FALSE)&gt;HLOOKUP($L$65,$B$6:$L$21,$W11,FALSE),"ERROR","OK")</x:f>
      </x:c>
      <x:c r="Y12" s="0" t="s"/>
    </x:row>
    <x:row r="13" spans="1:255" customFormat="1" ht="15" customHeight="1" x14ac:dyDescent="0.35">
      <x:c r="A13" s="2" t="s">
        <x:v>119</x:v>
      </x:c>
      <x:c r="B13" s="26">
        <x:f>B42</x:f>
      </x:c>
      <x:c r="C13" s="26">
        <x:f>C42</x:f>
      </x:c>
      <x:c r="D13" s="26">
        <x:f>D42</x:f>
      </x:c>
      <x:c r="E13" s="26">
        <x:f>E42</x:f>
      </x:c>
      <x:c r="F13" s="26">
        <x:f>F42</x:f>
      </x:c>
      <x:c r="G13" s="26">
        <x:f>G42</x:f>
      </x:c>
      <x:c r="H13" s="26">
        <x:f>H42</x:f>
      </x:c>
      <x:c r="I13" s="26">
        <x:f>I42</x:f>
      </x:c>
      <x:c r="J13" s="26">
        <x:f>J42</x:f>
      </x:c>
      <x:c r="K13" s="26">
        <x:f>K42</x:f>
      </x:c>
      <x:c r="L13" s="26">
        <x:f>L42</x:f>
      </x:c>
      <x:c r="M13" s="18" t="s"/>
      <x:c r="N13" s="11" t="s"/>
      <x:c r="O13" s="16">
        <x:f>O42</x:f>
      </x:c>
      <x:c r="R13" s="1">
        <x:f>A13</x:f>
      </x:c>
      <x:c r="S13" s="21">
        <x:f>S42</x:f>
      </x:c>
      <x:c r="T13" s="21">
        <x:f>T42</x:f>
      </x:c>
      <x:c r="U13" s="0" t="s"/>
      <x:c r="V13" s="0" t="s"/>
      <x:c r="W13" s="0" t="n">
        <x:v>8</x:v>
      </x:c>
      <x:c r="X13" s="29">
        <x:f>IF(HLOOKUP($L$65,$B$6:$L$21,$W13,FALSE)&gt;HLOOKUP($L$65,$B$6:$L$21,$W12,FALSE),"ERROR","OK")</x:f>
      </x:c>
      <x:c r="Y13" s="0" t="s"/>
    </x:row>
    <x:row r="14" spans="1:255" customFormat="1" ht="15" customHeight="1" x14ac:dyDescent="0.35">
      <x:c r="A14" s="2" t="s">
        <x:v>54</x:v>
      </x:c>
      <x:c r="B14" s="26">
        <x:f>B43</x:f>
      </x:c>
      <x:c r="C14" s="26">
        <x:f>C43</x:f>
      </x:c>
      <x:c r="D14" s="26">
        <x:f>D43</x:f>
      </x:c>
      <x:c r="E14" s="26">
        <x:f>E43</x:f>
      </x:c>
      <x:c r="F14" s="26">
        <x:f>F43</x:f>
      </x:c>
      <x:c r="G14" s="26">
        <x:f>G43</x:f>
      </x:c>
      <x:c r="H14" s="26">
        <x:f>H43</x:f>
      </x:c>
      <x:c r="I14" s="26">
        <x:f>I43</x:f>
      </x:c>
      <x:c r="J14" s="26">
        <x:f>J43</x:f>
      </x:c>
      <x:c r="K14" s="26">
        <x:f>K43</x:f>
      </x:c>
      <x:c r="L14" s="26">
        <x:f>L43</x:f>
      </x:c>
      <x:c r="M14" s="18" t="s"/>
      <x:c r="N14" s="11" t="s"/>
      <x:c r="O14" s="16">
        <x:f>O43</x:f>
      </x:c>
      <x:c r="R14" s="1">
        <x:f>A14</x:f>
      </x:c>
      <x:c r="S14" s="21">
        <x:f>S43</x:f>
      </x:c>
      <x:c r="T14" s="21">
        <x:f>T43</x:f>
      </x:c>
      <x:c r="U14" s="0" t="s"/>
      <x:c r="V14" s="0" t="s"/>
      <x:c r="W14" s="0" t="n">
        <x:v>9</x:v>
      </x:c>
      <x:c r="X14" s="29">
        <x:f>IF(HLOOKUP($L$65,$B$6:$L$21,$W14,FALSE)&gt;HLOOKUP($L$65,$B$6:$L$21,$W13,FALSE),"ERROR","OK")</x:f>
      </x:c>
      <x:c r="Y14" s="0" t="s"/>
    </x:row>
    <x:row r="15" spans="1:255" customFormat="1" ht="15" customHeight="1" x14ac:dyDescent="0.35">
      <x:c r="A15" s="2" t="s">
        <x:v>20</x:v>
      </x:c>
      <x:c r="B15" s="26">
        <x:f>B44</x:f>
      </x:c>
      <x:c r="C15" s="26">
        <x:f>C44</x:f>
      </x:c>
      <x:c r="D15" s="26">
        <x:f>D44</x:f>
      </x:c>
      <x:c r="E15" s="26">
        <x:f>E44</x:f>
      </x:c>
      <x:c r="F15" s="26">
        <x:f>F44</x:f>
      </x:c>
      <x:c r="G15" s="26">
        <x:f>G44</x:f>
      </x:c>
      <x:c r="H15" s="26">
        <x:f>H44</x:f>
      </x:c>
      <x:c r="I15" s="26">
        <x:f>I44</x:f>
      </x:c>
      <x:c r="J15" s="26">
        <x:f>J44</x:f>
      </x:c>
      <x:c r="K15" s="26">
        <x:f>K44</x:f>
      </x:c>
      <x:c r="L15" s="26">
        <x:f>L44</x:f>
      </x:c>
      <x:c r="M15" s="18" t="s"/>
      <x:c r="N15" s="11" t="s"/>
      <x:c r="O15" s="16">
        <x:f>O44</x:f>
      </x:c>
      <x:c r="R15" s="1">
        <x:f>A15</x:f>
      </x:c>
      <x:c r="S15" s="21">
        <x:f>S44</x:f>
      </x:c>
      <x:c r="T15" s="21">
        <x:f>T44</x:f>
      </x:c>
      <x:c r="U15" s="0" t="s"/>
      <x:c r="V15" s="0" t="s"/>
      <x:c r="W15" s="0" t="n">
        <x:v>10</x:v>
      </x:c>
      <x:c r="X15" s="29">
        <x:f>IF(HLOOKUP($L$65,$B$6:$L$21,$W15,FALSE)&gt;HLOOKUP($L$65,$B$6:$L$21,$W14,FALSE),"ERROR","OK")</x:f>
      </x:c>
      <x:c r="Y15" s="0" t="s"/>
    </x:row>
    <x:row r="16" spans="1:255" customFormat="1" ht="15" customHeight="1" x14ac:dyDescent="0.35">
      <x:c r="A16" s="2" t="s">
        <x:v>23</x:v>
      </x:c>
      <x:c r="B16" s="26">
        <x:f>B45</x:f>
      </x:c>
      <x:c r="C16" s="26">
        <x:f>C45</x:f>
      </x:c>
      <x:c r="D16" s="26">
        <x:f>D45</x:f>
      </x:c>
      <x:c r="E16" s="26">
        <x:f>E45</x:f>
      </x:c>
      <x:c r="F16" s="26">
        <x:f>F45</x:f>
      </x:c>
      <x:c r="G16" s="26">
        <x:f>G45</x:f>
      </x:c>
      <x:c r="H16" s="26">
        <x:f>H45</x:f>
      </x:c>
      <x:c r="I16" s="26">
        <x:f>I45</x:f>
      </x:c>
      <x:c r="J16" s="26">
        <x:f>J45</x:f>
      </x:c>
      <x:c r="K16" s="26">
        <x:f>K45</x:f>
      </x:c>
      <x:c r="L16" s="26">
        <x:f>L45</x:f>
      </x:c>
      <x:c r="M16" s="18" t="s"/>
      <x:c r="N16" s="11" t="s"/>
      <x:c r="O16" s="16">
        <x:f>O45</x:f>
      </x:c>
      <x:c r="R16" s="1">
        <x:f>A16</x:f>
      </x:c>
      <x:c r="S16" s="21">
        <x:f>S45</x:f>
      </x:c>
      <x:c r="T16" s="21">
        <x:f>T45</x:f>
      </x:c>
      <x:c r="U16" s="0" t="s"/>
      <x:c r="V16" s="0" t="s"/>
      <x:c r="W16" s="0" t="n">
        <x:v>11</x:v>
      </x:c>
      <x:c r="X16" s="29">
        <x:f>IF(HLOOKUP($L$65,$B$6:$L$21,$W16,FALSE)&gt;HLOOKUP($L$65,$B$6:$L$21,$W15,FALSE),"ERROR","OK")</x:f>
      </x:c>
      <x:c r="Y16" s="0" t="s"/>
    </x:row>
    <x:row r="17" spans="1:255" customFormat="1" ht="15" customHeight="1" x14ac:dyDescent="0.35">
      <x:c r="A17" s="2" t="s">
        <x:v>64</x:v>
      </x:c>
      <x:c r="B17" s="26">
        <x:f>B46</x:f>
      </x:c>
      <x:c r="C17" s="26">
        <x:f>C46</x:f>
      </x:c>
      <x:c r="D17" s="26">
        <x:f>D46</x:f>
      </x:c>
      <x:c r="E17" s="26">
        <x:f>E46</x:f>
      </x:c>
      <x:c r="F17" s="26">
        <x:f>F46</x:f>
      </x:c>
      <x:c r="G17" s="26">
        <x:f>G46</x:f>
      </x:c>
      <x:c r="H17" s="26">
        <x:f>H46</x:f>
      </x:c>
      <x:c r="I17" s="26">
        <x:f>I46</x:f>
      </x:c>
      <x:c r="J17" s="26">
        <x:f>J46</x:f>
      </x:c>
      <x:c r="K17" s="26">
        <x:f>K46</x:f>
      </x:c>
      <x:c r="L17" s="26">
        <x:f>L46</x:f>
      </x:c>
      <x:c r="M17" s="18" t="s"/>
      <x:c r="N17" s="11" t="s"/>
      <x:c r="O17" s="16">
        <x:f>O46</x:f>
      </x:c>
      <x:c r="U17" s="0" t="s"/>
      <x:c r="V17" s="0" t="s"/>
      <x:c r="W17" s="0" t="n">
        <x:v>12</x:v>
      </x:c>
      <x:c r="X17" s="29">
        <x:f>IF(HLOOKUP($L$65,$B$6:$L$21,$W17,FALSE)&gt;HLOOKUP($L$65,$B$6:$L$21,$W16,FALSE),"ERROR","OK")</x:f>
      </x:c>
      <x:c r="Y17" s="0" t="s"/>
    </x:row>
    <x:row r="18" spans="1:255" customFormat="1" ht="15" customHeight="1" x14ac:dyDescent="0.35">
      <x:c r="A18" s="2" t="s">
        <x:v>56</x:v>
      </x:c>
      <x:c r="B18" s="26">
        <x:f>B47</x:f>
      </x:c>
      <x:c r="C18" s="26">
        <x:f>C47</x:f>
      </x:c>
      <x:c r="D18" s="26">
        <x:f>D47</x:f>
      </x:c>
      <x:c r="E18" s="26">
        <x:f>E47</x:f>
      </x:c>
      <x:c r="F18" s="26">
        <x:f>F47</x:f>
      </x:c>
      <x:c r="G18" s="26">
        <x:f>G47</x:f>
      </x:c>
      <x:c r="H18" s="26">
        <x:f>H47</x:f>
      </x:c>
      <x:c r="I18" s="26">
        <x:f>I47</x:f>
      </x:c>
      <x:c r="J18" s="26">
        <x:f>J47</x:f>
      </x:c>
      <x:c r="K18" s="26">
        <x:f>K47</x:f>
      </x:c>
      <x:c r="L18" s="26">
        <x:f>L47</x:f>
      </x:c>
      <x:c r="M18" s="18" t="s"/>
      <x:c r="N18" s="11" t="s"/>
      <x:c r="O18" s="16">
        <x:f>O47</x:f>
      </x:c>
      <x:c r="U18" s="0" t="s"/>
      <x:c r="V18" s="0" t="s"/>
      <x:c r="W18" s="0" t="n">
        <x:v>13</x:v>
      </x:c>
      <x:c r="X18" s="29">
        <x:f>IF(HLOOKUP($L$65,$B$6:$L$21,$W18,FALSE)&gt;HLOOKUP($L$65,$B$6:$L$21,$W17,FALSE),"ERROR","OK")</x:f>
      </x:c>
      <x:c r="Y18" s="0" t="s"/>
    </x:row>
    <x:row r="19" spans="1:255" customFormat="1" ht="15" customHeight="1" x14ac:dyDescent="0.35">
      <x:c r="A19" s="2" t="s">
        <x:v>120</x:v>
      </x:c>
      <x:c r="B19" s="26">
        <x:f>B48</x:f>
      </x:c>
      <x:c r="C19" s="26">
        <x:f>C48</x:f>
      </x:c>
      <x:c r="D19" s="26">
        <x:f>D48</x:f>
      </x:c>
      <x:c r="E19" s="26">
        <x:f>E48</x:f>
      </x:c>
      <x:c r="F19" s="26">
        <x:f>F48</x:f>
      </x:c>
      <x:c r="G19" s="26">
        <x:f>G48</x:f>
      </x:c>
      <x:c r="H19" s="26">
        <x:f>H48</x:f>
      </x:c>
      <x:c r="I19" s="26">
        <x:f>I48</x:f>
      </x:c>
      <x:c r="J19" s="26">
        <x:f>J48</x:f>
      </x:c>
      <x:c r="K19" s="26">
        <x:f>K48</x:f>
      </x:c>
      <x:c r="L19" s="26">
        <x:f>L48</x:f>
      </x:c>
      <x:c r="M19" s="18" t="s"/>
      <x:c r="N19" s="11" t="s"/>
      <x:c r="O19" s="16">
        <x:f>O48</x:f>
      </x:c>
      <x:c r="U19" s="0" t="s"/>
      <x:c r="V19" s="0" t="s"/>
      <x:c r="W19" s="0" t="n">
        <x:v>14</x:v>
      </x:c>
      <x:c r="X19" s="29">
        <x:f>IF(HLOOKUP($L$65,$B$6:$L$21,$W19,FALSE)&gt;HLOOKUP($L$65,$B$6:$L$21,$W18,FALSE),"ERROR","OK")</x:f>
      </x:c>
      <x:c r="Y19" s="0" t="s"/>
    </x:row>
    <x:row r="20" spans="1:255" customFormat="1" ht="15" customHeight="1" x14ac:dyDescent="0.35">
      <x:c r="A20" s="2" t="s">
        <x:v>101</x:v>
      </x:c>
      <x:c r="B20" s="26">
        <x:f>B49</x:f>
      </x:c>
      <x:c r="C20" s="26">
        <x:f>C49</x:f>
      </x:c>
      <x:c r="D20" s="26">
        <x:f>D49</x:f>
      </x:c>
      <x:c r="E20" s="26">
        <x:f>E49</x:f>
      </x:c>
      <x:c r="F20" s="26">
        <x:f>F49</x:f>
      </x:c>
      <x:c r="G20" s="26">
        <x:f>G49</x:f>
      </x:c>
      <x:c r="H20" s="26">
        <x:f>H49</x:f>
      </x:c>
      <x:c r="I20" s="26">
        <x:f>I49</x:f>
      </x:c>
      <x:c r="J20" s="26">
        <x:f>J49</x:f>
      </x:c>
      <x:c r="K20" s="26">
        <x:f>K49</x:f>
      </x:c>
      <x:c r="L20" s="26">
        <x:f>L49</x:f>
      </x:c>
      <x:c r="M20" s="18" t="s"/>
      <x:c r="N20" s="11" t="s"/>
      <x:c r="O20" s="16">
        <x:f>O49</x:f>
      </x:c>
      <x:c r="U20" s="0" t="s"/>
      <x:c r="V20" s="0" t="s"/>
      <x:c r="W20" s="0" t="n">
        <x:v>15</x:v>
      </x:c>
      <x:c r="X20" s="29">
        <x:f>IF(HLOOKUP($L$65,$B$6:$L$21,$W20,FALSE)&gt;HLOOKUP($L$65,$B$6:$L$21,$W19,FALSE),"ERROR","OK")</x:f>
      </x:c>
      <x:c r="Y20" s="0" t="s"/>
    </x:row>
    <x:row r="21" spans="1:255" customFormat="1" ht="15" customHeight="1" x14ac:dyDescent="0.35">
      <x:c r="A21" s="2" t="s">
        <x:v>27</x:v>
      </x:c>
      <x:c r="B21" s="26">
        <x:f>B50</x:f>
      </x:c>
      <x:c r="C21" s="26">
        <x:f>C50</x:f>
      </x:c>
      <x:c r="D21" s="26">
        <x:f>D50</x:f>
      </x:c>
      <x:c r="E21" s="26">
        <x:f>E50</x:f>
      </x:c>
      <x:c r="F21" s="26">
        <x:f>F50</x:f>
      </x:c>
      <x:c r="G21" s="26">
        <x:f>G50</x:f>
      </x:c>
      <x:c r="H21" s="26">
        <x:f>H50</x:f>
      </x:c>
      <x:c r="I21" s="26">
        <x:f>I50</x:f>
      </x:c>
      <x:c r="J21" s="26">
        <x:f>J50</x:f>
      </x:c>
      <x:c r="K21" s="26">
        <x:f>K50</x:f>
      </x:c>
      <x:c r="L21" s="26">
        <x:f>L50</x:f>
      </x:c>
      <x:c r="M21" s="18" t="s"/>
      <x:c r="N21" s="11" t="s"/>
      <x:c r="O21" s="16">
        <x:f>O50</x:f>
      </x:c>
      <x:c r="U21" s="0" t="s"/>
      <x:c r="V21" s="0" t="s"/>
      <x:c r="X21" s="0">
        <x:f>MATCH("ERROR",X7:X20,0)</x:f>
      </x:c>
      <x:c r="Y21" s="0" t="s"/>
    </x:row>
    <x:row r="22" spans="1:255" customFormat="1" ht="15" customHeight="1" x14ac:dyDescent="0.35">
      <x:c r="A22" s="2" t="s">
        <x:v>34</x:v>
      </x:c>
      <x:c r="B22" s="26">
        <x:f>B51</x:f>
      </x:c>
      <x:c r="C22" s="26">
        <x:f>C51</x:f>
      </x:c>
      <x:c r="D22" s="26">
        <x:f>D51</x:f>
      </x:c>
      <x:c r="E22" s="26">
        <x:f>E51</x:f>
      </x:c>
      <x:c r="F22" s="26">
        <x:f>F51</x:f>
      </x:c>
      <x:c r="G22" s="26">
        <x:f>G51</x:f>
      </x:c>
      <x:c r="H22" s="26">
        <x:f>H51</x:f>
      </x:c>
      <x:c r="I22" s="26">
        <x:f>I51</x:f>
      </x:c>
      <x:c r="J22" s="26">
        <x:f>J51</x:f>
      </x:c>
      <x:c r="K22" s="26">
        <x:f>K51</x:f>
      </x:c>
      <x:c r="L22" s="26">
        <x:f>L51</x:f>
      </x:c>
      <x:c r="M22" s="18" t="s"/>
      <x:c r="N22" s="11" t="s"/>
      <x:c r="O22" s="16" t="s"/>
      <x:c r="P22" s="8" t="s"/>
      <x:c r="U22" s="0" t="s"/>
      <x:c r="V22" s="0" t="s"/>
      <x:c r="Y22" s="0" t="s"/>
    </x:row>
    <x:row r="23" spans="1:255" customFormat="1" ht="15" customHeight="1" x14ac:dyDescent="0.35">
      <x:c r="A23" s="35" t="s">
        <x:v>35</x:v>
      </x:c>
      <x:c r="B23" s="32">
        <x:f>B52</x:f>
      </x:c>
      <x:c r="C23" s="32">
        <x:f>C52</x:f>
      </x:c>
      <x:c r="D23" s="32">
        <x:f>D52</x:f>
      </x:c>
      <x:c r="E23" s="32">
        <x:f>E52</x:f>
      </x:c>
      <x:c r="F23" s="32">
        <x:f>F52</x:f>
      </x:c>
      <x:c r="G23" s="32">
        <x:f>G52</x:f>
      </x:c>
      <x:c r="H23" s="32">
        <x:f>H52</x:f>
      </x:c>
      <x:c r="I23" s="32">
        <x:f>I52</x:f>
      </x:c>
      <x:c r="J23" s="32">
        <x:f>J52</x:f>
      </x:c>
      <x:c r="K23" s="32">
        <x:f>K52</x:f>
      </x:c>
      <x:c r="L23" s="32">
        <x:f>L52</x:f>
      </x:c>
      <x:c r="M23" s="19" t="s"/>
      <x:c r="N23" s="12" t="s"/>
      <x:c r="O23" s="17">
        <x:f>O52</x:f>
      </x:c>
      <x:c r="U23" s="0" t="s"/>
      <x:c r="V23" s="0" t="s"/>
      <x:c r="Y23" s="0" t="s"/>
    </x:row>
    <x:row r="24" spans="1:255" customFormat="1" ht="15" customHeight="1" x14ac:dyDescent="0.35">
      <x:c r="A24" s="2" t="s">
        <x:v>36</x:v>
      </x:c>
      <x:c r="B24" s="7" t="s"/>
      <x:c r="C24" s="2" t="s"/>
      <x:c r="D24" s="2" t="s"/>
      <x:c r="E24" s="2" t="s"/>
      <x:c r="F24" s="2" t="s"/>
      <x:c r="G24" s="2" t="s"/>
      <x:c r="H24" s="2" t="s"/>
      <x:c r="I24" s="2" t="s"/>
      <x:c r="J24" s="2" t="s"/>
      <x:c r="K24" s="2" t="s"/>
      <x:c r="L24" s="2" t="s"/>
      <x:c r="M24" s="2" t="s"/>
      <x:c r="N24" s="8" t="s"/>
      <x:c r="U24" s="0" t="s"/>
      <x:c r="V24" s="0" t="s"/>
      <x:c r="Y24" s="0" t="s"/>
    </x:row>
    <x:row r="25" spans="1:255" x14ac:dyDescent="0.35">
      <x:c r="U25" s="0" t="s"/>
      <x:c r="V25" s="0" t="s"/>
      <x:c r="Y25" s="0" t="s"/>
    </x:row>
    <x:row r="26" spans="1:255" x14ac:dyDescent="0.35">
      <x:c r="J26" s="0" t="s"/>
      <x:c r="K26" s="0" t="s"/>
      <x:c r="L26" s="0" t="s"/>
      <x:c r="M26" s="0" t="s"/>
      <x:c r="N26" s="0" t="s"/>
    </x:row>
    <x:row r="27" spans="1:255" x14ac:dyDescent="0.35">
      <x:c r="J27" s="0" t="s"/>
      <x:c r="K27" s="0" t="s"/>
      <x:c r="L27" s="0" t="s"/>
      <x:c r="M27" s="0" t="s"/>
      <x:c r="N27" s="0" t="s"/>
    </x:row>
    <x:row r="28" spans="1:255" x14ac:dyDescent="0.35">
      <x:c r="I28" s="0" t="s"/>
      <x:c r="J28" s="0" t="s"/>
      <x:c r="K28" s="0" t="s"/>
      <x:c r="L28" s="0" t="s"/>
      <x:c r="M28" s="0" t="s"/>
    </x:row>
    <x:row r="29" spans="1:255" x14ac:dyDescent="0.35">
      <x:c r="I29" s="0" t="s"/>
      <x:c r="J29" s="0" t="s"/>
      <x:c r="K29" s="0" t="s"/>
      <x:c r="L29" s="0" t="s"/>
      <x:c r="M29" s="0" t="s"/>
    </x:row>
    <x:row r="30" spans="1:255" customFormat="1" ht="15" customHeight="1" x14ac:dyDescent="0.35">
      <x:c r="A30" s="3">
        <x:f>"Table B.6.  "&amp;B66</x:f>
      </x:c>
      <x:c r="B30" s="3" t="s"/>
      <x:c r="C30" s="2" t="s"/>
      <x:c r="D30" s="2" t="s"/>
      <x:c r="E30" s="2" t="s"/>
      <x:c r="F30" s="2" t="s"/>
      <x:c r="G30" s="2" t="s"/>
      <x:c r="H30" s="2" t="s"/>
      <x:c r="I30" s="2" t="s"/>
      <x:c r="J30" s="2" t="s"/>
      <x:c r="K30" s="2" t="s"/>
      <x:c r="L30" s="2" t="s"/>
      <x:c r="M30" s="2" t="s"/>
      <x:c r="U30" s="0" t="s"/>
      <x:c r="V30" s="0" t="s"/>
      <x:c r="Y30" s="0" t="s"/>
    </x:row>
    <x:row r="31" spans="1:255" customFormat="1" ht="15" customHeight="1" x14ac:dyDescent="0.35">
      <x:c r="A31" s="2" t="s"/>
      <x:c r="B31" s="2" t="s"/>
      <x:c r="C31" s="2" t="s"/>
      <x:c r="D31" s="2" t="s"/>
      <x:c r="E31" s="2" t="s"/>
      <x:c r="F31" s="2" t="s"/>
      <x:c r="G31" s="2" t="s"/>
      <x:c r="H31" s="2" t="s"/>
      <x:c r="I31" s="2" t="s"/>
      <x:c r="J31" s="2" t="s"/>
      <x:c r="K31" s="2" t="s"/>
      <x:c r="L31" s="2" t="s"/>
      <x:c r="M31" s="2" t="s"/>
      <x:c r="U31" s="0" t="s"/>
      <x:c r="V31" s="0" t="s"/>
      <x:c r="Y31" s="0" t="s"/>
    </x:row>
    <x:row r="32" spans="1:255" customFormat="1" ht="15" customHeight="1" x14ac:dyDescent="0.35">
      <x:c r="A32" s="3" t="s">
        <x:v>263</x:v>
      </x:c>
      <x:c r="B32" s="3" t="s"/>
      <x:c r="C32" s="2" t="s"/>
      <x:c r="D32" s="2" t="s"/>
      <x:c r="E32" s="2" t="s"/>
      <x:c r="F32" s="2" t="s"/>
      <x:c r="G32" s="2" t="s"/>
      <x:c r="H32" s="2" t="s"/>
      <x:c r="I32" s="2" t="s"/>
      <x:c r="J32" s="2" t="s"/>
      <x:c r="K32" s="2" t="s"/>
      <x:c r="L32" s="2" t="s"/>
      <x:c r="M32" s="2" t="s"/>
      <x:c r="U32" s="0" t="s"/>
      <x:c r="V32" s="0" t="s"/>
      <x:c r="Y32" s="0" t="s"/>
    </x:row>
    <x:row r="33" spans="1:255" customFormat="1" ht="15" customHeight="1" thickBot="1" x14ac:dyDescent="0.4">
      <x:c r="A33" s="4" t="s"/>
      <x:c r="B33" s="4" t="s"/>
      <x:c r="C33" s="5" t="s"/>
      <x:c r="D33" s="5" t="s"/>
      <x:c r="E33" s="5" t="s"/>
      <x:c r="F33" s="5" t="s"/>
      <x:c r="G33" s="5" t="s"/>
      <x:c r="H33" s="5" t="s"/>
      <x:c r="I33" s="5" t="s"/>
      <x:c r="J33" s="5" t="s"/>
      <x:c r="K33" s="5" t="s"/>
      <x:c r="L33" s="5" t="s"/>
      <x:c r="M33" s="5" t="s"/>
      <x:c r="U33" s="0" t="s"/>
      <x:c r="V33" s="0" t="s"/>
      <x:c r="Y33" s="0" t="s"/>
    </x:row>
    <x:row r="34" spans="1:255" x14ac:dyDescent="0.35">
      <x:c r="A34" s="2" t="s"/>
      <x:c r="B34" s="2" t="s"/>
      <x:c r="C34" s="2" t="s"/>
      <x:c r="D34" s="2" t="s"/>
      <x:c r="E34" s="2" t="s"/>
      <x:c r="F34" s="2" t="s"/>
      <x:c r="G34" s="2" t="s"/>
      <x:c r="H34" s="2" t="s"/>
      <x:c r="I34" s="2" t="s"/>
      <x:c r="J34" s="2" t="s"/>
      <x:c r="K34" s="2" t="s"/>
      <x:c r="L34" s="2" t="s"/>
      <x:c r="M34" s="14" t="s"/>
      <x:c r="N34" s="10" t="s">
        <x:v>38</x:v>
      </x:c>
      <x:c r="O34" s="10" t="s"/>
      <x:c r="P34" s="36" t="s"/>
    </x:row>
    <x:row r="35" spans="1:255" s="0" customFormat="1" x14ac:dyDescent="0.35">
      <x:c r="A35" s="2" t="s"/>
      <x:c r="B35" s="6" t="s">
        <x:v>6</x:v>
      </x:c>
      <x:c r="C35" s="6" t="s">
        <x:v>7</x:v>
      </x:c>
      <x:c r="D35" s="6" t="s">
        <x:v>8</x:v>
      </x:c>
      <x:c r="E35" s="6" t="s">
        <x:v>9</x:v>
      </x:c>
      <x:c r="F35" s="6" t="s">
        <x:v>10</x:v>
      </x:c>
      <x:c r="G35" s="6" t="s">
        <x:v>11</x:v>
      </x:c>
      <x:c r="H35" s="6" t="s">
        <x:v>12</x:v>
      </x:c>
      <x:c r="I35" s="6" t="s">
        <x:v>13</x:v>
      </x:c>
      <x:c r="J35" s="6" t="s">
        <x:v>14</x:v>
      </x:c>
      <x:c r="K35" s="6" t="s">
        <x:v>15</x:v>
      </x:c>
      <x:c r="L35" s="6" t="s">
        <x:v>16</x:v>
      </x:c>
      <x:c r="M35" s="15" t="s">
        <x:v>17</x:v>
      </x:c>
      <x:c r="N35" s="13" t="s"/>
      <x:c r="O35" s="13">
        <x:f>L65&amp;" (%)"</x:f>
      </x:c>
      <x:c r="P35" s="36" t="s"/>
      <x:c r="Q35" s="0" t="s"/>
      <x:c r="R35" s="0" t="s"/>
      <x:c r="S35" s="22">
        <x:f>L35</x:f>
      </x:c>
      <x:c r="T35" s="22">
        <x:f>B35&amp;"-"&amp;RIGHT(K35,2)</x:f>
      </x:c>
      <x:c r="U35" s="0" t="s"/>
      <x:c r="V35" s="0" t="s"/>
      <x:c r="W35" s="0" t="s"/>
      <x:c r="X35" s="0" t="s"/>
      <x:c r="Y35" s="0" t="s"/>
      <x:c r="Z35" s="0" t="s"/>
      <x:c r="AA35" s="0" t="s"/>
      <x:c r="AB35" s="0" t="s"/>
      <x:c r="AC35" s="0" t="s"/>
      <x:c r="AD35" s="0" t="s"/>
      <x:c r="AE35" s="0" t="s"/>
      <x:c r="AF35" s="0" t="s"/>
      <x:c r="AG35" s="0" t="s"/>
      <x:c r="AH35" s="0" t="s"/>
      <x:c r="AI35" s="0" t="s"/>
      <x:c r="AJ35" s="0" t="s"/>
      <x:c r="AK35" s="0" t="s"/>
      <x:c r="AL35" s="0" t="s"/>
      <x:c r="AM35" s="0" t="s"/>
      <x:c r="AN35" s="0" t="s"/>
      <x:c r="AO35" s="0" t="s"/>
      <x:c r="AP35" s="0" t="s"/>
      <x:c r="AQ35" s="0" t="s"/>
      <x:c r="AR35" s="0" t="s"/>
      <x:c r="AS35" s="0" t="s"/>
      <x:c r="AT35" s="0" t="s"/>
      <x:c r="AU35" s="0" t="s"/>
      <x:c r="AV35" s="0" t="s"/>
      <x:c r="AW35" s="0" t="s"/>
      <x:c r="AX35" s="0" t="s"/>
      <x:c r="AY35" s="0" t="s"/>
      <x:c r="AZ35" s="0" t="s"/>
      <x:c r="BA35" s="0" t="s"/>
      <x:c r="BB35" s="0" t="s"/>
      <x:c r="BC35" s="0" t="s"/>
      <x:c r="BD35" s="0" t="s"/>
      <x:c r="BE35" s="0" t="s"/>
      <x:c r="BF35" s="0" t="s"/>
      <x:c r="BG35" s="0" t="s"/>
      <x:c r="BH35" s="0" t="s"/>
      <x:c r="BI35" s="0" t="s"/>
      <x:c r="BJ35" s="0" t="s"/>
      <x:c r="BK35" s="0" t="s"/>
      <x:c r="BL35" s="0" t="s"/>
      <x:c r="BM35" s="0" t="s"/>
      <x:c r="BN35" s="0" t="s"/>
      <x:c r="BO35" s="0" t="s"/>
      <x:c r="BP35" s="0" t="s"/>
      <x:c r="BQ35" s="0" t="s"/>
      <x:c r="BR35" s="0" t="s"/>
      <x:c r="BS35" s="0" t="s"/>
      <x:c r="BT35" s="0" t="s"/>
      <x:c r="BU35" s="0" t="s"/>
      <x:c r="BV35" s="0" t="s"/>
      <x:c r="BW35" s="0" t="s"/>
      <x:c r="BX35" s="0" t="s"/>
      <x:c r="BY35" s="0" t="s"/>
      <x:c r="BZ35" s="0" t="s"/>
      <x:c r="CA35" s="0" t="s"/>
      <x:c r="CB35" s="0" t="s"/>
      <x:c r="CC35" s="0" t="s"/>
      <x:c r="CD35" s="0" t="s"/>
      <x:c r="CE35" s="0" t="s"/>
      <x:c r="CF35" s="0" t="s"/>
      <x:c r="CG35" s="0" t="s"/>
      <x:c r="CH35" s="0" t="s"/>
      <x:c r="CI35" s="0" t="s"/>
      <x:c r="CJ35" s="0" t="s"/>
      <x:c r="CK35" s="0" t="s"/>
      <x:c r="CL35" s="0" t="s"/>
      <x:c r="CM35" s="0" t="s"/>
      <x:c r="CN35" s="0" t="s"/>
      <x:c r="CO35" s="0" t="s"/>
      <x:c r="CP35" s="0" t="s"/>
      <x:c r="CQ35" s="0" t="s"/>
      <x:c r="CR35" s="0" t="s"/>
      <x:c r="CS35" s="0" t="s"/>
      <x:c r="CT35" s="0" t="s"/>
      <x:c r="CU35" s="0" t="s"/>
      <x:c r="CV35" s="0" t="s"/>
      <x:c r="CW35" s="0" t="s"/>
      <x:c r="CX35" s="0" t="s"/>
      <x:c r="CY35" s="0" t="s"/>
      <x:c r="CZ35" s="0" t="s"/>
      <x:c r="DA35" s="0" t="s"/>
      <x:c r="DB35" s="0" t="s"/>
      <x:c r="DC35" s="0" t="s"/>
      <x:c r="DD35" s="0" t="s"/>
      <x:c r="DE35" s="0" t="s"/>
      <x:c r="DF35" s="0" t="s"/>
      <x:c r="DG35" s="0" t="s"/>
      <x:c r="DH35" s="0" t="s"/>
      <x:c r="DI35" s="0" t="s"/>
      <x:c r="DJ35" s="0" t="s"/>
      <x:c r="DK35" s="0" t="s"/>
      <x:c r="DL35" s="0" t="s"/>
      <x:c r="DM35" s="0" t="s"/>
      <x:c r="DN35" s="0" t="s"/>
      <x:c r="DO35" s="0" t="s"/>
      <x:c r="DP35" s="0" t="s"/>
      <x:c r="DQ35" s="0" t="s"/>
      <x:c r="DR35" s="0" t="s"/>
      <x:c r="DS35" s="0" t="s"/>
      <x:c r="DT35" s="0" t="s"/>
      <x:c r="DU35" s="0" t="s"/>
      <x:c r="DV35" s="0" t="s"/>
      <x:c r="DW35" s="0" t="s"/>
      <x:c r="DX35" s="0" t="s"/>
      <x:c r="DY35" s="0" t="s"/>
      <x:c r="DZ35" s="0" t="s"/>
      <x:c r="EA35" s="0" t="s"/>
      <x:c r="EB35" s="0" t="s"/>
      <x:c r="EC35" s="0" t="s"/>
      <x:c r="ED35" s="0" t="s"/>
      <x:c r="EE35" s="0" t="s"/>
      <x:c r="EF35" s="0" t="s"/>
      <x:c r="EG35" s="0" t="s"/>
      <x:c r="EH35" s="0" t="s"/>
      <x:c r="EI35" s="0" t="s"/>
      <x:c r="EJ35" s="0" t="s"/>
      <x:c r="EK35" s="0" t="s"/>
      <x:c r="EL35" s="0" t="s"/>
      <x:c r="EM35" s="0" t="s"/>
      <x:c r="EN35" s="0" t="s"/>
      <x:c r="EO35" s="0" t="s"/>
      <x:c r="EP35" s="0" t="s"/>
      <x:c r="EQ35" s="0" t="s"/>
      <x:c r="ER35" s="0" t="s"/>
      <x:c r="ES35" s="0" t="s"/>
      <x:c r="ET35" s="0" t="s"/>
      <x:c r="EU35" s="0" t="s"/>
      <x:c r="EV35" s="0" t="s"/>
      <x:c r="EW35" s="0" t="s"/>
      <x:c r="EX35" s="0" t="s"/>
      <x:c r="EY35" s="0" t="s"/>
      <x:c r="EZ35" s="0" t="s"/>
      <x:c r="FA35" s="0" t="s"/>
      <x:c r="FB35" s="0" t="s"/>
      <x:c r="FC35" s="0" t="s"/>
      <x:c r="FD35" s="0" t="s"/>
      <x:c r="FE35" s="0" t="s"/>
      <x:c r="FF35" s="0" t="s"/>
      <x:c r="FG35" s="0" t="s"/>
      <x:c r="FH35" s="0" t="s"/>
      <x:c r="FI35" s="0" t="s"/>
      <x:c r="FJ35" s="0" t="s"/>
      <x:c r="FK35" s="0" t="s"/>
      <x:c r="FL35" s="0" t="s"/>
      <x:c r="FM35" s="0" t="s"/>
      <x:c r="FN35" s="0" t="s"/>
      <x:c r="FO35" s="0" t="s"/>
      <x:c r="FP35" s="0" t="s"/>
      <x:c r="FQ35" s="0" t="s"/>
      <x:c r="FR35" s="0" t="s"/>
      <x:c r="FS35" s="0" t="s"/>
      <x:c r="FT35" s="0" t="s"/>
      <x:c r="FU35" s="0" t="s"/>
      <x:c r="FV35" s="0" t="s"/>
      <x:c r="FW35" s="0" t="s"/>
      <x:c r="FX35" s="0" t="s"/>
      <x:c r="FY35" s="0" t="s"/>
      <x:c r="FZ35" s="0" t="s"/>
      <x:c r="GA35" s="0" t="s"/>
      <x:c r="GB35" s="0" t="s"/>
      <x:c r="GC35" s="0" t="s"/>
      <x:c r="GD35" s="0" t="s"/>
      <x:c r="GE35" s="0" t="s"/>
      <x:c r="GF35" s="0" t="s"/>
      <x:c r="GG35" s="0" t="s"/>
      <x:c r="GH35" s="0" t="s"/>
      <x:c r="GI35" s="0" t="s"/>
      <x:c r="GJ35" s="0" t="s"/>
      <x:c r="GK35" s="0" t="s"/>
      <x:c r="GL35" s="0" t="s"/>
      <x:c r="GM35" s="0" t="s"/>
      <x:c r="GN35" s="0" t="s"/>
      <x:c r="GO35" s="0" t="s"/>
      <x:c r="GP35" s="0" t="s"/>
      <x:c r="GQ35" s="0" t="s"/>
      <x:c r="GR35" s="0" t="s"/>
      <x:c r="GS35" s="0" t="s"/>
      <x:c r="GT35" s="0" t="s"/>
      <x:c r="GU35" s="0" t="s"/>
      <x:c r="GV35" s="0" t="s"/>
      <x:c r="GW35" s="0" t="s"/>
      <x:c r="GX35" s="0" t="s"/>
      <x:c r="GY35" s="0" t="s"/>
      <x:c r="GZ35" s="0" t="s"/>
      <x:c r="HA35" s="0" t="s"/>
      <x:c r="HB35" s="0" t="s"/>
      <x:c r="HC35" s="0" t="s"/>
      <x:c r="HD35" s="0" t="s"/>
      <x:c r="HE35" s="0" t="s"/>
      <x:c r="HF35" s="0" t="s"/>
      <x:c r="HG35" s="0" t="s"/>
      <x:c r="HH35" s="0" t="s"/>
      <x:c r="HI35" s="0" t="s"/>
      <x:c r="HJ35" s="0" t="s"/>
      <x:c r="HK35" s="0" t="s"/>
      <x:c r="HL35" s="0" t="s"/>
      <x:c r="HM35" s="0" t="s"/>
      <x:c r="HN35" s="0" t="s"/>
      <x:c r="HO35" s="0" t="s"/>
      <x:c r="HP35" s="0" t="s"/>
      <x:c r="HQ35" s="0" t="s"/>
      <x:c r="HR35" s="0" t="s"/>
      <x:c r="HS35" s="0" t="s"/>
      <x:c r="HT35" s="0" t="s"/>
      <x:c r="HU35" s="0" t="s"/>
      <x:c r="HV35" s="0" t="s"/>
      <x:c r="HW35" s="0" t="s"/>
      <x:c r="HX35" s="0" t="s"/>
      <x:c r="HY35" s="0" t="s"/>
      <x:c r="HZ35" s="0" t="s"/>
      <x:c r="IA35" s="0" t="s"/>
      <x:c r="IB35" s="0" t="s"/>
      <x:c r="IC35" s="0" t="s"/>
      <x:c r="ID35" s="0" t="s"/>
      <x:c r="IE35" s="0" t="s"/>
      <x:c r="IF35" s="0" t="s"/>
      <x:c r="IG35" s="0" t="s"/>
      <x:c r="IH35" s="0" t="s"/>
      <x:c r="II35" s="0" t="s"/>
      <x:c r="IJ35" s="0" t="s"/>
      <x:c r="IK35" s="0" t="s"/>
      <x:c r="IL35" s="0" t="s"/>
      <x:c r="IM35" s="0" t="s"/>
      <x:c r="IN35" s="0" t="s"/>
      <x:c r="IO35" s="0" t="s"/>
      <x:c r="IP35" s="0" t="s"/>
      <x:c r="IQ35" s="0" t="s"/>
      <x:c r="IR35" s="0" t="s"/>
      <x:c r="IS35" s="0" t="s"/>
      <x:c r="IT35" s="0" t="s"/>
      <x:c r="IU35" s="0" t="s"/>
    </x:row>
    <x:row r="36" spans="1:255" x14ac:dyDescent="0.35">
      <x:c r="A36" s="2" t="s">
        <x:v>73</x:v>
      </x:c>
      <x:c r="B36" s="26" t="n">
        <x:v>4035.00078</x:v>
      </x:c>
      <x:c r="C36" s="26" t="n">
        <x:v>3617.00078</x:v>
      </x:c>
      <x:c r="D36" s="26" t="n">
        <x:v>3544.00078</x:v>
      </x:c>
      <x:c r="E36" s="26" t="n">
        <x:v>3401.00078</x:v>
      </x:c>
      <x:c r="F36" s="26" t="n">
        <x:v>3835.00078</x:v>
      </x:c>
      <x:c r="G36" s="26" t="n">
        <x:v>4120.00078</x:v>
      </x:c>
      <x:c r="H36" s="26" t="n">
        <x:v>5255.00078</x:v>
      </x:c>
      <x:c r="I36" s="26" t="n">
        <x:v>4658.00078</x:v>
      </x:c>
      <x:c r="J36" s="26" t="n">
        <x:v>6021.00078</x:v>
      </x:c>
      <x:c r="K36" s="26" t="n">
        <x:v>6212.00078</x:v>
      </x:c>
      <x:c r="L36" s="26" t="n">
        <x:v>6640.00078</x:v>
      </x:c>
      <x:c r="M36" s="18" t="s"/>
      <x:c r="N36" s="11" t="s"/>
      <x:c r="O36" s="16" t="n">
        <x:v>50.7530060862433</x:v>
      </x:c>
      <x:c r="P36" s="0" t="n">
        <x:v>1</x:v>
      </x:c>
      <x:c r="Q36" s="33">
        <x:f>O36</x:f>
      </x:c>
      <x:c r="R36" s="1">
        <x:f>A36</x:f>
      </x:c>
      <x:c r="S36" s="21">
        <x:f>L36/L$52*100</x:f>
      </x:c>
      <x:c r="T36" s="21">
        <x:f>AVERAGE(B36:K36)/AVERAGE(B$52:K$52)*100</x:f>
      </x:c>
    </x:row>
    <x:row r="37" spans="1:255" x14ac:dyDescent="0.35">
      <x:c r="A37" s="2" t="s">
        <x:v>93</x:v>
      </x:c>
      <x:c r="B37" s="26" t="n">
        <x:v>4804.00102</x:v>
      </x:c>
      <x:c r="C37" s="26" t="n">
        <x:v>4111.00102</x:v>
      </x:c>
      <x:c r="D37" s="26" t="n">
        <x:v>4109.00102</x:v>
      </x:c>
      <x:c r="E37" s="26" t="n">
        <x:v>4045.00102</x:v>
      </x:c>
      <x:c r="F37" s="26" t="n">
        <x:v>4401.00102</x:v>
      </x:c>
      <x:c r="G37" s="26" t="n">
        <x:v>4495.00102</x:v>
      </x:c>
      <x:c r="H37" s="26" t="n">
        <x:v>5496.00102</x:v>
      </x:c>
      <x:c r="I37" s="26" t="n">
        <x:v>5134.00102</x:v>
      </x:c>
      <x:c r="J37" s="26" t="n">
        <x:v>5863.00102</x:v>
      </x:c>
      <x:c r="K37" s="26" t="n">
        <x:v>5233.00102</x:v>
      </x:c>
      <x:c r="L37" s="26" t="n">
        <x:v>4839.00102</x:v>
      </x:c>
      <x:c r="M37" s="18" t="s"/>
      <x:c r="N37" s="11" t="s"/>
      <x:c r="O37" s="16" t="n">
        <x:v>46.3732078320579</x:v>
      </x:c>
      <x:c r="P37" s="0" t="n">
        <x:v>2</x:v>
      </x:c>
      <x:c r="Q37" s="33">
        <x:f>O37</x:f>
      </x:c>
      <x:c r="R37" s="1">
        <x:f>A37</x:f>
      </x:c>
      <x:c r="S37" s="21">
        <x:f>L37/L$52*100</x:f>
      </x:c>
      <x:c r="T37" s="21">
        <x:f>AVERAGE(B37:K37)/AVERAGE(B$52:K$52)*100</x:f>
      </x:c>
    </x:row>
    <x:row r="38" spans="1:255" x14ac:dyDescent="0.35">
      <x:c r="A38" s="2" t="s">
        <x:v>224</x:v>
      </x:c>
      <x:c r="B38" s="26" t="n">
        <x:v>2336.0017</x:v>
      </x:c>
      <x:c r="C38" s="26" t="n">
        <x:v>2217.0017</x:v>
      </x:c>
      <x:c r="D38" s="26" t="n">
        <x:v>2298.0017</x:v>
      </x:c>
      <x:c r="E38" s="26" t="n">
        <x:v>2110.0017</x:v>
      </x:c>
      <x:c r="F38" s="26" t="n">
        <x:v>2201.0017</x:v>
      </x:c>
      <x:c r="G38" s="26" t="n">
        <x:v>2458.0017</x:v>
      </x:c>
      <x:c r="H38" s="26" t="n">
        <x:v>3626.0017</x:v>
      </x:c>
      <x:c r="I38" s="26" t="n">
        <x:v>3941.0017</x:v>
      </x:c>
      <x:c r="J38" s="26" t="n">
        <x:v>3920.0017</x:v>
      </x:c>
      <x:c r="K38" s="26" t="n">
        <x:v>3352.0017</x:v>
      </x:c>
      <x:c r="L38" s="26" t="n">
        <x:v>2801.0017</x:v>
      </x:c>
      <x:c r="M38" s="18" t="s"/>
      <x:c r="N38" s="11" t="s"/>
      <x:c r="O38" s="16" t="n">
        <x:v>53.4094641927565</x:v>
      </x:c>
      <x:c r="P38" s="0" t="n">
        <x:v>3</x:v>
      </x:c>
      <x:c r="Q38" s="33">
        <x:f>O38</x:f>
      </x:c>
      <x:c r="R38" s="1">
        <x:f>A38</x:f>
      </x:c>
      <x:c r="S38" s="21">
        <x:f>L38/L$52*100</x:f>
      </x:c>
      <x:c r="T38" s="21">
        <x:f>AVERAGE(B38:K38)/AVERAGE(B$52:K$52)*100</x:f>
      </x:c>
    </x:row>
    <x:row r="39" spans="1:255" x14ac:dyDescent="0.35">
      <x:c r="A39" s="2" t="s">
        <x:v>88</x:v>
      </x:c>
      <x:c r="B39" s="26" t="n">
        <x:v>1314.00072</x:v>
      </x:c>
      <x:c r="C39" s="26" t="n">
        <x:v>1084.00072</x:v>
      </x:c>
      <x:c r="D39" s="26" t="n">
        <x:v>1325.00072</x:v>
      </x:c>
      <x:c r="E39" s="26" t="n">
        <x:v>1229.00072</x:v>
      </x:c>
      <x:c r="F39" s="26" t="n">
        <x:v>1580.00072</x:v>
      </x:c>
      <x:c r="G39" s="26" t="n">
        <x:v>1750.00072</x:v>
      </x:c>
      <x:c r="H39" s="26" t="n">
        <x:v>2598.00072</x:v>
      </x:c>
      <x:c r="I39" s="26" t="n">
        <x:v>3134.00072</x:v>
      </x:c>
      <x:c r="J39" s="26" t="n">
        <x:v>2964.00072</x:v>
      </x:c>
      <x:c r="K39" s="26" t="n">
        <x:v>2699.00072</x:v>
      </x:c>
      <x:c r="L39" s="26" t="n">
        <x:v>2747.00072</x:v>
      </x:c>
      <x:c r="M39" s="18" t="s"/>
      <x:c r="N39" s="11" t="s"/>
      <x:c r="O39" s="16" t="n">
        <x:v>50.0545919041477</x:v>
      </x:c>
      <x:c r="P39" s="0" t="n">
        <x:v>4</x:v>
      </x:c>
      <x:c r="Q39" s="33">
        <x:f>O39</x:f>
      </x:c>
      <x:c r="R39" s="1">
        <x:f>A39</x:f>
      </x:c>
      <x:c r="S39" s="21">
        <x:f>L39/L$52*100</x:f>
      </x:c>
      <x:c r="T39" s="21">
        <x:f>AVERAGE(B39:K39)/AVERAGE(B$52:K$52)*100</x:f>
      </x:c>
    </x:row>
    <x:row r="40" spans="1:255" x14ac:dyDescent="0.35">
      <x:c r="A40" s="2" t="s">
        <x:v>69</x:v>
      </x:c>
      <x:c r="B40" s="26" t="n">
        <x:v>2593.00217</x:v>
      </x:c>
      <x:c r="C40" s="26" t="n">
        <x:v>2091.00217</x:v>
      </x:c>
      <x:c r="D40" s="26" t="n">
        <x:v>1886.00217</x:v>
      </x:c>
      <x:c r="E40" s="26" t="n">
        <x:v>1662.00217</x:v>
      </x:c>
      <x:c r="F40" s="26" t="n">
        <x:v>1628.00217</x:v>
      </x:c>
      <x:c r="G40" s="26" t="n">
        <x:v>1399.00217</x:v>
      </x:c>
      <x:c r="H40" s="26" t="n">
        <x:v>1808.00217</x:v>
      </x:c>
      <x:c r="I40" s="26" t="n">
        <x:v>1729.00217</x:v>
      </x:c>
      <x:c r="J40" s="26" t="n">
        <x:v>1796.00217</x:v>
      </x:c>
      <x:c r="K40" s="26" t="n">
        <x:v>1678.00217</x:v>
      </x:c>
      <x:c r="L40" s="26" t="n">
        <x:v>1802.00217</x:v>
      </x:c>
      <x:c r="M40" s="18" t="s"/>
      <x:c r="N40" s="11" t="s"/>
      <x:c r="O40" s="16" t="n">
        <x:v>51.3872855103166</x:v>
      </x:c>
      <x:c r="P40" s="0" t="n">
        <x:v>5</x:v>
      </x:c>
      <x:c r="Q40" s="33">
        <x:f>O40</x:f>
      </x:c>
      <x:c r="R40" s="1">
        <x:f>A40</x:f>
      </x:c>
      <x:c r="S40" s="21">
        <x:f>L40/L$52*100</x:f>
      </x:c>
      <x:c r="T40" s="21">
        <x:f>AVERAGE(B40:K40)/AVERAGE(B$52:K$52)*100</x:f>
      </x:c>
    </x:row>
    <x:row r="41" spans="1:255" x14ac:dyDescent="0.35">
      <x:c r="A41" s="2" t="s">
        <x:v>72</x:v>
      </x:c>
      <x:c r="B41" s="26" t="n">
        <x:v>1831.00123</x:v>
      </x:c>
      <x:c r="C41" s="26" t="n">
        <x:v>1586.00123</x:v>
      </x:c>
      <x:c r="D41" s="26" t="n">
        <x:v>1337.00123</x:v>
      </x:c>
      <x:c r="E41" s="26" t="n">
        <x:v>1223.00123</x:v>
      </x:c>
      <x:c r="F41" s="26" t="n">
        <x:v>1272.00123</x:v>
      </x:c>
      <x:c r="G41" s="26" t="n">
        <x:v>1288.00123</x:v>
      </x:c>
      <x:c r="H41" s="26" t="n">
        <x:v>1306.00123</x:v>
      </x:c>
      <x:c r="I41" s="26" t="n">
        <x:v>1554.00123</x:v>
      </x:c>
      <x:c r="J41" s="26" t="n">
        <x:v>1721.00123</x:v>
      </x:c>
      <x:c r="K41" s="26" t="n">
        <x:v>1626.00123</x:v>
      </x:c>
      <x:c r="L41" s="26" t="n">
        <x:v>1706.00123</x:v>
      </x:c>
      <x:c r="M41" s="18" t="s"/>
      <x:c r="N41" s="11" t="s"/>
      <x:c r="O41" s="16" t="n">
        <x:v>49.2965646923947</x:v>
      </x:c>
      <x:c r="P41" s="0" t="n">
        <x:v>6</x:v>
      </x:c>
      <x:c r="Q41" s="33">
        <x:f>O41</x:f>
      </x:c>
      <x:c r="R41" s="1">
        <x:f>A41</x:f>
      </x:c>
      <x:c r="S41" s="21">
        <x:f>L41/L$52*100</x:f>
      </x:c>
      <x:c r="T41" s="21">
        <x:f>AVERAGE(B41:K41)/AVERAGE(B$52:K$52)*100</x:f>
      </x:c>
    </x:row>
    <x:row r="42" spans="1:255" x14ac:dyDescent="0.35">
      <x:c r="A42" s="2" t="s">
        <x:v>129</x:v>
      </x:c>
      <x:c r="B42" s="26" t="n">
        <x:v>1245.00197</x:v>
      </x:c>
      <x:c r="C42" s="26" t="n">
        <x:v>1120.00197</x:v>
      </x:c>
      <x:c r="D42" s="26" t="n">
        <x:v>1091.00197</x:v>
      </x:c>
      <x:c r="E42" s="26" t="n">
        <x:v>1055.00197</x:v>
      </x:c>
      <x:c r="F42" s="26" t="n">
        <x:v>1054.00197</x:v>
      </x:c>
      <x:c r="G42" s="26" t="n">
        <x:v>1071.00197</x:v>
      </x:c>
      <x:c r="H42" s="26" t="n">
        <x:v>1501.00197</x:v>
      </x:c>
      <x:c r="I42" s="26" t="n">
        <x:v>1564.00197</x:v>
      </x:c>
      <x:c r="J42" s="26" t="n">
        <x:v>1585.00197</x:v>
      </x:c>
      <x:c r="K42" s="26" t="n">
        <x:v>1491.00197</x:v>
      </x:c>
      <x:c r="L42" s="26" t="n">
        <x:v>1280.00197</x:v>
      </x:c>
      <x:c r="M42" s="18" t="s"/>
      <x:c r="N42" s="11" t="s"/>
      <x:c r="O42" s="16" t="n">
        <x:v>50.468672325559</x:v>
      </x:c>
      <x:c r="P42" s="0" t="n">
        <x:v>7</x:v>
      </x:c>
      <x:c r="Q42" s="33">
        <x:f>O42</x:f>
      </x:c>
      <x:c r="R42" s="1">
        <x:f>A42</x:f>
      </x:c>
      <x:c r="S42" s="21">
        <x:f>L42/L$52*100</x:f>
      </x:c>
      <x:c r="T42" s="21">
        <x:f>AVERAGE(B42:K42)/AVERAGE(B$52:K$52)*100</x:f>
      </x:c>
    </x:row>
    <x:row r="43" spans="1:255" x14ac:dyDescent="0.35">
      <x:c r="A43" s="2" t="s">
        <x:v>68</x:v>
      </x:c>
      <x:c r="B43" s="26" t="n">
        <x:v>2408.00025</x:v>
      </x:c>
      <x:c r="C43" s="26" t="n">
        <x:v>1924.00025</x:v>
      </x:c>
      <x:c r="D43" s="26" t="n">
        <x:v>1628.00025</x:v>
      </x:c>
      <x:c r="E43" s="26" t="n">
        <x:v>1163.00025</x:v>
      </x:c>
      <x:c r="F43" s="26" t="n">
        <x:v>1173.00025</x:v>
      </x:c>
      <x:c r="G43" s="26" t="n">
        <x:v>966.00025</x:v>
      </x:c>
      <x:c r="H43" s="26" t="n">
        <x:v>1103.00025</x:v>
      </x:c>
      <x:c r="I43" s="26" t="n">
        <x:v>965.00025</x:v>
      </x:c>
      <x:c r="J43" s="26" t="n">
        <x:v>972.00025</x:v>
      </x:c>
      <x:c r="K43" s="26" t="n">
        <x:v>995.00025</x:v>
      </x:c>
      <x:c r="L43" s="26" t="n">
        <x:v>847.00025</x:v>
      </x:c>
      <x:c r="M43" s="18" t="s"/>
      <x:c r="N43" s="11" t="s"/>
      <x:c r="O43" s="16" t="n">
        <x:v>53.0106100913193</x:v>
      </x:c>
      <x:c r="P43" s="0" t="n">
        <x:v>8</x:v>
      </x:c>
      <x:c r="Q43" s="33">
        <x:f>O43</x:f>
      </x:c>
      <x:c r="R43" s="1">
        <x:f>A43</x:f>
      </x:c>
      <x:c r="S43" s="21">
        <x:f>L43/L$52*100</x:f>
      </x:c>
      <x:c r="T43" s="21">
        <x:f>AVERAGE(B43:K43)/AVERAGE(B$52:K$52)*100</x:f>
      </x:c>
    </x:row>
    <x:row r="44" spans="1:255" x14ac:dyDescent="0.35">
      <x:c r="A44" s="2" t="s">
        <x:v>40</x:v>
      </x:c>
      <x:c r="B44" s="26" t="n">
        <x:v>365.00224</x:v>
      </x:c>
      <x:c r="C44" s="26" t="n">
        <x:v>298.00224</x:v>
      </x:c>
      <x:c r="D44" s="26" t="n">
        <x:v>351.00224</x:v>
      </x:c>
      <x:c r="E44" s="26" t="n">
        <x:v>396.00224</x:v>
      </x:c>
      <x:c r="F44" s="26" t="n">
        <x:v>328.00224</x:v>
      </x:c>
      <x:c r="G44" s="26" t="n">
        <x:v>449.00224</x:v>
      </x:c>
      <x:c r="H44" s="26" t="n">
        <x:v>617.00224</x:v>
      </x:c>
      <x:c r="I44" s="26" t="n">
        <x:v>665.00224</x:v>
      </x:c>
      <x:c r="J44" s="26" t="n">
        <x:v>883.00224</x:v>
      </x:c>
      <x:c r="K44" s="26" t="n">
        <x:v>1006.00224</x:v>
      </x:c>
      <x:c r="L44" s="26" t="n">
        <x:v>844.00224</x:v>
      </x:c>
      <x:c r="M44" s="18" t="s"/>
      <x:c r="N44" s="11" t="s"/>
      <x:c r="O44" s="16" t="n">
        <x:v>42.5354321334503</x:v>
      </x:c>
      <x:c r="P44" s="0" t="n">
        <x:v>9</x:v>
      </x:c>
      <x:c r="Q44" s="33">
        <x:f>O44</x:f>
      </x:c>
      <x:c r="R44" s="1">
        <x:f>A44</x:f>
      </x:c>
      <x:c r="S44" s="21">
        <x:f>L44/L$52*100</x:f>
      </x:c>
      <x:c r="T44" s="21">
        <x:f>AVERAGE(B44:K44)/AVERAGE(B$52:K$52)*100</x:f>
      </x:c>
    </x:row>
    <x:row r="45" spans="1:255" x14ac:dyDescent="0.35">
      <x:c r="A45" s="2" t="s">
        <x:v>23</x:v>
      </x:c>
      <x:c r="B45" s="26" t="s">
        <x:v>123</x:v>
      </x:c>
      <x:c r="C45" s="26" t="s">
        <x:v>123</x:v>
      </x:c>
      <x:c r="D45" s="26" t="s">
        <x:v>123</x:v>
      </x:c>
      <x:c r="E45" s="26" t="s">
        <x:v>123</x:v>
      </x:c>
      <x:c r="F45" s="26" t="s">
        <x:v>123</x:v>
      </x:c>
      <x:c r="G45" s="26" t="n">
        <x:v>781.00198</x:v>
      </x:c>
      <x:c r="H45" s="26" t="n">
        <x:v>768.00198</x:v>
      </x:c>
      <x:c r="I45" s="26" t="n">
        <x:v>761.00198</x:v>
      </x:c>
      <x:c r="J45" s="26" t="n">
        <x:v>825.00198</x:v>
      </x:c>
      <x:c r="K45" s="26" t="n">
        <x:v>793.00198</x:v>
      </x:c>
      <x:c r="L45" s="26" t="n">
        <x:v>657.00198</x:v>
      </x:c>
      <x:c r="M45" s="18" t="s"/>
      <x:c r="N45" s="11" t="s"/>
      <x:c r="O45" s="16" t="n">
        <x:v>49.1627133300268</x:v>
      </x:c>
      <x:c r="P45" s="0" t="n">
        <x:v>10</x:v>
      </x:c>
      <x:c r="Q45" s="33">
        <x:f>O45</x:f>
      </x:c>
      <x:c r="R45" s="1">
        <x:f>A45</x:f>
      </x:c>
      <x:c r="S45" s="21">
        <x:f>L45/L$52*100</x:f>
      </x:c>
      <x:c r="T45" s="21">
        <x:f>AVERAGE(B45:K45)/AVERAGE(B$52:K$52)*100</x:f>
      </x:c>
    </x:row>
    <x:row r="46" spans="1:255" x14ac:dyDescent="0.35">
      <x:c r="A46" s="2" t="s">
        <x:v>76</x:v>
      </x:c>
      <x:c r="B46" s="26" t="n">
        <x:v>1599.00048</x:v>
      </x:c>
      <x:c r="C46" s="26" t="n">
        <x:v>1483.00048</x:v>
      </x:c>
      <x:c r="D46" s="26" t="n">
        <x:v>1273.00048</x:v>
      </x:c>
      <x:c r="E46" s="26" t="n">
        <x:v>1201.00048</x:v>
      </x:c>
      <x:c r="F46" s="26" t="n">
        <x:v>1126.00048</x:v>
      </x:c>
      <x:c r="G46" s="26" t="n">
        <x:v>838.00048</x:v>
      </x:c>
      <x:c r="H46" s="26" t="n">
        <x:v>904.00048</x:v>
      </x:c>
      <x:c r="I46" s="26" t="n">
        <x:v>737.00048</x:v>
      </x:c>
      <x:c r="J46" s="26" t="n">
        <x:v>730.00048</x:v>
      </x:c>
      <x:c r="K46" s="26" t="n">
        <x:v>649.00048</x:v>
      </x:c>
      <x:c r="L46" s="26" t="n">
        <x:v>560.00048</x:v>
      </x:c>
      <x:c r="M46" s="18" t="s"/>
      <x:c r="N46" s="11" t="s"/>
      <x:c r="O46" s="16" t="n">
        <x:v>55.5356666837143</x:v>
      </x:c>
      <x:c r="P46" s="0" t="n">
        <x:v>11</x:v>
      </x:c>
      <x:c r="Q46" s="33">
        <x:f>O46</x:f>
      </x:c>
    </x:row>
    <x:row r="47" spans="1:255" x14ac:dyDescent="0.35">
      <x:c r="A47" s="2" t="s">
        <x:v>70</x:v>
      </x:c>
      <x:c r="B47" s="26" t="s">
        <x:v>123</x:v>
      </x:c>
      <x:c r="C47" s="26" t="s">
        <x:v>123</x:v>
      </x:c>
      <x:c r="D47" s="26" t="s">
        <x:v>123</x:v>
      </x:c>
      <x:c r="E47" s="26" t="s">
        <x:v>123</x:v>
      </x:c>
      <x:c r="F47" s="26" t="n">
        <x:v>397.00175</x:v>
      </x:c>
      <x:c r="G47" s="26" t="n">
        <x:v>397.00175</x:v>
      </x:c>
      <x:c r="H47" s="26" t="n">
        <x:v>562.00175</x:v>
      </x:c>
      <x:c r="I47" s="26" t="n">
        <x:v>614.00175</x:v>
      </x:c>
      <x:c r="J47" s="26" t="n">
        <x:v>589.00175</x:v>
      </x:c>
      <x:c r="K47" s="26" t="n">
        <x:v>514.00175</x:v>
      </x:c>
      <x:c r="L47" s="26" t="n">
        <x:v>536.00175</x:v>
      </x:c>
      <x:c r="M47" s="18" t="s"/>
      <x:c r="N47" s="11" t="s"/>
      <x:c r="O47" s="16" t="n">
        <x:v>68.0967925944272</x:v>
      </x:c>
      <x:c r="P47" s="0" t="n">
        <x:v>12</x:v>
      </x:c>
      <x:c r="Q47" s="33">
        <x:f>O47</x:f>
      </x:c>
    </x:row>
    <x:row r="48" spans="1:255" x14ac:dyDescent="0.35">
      <x:c r="A48" s="2" t="s">
        <x:v>130</x:v>
      </x:c>
      <x:c r="B48" s="26" t="s">
        <x:v>123</x:v>
      </x:c>
      <x:c r="C48" s="26" t="s">
        <x:v>123</x:v>
      </x:c>
      <x:c r="D48" s="26" t="s">
        <x:v>123</x:v>
      </x:c>
      <x:c r="E48" s="26" t="s">
        <x:v>123</x:v>
      </x:c>
      <x:c r="F48" s="26" t="s">
        <x:v>123</x:v>
      </x:c>
      <x:c r="G48" s="26" t="n">
        <x:v>455.00027</x:v>
      </x:c>
      <x:c r="H48" s="26" t="n">
        <x:v>596.00027</x:v>
      </x:c>
      <x:c r="I48" s="26" t="n">
        <x:v>538.00027</x:v>
      </x:c>
      <x:c r="J48" s="26" t="n">
        <x:v>618.00027</x:v>
      </x:c>
      <x:c r="K48" s="26" t="n">
        <x:v>595.00027</x:v>
      </x:c>
      <x:c r="L48" s="26" t="n">
        <x:v>480.00027</x:v>
      </x:c>
      <x:c r="M48" s="18" t="s"/>
      <x:c r="N48" s="11" t="s"/>
      <x:c r="O48" s="16" t="n">
        <x:v>71.8749595703352</x:v>
      </x:c>
      <x:c r="P48" s="0" t="n">
        <x:v>13</x:v>
      </x:c>
      <x:c r="Q48" s="33">
        <x:f>O48</x:f>
      </x:c>
    </x:row>
    <x:row r="49" spans="1:255" x14ac:dyDescent="0.35">
      <x:c r="A49" s="2" t="s">
        <x:v>105</x:v>
      </x:c>
      <x:c r="B49" s="26" t="s">
        <x:v>123</x:v>
      </x:c>
      <x:c r="C49" s="26" t="s">
        <x:v>123</x:v>
      </x:c>
      <x:c r="D49" s="26" t="s">
        <x:v>123</x:v>
      </x:c>
      <x:c r="E49" s="26" t="s">
        <x:v>123</x:v>
      </x:c>
      <x:c r="F49" s="26" t="s">
        <x:v>123</x:v>
      </x:c>
      <x:c r="G49" s="26" t="n">
        <x:v>364.00225</x:v>
      </x:c>
      <x:c r="H49" s="26" t="n">
        <x:v>390.00225</x:v>
      </x:c>
      <x:c r="I49" s="26" t="n">
        <x:v>436.00225</x:v>
      </x:c>
      <x:c r="J49" s="26" t="n">
        <x:v>383.00225</x:v>
      </x:c>
      <x:c r="K49" s="26" t="n">
        <x:v>456.00225</x:v>
      </x:c>
      <x:c r="L49" s="26" t="n">
        <x:v>380.00225</x:v>
      </x:c>
      <x:c r="M49" s="18" t="s"/>
      <x:c r="N49" s="11" t="s"/>
      <x:c r="O49" s="16" t="n">
        <x:v>58.1575503829254</x:v>
      </x:c>
      <x:c r="P49" s="0" t="n">
        <x:v>14</x:v>
      </x:c>
      <x:c r="Q49" s="33">
        <x:f>O49</x:f>
      </x:c>
    </x:row>
    <x:row r="50" spans="1:255" x14ac:dyDescent="0.35">
      <x:c r="A50" s="2" t="s">
        <x:v>27</x:v>
      </x:c>
      <x:c r="B50" s="26" t="s">
        <x:v>123</x:v>
      </x:c>
      <x:c r="C50" s="26" t="s">
        <x:v>123</x:v>
      </x:c>
      <x:c r="D50" s="26" t="s">
        <x:v>123</x:v>
      </x:c>
      <x:c r="E50" s="26" t="s">
        <x:v>123</x:v>
      </x:c>
      <x:c r="F50" s="26" t="s">
        <x:v>123</x:v>
      </x:c>
      <x:c r="G50" s="26" t="n">
        <x:v>325.00099</x:v>
      </x:c>
      <x:c r="H50" s="26" t="n">
        <x:v>394.00099</x:v>
      </x:c>
      <x:c r="I50" s="26" t="n">
        <x:v>393.00099</x:v>
      </x:c>
      <x:c r="J50" s="26" t="n">
        <x:v>272.00099</x:v>
      </x:c>
      <x:c r="K50" s="26" t="n">
        <x:v>338.00099</x:v>
      </x:c>
      <x:c r="L50" s="26" t="n">
        <x:v>323.00099</x:v>
      </x:c>
      <x:c r="M50" s="18" t="s"/>
      <x:c r="N50" s="11" t="s"/>
      <x:c r="O50" s="16" t="n">
        <x:v>44.8915032737206</x:v>
      </x:c>
      <x:c r="P50" s="0" t="n">
        <x:v>15</x:v>
      </x:c>
      <x:c r="Q50" s="33">
        <x:f>O50</x:f>
      </x:c>
    </x:row>
    <x:row r="51" spans="1:255" x14ac:dyDescent="0.35">
      <x:c r="A51" s="2" t="s">
        <x:v>48</x:v>
      </x:c>
      <x:c r="B51" s="26">
        <x:f>IF(B36="..","..",B52-SUM(B36:B50))</x:f>
      </x:c>
      <x:c r="C51" s="26">
        <x:f>IF(C36="..","..",C52-SUM(C36:C50))</x:f>
      </x:c>
      <x:c r="D51" s="26">
        <x:f>IF(D36="..","..",D52-SUM(D36:D50))</x:f>
      </x:c>
      <x:c r="E51" s="26">
        <x:f>IF(E36="..","..",E52-SUM(E36:E50))</x:f>
      </x:c>
      <x:c r="F51" s="26">
        <x:f>IF(F36="..","..",F52-SUM(F36:F50))</x:f>
      </x:c>
      <x:c r="G51" s="26">
        <x:f>IF(G36="..","..",G52-SUM(G36:G50))</x:f>
      </x:c>
      <x:c r="H51" s="26">
        <x:f>IF(H36="..","..",H52-SUM(H36:H50))</x:f>
      </x:c>
      <x:c r="I51" s="26">
        <x:f>IF(I36="..","..",I52-SUM(I36:I50))</x:f>
      </x:c>
      <x:c r="J51" s="26">
        <x:f>IF(J36="..","..",J52-SUM(J36:J50))</x:f>
      </x:c>
      <x:c r="K51" s="26">
        <x:f>IF(K36="..","..",K52-SUM(K36:K50))</x:f>
      </x:c>
      <x:c r="L51" s="26">
        <x:f>IF(L36="..","..",L52-SUM(L36:L50))</x:f>
      </x:c>
      <x:c r="M51" s="18" t="s"/>
      <x:c r="N51" s="11" t="s"/>
      <x:c r="O51" s="16" t="s"/>
      <x:c r="Q51" s="33" t="s"/>
    </x:row>
    <x:row r="52" spans="1:255" x14ac:dyDescent="0.35">
      <x:c r="A52" s="9" t="s">
        <x:v>35</x:v>
      </x:c>
      <x:c r="B52" s="27" t="n">
        <x:v>43440</x:v>
      </x:c>
      <x:c r="C52" s="27" t="n">
        <x:v>39314</x:v>
      </x:c>
      <x:c r="D52" s="27" t="n">
        <x:v>36757</x:v>
      </x:c>
      <x:c r="E52" s="27" t="n">
        <x:v>34121</x:v>
      </x:c>
      <x:c r="F52" s="27" t="n">
        <x:v>34332</x:v>
      </x:c>
      <x:c r="G52" s="27" t="n">
        <x:v>33325</x:v>
      </x:c>
      <x:c r="H52" s="27" t="n">
        <x:v>40888</x:v>
      </x:c>
      <x:c r="I52" s="27" t="n">
        <x:v>41587</x:v>
      </x:c>
      <x:c r="J52" s="27" t="n">
        <x:v>44515</x:v>
      </x:c>
      <x:c r="K52" s="27" t="n">
        <x:v>42630</x:v>
      </x:c>
      <x:c r="L52" s="27" t="n">
        <x:v>40277</x:v>
      </x:c>
      <x:c r="M52" s="19" t="s"/>
      <x:c r="N52" s="12" t="s"/>
      <x:c r="O52" s="17" t="n">
        <x:v>51.8161730019614</x:v>
      </x:c>
      <x:c r="Q52" s="33">
        <x:f>O52</x:f>
      </x:c>
    </x:row>
    <x:row r="53" spans="1:255" x14ac:dyDescent="0.35">
      <x:c r="A53" s="7" t="s">
        <x:v>271</x:v>
      </x:c>
      <x:c r="B53" s="7" t="s"/>
      <x:c r="C53" s="2" t="s"/>
      <x:c r="D53" s="2" t="s"/>
      <x:c r="E53" s="2" t="s"/>
      <x:c r="F53" s="2" t="s"/>
      <x:c r="G53" s="2" t="s"/>
      <x:c r="H53" s="2" t="s"/>
      <x:c r="I53" s="2" t="s"/>
      <x:c r="J53" s="2" t="s"/>
      <x:c r="K53" s="2" t="s"/>
      <x:c r="L53" s="2" t="s"/>
      <x:c r="M53" s="2" t="s"/>
      <x:c r="N53" s="8" t="s"/>
    </x:row>
    <x:row r="54" spans="1:255" x14ac:dyDescent="0.35"/>
    <x:row r="55" spans="1:255" x14ac:dyDescent="0.35"/>
    <x:row r="56" spans="1:255" x14ac:dyDescent="0.35"/>
    <x:row r="57" spans="1:255" x14ac:dyDescent="0.35"/>
    <x:row r="58" spans="1:255" x14ac:dyDescent="0.35"/>
    <x:row r="59" spans="1:255" x14ac:dyDescent="0.35"/>
    <x:row r="60" spans="1:255" x14ac:dyDescent="0.35"/>
    <x:row r="61" spans="1:255" x14ac:dyDescent="0.35"/>
    <x:row r="62" spans="1:255" x14ac:dyDescent="0.35"/>
    <x:row r="63" spans="1:255" x14ac:dyDescent="0.35"/>
    <x:row r="64" spans="1:255" x14ac:dyDescent="0.35">
      <x:c r="L64" s="34" t="s"/>
      <x:c r="M64" s="0" t="s">
        <x:v>50</x:v>
      </x:c>
    </x:row>
    <x:row r="65" spans="1:255" x14ac:dyDescent="0.35">
      <x:c r="B65" s="1">
        <x:f>C65</x:f>
      </x:c>
      <x:c r="C65" s="1">
        <x:f>D65</x:f>
      </x:c>
      <x:c r="D65" s="1">
        <x:f>E65</x:f>
      </x:c>
      <x:c r="E65" s="1">
        <x:f>F65</x:f>
      </x:c>
      <x:c r="F65" s="1">
        <x:f>G65</x:f>
      </x:c>
      <x:c r="G65" s="1">
        <x:f>H65</x:f>
      </x:c>
      <x:c r="H65" s="1">
        <x:f>I65</x:f>
      </x:c>
      <x:c r="I65" s="0">
        <x:f>J65</x:f>
      </x:c>
      <x:c r="J65" s="0">
        <x:f>K65</x:f>
      </x:c>
      <x:c r="K65" s="0">
        <x:f>L65</x:f>
      </x:c>
      <x:c r="L65" s="0">
        <x:f>IF(ISBLANK(L64),INDEX(B6:L6,1,MATCH(1,$B$68:$L$68,0)),L64)</x:f>
      </x:c>
      <x:c r="P65" s="36" t="s"/>
    </x:row>
    <x:row r="66" spans="1:255" x14ac:dyDescent="0.35">
      <x:c r="B66" s="1" t="s">
        <x:v>51</x:v>
      </x:c>
      <x:c r="C66" s="1">
        <x:f>B66</x:f>
      </x:c>
      <x:c r="D66" s="1">
        <x:f>C66</x:f>
      </x:c>
      <x:c r="E66" s="1">
        <x:f>D66</x:f>
      </x:c>
      <x:c r="F66" s="1">
        <x:f>E66</x:f>
      </x:c>
      <x:c r="G66" s="1">
        <x:f>F66</x:f>
      </x:c>
      <x:c r="H66" s="1">
        <x:f>G66</x:f>
      </x:c>
      <x:c r="I66" s="0">
        <x:f>H66</x:f>
      </x:c>
      <x:c r="J66" s="0">
        <x:f>I66</x:f>
      </x:c>
      <x:c r="K66" s="0">
        <x:f>J66</x:f>
      </x:c>
      <x:c r="L66" s="0">
        <x:f>K66</x:f>
      </x:c>
      <x:c r="P66" s="36" t="s"/>
    </x:row>
    <x:row r="67" spans="1:255" x14ac:dyDescent="0.35">
      <x:c r="B67" s="1">
        <x:f>A32</x:f>
      </x:c>
      <x:c r="C67" s="1">
        <x:f>B67</x:f>
      </x:c>
      <x:c r="D67" s="1">
        <x:f>C67</x:f>
      </x:c>
      <x:c r="E67" s="1">
        <x:f>D67</x:f>
      </x:c>
      <x:c r="F67" s="1">
        <x:f>E67</x:f>
      </x:c>
      <x:c r="G67" s="1">
        <x:f>F67</x:f>
      </x:c>
      <x:c r="H67" s="1">
        <x:f>G67</x:f>
      </x:c>
      <x:c r="I67" s="0">
        <x:f>H67</x:f>
      </x:c>
      <x:c r="J67" s="0">
        <x:f>I67</x:f>
      </x:c>
      <x:c r="K67" s="0">
        <x:f>J67</x:f>
      </x:c>
      <x:c r="L67" s="0">
        <x:f>K67</x:f>
      </x:c>
    </x:row>
    <x:row r="68" spans="1:255" x14ac:dyDescent="0.35">
      <x:c r="B68" s="0">
        <x:f>IF(C68&gt;0,2,IF(ISNUMBER(B52),1,0))</x:f>
      </x:c>
      <x:c r="C68" s="0">
        <x:f>IF(D68&gt;0,2,IF(ISNUMBER(C52),1,0))</x:f>
      </x:c>
      <x:c r="D68" s="0">
        <x:f>IF(E68&gt;0,2,IF(ISNUMBER(D52),1,0))</x:f>
      </x:c>
      <x:c r="E68" s="0">
        <x:f>IF(F68&gt;0,2,IF(ISNUMBER(E52),1,0))</x:f>
      </x:c>
      <x:c r="F68" s="0">
        <x:f>IF(G68&gt;0,2,IF(ISNUMBER(F52),1,0))</x:f>
      </x:c>
      <x:c r="G68" s="0">
        <x:f>IF(H68&gt;0,2,IF(ISNUMBER(G52),1,0))</x:f>
      </x:c>
      <x:c r="H68" s="0">
        <x:f>IF(I68&gt;0,2,IF(ISNUMBER(H52),1,0))</x:f>
      </x:c>
      <x:c r="I68" s="0">
        <x:f>IF(J68&gt;0,2,IF(ISNUMBER(I52),1,0))</x:f>
      </x:c>
      <x:c r="J68" s="0">
        <x:f>IF(K68&gt;0,2,IF(ISNUMBER(J52),1,0))</x:f>
      </x:c>
      <x:c r="K68" s="0">
        <x:f>IF(L68&gt;0,2,IF(ISNUMBER(K52),1,0))</x:f>
      </x:c>
      <x:c r="L68" s="0">
        <x:f>IF(M68&gt;0,2,IF(ISNUMBER(L52),1,0))</x:f>
      </x:c>
      <x:c r="M68" s="0" t="s"/>
    </x:row>
    <x:row r="69" spans="1:255" x14ac:dyDescent="0.35">
      <x:c r="I69" s="0" t="s"/>
      <x:c r="J69" s="0" t="s"/>
      <x:c r="K69" s="0" t="s"/>
      <x:c r="L69" s="0" t="s"/>
      <x:c r="M69" s="0" t="s"/>
    </x:row>
    <x:row r="70" spans="1:255" x14ac:dyDescent="0.35">
      <x:c r="B70" s="1">
        <x:f>INDEX(B6:L6,1,MATCH(1,$B$68:$L$68,0))</x:f>
      </x:c>
      <x:c r="C70" s="1" t="s">
        <x:v>52</x:v>
      </x:c>
      <x:c r="I70" s="0" t="s"/>
      <x:c r="J70" s="0" t="s"/>
      <x:c r="K70" s="0" t="s"/>
      <x:c r="L70" s="0" t="s"/>
      <x:c r="M70" s="0" t="s"/>
    </x:row>
    <x:row r="71" spans="1:255" x14ac:dyDescent="0.35">
      <x:c r="I71" s="0" t="s"/>
      <x:c r="J71" s="0" t="s"/>
      <x:c r="K71" s="0" t="s"/>
      <x:c r="L71" s="0" t="s"/>
      <x:c r="M71" s="0" t="s"/>
    </x:row>
    <x:row r="72" spans="1:255" x14ac:dyDescent="0.35">
      <x:c r="I72" s="0" t="s"/>
      <x:c r="J72" s="0" t="s"/>
      <x:c r="K72" s="0" t="s"/>
      <x:c r="L72" s="0" t="s"/>
      <x:c r="M72" s="0" t="s"/>
    </x:row>
    <x:row r="73" spans="1:255" x14ac:dyDescent="0.35">
      <x:c r="I73" s="0" t="s"/>
      <x:c r="J73" s="0" t="s"/>
      <x:c r="K73" s="0" t="s"/>
      <x:c r="L73" s="0" t="s"/>
      <x:c r="M73" s="0" t="s"/>
    </x:row>
    <x:row r="74" spans="1:255" x14ac:dyDescent="0.35">
      <x:c r="I74" s="0" t="s"/>
      <x:c r="J74" s="0" t="s"/>
      <x:c r="K74" s="0" t="s"/>
      <x:c r="L74" s="0" t="s"/>
      <x:c r="M74" s="0" t="s"/>
    </x:row>
    <x:row r="75" spans="1:255" x14ac:dyDescent="0.35">
      <x:c r="I75" s="0" t="s"/>
      <x:c r="J75" s="0" t="s"/>
      <x:c r="K75" s="0" t="s"/>
      <x:c r="L75" s="0" t="s"/>
      <x:c r="M75" s="0" t="s"/>
    </x:row>
    <x:row r="76" spans="1:255" x14ac:dyDescent="0.35">
      <x:c r="I76" s="0" t="s"/>
      <x:c r="J76" s="0" t="s"/>
      <x:c r="K76" s="0" t="s"/>
      <x:c r="L76" s="0" t="s"/>
      <x:c r="M76" s="0" t="s"/>
    </x:row>
    <x:row r="77" spans="1:255" x14ac:dyDescent="0.35">
      <x:c r="I77" s="0" t="s"/>
      <x:c r="J77" s="0" t="s"/>
      <x:c r="K77" s="0" t="s"/>
      <x:c r="L77" s="0" t="s"/>
      <x:c r="M77" s="0" t="s"/>
    </x:row>
    <x:row r="78" spans="1:255" x14ac:dyDescent="0.35">
      <x:c r="I78" s="0" t="s"/>
      <x:c r="J78" s="0" t="s"/>
      <x:c r="K78" s="0" t="s"/>
      <x:c r="L78" s="0" t="s"/>
      <x:c r="M78" s="0" t="s"/>
    </x:row>
    <x:row r="79" spans="1:255" x14ac:dyDescent="0.35">
      <x:c r="I79" s="0" t="s"/>
      <x:c r="J79" s="0" t="s"/>
      <x:c r="K79" s="0" t="s"/>
      <x:c r="L79" s="0" t="s"/>
      <x:c r="M79" s="0" t="s"/>
    </x:row>
    <x:row r="80" spans="1:255" x14ac:dyDescent="0.35">
      <x:c r="I80" s="0" t="s"/>
      <x:c r="J80" s="0" t="s"/>
      <x:c r="K80" s="0" t="s"/>
      <x:c r="L80" s="0" t="s"/>
      <x:c r="M80" s="0" t="s"/>
    </x:row>
    <x:row r="81" spans="1:255" x14ac:dyDescent="0.35">
      <x:c r="I81" s="0" t="s"/>
      <x:c r="J81" s="0" t="s"/>
      <x:c r="K81" s="0" t="s"/>
      <x:c r="L81" s="0" t="s"/>
      <x:c r="M81" s="0" t="s"/>
    </x:row>
    <x:row r="82" spans="1:255" x14ac:dyDescent="0.35">
      <x:c r="I82" s="0" t="s"/>
      <x:c r="J82" s="0" t="s"/>
      <x:c r="K82" s="0" t="s"/>
      <x:c r="L82" s="0" t="s"/>
      <x:c r="M82" s="0" t="s"/>
    </x:row>
    <x:row r="83" spans="1:255" x14ac:dyDescent="0.35">
      <x:c r="I83" s="0" t="s"/>
      <x:c r="J83" s="0" t="s"/>
      <x:c r="K83" s="0" t="s"/>
      <x:c r="L83" s="0" t="s"/>
      <x:c r="M83" s="0" t="s"/>
    </x:row>
    <x:row r="84" spans="1:255" x14ac:dyDescent="0.35">
      <x:c r="I84" s="0" t="s"/>
      <x:c r="J84" s="0" t="s"/>
      <x:c r="K84" s="0" t="s"/>
      <x:c r="L84" s="0" t="s"/>
      <x:c r="M84" s="0" t="s"/>
    </x:row>
    <x:row r="85" spans="1:255" x14ac:dyDescent="0.35">
      <x:c r="I85" s="0" t="s"/>
      <x:c r="J85" s="0" t="s"/>
      <x:c r="K85" s="0" t="s"/>
      <x:c r="L85" s="0" t="s"/>
      <x:c r="M85" s="0" t="s"/>
    </x:row>
    <x:row r="86" spans="1:255" x14ac:dyDescent="0.35">
      <x:c r="I86" s="0" t="s"/>
      <x:c r="J86" s="0" t="s"/>
      <x:c r="K86" s="0" t="s"/>
      <x:c r="L86" s="0" t="s"/>
      <x:c r="M86" s="0" t="s"/>
    </x:row>
    <x:row r="87" spans="1:255" x14ac:dyDescent="0.35">
      <x:c r="I87" s="0" t="s"/>
      <x:c r="J87" s="0" t="s"/>
      <x:c r="K87" s="0" t="s"/>
      <x:c r="L87" s="0" t="s"/>
      <x:c r="M87" s="0" t="s"/>
    </x:row>
    <x:row r="88" spans="1:255" x14ac:dyDescent="0.35">
      <x:c r="I88" s="0" t="s"/>
      <x:c r="J88" s="0" t="s"/>
      <x:c r="K88" s="0" t="s"/>
      <x:c r="L88" s="0" t="s"/>
      <x:c r="M88" s="0" t="s"/>
    </x:row>
    <x:row r="89" spans="1:255" x14ac:dyDescent="0.35">
      <x:c r="I89" s="0" t="s"/>
      <x:c r="J89" s="0" t="s"/>
      <x:c r="K89" s="0" t="s"/>
      <x:c r="L89" s="0" t="s"/>
      <x:c r="M89" s="0" t="s"/>
    </x:row>
    <x:row r="90" spans="1:255" x14ac:dyDescent="0.35">
      <x:c r="I90" s="0" t="s"/>
      <x:c r="J90" s="0" t="s"/>
      <x:c r="K90" s="0" t="s"/>
      <x:c r="L90" s="0" t="s"/>
      <x:c r="M90" s="0" t="s"/>
    </x:row>
    <x:row r="91" spans="1:255" x14ac:dyDescent="0.35">
      <x:c r="I91" s="0" t="s"/>
      <x:c r="J91" s="0" t="s"/>
      <x:c r="K91" s="0" t="s"/>
      <x:c r="L91" s="0" t="s"/>
      <x:c r="M91" s="0" t="s"/>
    </x:row>
    <x:row r="92" spans="1:255" x14ac:dyDescent="0.35">
      <x:c r="I92" s="0" t="s"/>
      <x:c r="J92" s="0" t="s"/>
      <x:c r="K92" s="0" t="s"/>
      <x:c r="L92" s="0" t="s"/>
      <x:c r="M92" s="0" t="s"/>
    </x:row>
    <x:row r="93" spans="1:255" x14ac:dyDescent="0.35">
      <x:c r="I93" s="0" t="s"/>
      <x:c r="J93" s="0" t="s"/>
      <x:c r="K93" s="0" t="s"/>
      <x:c r="L93" s="0" t="s"/>
      <x:c r="M93" s="0" t="s"/>
    </x:row>
    <x:row r="94" spans="1:255" x14ac:dyDescent="0.35">
      <x:c r="I94" s="0" t="s"/>
      <x:c r="J94" s="0" t="s"/>
      <x:c r="K94" s="0" t="s"/>
      <x:c r="L94" s="0" t="s"/>
      <x:c r="M94" s="0" t="s"/>
    </x:row>
    <x:row r="95" spans="1:255" x14ac:dyDescent="0.35">
      <x:c r="I95" s="0" t="s"/>
      <x:c r="J95" s="0" t="s"/>
      <x:c r="K95" s="0" t="s"/>
      <x:c r="L95" s="0" t="s"/>
      <x:c r="M95" s="0" t="s"/>
    </x:row>
    <x:row r="96" spans="1:255" x14ac:dyDescent="0.35">
      <x:c r="I96" s="0" t="s"/>
      <x:c r="J96" s="0" t="s"/>
      <x:c r="K96" s="0" t="s"/>
      <x:c r="L96" s="0" t="s"/>
      <x:c r="M96" s="0" t="s"/>
    </x:row>
    <x:row r="97" spans="1:255" x14ac:dyDescent="0.35">
      <x:c r="I97" s="0" t="s"/>
      <x:c r="J97" s="0" t="s"/>
      <x:c r="K97" s="0" t="s"/>
      <x:c r="L97" s="0" t="s"/>
      <x:c r="M97" s="0" t="s"/>
    </x:row>
    <x:row r="98" spans="1:255" x14ac:dyDescent="0.35">
      <x:c r="I98" s="0" t="s"/>
      <x:c r="J98" s="0" t="s"/>
      <x:c r="K98" s="0" t="s"/>
      <x:c r="L98" s="0" t="s"/>
      <x:c r="M98" s="0" t="s"/>
    </x:row>
    <x:row r="99" spans="1:255" x14ac:dyDescent="0.35">
      <x:c r="I99" s="0" t="s"/>
      <x:c r="J99" s="0" t="s"/>
      <x:c r="K99" s="0" t="s"/>
      <x:c r="L99" s="0" t="s"/>
      <x:c r="M99" s="0" t="s"/>
    </x:row>
    <x:row r="100" spans="1:255" x14ac:dyDescent="0.35">
      <x:c r="I100" s="0" t="s"/>
      <x:c r="J100" s="0" t="s"/>
      <x:c r="K100" s="0" t="s"/>
      <x:c r="L100" s="0" t="s"/>
      <x:c r="M100" s="0" t="s"/>
    </x:row>
    <x:row r="101" spans="1:255" x14ac:dyDescent="0.35">
      <x:c r="I101" s="0" t="s"/>
      <x:c r="J101" s="0" t="s"/>
      <x:c r="K101" s="0" t="s"/>
      <x:c r="L101" s="0" t="s"/>
      <x:c r="M101" s="0" t="s"/>
    </x:row>
    <x:row r="102" spans="1:255" x14ac:dyDescent="0.35">
      <x:c r="I102" s="0" t="s"/>
      <x:c r="J102" s="0" t="s"/>
      <x:c r="K102" s="0" t="s"/>
      <x:c r="L102" s="0" t="s"/>
      <x:c r="M102" s="0" t="s"/>
    </x:row>
    <x:row r="103" spans="1:255" x14ac:dyDescent="0.35">
      <x:c r="I103" s="0" t="s"/>
      <x:c r="J103" s="0" t="s"/>
      <x:c r="K103" s="0" t="s"/>
      <x:c r="L103" s="0" t="s"/>
      <x:c r="M103" s="0" t="s"/>
    </x:row>
    <x:row r="104" spans="1:255" x14ac:dyDescent="0.35">
      <x:c r="I104" s="0" t="s"/>
      <x:c r="J104" s="0" t="s"/>
      <x:c r="K104" s="0" t="s"/>
      <x:c r="L104" s="0" t="s"/>
      <x:c r="M104" s="0" t="s"/>
    </x:row>
    <x:row r="105" spans="1:255" x14ac:dyDescent="0.35">
      <x:c r="I105" s="0" t="s"/>
      <x:c r="J105" s="0" t="s"/>
      <x:c r="K105" s="0" t="s"/>
      <x:c r="L105" s="0" t="s"/>
      <x:c r="M105" s="0" t="s"/>
    </x:row>
    <x:row r="106" spans="1:255" x14ac:dyDescent="0.35">
      <x:c r="I106" s="0" t="s"/>
      <x:c r="J106" s="0" t="s"/>
      <x:c r="K106" s="0" t="s"/>
      <x:c r="L106" s="0" t="s"/>
      <x:c r="M106" s="0" t="s"/>
    </x:row>
    <x:row r="107" spans="1:255" x14ac:dyDescent="0.35">
      <x:c r="I107" s="0" t="s"/>
      <x:c r="J107" s="0" t="s"/>
      <x:c r="K107" s="0" t="s"/>
      <x:c r="L107" s="0" t="s"/>
      <x:c r="M107" s="0" t="s"/>
    </x:row>
    <x:row r="108" spans="1:255" x14ac:dyDescent="0.35">
      <x:c r="I108" s="0" t="s"/>
      <x:c r="J108" s="0" t="s"/>
      <x:c r="K108" s="0" t="s"/>
      <x:c r="L108" s="0" t="s"/>
      <x:c r="M108" s="0" t="s"/>
    </x:row>
    <x:row r="109" spans="1:255" x14ac:dyDescent="0.35">
      <x:c r="I109" s="0" t="s"/>
      <x:c r="J109" s="0" t="s"/>
      <x:c r="K109" s="0" t="s"/>
      <x:c r="L109" s="0" t="s"/>
      <x:c r="M109" s="0" t="s"/>
    </x:row>
    <x:row r="110" spans="1:255" x14ac:dyDescent="0.35">
      <x:c r="I110" s="0" t="s"/>
      <x:c r="J110" s="0" t="s"/>
      <x:c r="K110" s="0" t="s"/>
      <x:c r="L110" s="0" t="s"/>
      <x:c r="M110" s="0" t="s"/>
    </x:row>
    <x:row r="111" spans="1:255" x14ac:dyDescent="0.35">
      <x:c r="I111" s="0" t="s"/>
      <x:c r="J111" s="0" t="s"/>
      <x:c r="K111" s="0" t="s"/>
      <x:c r="L111" s="0" t="s"/>
      <x:c r="M111" s="0" t="s"/>
    </x:row>
    <x:row r="112" spans="1:255" x14ac:dyDescent="0.35">
      <x:c r="I112" s="0" t="s"/>
      <x:c r="J112" s="0" t="s"/>
      <x:c r="K112" s="0" t="s"/>
      <x:c r="L112" s="0" t="s"/>
      <x:c r="M112" s="0" t="s"/>
    </x:row>
    <x:row r="113" spans="1:255" x14ac:dyDescent="0.35">
      <x:c r="I113" s="0" t="s"/>
      <x:c r="J113" s="0" t="s"/>
      <x:c r="K113" s="0" t="s"/>
      <x:c r="L113" s="0" t="s"/>
      <x:c r="M113" s="0" t="s"/>
    </x:row>
    <x:row r="114" spans="1:255" x14ac:dyDescent="0.35">
      <x:c r="I114" s="0" t="s"/>
      <x:c r="J114" s="0" t="s"/>
      <x:c r="K114" s="0" t="s"/>
      <x:c r="L114" s="0" t="s"/>
      <x:c r="M114" s="0" t="s"/>
    </x:row>
    <x:row r="115" spans="1:255" x14ac:dyDescent="0.35">
      <x:c r="I115" s="0" t="s"/>
      <x:c r="J115" s="0" t="s"/>
      <x:c r="K115" s="0" t="s"/>
      <x:c r="L115" s="0" t="s"/>
      <x:c r="M115" s="0" t="s"/>
    </x:row>
    <x:row r="116" spans="1:255" x14ac:dyDescent="0.35">
      <x:c r="I116" s="0" t="s"/>
      <x:c r="J116" s="0" t="s"/>
      <x:c r="K116" s="0" t="s"/>
      <x:c r="L116" s="0" t="s"/>
      <x:c r="M116" s="0" t="s"/>
    </x:row>
    <x:row r="117" spans="1:255" x14ac:dyDescent="0.35">
      <x:c r="I117" s="0" t="s"/>
      <x:c r="J117" s="0" t="s"/>
      <x:c r="K117" s="0" t="s"/>
      <x:c r="L117" s="0" t="s"/>
      <x:c r="M117" s="0" t="s"/>
    </x:row>
    <x:row r="118" spans="1:255" x14ac:dyDescent="0.35">
      <x:c r="I118" s="0" t="s"/>
      <x:c r="J118" s="0" t="s"/>
      <x:c r="K118" s="0" t="s"/>
      <x:c r="L118" s="0" t="s"/>
      <x:c r="M118" s="0" t="s"/>
    </x:row>
    <x:row r="119" spans="1:255" x14ac:dyDescent="0.35">
      <x:c r="I119" s="0" t="s"/>
      <x:c r="J119" s="0" t="s"/>
      <x:c r="K119" s="0" t="s"/>
      <x:c r="L119" s="0" t="s"/>
      <x:c r="M119" s="0" t="s"/>
    </x:row>
  </x:sheetData>
  <x:conditionalFormatting sqref="Q36:Q52">
    <x:cfRule type="colorScale" priority="1">
      <x:colorScale>
        <x:cfvo type="num" val="0"/>
        <x:cfvo type="num" val="50"/>
        <x:cfvo type="num" val="120"/>
        <x:color rgb="FFF8696B"/>
        <x:color rgb="FFFCFCFF"/>
        <x:color rgb="FF63BE7B"/>
      </x:colorScale>
    </x:cfRule>
  </x:conditionalFormatting>
  <x:conditionalFormatting sqref="B23:L23">
    <x:cfRule type="expression" dxfId="0" priority="2" operator="equal">
      <x:formula>P$4=0</x:formula>
    </x:cfRule>
  </x:conditionalFormatting>
  <x:conditionalFormatting sqref="P4:Z4">
    <x:cfRule type="cellIs" dxfId="1" priority="3" operator="notEqual">
      <x:formula>0</x:formula>
    </x:cfRule>
  </x:conditionalFormatting>
  <x:conditionalFormatting sqref="O1:O1">
    <x:cfRule type="expression" dxfId="2" priority="4" operator="equal">
      <x:formula>$X$21&gt;0.5</x:formula>
    </x:cfRule>
  </x:conditionalFormatting>
  <x:conditionalFormatting sqref="L7:L20">
    <x:cfRule type="cellIs" dxfId="1" priority="5" stopIfTrue="1" operator="lessThan">
      <x:formula>$L8</x:formula>
    </x:cfRule>
  </x:conditionalFormatting>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&amp;L&amp;A&amp;C&amp;F</x:oddHeader>
    <x:oddFooter>&amp;L&amp;8&amp;Z&amp;F&amp;R&amp;8&amp;D - &amp;T</x:oddFooter>
    <x:evenHeader/>
    <x:evenFooter/>
    <x:firstHeader/>
    <x:firstFooter/>
  </x:headerFooter>
  <x:tableParts count="0"/>
</x:worksheet>
</file>

<file path=xl/worksheets/sheet36.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32">
    <x:outlinePr summaryBelow="1" summaryRight="1"/>
    <x:pageSetUpPr fitToPage="1"/>
  </x:sheetPr>
  <x:dimension ref="A1:Z119"/>
  <x:sheetViews>
    <x:sheetView zoomScale="90" zoomScaleNormal="90" workbookViewId="0">
      <x:pane xSplit="1" ySplit="6" topLeftCell="B7" activePane="bottomRight" state="frozenSplit"/>
      <x:selection activeCell="B35" sqref="B35 B35:L35"/>
      <x:selection pane="bottomRight" activeCell="B35" sqref="B35 B35:L35"/>
    </x:sheetView>
  </x:sheetViews>
  <x:sheetFormatPr defaultColWidth="7.453125" defaultRowHeight="14.5" x14ac:dyDescent="0.35"/>
  <x:cols>
    <x:col min="1" max="1" width="30.632812" style="1" customWidth="1"/>
    <x:col min="2" max="5" width="9" style="1" customWidth="1"/>
    <x:col min="6" max="7" width="9.089844" style="1" customWidth="1"/>
    <x:col min="8" max="9" width="8.363281" style="1" bestFit="1" customWidth="1"/>
    <x:col min="10" max="10" width="9.363281" style="1" bestFit="1" customWidth="1"/>
    <x:col min="11" max="12" width="8" style="1" customWidth="1"/>
    <x:col min="13" max="13" width="1.632812" style="1" customWidth="1"/>
    <x:col min="14" max="16" width="8" style="1" customWidth="1"/>
    <x:col min="17" max="17" width="9" style="1" customWidth="1"/>
    <x:col min="18" max="18" width="8" style="1" customWidth="1"/>
    <x:col min="19" max="19" width="9" style="1" customWidth="1"/>
    <x:col min="20" max="20" width="9.089844" style="1" customWidth="1"/>
    <x:col min="21" max="21" width="11.363281" style="1" customWidth="1"/>
    <x:col min="22" max="22" width="8.542969" style="1" bestFit="1" customWidth="1"/>
    <x:col min="23" max="24" width="9.089844" style="1" customWidth="1"/>
    <x:col min="25" max="25" width="11.453125" style="1" bestFit="1" customWidth="1"/>
    <x:col min="26" max="26" width="7" style="1" customWidth="1"/>
    <x:col min="27" max="27" width="15.542969" style="1" bestFit="1" customWidth="1"/>
    <x:col min="28" max="28" width="13.089844" style="1" bestFit="1" customWidth="1"/>
    <x:col min="29" max="29" width="11.363281" style="1" customWidth="1"/>
    <x:col min="30" max="30" width="8" style="1" bestFit="1" customWidth="1"/>
    <x:col min="31" max="31" width="8.90625" style="1" bestFit="1" customWidth="1"/>
    <x:col min="32" max="32" width="7" style="1" bestFit="1" customWidth="1"/>
    <x:col min="33" max="33" width="17.453125" style="1" bestFit="1" customWidth="1"/>
    <x:col min="34" max="34" width="5" style="1" bestFit="1" customWidth="1"/>
    <x:col min="35" max="35" width="15" style="1" bestFit="1" customWidth="1"/>
    <x:col min="36" max="36" width="9" style="1" bestFit="1" customWidth="1"/>
    <x:col min="37" max="37" width="11.363281" style="1" bestFit="1" customWidth="1"/>
    <x:col min="38" max="38" width="8" style="1" bestFit="1" customWidth="1"/>
    <x:col min="39" max="39" width="12.632812" style="1" bestFit="1" customWidth="1"/>
    <x:col min="40" max="40" width="9" style="1" bestFit="1" customWidth="1"/>
    <x:col min="41" max="41" width="7" style="1" customWidth="1"/>
    <x:col min="42" max="42" width="12" style="1" bestFit="1" customWidth="1"/>
    <x:col min="43" max="43" width="10.363281" style="1" bestFit="1" customWidth="1"/>
    <x:col min="44" max="44" width="7" style="1" bestFit="1" customWidth="1"/>
    <x:col min="45" max="45" width="13.453125" style="1" bestFit="1" customWidth="1"/>
    <x:col min="46" max="46" width="16.90625" style="1" bestFit="1" customWidth="1"/>
    <x:col min="47" max="47" width="7" style="1" bestFit="1" customWidth="1"/>
    <x:col min="48" max="48" width="20" style="1" bestFit="1" customWidth="1"/>
    <x:col min="49" max="49" width="10.453125" style="1" bestFit="1" customWidth="1"/>
    <x:col min="50" max="50" width="7" style="1" bestFit="1" customWidth="1"/>
    <x:col min="51" max="51" width="13.542969" style="1" bestFit="1" customWidth="1"/>
    <x:col min="52" max="53" width="8" style="1" bestFit="1" customWidth="1"/>
    <x:col min="54" max="54" width="10.632812" style="1" bestFit="1" customWidth="1"/>
    <x:col min="55" max="55" width="10" style="1" bestFit="1" customWidth="1"/>
    <x:col min="56" max="56" width="8" style="1" customWidth="1"/>
    <x:col min="57" max="57" width="13.089844" style="1" bestFit="1" customWidth="1"/>
    <x:col min="58" max="58" width="13.363281" style="1" bestFit="1" customWidth="1"/>
    <x:col min="59" max="59" width="8" style="1" bestFit="1" customWidth="1"/>
    <x:col min="60" max="60" width="16.453125" style="1" bestFit="1" customWidth="1"/>
    <x:col min="61" max="61" width="8.90625" style="1" bestFit="1" customWidth="1"/>
    <x:col min="62" max="62" width="7" style="1" bestFit="1" customWidth="1"/>
    <x:col min="63" max="63" width="11.90625" style="1" bestFit="1" customWidth="1"/>
    <x:col min="64" max="64" width="17.453125" style="1" bestFit="1" customWidth="1"/>
    <x:col min="65" max="65" width="5" style="1" bestFit="1" customWidth="1"/>
    <x:col min="66" max="66" width="20.542969" style="1" bestFit="1" customWidth="1"/>
    <x:col min="67" max="67" width="15" style="1" bestFit="1" customWidth="1"/>
    <x:col min="68" max="68" width="9" style="1" bestFit="1" customWidth="1"/>
    <x:col min="69" max="69" width="18.089844" style="1" bestFit="1" customWidth="1"/>
    <x:col min="70" max="70" width="11.363281" style="1" bestFit="1" customWidth="1"/>
    <x:col min="71" max="71" width="7" style="1" customWidth="1"/>
    <x:col min="72" max="72" width="8.089844" style="1" customWidth="1"/>
    <x:col min="73" max="73" width="11.453125" style="1" customWidth="1"/>
    <x:col min="74" max="74" width="15.542969" style="1" customWidth="1"/>
    <x:col min="75" max="75" width="13.089844" style="1" customWidth="1"/>
    <x:col min="76" max="76" width="9.90625" style="1" customWidth="1"/>
    <x:col min="77" max="77" width="8.90625" style="1" customWidth="1"/>
    <x:col min="78" max="78" width="8.363281" style="1" customWidth="1"/>
    <x:col min="79" max="79" width="8" style="1" customWidth="1"/>
    <x:col min="80" max="80" width="14.453125" style="1" customWidth="1"/>
    <x:col min="81" max="81" width="9" style="1" customWidth="1"/>
    <x:col min="82" max="82" width="7.542969" style="1" customWidth="1"/>
    <x:col min="83" max="83" width="8" style="1" bestFit="1" customWidth="1"/>
    <x:col min="84" max="84" width="9.089844" style="1" customWidth="1"/>
    <x:col min="85" max="85" width="8.363281" style="1" customWidth="1"/>
    <x:col min="86" max="86" width="7.363281" style="1" customWidth="1"/>
    <x:col min="87" max="87" width="7" style="1" customWidth="1"/>
    <x:col min="88" max="88" width="8" style="1" customWidth="1"/>
    <x:col min="89" max="90" width="12" style="1" customWidth="1"/>
    <x:col min="91" max="91" width="12.542969" style="1" customWidth="1"/>
    <x:col min="92" max="92" width="7.90625" style="1" customWidth="1"/>
    <x:col min="93" max="93" width="8.453125" style="1" customWidth="1"/>
    <x:col min="94" max="94" width="15" style="1" customWidth="1"/>
    <x:col min="95" max="95" width="7" style="1" customWidth="1"/>
    <x:col min="96" max="96" width="8.089844" style="1" customWidth="1"/>
    <x:col min="97" max="97" width="11.453125" style="1" customWidth="1"/>
    <x:col min="98" max="98" width="8" style="1" bestFit="1" customWidth="1"/>
    <x:col min="99" max="99" width="15.542969" style="1" customWidth="1"/>
    <x:col min="100" max="100" width="13.089844" style="1" customWidth="1"/>
    <x:col min="101" max="101" width="9.90625" style="1" customWidth="1"/>
    <x:col min="102" max="102" width="8.90625" style="1" customWidth="1"/>
    <x:col min="103" max="103" width="8" style="1" bestFit="1" customWidth="1"/>
    <x:col min="104" max="104" width="8.363281" style="1" customWidth="1"/>
    <x:col min="105" max="105" width="8" style="1" customWidth="1"/>
    <x:col min="106" max="106" width="14.453125" style="1" customWidth="1"/>
    <x:col min="107" max="107" width="9" style="1" customWidth="1"/>
    <x:col min="108" max="108" width="7.542969" style="1" customWidth="1"/>
    <x:col min="109" max="109" width="8" style="1" bestFit="1" customWidth="1"/>
    <x:col min="110" max="110" width="9.089844" style="1" customWidth="1"/>
    <x:col min="111" max="111" width="8.363281" style="1" customWidth="1"/>
    <x:col min="112" max="112" width="7.363281" style="1" customWidth="1"/>
    <x:col min="113" max="113" width="8" style="1" customWidth="1"/>
    <x:col min="114" max="115" width="12" style="1" customWidth="1"/>
    <x:col min="116" max="116" width="12.542969" style="1" customWidth="1"/>
    <x:col min="117" max="117" width="7.90625" style="1" customWidth="1"/>
    <x:col min="118" max="118" width="8.453125" style="1" customWidth="1"/>
    <x:col min="119" max="119" width="15" style="1" customWidth="1"/>
    <x:col min="120" max="120" width="8.089844" style="1" customWidth="1"/>
    <x:col min="121" max="121" width="11.453125" style="1" customWidth="1"/>
    <x:col min="122" max="122" width="8" style="1" customWidth="1"/>
    <x:col min="123" max="123" width="15.542969" style="1" customWidth="1"/>
    <x:col min="124" max="124" width="13.089844" style="1" customWidth="1"/>
    <x:col min="125" max="125" width="9.90625" style="1" customWidth="1"/>
    <x:col min="126" max="126" width="8.90625" style="1" customWidth="1"/>
    <x:col min="127" max="127" width="7.363281" style="1" customWidth="1"/>
    <x:col min="128" max="128" width="8.363281" style="1" customWidth="1"/>
    <x:col min="129" max="129" width="8" style="1" customWidth="1"/>
    <x:col min="130" max="130" width="14.453125" style="1" customWidth="1"/>
    <x:col min="131" max="131" width="9" style="1" customWidth="1"/>
    <x:col min="132" max="132" width="7.542969" style="1" customWidth="1"/>
    <x:col min="133" max="133" width="8" style="1" bestFit="1" customWidth="1"/>
    <x:col min="134" max="134" width="9.089844" style="1" customWidth="1"/>
    <x:col min="135" max="135" width="8.363281" style="1" customWidth="1"/>
    <x:col min="136" max="136" width="7.363281" style="1" customWidth="1"/>
    <x:col min="137" max="137" width="8" style="1" customWidth="1"/>
    <x:col min="138" max="138" width="12" style="1" customWidth="1"/>
    <x:col min="139" max="139" width="7.542969" style="1" customWidth="1"/>
    <x:col min="140" max="140" width="12" style="1" customWidth="1"/>
    <x:col min="141" max="141" width="12.542969" style="1" customWidth="1"/>
    <x:col min="142" max="142" width="7.90625" style="1" customWidth="1"/>
    <x:col min="143" max="143" width="8.453125" style="1" customWidth="1"/>
    <x:col min="144" max="144" width="15" style="1" customWidth="1"/>
    <x:col min="145" max="145" width="7" style="1" customWidth="1"/>
    <x:col min="146" max="146" width="8.089844" style="1" customWidth="1"/>
    <x:col min="147" max="147" width="11.453125" style="1" customWidth="1"/>
    <x:col min="148" max="148" width="8" style="1" bestFit="1" customWidth="1"/>
    <x:col min="149" max="149" width="15.542969" style="1" customWidth="1"/>
    <x:col min="150" max="150" width="13.089844" style="1" customWidth="1"/>
    <x:col min="151" max="151" width="9.90625" style="1" customWidth="1"/>
    <x:col min="152" max="152" width="8.90625" style="1" customWidth="1"/>
    <x:col min="153" max="153" width="8" style="1" bestFit="1" customWidth="1"/>
    <x:col min="154" max="154" width="8.363281" style="1" customWidth="1"/>
    <x:col min="155" max="155" width="8" style="1" customWidth="1"/>
    <x:col min="156" max="156" width="14.453125" style="1" customWidth="1"/>
    <x:col min="157" max="157" width="9" style="1" customWidth="1"/>
    <x:col min="158" max="158" width="7.542969" style="1" customWidth="1"/>
    <x:col min="159" max="159" width="8" style="1" customWidth="1"/>
    <x:col min="160" max="160" width="9.089844" style="1" customWidth="1"/>
    <x:col min="161" max="161" width="7.453125" style="1" customWidth="1"/>
    <x:col min="162" max="162" width="8.363281" style="1" customWidth="1"/>
    <x:col min="163" max="163" width="7.363281" style="1" customWidth="1"/>
    <x:col min="164" max="164" width="9" style="1" bestFit="1" customWidth="1"/>
    <x:col min="165" max="166" width="8" style="1" customWidth="1"/>
    <x:col min="167" max="167" width="12" style="1" customWidth="1"/>
    <x:col min="168" max="168" width="7.542969" style="1" customWidth="1"/>
    <x:col min="169" max="169" width="12" style="1" customWidth="1"/>
    <x:col min="170" max="170" width="12.542969" style="1" customWidth="1"/>
    <x:col min="171" max="171" width="7.90625" style="1" customWidth="1"/>
    <x:col min="172" max="172" width="7.089844" style="1" customWidth="1"/>
    <x:col min="173" max="173" width="8.453125" style="1" customWidth="1"/>
    <x:col min="174" max="174" width="15" style="1" customWidth="1"/>
    <x:col min="175" max="175" width="8.542969" style="1" customWidth="1"/>
    <x:col min="176" max="176" width="7" style="1" customWidth="1"/>
    <x:col min="177" max="177" width="8.089844" style="1" customWidth="1"/>
    <x:col min="178" max="178" width="11.453125" style="1" customWidth="1"/>
    <x:col min="179" max="179" width="8" style="1" customWidth="1"/>
    <x:col min="180" max="180" width="15.542969" style="1" customWidth="1"/>
    <x:col min="181" max="181" width="13.089844" style="1" customWidth="1"/>
    <x:col min="182" max="182" width="10" style="1" bestFit="1" customWidth="1"/>
    <x:col min="183" max="183" width="8.90625" style="1" customWidth="1"/>
    <x:col min="184" max="184" width="8" style="1" bestFit="1" customWidth="1"/>
    <x:col min="185" max="185" width="8.363281" style="1" customWidth="1"/>
    <x:col min="186" max="186" width="8" style="1" customWidth="1"/>
    <x:col min="187" max="187" width="14.453125" style="1" customWidth="1"/>
    <x:col min="188" max="188" width="9" style="1" customWidth="1"/>
    <x:col min="189" max="189" width="7.542969" style="1" customWidth="1"/>
    <x:col min="190" max="190" width="8" style="1" bestFit="1" customWidth="1"/>
    <x:col min="191" max="191" width="9.089844" style="1" customWidth="1"/>
    <x:col min="192" max="192" width="8.363281" style="1" customWidth="1"/>
    <x:col min="193" max="193" width="7.453125" style="1" customWidth="1"/>
    <x:col min="194" max="194" width="7.363281" style="1" customWidth="1"/>
    <x:col min="195" max="197" width="8" style="1" customWidth="1"/>
    <x:col min="198" max="198" width="12" style="1" customWidth="1"/>
    <x:col min="199" max="199" width="7.542969" style="1" customWidth="1"/>
    <x:col min="200" max="200" width="12" style="1" customWidth="1"/>
    <x:col min="201" max="201" width="12.542969" style="1" customWidth="1"/>
    <x:col min="202" max="202" width="7.90625" style="1" customWidth="1"/>
    <x:col min="203" max="203" width="7.089844" style="1" customWidth="1"/>
    <x:col min="204" max="204" width="8.453125" style="1" customWidth="1"/>
    <x:col min="205" max="205" width="15" style="1" customWidth="1"/>
    <x:col min="206" max="206" width="8.542969" style="1" customWidth="1"/>
    <x:col min="207" max="207" width="8" style="1" bestFit="1" customWidth="1"/>
    <x:col min="208" max="208" width="8.089844" style="1" customWidth="1"/>
    <x:col min="209" max="209" width="11.453125" style="1" customWidth="1"/>
    <x:col min="210" max="210" width="8" style="1" customWidth="1"/>
    <x:col min="211" max="211" width="15.542969" style="1" customWidth="1"/>
    <x:col min="212" max="212" width="13.089844" style="1" customWidth="1"/>
    <x:col min="213" max="213" width="9.90625" style="1" customWidth="1"/>
    <x:col min="214" max="214" width="8.90625" style="1" customWidth="1"/>
    <x:col min="215" max="215" width="8" style="1" bestFit="1" customWidth="1"/>
    <x:col min="216" max="216" width="8.363281" style="1" customWidth="1"/>
    <x:col min="217" max="217" width="8" style="1" customWidth="1"/>
    <x:col min="218" max="218" width="14.453125" style="1" customWidth="1"/>
    <x:col min="219" max="219" width="9" style="1" customWidth="1"/>
    <x:col min="220" max="220" width="7.542969" style="1" customWidth="1"/>
    <x:col min="221" max="221" width="8" style="1" bestFit="1" customWidth="1"/>
    <x:col min="222" max="222" width="9.089844" style="1" customWidth="1"/>
    <x:col min="223" max="223" width="8.363281" style="1" customWidth="1"/>
    <x:col min="224" max="224" width="7.453125" style="1" customWidth="1"/>
    <x:col min="225" max="225" width="7.363281" style="1" customWidth="1"/>
    <x:col min="226" max="229" width="8" style="1" customWidth="1"/>
    <x:col min="230" max="230" width="12" style="1" customWidth="1"/>
    <x:col min="231" max="231" width="7.542969" style="1" customWidth="1"/>
    <x:col min="232" max="232" width="12" style="1" customWidth="1"/>
    <x:col min="233" max="233" width="12.542969" style="1" customWidth="1"/>
    <x:col min="234" max="234" width="7.90625" style="1" customWidth="1"/>
    <x:col min="235" max="235" width="7.089844" style="1" customWidth="1"/>
    <x:col min="236" max="236" width="8.453125" style="1" customWidth="1"/>
    <x:col min="237" max="237" width="15" style="1" customWidth="1"/>
    <x:col min="238" max="238" width="8.542969" style="1" customWidth="1"/>
    <x:col min="239" max="239" width="8" style="1" customWidth="1"/>
    <x:col min="240" max="240" width="8.089844" style="1" customWidth="1"/>
    <x:col min="241" max="241" width="11.453125" style="1" customWidth="1"/>
    <x:col min="242" max="242" width="8" style="1" customWidth="1"/>
    <x:col min="243" max="243" width="15.542969" style="1" customWidth="1"/>
    <x:col min="244" max="244" width="13.089844" style="1" customWidth="1"/>
    <x:col min="245" max="245" width="10" style="1" bestFit="1" customWidth="1"/>
    <x:col min="246" max="246" width="8.90625" style="1" customWidth="1"/>
    <x:col min="247" max="247" width="8" style="1" bestFit="1" customWidth="1"/>
    <x:col min="248" max="248" width="8.363281" style="1" customWidth="1"/>
    <x:col min="249" max="249" width="8" style="1" bestFit="1" customWidth="1"/>
    <x:col min="250" max="250" width="14.453125" style="1" customWidth="1"/>
    <x:col min="251" max="251" width="9" style="1" customWidth="1"/>
    <x:col min="252" max="252" width="7.542969" style="1" customWidth="1"/>
    <x:col min="253" max="253" width="8" style="1" customWidth="1"/>
    <x:col min="254" max="254" width="9.089844" style="1" customWidth="1"/>
    <x:col min="255" max="255" width="8.363281" style="1" customWidth="1"/>
    <x:col min="256" max="16384" width="7.453125" style="1" customWidth="1"/>
  </x:cols>
  <x:sheetData>
    <x:row r="1" spans="1:255" customFormat="1" ht="15" customHeight="1" x14ac:dyDescent="0.35">
      <x:c r="A1" s="3" t="s">
        <x:v>2</x:v>
      </x:c>
      <x:c r="B1" s="3" t="s"/>
      <x:c r="C1" s="2" t="s"/>
      <x:c r="D1" s="2" t="s"/>
      <x:c r="E1" s="2" t="s"/>
      <x:c r="F1" s="2" t="s"/>
      <x:c r="G1" s="2" t="s"/>
      <x:c r="H1" s="2" t="s"/>
      <x:c r="I1" s="2" t="s"/>
      <x:c r="J1" s="2" t="s"/>
      <x:c r="K1" s="2" t="s"/>
      <x:c r="L1" s="2" t="s"/>
      <x:c r="M1" s="2" t="s"/>
      <x:c r="O1" s="2">
        <x:f>IF(ISERROR(X21),"","ORDER")</x:f>
      </x:c>
      <x:c r="P1" s="28" t="s">
        <x:v>3</x:v>
      </x:c>
      <x:c r="Q1" s="1">
        <x:f>RIGHT(CELL("filename",A1),3)</x:f>
      </x:c>
      <x:c r="R1" s="1">
        <x:f>CELL("filename",A2)</x:f>
      </x:c>
      <x:c r="U1" s="0" t="s"/>
      <x:c r="V1" s="0" t="s"/>
      <x:c r="Y1" s="0" t="s"/>
    </x:row>
    <x:row r="2" spans="1:255" customFormat="1" ht="15" customHeight="1" x14ac:dyDescent="0.3">
      <x:c r="A2" s="2" t="s"/>
      <x:c r="B2" s="2" t="s"/>
      <x:c r="C2" s="2" t="s"/>
      <x:c r="D2" s="2" t="s"/>
      <x:c r="E2" s="2" t="s"/>
      <x:c r="F2" s="2" t="s"/>
      <x:c r="G2" s="2" t="s"/>
      <x:c r="H2" s="2" t="s"/>
      <x:c r="I2" s="2" t="s"/>
      <x:c r="J2" s="2" t="s"/>
      <x:c r="K2" s="2" t="s"/>
      <x:c r="L2" s="2" t="s"/>
      <x:c r="M2" s="2" t="s"/>
      <x:c r="P2" s="1">
        <x:f>Year-12</x:f>
      </x:c>
      <x:c r="Q2" s="1">
        <x:f>P2+1</x:f>
      </x:c>
      <x:c r="R2" s="1">
        <x:f>Q2+1</x:f>
      </x:c>
      <x:c r="S2" s="1">
        <x:f>R2+1</x:f>
      </x:c>
      <x:c r="T2" s="1">
        <x:f>S2+1</x:f>
      </x:c>
      <x:c r="U2" s="1">
        <x:f>T2+1</x:f>
      </x:c>
      <x:c r="V2" s="1">
        <x:f>U2+1</x:f>
      </x:c>
      <x:c r="W2" s="1">
        <x:f>V2+1</x:f>
      </x:c>
      <x:c r="X2" s="1">
        <x:f>W2+1</x:f>
      </x:c>
      <x:c r="Y2" s="1">
        <x:f>X2+1</x:f>
      </x:c>
      <x:c r="Z2" s="1">
        <x:f>Y2+1</x:f>
      </x:c>
    </x:row>
    <x:row r="3" spans="1:255" customFormat="1" ht="15" customHeight="1" x14ac:dyDescent="0.3">
      <x:c r="A3" s="3" t="s">
        <x:v>55</x:v>
      </x:c>
      <x:c r="B3" s="3" t="s"/>
      <x:c r="C3" s="2" t="s"/>
      <x:c r="D3" s="2" t="s"/>
      <x:c r="E3" s="2" t="s"/>
      <x:c r="F3" s="2" t="s"/>
      <x:c r="G3" s="2" t="s"/>
      <x:c r="H3" s="2" t="s"/>
      <x:c r="I3" s="2" t="s"/>
      <x:c r="J3" s="2" t="s"/>
      <x:c r="K3" s="2" t="s"/>
      <x:c r="L3" s="2" t="s"/>
      <x:c r="M3" s="2" t="s"/>
      <x:c r="P3" s="30" t="n">
        <x:v>8141</x:v>
      </x:c>
      <x:c r="Q3" s="30" t="n">
        <x:v>9488</x:v>
      </x:c>
      <x:c r="R3" s="30" t="n">
        <x:v>9216</x:v>
      </x:c>
      <x:c r="S3" s="30" t="s">
        <x:v>123</x:v>
      </x:c>
      <x:c r="T3" s="30" t="s">
        <x:v>123</x:v>
      </x:c>
      <x:c r="U3" s="30" t="s">
        <x:v>123</x:v>
      </x:c>
      <x:c r="V3" s="30" t="s">
        <x:v>123</x:v>
      </x:c>
      <x:c r="W3" s="30" t="s">
        <x:v>123</x:v>
      </x:c>
      <x:c r="X3" s="30" t="s">
        <x:v>123</x:v>
      </x:c>
      <x:c r="Y3" s="30" t="s">
        <x:v>123</x:v>
      </x:c>
      <x:c r="Z3" s="30" t="s">
        <x:v>123</x:v>
      </x:c>
    </x:row>
    <x:row r="4" spans="1:255" customFormat="1" ht="15" customHeight="1" thickBot="1" x14ac:dyDescent="0.35">
      <x:c r="A4" s="4" t="s"/>
      <x:c r="B4" s="4" t="s"/>
      <x:c r="C4" s="5" t="s"/>
      <x:c r="D4" s="5" t="s"/>
      <x:c r="E4" s="5" t="s"/>
      <x:c r="F4" s="5" t="s"/>
      <x:c r="G4" s="5" t="s"/>
      <x:c r="H4" s="5" t="s"/>
      <x:c r="I4" s="5" t="s"/>
      <x:c r="J4" s="5" t="s"/>
      <x:c r="K4" s="5" t="s"/>
      <x:c r="L4" s="5" t="s"/>
      <x:c r="M4" s="5" t="s"/>
      <x:c r="P4" s="21" t="n">
        <x:v>0</x:v>
      </x:c>
      <x:c r="Q4" s="21" t="n">
        <x:v>0</x:v>
      </x:c>
      <x:c r="R4" s="21" t="n">
        <x:v>0</x:v>
      </x:c>
      <x:c r="S4" s="21" t="s"/>
      <x:c r="T4" s="21" t="s"/>
      <x:c r="U4" s="21" t="s"/>
      <x:c r="V4" s="21" t="s"/>
      <x:c r="W4" s="21" t="s"/>
      <x:c r="X4" s="21" t="s"/>
      <x:c r="Y4" s="21" t="s"/>
      <x:c r="Z4" s="21" t="s"/>
    </x:row>
    <x:row r="5" spans="1:255" customFormat="1" ht="15" customHeight="1" x14ac:dyDescent="0.35">
      <x:c r="A5" s="2" t="s"/>
      <x:c r="B5" s="2" t="s"/>
      <x:c r="C5" s="2" t="s"/>
      <x:c r="D5" s="2" t="s"/>
      <x:c r="E5" s="2" t="s"/>
      <x:c r="F5" s="2" t="s"/>
      <x:c r="G5" s="2" t="s"/>
      <x:c r="H5" s="2" t="s"/>
      <x:c r="I5" s="2" t="s"/>
      <x:c r="J5" s="2" t="s"/>
      <x:c r="K5" s="2" t="s"/>
      <x:c r="L5" s="2" t="s"/>
      <x:c r="M5" s="14" t="s"/>
      <x:c r="N5" s="10" t="s">
        <x:v>5</x:v>
      </x:c>
      <x:c r="O5" s="10" t="s"/>
      <x:c r="U5" s="0" t="s"/>
      <x:c r="V5" s="0" t="s"/>
      <x:c r="Y5" s="0" t="s"/>
    </x:row>
    <x:row r="6" spans="1:255" customFormat="1" ht="15" customHeight="1" x14ac:dyDescent="0.35">
      <x:c r="A6" s="2" t="s"/>
      <x:c r="B6" s="6">
        <x:f>B35</x:f>
      </x:c>
      <x:c r="C6" s="6">
        <x:f>C35</x:f>
      </x:c>
      <x:c r="D6" s="6">
        <x:f>D35</x:f>
      </x:c>
      <x:c r="E6" s="6">
        <x:f>E35</x:f>
      </x:c>
      <x:c r="F6" s="6">
        <x:f>F35</x:f>
      </x:c>
      <x:c r="G6" s="6">
        <x:f>G35</x:f>
      </x:c>
      <x:c r="H6" s="6">
        <x:f>H35</x:f>
      </x:c>
      <x:c r="I6" s="6">
        <x:f>I35</x:f>
      </x:c>
      <x:c r="J6" s="6">
        <x:f>J35</x:f>
      </x:c>
      <x:c r="K6" s="6">
        <x:f>K35</x:f>
      </x:c>
      <x:c r="L6" s="6">
        <x:f>L35</x:f>
      </x:c>
      <x:c r="M6" s="15" t="s">
        <x:v>17</x:v>
      </x:c>
      <x:c r="N6" s="13" t="s"/>
      <x:c r="O6" s="13">
        <x:f>O35</x:f>
      </x:c>
      <x:c r="S6" s="1">
        <x:f>S35</x:f>
      </x:c>
      <x:c r="T6" s="1">
        <x:f>T35</x:f>
      </x:c>
      <x:c r="U6" s="0" t="s"/>
      <x:c r="V6" s="0" t="s"/>
      <x:c r="W6" s="34" t="s">
        <x:v>18</x:v>
      </x:c>
      <x:c r="X6" s="34" t="s"/>
      <x:c r="Y6" s="0" t="s"/>
    </x:row>
    <x:row r="7" spans="1:255" customFormat="1" ht="15" customHeight="1" x14ac:dyDescent="0.35">
      <x:c r="A7" s="2" t="s"/>
      <x:c r="B7" s="26">
        <x:f>B36</x:f>
      </x:c>
      <x:c r="C7" s="26">
        <x:f>C36</x:f>
      </x:c>
      <x:c r="D7" s="26">
        <x:f>D36</x:f>
      </x:c>
      <x:c r="E7" s="26">
        <x:f>E36</x:f>
      </x:c>
      <x:c r="F7" s="26">
        <x:f>F36</x:f>
      </x:c>
      <x:c r="G7" s="26">
        <x:f>G36</x:f>
      </x:c>
      <x:c r="H7" s="26">
        <x:f>H36</x:f>
      </x:c>
      <x:c r="I7" s="26">
        <x:f>I36</x:f>
      </x:c>
      <x:c r="J7" s="26">
        <x:f>J36</x:f>
      </x:c>
      <x:c r="K7" s="26">
        <x:f>K36</x:f>
      </x:c>
      <x:c r="L7" s="26">
        <x:f>L36</x:f>
      </x:c>
      <x:c r="M7" s="18" t="s"/>
      <x:c r="N7" s="11" t="s"/>
      <x:c r="O7" s="16">
        <x:f>O36</x:f>
      </x:c>
      <x:c r="R7" s="1">
        <x:f>A7</x:f>
      </x:c>
      <x:c r="S7" s="21">
        <x:f>S36</x:f>
      </x:c>
      <x:c r="T7" s="21">
        <x:f>T36</x:f>
      </x:c>
      <x:c r="U7" s="0" t="s"/>
      <x:c r="V7" s="0" t="s"/>
      <x:c r="W7" s="0" t="n">
        <x:v>2</x:v>
      </x:c>
      <x:c r="Y7" s="0" t="s"/>
    </x:row>
    <x:row r="8" spans="1:255" customFormat="1" ht="15" customHeight="1" x14ac:dyDescent="0.35">
      <x:c r="A8" s="2" t="s"/>
      <x:c r="B8" s="26">
        <x:f>B37</x:f>
      </x:c>
      <x:c r="C8" s="26">
        <x:f>C37</x:f>
      </x:c>
      <x:c r="D8" s="26">
        <x:f>D37</x:f>
      </x:c>
      <x:c r="E8" s="26">
        <x:f>E37</x:f>
      </x:c>
      <x:c r="F8" s="26">
        <x:f>F37</x:f>
      </x:c>
      <x:c r="G8" s="26">
        <x:f>G37</x:f>
      </x:c>
      <x:c r="H8" s="26">
        <x:f>H37</x:f>
      </x:c>
      <x:c r="I8" s="26">
        <x:f>I37</x:f>
      </x:c>
      <x:c r="J8" s="26">
        <x:f>J37</x:f>
      </x:c>
      <x:c r="K8" s="26">
        <x:f>K37</x:f>
      </x:c>
      <x:c r="L8" s="26">
        <x:f>L37</x:f>
      </x:c>
      <x:c r="M8" s="18" t="s"/>
      <x:c r="N8" s="11" t="s"/>
      <x:c r="O8" s="16">
        <x:f>O37</x:f>
      </x:c>
      <x:c r="R8" s="1">
        <x:f>A8</x:f>
      </x:c>
      <x:c r="S8" s="21">
        <x:f>S37</x:f>
      </x:c>
      <x:c r="T8" s="21">
        <x:f>T37</x:f>
      </x:c>
      <x:c r="U8" s="0" t="s"/>
      <x:c r="V8" s="0" t="s"/>
      <x:c r="W8" s="0" t="n">
        <x:v>3</x:v>
      </x:c>
      <x:c r="X8" s="29">
        <x:f>IF(HLOOKUP($L$65,$B$6:$L$21,$W8,FALSE)&gt;HLOOKUP($L$65,$B$6:$L$21,$W7,FALSE),"ERROR","OK")</x:f>
      </x:c>
      <x:c r="Y8" s="0" t="s"/>
    </x:row>
    <x:row r="9" spans="1:255" customFormat="1" ht="15" customHeight="1" x14ac:dyDescent="0.35">
      <x:c r="A9" s="2" t="s"/>
      <x:c r="B9" s="26">
        <x:f>B38</x:f>
      </x:c>
      <x:c r="C9" s="26">
        <x:f>C38</x:f>
      </x:c>
      <x:c r="D9" s="26">
        <x:f>D38</x:f>
      </x:c>
      <x:c r="E9" s="26">
        <x:f>E38</x:f>
      </x:c>
      <x:c r="F9" s="26">
        <x:f>F38</x:f>
      </x:c>
      <x:c r="G9" s="26">
        <x:f>G38</x:f>
      </x:c>
      <x:c r="H9" s="26">
        <x:f>H38</x:f>
      </x:c>
      <x:c r="I9" s="26">
        <x:f>I38</x:f>
      </x:c>
      <x:c r="J9" s="26">
        <x:f>J38</x:f>
      </x:c>
      <x:c r="K9" s="26">
        <x:f>K38</x:f>
      </x:c>
      <x:c r="L9" s="26">
        <x:f>L38</x:f>
      </x:c>
      <x:c r="M9" s="18" t="s"/>
      <x:c r="N9" s="11" t="s"/>
      <x:c r="O9" s="16">
        <x:f>O38</x:f>
      </x:c>
      <x:c r="R9" s="1">
        <x:f>A9</x:f>
      </x:c>
      <x:c r="S9" s="21">
        <x:f>S38</x:f>
      </x:c>
      <x:c r="T9" s="21">
        <x:f>T38</x:f>
      </x:c>
      <x:c r="U9" s="0" t="s"/>
      <x:c r="V9" s="0" t="s"/>
      <x:c r="W9" s="0" t="n">
        <x:v>4</x:v>
      </x:c>
      <x:c r="X9" s="29">
        <x:f>IF(HLOOKUP($L$65,$B$6:$L$21,$W9,FALSE)&gt;HLOOKUP($L$65,$B$6:$L$21,$W8,FALSE),"ERROR","OK")</x:f>
      </x:c>
      <x:c r="Y9" s="0" t="s"/>
    </x:row>
    <x:row r="10" spans="1:255" customFormat="1" ht="15" customHeight="1" x14ac:dyDescent="0.35">
      <x:c r="A10" s="2" t="s"/>
      <x:c r="B10" s="26">
        <x:f>B39</x:f>
      </x:c>
      <x:c r="C10" s="26">
        <x:f>C39</x:f>
      </x:c>
      <x:c r="D10" s="26">
        <x:f>D39</x:f>
      </x:c>
      <x:c r="E10" s="26">
        <x:f>E39</x:f>
      </x:c>
      <x:c r="F10" s="26">
        <x:f>F39</x:f>
      </x:c>
      <x:c r="G10" s="26">
        <x:f>G39</x:f>
      </x:c>
      <x:c r="H10" s="26">
        <x:f>H39</x:f>
      </x:c>
      <x:c r="I10" s="26">
        <x:f>I39</x:f>
      </x:c>
      <x:c r="J10" s="26">
        <x:f>J39</x:f>
      </x:c>
      <x:c r="K10" s="26">
        <x:f>K39</x:f>
      </x:c>
      <x:c r="L10" s="26">
        <x:f>L39</x:f>
      </x:c>
      <x:c r="M10" s="18" t="s"/>
      <x:c r="N10" s="11" t="s"/>
      <x:c r="O10" s="16">
        <x:f>O39</x:f>
      </x:c>
      <x:c r="R10" s="1">
        <x:f>A10</x:f>
      </x:c>
      <x:c r="S10" s="21">
        <x:f>S39</x:f>
      </x:c>
      <x:c r="T10" s="21">
        <x:f>T39</x:f>
      </x:c>
      <x:c r="U10" s="0" t="s"/>
      <x:c r="V10" s="0" t="s"/>
      <x:c r="W10" s="0" t="n">
        <x:v>5</x:v>
      </x:c>
      <x:c r="X10" s="29">
        <x:f>IF(HLOOKUP($L$65,$B$6:$L$21,$W10,FALSE)&gt;HLOOKUP($L$65,$B$6:$L$21,$W9,FALSE),"ERROR","OK")</x:f>
      </x:c>
      <x:c r="Y10" s="0" t="s"/>
    </x:row>
    <x:row r="11" spans="1:255" customFormat="1" ht="15" customHeight="1" x14ac:dyDescent="0.35">
      <x:c r="A11" s="2" t="s"/>
      <x:c r="B11" s="26">
        <x:f>B40</x:f>
      </x:c>
      <x:c r="C11" s="26">
        <x:f>C40</x:f>
      </x:c>
      <x:c r="D11" s="26">
        <x:f>D40</x:f>
      </x:c>
      <x:c r="E11" s="26">
        <x:f>E40</x:f>
      </x:c>
      <x:c r="F11" s="26">
        <x:f>F40</x:f>
      </x:c>
      <x:c r="G11" s="26">
        <x:f>G40</x:f>
      </x:c>
      <x:c r="H11" s="26">
        <x:f>H40</x:f>
      </x:c>
      <x:c r="I11" s="26">
        <x:f>I40</x:f>
      </x:c>
      <x:c r="J11" s="26">
        <x:f>J40</x:f>
      </x:c>
      <x:c r="K11" s="26">
        <x:f>K40</x:f>
      </x:c>
      <x:c r="L11" s="26">
        <x:f>L40</x:f>
      </x:c>
      <x:c r="M11" s="18" t="s"/>
      <x:c r="N11" s="11" t="s"/>
      <x:c r="O11" s="16">
        <x:f>O40</x:f>
      </x:c>
      <x:c r="R11" s="1">
        <x:f>A11</x:f>
      </x:c>
      <x:c r="S11" s="21">
        <x:f>S40</x:f>
      </x:c>
      <x:c r="T11" s="21">
        <x:f>T40</x:f>
      </x:c>
      <x:c r="U11" s="0" t="s"/>
      <x:c r="V11" s="0" t="s"/>
      <x:c r="W11" s="0" t="n">
        <x:v>6</x:v>
      </x:c>
      <x:c r="X11" s="29">
        <x:f>IF(HLOOKUP($L$65,$B$6:$L$21,$W11,FALSE)&gt;HLOOKUP($L$65,$B$6:$L$21,$W10,FALSE),"ERROR","OK")</x:f>
      </x:c>
      <x:c r="Y11" s="0" t="s"/>
    </x:row>
    <x:row r="12" spans="1:255" customFormat="1" ht="15" customHeight="1" x14ac:dyDescent="0.35">
      <x:c r="A12" s="2" t="s"/>
      <x:c r="B12" s="26">
        <x:f>B41</x:f>
      </x:c>
      <x:c r="C12" s="26">
        <x:f>C41</x:f>
      </x:c>
      <x:c r="D12" s="26">
        <x:f>D41</x:f>
      </x:c>
      <x:c r="E12" s="26">
        <x:f>E41</x:f>
      </x:c>
      <x:c r="F12" s="26">
        <x:f>F41</x:f>
      </x:c>
      <x:c r="G12" s="26">
        <x:f>G41</x:f>
      </x:c>
      <x:c r="H12" s="26">
        <x:f>H41</x:f>
      </x:c>
      <x:c r="I12" s="26">
        <x:f>I41</x:f>
      </x:c>
      <x:c r="J12" s="26">
        <x:f>J41</x:f>
      </x:c>
      <x:c r="K12" s="26">
        <x:f>K41</x:f>
      </x:c>
      <x:c r="L12" s="26">
        <x:f>L41</x:f>
      </x:c>
      <x:c r="M12" s="18" t="s"/>
      <x:c r="N12" s="11" t="s"/>
      <x:c r="O12" s="16">
        <x:f>O41</x:f>
      </x:c>
      <x:c r="R12" s="1">
        <x:f>A12</x:f>
      </x:c>
      <x:c r="S12" s="21">
        <x:f>S41</x:f>
      </x:c>
      <x:c r="T12" s="21">
        <x:f>T41</x:f>
      </x:c>
      <x:c r="U12" s="0" t="s"/>
      <x:c r="V12" s="0" t="s"/>
      <x:c r="W12" s="0" t="n">
        <x:v>7</x:v>
      </x:c>
      <x:c r="X12" s="29">
        <x:f>IF(HLOOKUP($L$65,$B$6:$L$21,$W12,FALSE)&gt;HLOOKUP($L$65,$B$6:$L$21,$W11,FALSE),"ERROR","OK")</x:f>
      </x:c>
      <x:c r="Y12" s="0" t="s"/>
    </x:row>
    <x:row r="13" spans="1:255" customFormat="1" ht="15" customHeight="1" x14ac:dyDescent="0.35">
      <x:c r="A13" s="2" t="s"/>
      <x:c r="B13" s="26">
        <x:f>B42</x:f>
      </x:c>
      <x:c r="C13" s="26">
        <x:f>C42</x:f>
      </x:c>
      <x:c r="D13" s="26">
        <x:f>D42</x:f>
      </x:c>
      <x:c r="E13" s="26">
        <x:f>E42</x:f>
      </x:c>
      <x:c r="F13" s="26">
        <x:f>F42</x:f>
      </x:c>
      <x:c r="G13" s="26">
        <x:f>G42</x:f>
      </x:c>
      <x:c r="H13" s="26">
        <x:f>H42</x:f>
      </x:c>
      <x:c r="I13" s="26">
        <x:f>I42</x:f>
      </x:c>
      <x:c r="J13" s="26">
        <x:f>J42</x:f>
      </x:c>
      <x:c r="K13" s="26">
        <x:f>K42</x:f>
      </x:c>
      <x:c r="L13" s="26">
        <x:f>L42</x:f>
      </x:c>
      <x:c r="M13" s="18" t="s"/>
      <x:c r="N13" s="11" t="s"/>
      <x:c r="O13" s="16">
        <x:f>O42</x:f>
      </x:c>
      <x:c r="R13" s="1">
        <x:f>A13</x:f>
      </x:c>
      <x:c r="S13" s="21">
        <x:f>S42</x:f>
      </x:c>
      <x:c r="T13" s="21">
        <x:f>T42</x:f>
      </x:c>
      <x:c r="U13" s="0" t="s"/>
      <x:c r="V13" s="0" t="s"/>
      <x:c r="W13" s="0" t="n">
        <x:v>8</x:v>
      </x:c>
      <x:c r="X13" s="29">
        <x:f>IF(HLOOKUP($L$65,$B$6:$L$21,$W13,FALSE)&gt;HLOOKUP($L$65,$B$6:$L$21,$W12,FALSE),"ERROR","OK")</x:f>
      </x:c>
      <x:c r="Y13" s="0" t="s"/>
    </x:row>
    <x:row r="14" spans="1:255" customFormat="1" ht="15" customHeight="1" x14ac:dyDescent="0.35">
      <x:c r="A14" s="2" t="s"/>
      <x:c r="B14" s="26">
        <x:f>B43</x:f>
      </x:c>
      <x:c r="C14" s="26">
        <x:f>C43</x:f>
      </x:c>
      <x:c r="D14" s="26">
        <x:f>D43</x:f>
      </x:c>
      <x:c r="E14" s="26">
        <x:f>E43</x:f>
      </x:c>
      <x:c r="F14" s="26">
        <x:f>F43</x:f>
      </x:c>
      <x:c r="G14" s="26">
        <x:f>G43</x:f>
      </x:c>
      <x:c r="H14" s="26">
        <x:f>H43</x:f>
      </x:c>
      <x:c r="I14" s="26">
        <x:f>I43</x:f>
      </x:c>
      <x:c r="J14" s="26">
        <x:f>J43</x:f>
      </x:c>
      <x:c r="K14" s="26">
        <x:f>K43</x:f>
      </x:c>
      <x:c r="L14" s="26">
        <x:f>L43</x:f>
      </x:c>
      <x:c r="M14" s="18" t="s"/>
      <x:c r="N14" s="11" t="s"/>
      <x:c r="O14" s="16">
        <x:f>O43</x:f>
      </x:c>
      <x:c r="R14" s="1">
        <x:f>A14</x:f>
      </x:c>
      <x:c r="S14" s="21">
        <x:f>S43</x:f>
      </x:c>
      <x:c r="T14" s="21">
        <x:f>T43</x:f>
      </x:c>
      <x:c r="U14" s="0" t="s"/>
      <x:c r="V14" s="0" t="s"/>
      <x:c r="W14" s="0" t="n">
        <x:v>9</x:v>
      </x:c>
      <x:c r="X14" s="29">
        <x:f>IF(HLOOKUP($L$65,$B$6:$L$21,$W14,FALSE)&gt;HLOOKUP($L$65,$B$6:$L$21,$W13,FALSE),"ERROR","OK")</x:f>
      </x:c>
      <x:c r="Y14" s="0" t="s"/>
    </x:row>
    <x:row r="15" spans="1:255" customFormat="1" ht="15" customHeight="1" x14ac:dyDescent="0.35">
      <x:c r="A15" s="2" t="s"/>
      <x:c r="B15" s="26">
        <x:f>B44</x:f>
      </x:c>
      <x:c r="C15" s="26">
        <x:f>C44</x:f>
      </x:c>
      <x:c r="D15" s="26">
        <x:f>D44</x:f>
      </x:c>
      <x:c r="E15" s="26">
        <x:f>E44</x:f>
      </x:c>
      <x:c r="F15" s="26">
        <x:f>F44</x:f>
      </x:c>
      <x:c r="G15" s="26">
        <x:f>G44</x:f>
      </x:c>
      <x:c r="H15" s="26">
        <x:f>H44</x:f>
      </x:c>
      <x:c r="I15" s="26">
        <x:f>I44</x:f>
      </x:c>
      <x:c r="J15" s="26">
        <x:f>J44</x:f>
      </x:c>
      <x:c r="K15" s="26">
        <x:f>K44</x:f>
      </x:c>
      <x:c r="L15" s="26">
        <x:f>L44</x:f>
      </x:c>
      <x:c r="M15" s="18" t="s"/>
      <x:c r="N15" s="11" t="s"/>
      <x:c r="O15" s="16">
        <x:f>O44</x:f>
      </x:c>
      <x:c r="R15" s="1">
        <x:f>A15</x:f>
      </x:c>
      <x:c r="S15" s="21">
        <x:f>S44</x:f>
      </x:c>
      <x:c r="T15" s="21">
        <x:f>T44</x:f>
      </x:c>
      <x:c r="U15" s="0" t="s"/>
      <x:c r="V15" s="0" t="s"/>
      <x:c r="W15" s="0" t="n">
        <x:v>10</x:v>
      </x:c>
      <x:c r="X15" s="29">
        <x:f>IF(HLOOKUP($L$65,$B$6:$L$21,$W15,FALSE)&gt;HLOOKUP($L$65,$B$6:$L$21,$W14,FALSE),"ERROR","OK")</x:f>
      </x:c>
      <x:c r="Y15" s="0" t="s"/>
    </x:row>
    <x:row r="16" spans="1:255" customFormat="1" ht="15" customHeight="1" x14ac:dyDescent="0.35">
      <x:c r="A16" s="2" t="s"/>
      <x:c r="B16" s="26">
        <x:f>B45</x:f>
      </x:c>
      <x:c r="C16" s="26">
        <x:f>C45</x:f>
      </x:c>
      <x:c r="D16" s="26">
        <x:f>D45</x:f>
      </x:c>
      <x:c r="E16" s="26">
        <x:f>E45</x:f>
      </x:c>
      <x:c r="F16" s="26">
        <x:f>F45</x:f>
      </x:c>
      <x:c r="G16" s="26">
        <x:f>G45</x:f>
      </x:c>
      <x:c r="H16" s="26">
        <x:f>H45</x:f>
      </x:c>
      <x:c r="I16" s="26">
        <x:f>I45</x:f>
      </x:c>
      <x:c r="J16" s="26">
        <x:f>J45</x:f>
      </x:c>
      <x:c r="K16" s="26">
        <x:f>K45</x:f>
      </x:c>
      <x:c r="L16" s="26">
        <x:f>L45</x:f>
      </x:c>
      <x:c r="M16" s="18" t="s"/>
      <x:c r="N16" s="11" t="s"/>
      <x:c r="O16" s="16">
        <x:f>O45</x:f>
      </x:c>
      <x:c r="R16" s="1">
        <x:f>A16</x:f>
      </x:c>
      <x:c r="S16" s="21">
        <x:f>S45</x:f>
      </x:c>
      <x:c r="T16" s="21">
        <x:f>T45</x:f>
      </x:c>
      <x:c r="U16" s="0" t="s"/>
      <x:c r="V16" s="0" t="s"/>
      <x:c r="W16" s="0" t="n">
        <x:v>11</x:v>
      </x:c>
      <x:c r="X16" s="29">
        <x:f>IF(HLOOKUP($L$65,$B$6:$L$21,$W16,FALSE)&gt;HLOOKUP($L$65,$B$6:$L$21,$W15,FALSE),"ERROR","OK")</x:f>
      </x:c>
      <x:c r="Y16" s="0" t="s"/>
    </x:row>
    <x:row r="17" spans="1:255" customFormat="1" ht="15" customHeight="1" x14ac:dyDescent="0.35">
      <x:c r="A17" s="2" t="s"/>
      <x:c r="B17" s="26">
        <x:f>B46</x:f>
      </x:c>
      <x:c r="C17" s="26">
        <x:f>C46</x:f>
      </x:c>
      <x:c r="D17" s="26">
        <x:f>D46</x:f>
      </x:c>
      <x:c r="E17" s="26">
        <x:f>E46</x:f>
      </x:c>
      <x:c r="F17" s="26">
        <x:f>F46</x:f>
      </x:c>
      <x:c r="G17" s="26">
        <x:f>G46</x:f>
      </x:c>
      <x:c r="H17" s="26">
        <x:f>H46</x:f>
      </x:c>
      <x:c r="I17" s="26">
        <x:f>I46</x:f>
      </x:c>
      <x:c r="J17" s="26">
        <x:f>J46</x:f>
      </x:c>
      <x:c r="K17" s="26">
        <x:f>K46</x:f>
      </x:c>
      <x:c r="L17" s="26">
        <x:f>L46</x:f>
      </x:c>
      <x:c r="M17" s="18" t="s"/>
      <x:c r="N17" s="11" t="s"/>
      <x:c r="O17" s="16">
        <x:f>O46</x:f>
      </x:c>
      <x:c r="U17" s="0" t="s"/>
      <x:c r="V17" s="0" t="s"/>
      <x:c r="W17" s="0" t="n">
        <x:v>12</x:v>
      </x:c>
      <x:c r="X17" s="29">
        <x:f>IF(HLOOKUP($L$65,$B$6:$L$21,$W17,FALSE)&gt;HLOOKUP($L$65,$B$6:$L$21,$W16,FALSE),"ERROR","OK")</x:f>
      </x:c>
      <x:c r="Y17" s="0" t="s"/>
    </x:row>
    <x:row r="18" spans="1:255" customFormat="1" ht="15" customHeight="1" x14ac:dyDescent="0.35">
      <x:c r="A18" s="2" t="s"/>
      <x:c r="B18" s="26">
        <x:f>B47</x:f>
      </x:c>
      <x:c r="C18" s="26">
        <x:f>C47</x:f>
      </x:c>
      <x:c r="D18" s="26">
        <x:f>D47</x:f>
      </x:c>
      <x:c r="E18" s="26">
        <x:f>E47</x:f>
      </x:c>
      <x:c r="F18" s="26">
        <x:f>F47</x:f>
      </x:c>
      <x:c r="G18" s="26">
        <x:f>G47</x:f>
      </x:c>
      <x:c r="H18" s="26">
        <x:f>H47</x:f>
      </x:c>
      <x:c r="I18" s="26">
        <x:f>I47</x:f>
      </x:c>
      <x:c r="J18" s="26">
        <x:f>J47</x:f>
      </x:c>
      <x:c r="K18" s="26">
        <x:f>K47</x:f>
      </x:c>
      <x:c r="L18" s="26">
        <x:f>L47</x:f>
      </x:c>
      <x:c r="M18" s="18" t="s"/>
      <x:c r="N18" s="11" t="s"/>
      <x:c r="O18" s="16">
        <x:f>O47</x:f>
      </x:c>
      <x:c r="U18" s="0" t="s"/>
      <x:c r="V18" s="0" t="s"/>
      <x:c r="W18" s="0" t="n">
        <x:v>13</x:v>
      </x:c>
      <x:c r="X18" s="29">
        <x:f>IF(HLOOKUP($L$65,$B$6:$L$21,$W18,FALSE)&gt;HLOOKUP($L$65,$B$6:$L$21,$W17,FALSE),"ERROR","OK")</x:f>
      </x:c>
      <x:c r="Y18" s="0" t="s"/>
    </x:row>
    <x:row r="19" spans="1:255" customFormat="1" ht="15" customHeight="1" x14ac:dyDescent="0.35">
      <x:c r="A19" s="2" t="s"/>
      <x:c r="B19" s="26">
        <x:f>B48</x:f>
      </x:c>
      <x:c r="C19" s="26">
        <x:f>C48</x:f>
      </x:c>
      <x:c r="D19" s="26">
        <x:f>D48</x:f>
      </x:c>
      <x:c r="E19" s="26">
        <x:f>E48</x:f>
      </x:c>
      <x:c r="F19" s="26">
        <x:f>F48</x:f>
      </x:c>
      <x:c r="G19" s="26">
        <x:f>G48</x:f>
      </x:c>
      <x:c r="H19" s="26">
        <x:f>H48</x:f>
      </x:c>
      <x:c r="I19" s="26">
        <x:f>I48</x:f>
      </x:c>
      <x:c r="J19" s="26">
        <x:f>J48</x:f>
      </x:c>
      <x:c r="K19" s="26">
        <x:f>K48</x:f>
      </x:c>
      <x:c r="L19" s="26">
        <x:f>L48</x:f>
      </x:c>
      <x:c r="M19" s="18" t="s"/>
      <x:c r="N19" s="11" t="s"/>
      <x:c r="O19" s="16">
        <x:f>O48</x:f>
      </x:c>
      <x:c r="U19" s="0" t="s"/>
      <x:c r="V19" s="0" t="s"/>
      <x:c r="W19" s="0" t="n">
        <x:v>14</x:v>
      </x:c>
      <x:c r="X19" s="29">
        <x:f>IF(HLOOKUP($L$65,$B$6:$L$21,$W19,FALSE)&gt;HLOOKUP($L$65,$B$6:$L$21,$W18,FALSE),"ERROR","OK")</x:f>
      </x:c>
      <x:c r="Y19" s="0" t="s"/>
    </x:row>
    <x:row r="20" spans="1:255" customFormat="1" ht="15" customHeight="1" x14ac:dyDescent="0.35">
      <x:c r="A20" s="2" t="s"/>
      <x:c r="B20" s="26">
        <x:f>B49</x:f>
      </x:c>
      <x:c r="C20" s="26">
        <x:f>C49</x:f>
      </x:c>
      <x:c r="D20" s="26">
        <x:f>D49</x:f>
      </x:c>
      <x:c r="E20" s="26">
        <x:f>E49</x:f>
      </x:c>
      <x:c r="F20" s="26">
        <x:f>F49</x:f>
      </x:c>
      <x:c r="G20" s="26">
        <x:f>G49</x:f>
      </x:c>
      <x:c r="H20" s="26">
        <x:f>H49</x:f>
      </x:c>
      <x:c r="I20" s="26">
        <x:f>I49</x:f>
      </x:c>
      <x:c r="J20" s="26">
        <x:f>J49</x:f>
      </x:c>
      <x:c r="K20" s="26">
        <x:f>K49</x:f>
      </x:c>
      <x:c r="L20" s="26">
        <x:f>L49</x:f>
      </x:c>
      <x:c r="M20" s="18" t="s"/>
      <x:c r="N20" s="11" t="s"/>
      <x:c r="O20" s="16">
        <x:f>O49</x:f>
      </x:c>
      <x:c r="U20" s="0" t="s"/>
      <x:c r="V20" s="0" t="s"/>
      <x:c r="W20" s="0" t="n">
        <x:v>15</x:v>
      </x:c>
      <x:c r="X20" s="29">
        <x:f>IF(HLOOKUP($L$65,$B$6:$L$21,$W20,FALSE)&gt;HLOOKUP($L$65,$B$6:$L$21,$W19,FALSE),"ERROR","OK")</x:f>
      </x:c>
      <x:c r="Y20" s="0" t="s"/>
    </x:row>
    <x:row r="21" spans="1:255" customFormat="1" ht="15" customHeight="1" x14ac:dyDescent="0.35">
      <x:c r="A21" s="2" t="s"/>
      <x:c r="B21" s="26">
        <x:f>B50</x:f>
      </x:c>
      <x:c r="C21" s="26">
        <x:f>C50</x:f>
      </x:c>
      <x:c r="D21" s="26">
        <x:f>D50</x:f>
      </x:c>
      <x:c r="E21" s="26">
        <x:f>E50</x:f>
      </x:c>
      <x:c r="F21" s="26">
        <x:f>F50</x:f>
      </x:c>
      <x:c r="G21" s="26">
        <x:f>G50</x:f>
      </x:c>
      <x:c r="H21" s="26">
        <x:f>H50</x:f>
      </x:c>
      <x:c r="I21" s="26">
        <x:f>I50</x:f>
      </x:c>
      <x:c r="J21" s="26">
        <x:f>J50</x:f>
      </x:c>
      <x:c r="K21" s="26">
        <x:f>K50</x:f>
      </x:c>
      <x:c r="L21" s="26">
        <x:f>L50</x:f>
      </x:c>
      <x:c r="M21" s="18" t="s"/>
      <x:c r="N21" s="11" t="s"/>
      <x:c r="O21" s="16">
        <x:f>O50</x:f>
      </x:c>
      <x:c r="U21" s="0" t="s"/>
      <x:c r="V21" s="0" t="s"/>
      <x:c r="X21" s="0">
        <x:f>MATCH("ERROR",X7:X20,0)</x:f>
      </x:c>
      <x:c r="Y21" s="0" t="s"/>
    </x:row>
    <x:row r="22" spans="1:255" customFormat="1" ht="15" customHeight="1" x14ac:dyDescent="0.35">
      <x:c r="A22" s="2" t="s">
        <x:v>34</x:v>
      </x:c>
      <x:c r="B22" s="26">
        <x:f>B51</x:f>
      </x:c>
      <x:c r="C22" s="26">
        <x:f>C51</x:f>
      </x:c>
      <x:c r="D22" s="26">
        <x:f>D51</x:f>
      </x:c>
      <x:c r="E22" s="26">
        <x:f>E51</x:f>
      </x:c>
      <x:c r="F22" s="26">
        <x:f>F51</x:f>
      </x:c>
      <x:c r="G22" s="26">
        <x:f>G51</x:f>
      </x:c>
      <x:c r="H22" s="26">
        <x:f>H51</x:f>
      </x:c>
      <x:c r="I22" s="26">
        <x:f>I51</x:f>
      </x:c>
      <x:c r="J22" s="26">
        <x:f>J51</x:f>
      </x:c>
      <x:c r="K22" s="26">
        <x:f>K51</x:f>
      </x:c>
      <x:c r="L22" s="26">
        <x:f>L51</x:f>
      </x:c>
      <x:c r="M22" s="18" t="s"/>
      <x:c r="N22" s="11" t="s"/>
      <x:c r="O22" s="16" t="s"/>
      <x:c r="P22" s="8" t="s"/>
      <x:c r="U22" s="0" t="s"/>
      <x:c r="V22" s="0" t="s"/>
      <x:c r="Y22" s="0" t="s"/>
    </x:row>
    <x:row r="23" spans="1:255" customFormat="1" ht="15" customHeight="1" x14ac:dyDescent="0.35">
      <x:c r="A23" s="35" t="s">
        <x:v>35</x:v>
      </x:c>
      <x:c r="B23" s="32">
        <x:f>B52</x:f>
      </x:c>
      <x:c r="C23" s="32">
        <x:f>C52</x:f>
      </x:c>
      <x:c r="D23" s="32">
        <x:f>D52</x:f>
      </x:c>
      <x:c r="E23" s="32">
        <x:f>E52</x:f>
      </x:c>
      <x:c r="F23" s="32">
        <x:f>F52</x:f>
      </x:c>
      <x:c r="G23" s="32">
        <x:f>G52</x:f>
      </x:c>
      <x:c r="H23" s="32">
        <x:f>H52</x:f>
      </x:c>
      <x:c r="I23" s="32">
        <x:f>I52</x:f>
      </x:c>
      <x:c r="J23" s="32">
        <x:f>J52</x:f>
      </x:c>
      <x:c r="K23" s="32">
        <x:f>K52</x:f>
      </x:c>
      <x:c r="L23" s="32">
        <x:f>L52</x:f>
      </x:c>
      <x:c r="M23" s="19" t="s"/>
      <x:c r="N23" s="12" t="s"/>
      <x:c r="O23" s="17">
        <x:f>O52</x:f>
      </x:c>
      <x:c r="U23" s="0" t="s"/>
      <x:c r="V23" s="0" t="s"/>
      <x:c r="Y23" s="0" t="s"/>
    </x:row>
    <x:row r="24" spans="1:255" customFormat="1" ht="15" customHeight="1" x14ac:dyDescent="0.35">
      <x:c r="A24" s="2" t="s">
        <x:v>36</x:v>
      </x:c>
      <x:c r="B24" s="7" t="s"/>
      <x:c r="C24" s="2" t="s"/>
      <x:c r="D24" s="2" t="s"/>
      <x:c r="E24" s="2" t="s"/>
      <x:c r="F24" s="2" t="s"/>
      <x:c r="G24" s="2" t="s"/>
      <x:c r="H24" s="2" t="s"/>
      <x:c r="I24" s="2" t="s"/>
      <x:c r="J24" s="2" t="s"/>
      <x:c r="K24" s="2" t="s"/>
      <x:c r="L24" s="2" t="s"/>
      <x:c r="M24" s="2" t="s"/>
      <x:c r="N24" s="8" t="s"/>
      <x:c r="U24" s="0" t="s"/>
      <x:c r="V24" s="0" t="s"/>
      <x:c r="Y24" s="0" t="s"/>
    </x:row>
    <x:row r="25" spans="1:255" x14ac:dyDescent="0.35">
      <x:c r="U25" s="0" t="s"/>
      <x:c r="V25" s="0" t="s"/>
      <x:c r="Y25" s="0" t="s"/>
    </x:row>
    <x:row r="26" spans="1:255" x14ac:dyDescent="0.35">
      <x:c r="J26" s="0" t="s"/>
      <x:c r="K26" s="0" t="s"/>
      <x:c r="L26" s="0" t="s"/>
      <x:c r="M26" s="0" t="s"/>
      <x:c r="N26" s="0" t="s"/>
    </x:row>
    <x:row r="27" spans="1:255" x14ac:dyDescent="0.35">
      <x:c r="J27" s="0" t="s"/>
      <x:c r="K27" s="0" t="s"/>
      <x:c r="L27" s="0" t="s"/>
      <x:c r="M27" s="0" t="s"/>
      <x:c r="N27" s="0" t="s"/>
    </x:row>
    <x:row r="28" spans="1:255" x14ac:dyDescent="0.35">
      <x:c r="I28" s="0" t="s"/>
      <x:c r="J28" s="0" t="s"/>
      <x:c r="K28" s="0" t="s"/>
      <x:c r="L28" s="0" t="s"/>
      <x:c r="M28" s="0" t="s"/>
    </x:row>
    <x:row r="29" spans="1:255" x14ac:dyDescent="0.35">
      <x:c r="I29" s="0" t="s"/>
      <x:c r="J29" s="0" t="s"/>
      <x:c r="K29" s="0" t="s"/>
      <x:c r="L29" s="0" t="s"/>
      <x:c r="M29" s="0" t="s"/>
    </x:row>
    <x:row r="30" spans="1:255" customFormat="1" ht="15" customHeight="1" x14ac:dyDescent="0.35">
      <x:c r="A30" s="3">
        <x:f>"Table B.6.  "&amp;B66</x:f>
      </x:c>
      <x:c r="B30" s="3" t="s"/>
      <x:c r="C30" s="2" t="s"/>
      <x:c r="D30" s="2" t="s"/>
      <x:c r="E30" s="2" t="s"/>
      <x:c r="F30" s="2" t="s"/>
      <x:c r="G30" s="2" t="s"/>
      <x:c r="H30" s="2" t="s"/>
      <x:c r="I30" s="2" t="s"/>
      <x:c r="J30" s="2" t="s"/>
      <x:c r="K30" s="2" t="s"/>
      <x:c r="L30" s="2" t="s"/>
      <x:c r="M30" s="2" t="s"/>
      <x:c r="U30" s="0" t="s"/>
      <x:c r="V30" s="0" t="s"/>
      <x:c r="Y30" s="0" t="s"/>
    </x:row>
    <x:row r="31" spans="1:255" customFormat="1" ht="15" customHeight="1" x14ac:dyDescent="0.35">
      <x:c r="A31" s="2" t="s"/>
      <x:c r="B31" s="2" t="s"/>
      <x:c r="C31" s="2" t="s"/>
      <x:c r="D31" s="2" t="s"/>
      <x:c r="E31" s="2" t="s"/>
      <x:c r="F31" s="2" t="s"/>
      <x:c r="G31" s="2" t="s"/>
      <x:c r="H31" s="2" t="s"/>
      <x:c r="I31" s="2" t="s"/>
      <x:c r="J31" s="2" t="s"/>
      <x:c r="K31" s="2" t="s"/>
      <x:c r="L31" s="2" t="s"/>
      <x:c r="M31" s="2" t="s"/>
      <x:c r="U31" s="0" t="s"/>
      <x:c r="V31" s="0" t="s"/>
      <x:c r="Y31" s="0" t="s"/>
    </x:row>
    <x:row r="32" spans="1:255" customFormat="1" ht="15" customHeight="1" x14ac:dyDescent="0.35">
      <x:c r="A32" s="3" t="s">
        <x:v>69</x:v>
      </x:c>
      <x:c r="B32" s="3" t="s"/>
      <x:c r="C32" s="2" t="s"/>
      <x:c r="D32" s="2" t="s"/>
      <x:c r="E32" s="2" t="s"/>
      <x:c r="F32" s="2" t="s"/>
      <x:c r="G32" s="2" t="s"/>
      <x:c r="H32" s="2" t="s"/>
      <x:c r="I32" s="2" t="s"/>
      <x:c r="J32" s="2" t="s"/>
      <x:c r="K32" s="2" t="s"/>
      <x:c r="L32" s="2" t="s"/>
      <x:c r="M32" s="2" t="s"/>
      <x:c r="U32" s="0" t="s"/>
      <x:c r="V32" s="0" t="s"/>
      <x:c r="Y32" s="0" t="s"/>
    </x:row>
    <x:row r="33" spans="1:255" customFormat="1" ht="15" customHeight="1" thickBot="1" x14ac:dyDescent="0.4">
      <x:c r="A33" s="4" t="s"/>
      <x:c r="B33" s="4" t="s"/>
      <x:c r="C33" s="5" t="s"/>
      <x:c r="D33" s="5" t="s"/>
      <x:c r="E33" s="5" t="s"/>
      <x:c r="F33" s="5" t="s"/>
      <x:c r="G33" s="5" t="s"/>
      <x:c r="H33" s="5" t="s"/>
      <x:c r="I33" s="5" t="s"/>
      <x:c r="J33" s="5" t="s"/>
      <x:c r="K33" s="5" t="s"/>
      <x:c r="L33" s="5" t="s"/>
      <x:c r="M33" s="5" t="s"/>
      <x:c r="U33" s="0" t="s"/>
      <x:c r="V33" s="0" t="s"/>
      <x:c r="Y33" s="0" t="s"/>
    </x:row>
    <x:row r="34" spans="1:255" x14ac:dyDescent="0.35">
      <x:c r="A34" s="2" t="s"/>
      <x:c r="B34" s="2" t="s"/>
      <x:c r="C34" s="2" t="s"/>
      <x:c r="D34" s="2" t="s"/>
      <x:c r="E34" s="2" t="s"/>
      <x:c r="F34" s="2" t="s"/>
      <x:c r="G34" s="2" t="s"/>
      <x:c r="H34" s="2" t="s"/>
      <x:c r="I34" s="2" t="s"/>
      <x:c r="J34" s="2" t="s"/>
      <x:c r="K34" s="2" t="s"/>
      <x:c r="L34" s="2" t="s"/>
      <x:c r="M34" s="14" t="s"/>
      <x:c r="N34" s="10" t="s">
        <x:v>38</x:v>
      </x:c>
      <x:c r="O34" s="10" t="s"/>
      <x:c r="P34" s="36" t="s"/>
    </x:row>
    <x:row r="35" spans="1:255" s="0" customFormat="1" x14ac:dyDescent="0.35">
      <x:c r="A35" s="2" t="s"/>
      <x:c r="B35" s="6" t="s">
        <x:v>6</x:v>
      </x:c>
      <x:c r="C35" s="6" t="s">
        <x:v>7</x:v>
      </x:c>
      <x:c r="D35" s="6" t="s">
        <x:v>8</x:v>
      </x:c>
      <x:c r="E35" s="6" t="s">
        <x:v>9</x:v>
      </x:c>
      <x:c r="F35" s="6" t="s">
        <x:v>10</x:v>
      </x:c>
      <x:c r="G35" s="6" t="s">
        <x:v>11</x:v>
      </x:c>
      <x:c r="H35" s="6" t="s">
        <x:v>12</x:v>
      </x:c>
      <x:c r="I35" s="6" t="s">
        <x:v>13</x:v>
      </x:c>
      <x:c r="J35" s="6" t="s">
        <x:v>14</x:v>
      </x:c>
      <x:c r="K35" s="6" t="s">
        <x:v>15</x:v>
      </x:c>
      <x:c r="L35" s="6" t="s">
        <x:v>16</x:v>
      </x:c>
      <x:c r="M35" s="15" t="s">
        <x:v>17</x:v>
      </x:c>
      <x:c r="N35" s="13" t="s"/>
      <x:c r="O35" s="13">
        <x:f>L65&amp;" (%)"</x:f>
      </x:c>
      <x:c r="P35" s="36" t="s"/>
      <x:c r="Q35" s="0" t="s"/>
      <x:c r="R35" s="0" t="s"/>
      <x:c r="S35" s="22">
        <x:f>L35</x:f>
      </x:c>
      <x:c r="T35" s="22">
        <x:f>B35&amp;"-"&amp;RIGHT(K35,2)</x:f>
      </x:c>
      <x:c r="U35" s="0" t="s"/>
      <x:c r="V35" s="0" t="s"/>
      <x:c r="W35" s="0" t="s"/>
      <x:c r="X35" s="0" t="s"/>
      <x:c r="Y35" s="0" t="s"/>
      <x:c r="Z35" s="0" t="s"/>
      <x:c r="AA35" s="0" t="s"/>
      <x:c r="AB35" s="0" t="s"/>
      <x:c r="AC35" s="0" t="s"/>
      <x:c r="AD35" s="0" t="s"/>
      <x:c r="AE35" s="0" t="s"/>
      <x:c r="AF35" s="0" t="s"/>
      <x:c r="AG35" s="0" t="s"/>
      <x:c r="AH35" s="0" t="s"/>
      <x:c r="AI35" s="0" t="s"/>
      <x:c r="AJ35" s="0" t="s"/>
      <x:c r="AK35" s="0" t="s"/>
      <x:c r="AL35" s="0" t="s"/>
      <x:c r="AM35" s="0" t="s"/>
      <x:c r="AN35" s="0" t="s"/>
      <x:c r="AO35" s="0" t="s"/>
      <x:c r="AP35" s="0" t="s"/>
      <x:c r="AQ35" s="0" t="s"/>
      <x:c r="AR35" s="0" t="s"/>
      <x:c r="AS35" s="0" t="s"/>
      <x:c r="AT35" s="0" t="s"/>
      <x:c r="AU35" s="0" t="s"/>
      <x:c r="AV35" s="0" t="s"/>
      <x:c r="AW35" s="0" t="s"/>
      <x:c r="AX35" s="0" t="s"/>
      <x:c r="AY35" s="0" t="s"/>
      <x:c r="AZ35" s="0" t="s"/>
      <x:c r="BA35" s="0" t="s"/>
      <x:c r="BB35" s="0" t="s"/>
      <x:c r="BC35" s="0" t="s"/>
      <x:c r="BD35" s="0" t="s"/>
      <x:c r="BE35" s="0" t="s"/>
      <x:c r="BF35" s="0" t="s"/>
      <x:c r="BG35" s="0" t="s"/>
      <x:c r="BH35" s="0" t="s"/>
      <x:c r="BI35" s="0" t="s"/>
      <x:c r="BJ35" s="0" t="s"/>
      <x:c r="BK35" s="0" t="s"/>
      <x:c r="BL35" s="0" t="s"/>
      <x:c r="BM35" s="0" t="s"/>
      <x:c r="BN35" s="0" t="s"/>
      <x:c r="BO35" s="0" t="s"/>
      <x:c r="BP35" s="0" t="s"/>
      <x:c r="BQ35" s="0" t="s"/>
      <x:c r="BR35" s="0" t="s"/>
      <x:c r="BS35" s="0" t="s"/>
      <x:c r="BT35" s="0" t="s"/>
      <x:c r="BU35" s="0" t="s"/>
      <x:c r="BV35" s="0" t="s"/>
      <x:c r="BW35" s="0" t="s"/>
      <x:c r="BX35" s="0" t="s"/>
      <x:c r="BY35" s="0" t="s"/>
      <x:c r="BZ35" s="0" t="s"/>
      <x:c r="CA35" s="0" t="s"/>
      <x:c r="CB35" s="0" t="s"/>
      <x:c r="CC35" s="0" t="s"/>
      <x:c r="CD35" s="0" t="s"/>
      <x:c r="CE35" s="0" t="s"/>
      <x:c r="CF35" s="0" t="s"/>
      <x:c r="CG35" s="0" t="s"/>
      <x:c r="CH35" s="0" t="s"/>
      <x:c r="CI35" s="0" t="s"/>
      <x:c r="CJ35" s="0" t="s"/>
      <x:c r="CK35" s="0" t="s"/>
      <x:c r="CL35" s="0" t="s"/>
      <x:c r="CM35" s="0" t="s"/>
      <x:c r="CN35" s="0" t="s"/>
      <x:c r="CO35" s="0" t="s"/>
      <x:c r="CP35" s="0" t="s"/>
      <x:c r="CQ35" s="0" t="s"/>
      <x:c r="CR35" s="0" t="s"/>
      <x:c r="CS35" s="0" t="s"/>
      <x:c r="CT35" s="0" t="s"/>
      <x:c r="CU35" s="0" t="s"/>
      <x:c r="CV35" s="0" t="s"/>
      <x:c r="CW35" s="0" t="s"/>
      <x:c r="CX35" s="0" t="s"/>
      <x:c r="CY35" s="0" t="s"/>
      <x:c r="CZ35" s="0" t="s"/>
      <x:c r="DA35" s="0" t="s"/>
      <x:c r="DB35" s="0" t="s"/>
      <x:c r="DC35" s="0" t="s"/>
      <x:c r="DD35" s="0" t="s"/>
      <x:c r="DE35" s="0" t="s"/>
      <x:c r="DF35" s="0" t="s"/>
      <x:c r="DG35" s="0" t="s"/>
      <x:c r="DH35" s="0" t="s"/>
      <x:c r="DI35" s="0" t="s"/>
      <x:c r="DJ35" s="0" t="s"/>
      <x:c r="DK35" s="0" t="s"/>
      <x:c r="DL35" s="0" t="s"/>
      <x:c r="DM35" s="0" t="s"/>
      <x:c r="DN35" s="0" t="s"/>
      <x:c r="DO35" s="0" t="s"/>
      <x:c r="DP35" s="0" t="s"/>
      <x:c r="DQ35" s="0" t="s"/>
      <x:c r="DR35" s="0" t="s"/>
      <x:c r="DS35" s="0" t="s"/>
      <x:c r="DT35" s="0" t="s"/>
      <x:c r="DU35" s="0" t="s"/>
      <x:c r="DV35" s="0" t="s"/>
      <x:c r="DW35" s="0" t="s"/>
      <x:c r="DX35" s="0" t="s"/>
      <x:c r="DY35" s="0" t="s"/>
      <x:c r="DZ35" s="0" t="s"/>
      <x:c r="EA35" s="0" t="s"/>
      <x:c r="EB35" s="0" t="s"/>
      <x:c r="EC35" s="0" t="s"/>
      <x:c r="ED35" s="0" t="s"/>
      <x:c r="EE35" s="0" t="s"/>
      <x:c r="EF35" s="0" t="s"/>
      <x:c r="EG35" s="0" t="s"/>
      <x:c r="EH35" s="0" t="s"/>
      <x:c r="EI35" s="0" t="s"/>
      <x:c r="EJ35" s="0" t="s"/>
      <x:c r="EK35" s="0" t="s"/>
      <x:c r="EL35" s="0" t="s"/>
      <x:c r="EM35" s="0" t="s"/>
      <x:c r="EN35" s="0" t="s"/>
      <x:c r="EO35" s="0" t="s"/>
      <x:c r="EP35" s="0" t="s"/>
      <x:c r="EQ35" s="0" t="s"/>
      <x:c r="ER35" s="0" t="s"/>
      <x:c r="ES35" s="0" t="s"/>
      <x:c r="ET35" s="0" t="s"/>
      <x:c r="EU35" s="0" t="s"/>
      <x:c r="EV35" s="0" t="s"/>
      <x:c r="EW35" s="0" t="s"/>
      <x:c r="EX35" s="0" t="s"/>
      <x:c r="EY35" s="0" t="s"/>
      <x:c r="EZ35" s="0" t="s"/>
      <x:c r="FA35" s="0" t="s"/>
      <x:c r="FB35" s="0" t="s"/>
      <x:c r="FC35" s="0" t="s"/>
      <x:c r="FD35" s="0" t="s"/>
      <x:c r="FE35" s="0" t="s"/>
      <x:c r="FF35" s="0" t="s"/>
      <x:c r="FG35" s="0" t="s"/>
      <x:c r="FH35" s="0" t="s"/>
      <x:c r="FI35" s="0" t="s"/>
      <x:c r="FJ35" s="0" t="s"/>
      <x:c r="FK35" s="0" t="s"/>
      <x:c r="FL35" s="0" t="s"/>
      <x:c r="FM35" s="0" t="s"/>
      <x:c r="FN35" s="0" t="s"/>
      <x:c r="FO35" s="0" t="s"/>
      <x:c r="FP35" s="0" t="s"/>
      <x:c r="FQ35" s="0" t="s"/>
      <x:c r="FR35" s="0" t="s"/>
      <x:c r="FS35" s="0" t="s"/>
      <x:c r="FT35" s="0" t="s"/>
      <x:c r="FU35" s="0" t="s"/>
      <x:c r="FV35" s="0" t="s"/>
      <x:c r="FW35" s="0" t="s"/>
      <x:c r="FX35" s="0" t="s"/>
      <x:c r="FY35" s="0" t="s"/>
      <x:c r="FZ35" s="0" t="s"/>
      <x:c r="GA35" s="0" t="s"/>
      <x:c r="GB35" s="0" t="s"/>
      <x:c r="GC35" s="0" t="s"/>
      <x:c r="GD35" s="0" t="s"/>
      <x:c r="GE35" s="0" t="s"/>
      <x:c r="GF35" s="0" t="s"/>
      <x:c r="GG35" s="0" t="s"/>
      <x:c r="GH35" s="0" t="s"/>
      <x:c r="GI35" s="0" t="s"/>
      <x:c r="GJ35" s="0" t="s"/>
      <x:c r="GK35" s="0" t="s"/>
      <x:c r="GL35" s="0" t="s"/>
      <x:c r="GM35" s="0" t="s"/>
      <x:c r="GN35" s="0" t="s"/>
      <x:c r="GO35" s="0" t="s"/>
      <x:c r="GP35" s="0" t="s"/>
      <x:c r="GQ35" s="0" t="s"/>
      <x:c r="GR35" s="0" t="s"/>
      <x:c r="GS35" s="0" t="s"/>
      <x:c r="GT35" s="0" t="s"/>
      <x:c r="GU35" s="0" t="s"/>
      <x:c r="GV35" s="0" t="s"/>
      <x:c r="GW35" s="0" t="s"/>
      <x:c r="GX35" s="0" t="s"/>
      <x:c r="GY35" s="0" t="s"/>
      <x:c r="GZ35" s="0" t="s"/>
      <x:c r="HA35" s="0" t="s"/>
      <x:c r="HB35" s="0" t="s"/>
      <x:c r="HC35" s="0" t="s"/>
      <x:c r="HD35" s="0" t="s"/>
      <x:c r="HE35" s="0" t="s"/>
      <x:c r="HF35" s="0" t="s"/>
      <x:c r="HG35" s="0" t="s"/>
      <x:c r="HH35" s="0" t="s"/>
      <x:c r="HI35" s="0" t="s"/>
      <x:c r="HJ35" s="0" t="s"/>
      <x:c r="HK35" s="0" t="s"/>
      <x:c r="HL35" s="0" t="s"/>
      <x:c r="HM35" s="0" t="s"/>
      <x:c r="HN35" s="0" t="s"/>
      <x:c r="HO35" s="0" t="s"/>
      <x:c r="HP35" s="0" t="s"/>
      <x:c r="HQ35" s="0" t="s"/>
      <x:c r="HR35" s="0" t="s"/>
      <x:c r="HS35" s="0" t="s"/>
      <x:c r="HT35" s="0" t="s"/>
      <x:c r="HU35" s="0" t="s"/>
      <x:c r="HV35" s="0" t="s"/>
      <x:c r="HW35" s="0" t="s"/>
      <x:c r="HX35" s="0" t="s"/>
      <x:c r="HY35" s="0" t="s"/>
      <x:c r="HZ35" s="0" t="s"/>
      <x:c r="IA35" s="0" t="s"/>
      <x:c r="IB35" s="0" t="s"/>
      <x:c r="IC35" s="0" t="s"/>
      <x:c r="ID35" s="0" t="s"/>
      <x:c r="IE35" s="0" t="s"/>
      <x:c r="IF35" s="0" t="s"/>
      <x:c r="IG35" s="0" t="s"/>
      <x:c r="IH35" s="0" t="s"/>
      <x:c r="II35" s="0" t="s"/>
      <x:c r="IJ35" s="0" t="s"/>
      <x:c r="IK35" s="0" t="s"/>
      <x:c r="IL35" s="0" t="s"/>
      <x:c r="IM35" s="0" t="s"/>
      <x:c r="IN35" s="0" t="s"/>
      <x:c r="IO35" s="0" t="s"/>
      <x:c r="IP35" s="0" t="s"/>
      <x:c r="IQ35" s="0" t="s"/>
      <x:c r="IR35" s="0" t="s"/>
      <x:c r="IS35" s="0" t="s"/>
      <x:c r="IT35" s="0" t="s"/>
      <x:c r="IU35" s="0" t="s"/>
    </x:row>
    <x:row r="36" spans="1:255" x14ac:dyDescent="0.35">
      <x:c r="A36" s="2" t="s"/>
      <x:c r="B36" s="26" t="s"/>
      <x:c r="C36" s="26" t="s"/>
      <x:c r="D36" s="26" t="s"/>
      <x:c r="E36" s="26" t="s"/>
      <x:c r="F36" s="26" t="s"/>
      <x:c r="G36" s="26" t="s"/>
      <x:c r="H36" s="26" t="s"/>
      <x:c r="I36" s="26" t="s"/>
      <x:c r="J36" s="26" t="s"/>
      <x:c r="K36" s="26" t="s"/>
      <x:c r="L36" s="26" t="s"/>
      <x:c r="M36" s="18" t="s"/>
      <x:c r="N36" s="11" t="s"/>
      <x:c r="O36" s="16" t="s">
        <x:v>123</x:v>
      </x:c>
      <x:c r="P36" s="0" t="n">
        <x:v>1</x:v>
      </x:c>
      <x:c r="Q36" s="33">
        <x:f>O36</x:f>
      </x:c>
      <x:c r="R36" s="1">
        <x:f>A36</x:f>
      </x:c>
      <x:c r="S36" s="21">
        <x:f>L36/L$52*100</x:f>
      </x:c>
      <x:c r="T36" s="21">
        <x:f>AVERAGE(B36:K36)/AVERAGE(B$52:K$52)*100</x:f>
      </x:c>
    </x:row>
    <x:row r="37" spans="1:255" x14ac:dyDescent="0.35">
      <x:c r="A37" s="2" t="s"/>
      <x:c r="B37" s="26" t="s"/>
      <x:c r="C37" s="26" t="s"/>
      <x:c r="D37" s="26" t="s"/>
      <x:c r="E37" s="26" t="s"/>
      <x:c r="F37" s="26" t="s"/>
      <x:c r="G37" s="26" t="s"/>
      <x:c r="H37" s="26" t="s"/>
      <x:c r="I37" s="26" t="s"/>
      <x:c r="J37" s="26" t="s"/>
      <x:c r="K37" s="26" t="s"/>
      <x:c r="L37" s="26" t="s"/>
      <x:c r="M37" s="18" t="s"/>
      <x:c r="N37" s="11" t="s"/>
      <x:c r="O37" s="16" t="s">
        <x:v>123</x:v>
      </x:c>
      <x:c r="P37" s="0" t="n">
        <x:v>2</x:v>
      </x:c>
      <x:c r="Q37" s="33">
        <x:f>O37</x:f>
      </x:c>
      <x:c r="R37" s="1">
        <x:f>A37</x:f>
      </x:c>
      <x:c r="S37" s="21">
        <x:f>L37/L$52*100</x:f>
      </x:c>
      <x:c r="T37" s="21">
        <x:f>AVERAGE(B37:K37)/AVERAGE(B$52:K$52)*100</x:f>
      </x:c>
    </x:row>
    <x:row r="38" spans="1:255" x14ac:dyDescent="0.35">
      <x:c r="A38" s="2" t="s"/>
      <x:c r="B38" s="26" t="s"/>
      <x:c r="C38" s="26" t="s"/>
      <x:c r="D38" s="26" t="s"/>
      <x:c r="E38" s="26" t="s"/>
      <x:c r="F38" s="26" t="s"/>
      <x:c r="G38" s="26" t="s"/>
      <x:c r="H38" s="26" t="s"/>
      <x:c r="I38" s="26" t="s"/>
      <x:c r="J38" s="26" t="s"/>
      <x:c r="K38" s="26" t="s"/>
      <x:c r="L38" s="26" t="s"/>
      <x:c r="M38" s="18" t="s"/>
      <x:c r="N38" s="11" t="s"/>
      <x:c r="O38" s="16" t="s">
        <x:v>123</x:v>
      </x:c>
      <x:c r="P38" s="0" t="n">
        <x:v>3</x:v>
      </x:c>
      <x:c r="Q38" s="33">
        <x:f>O38</x:f>
      </x:c>
      <x:c r="R38" s="1">
        <x:f>A38</x:f>
      </x:c>
      <x:c r="S38" s="21">
        <x:f>L38/L$52*100</x:f>
      </x:c>
      <x:c r="T38" s="21">
        <x:f>AVERAGE(B38:K38)/AVERAGE(B$52:K$52)*100</x:f>
      </x:c>
    </x:row>
    <x:row r="39" spans="1:255" x14ac:dyDescent="0.35">
      <x:c r="A39" s="2" t="s"/>
      <x:c r="B39" s="26" t="s"/>
      <x:c r="C39" s="26" t="s"/>
      <x:c r="D39" s="26" t="s"/>
      <x:c r="E39" s="26" t="s"/>
      <x:c r="F39" s="26" t="s"/>
      <x:c r="G39" s="26" t="s"/>
      <x:c r="H39" s="26" t="s"/>
      <x:c r="I39" s="26" t="s"/>
      <x:c r="J39" s="26" t="s"/>
      <x:c r="K39" s="26" t="s"/>
      <x:c r="L39" s="26" t="s"/>
      <x:c r="M39" s="18" t="s"/>
      <x:c r="N39" s="11" t="s"/>
      <x:c r="O39" s="16" t="s">
        <x:v>123</x:v>
      </x:c>
      <x:c r="P39" s="0" t="n">
        <x:v>4</x:v>
      </x:c>
      <x:c r="Q39" s="33">
        <x:f>O39</x:f>
      </x:c>
      <x:c r="R39" s="1">
        <x:f>A39</x:f>
      </x:c>
      <x:c r="S39" s="21">
        <x:f>L39/L$52*100</x:f>
      </x:c>
      <x:c r="T39" s="21">
        <x:f>AVERAGE(B39:K39)/AVERAGE(B$52:K$52)*100</x:f>
      </x:c>
    </x:row>
    <x:row r="40" spans="1:255" x14ac:dyDescent="0.35">
      <x:c r="A40" s="2" t="s"/>
      <x:c r="B40" s="26" t="s"/>
      <x:c r="C40" s="26" t="s"/>
      <x:c r="D40" s="26" t="s"/>
      <x:c r="E40" s="26" t="s"/>
      <x:c r="F40" s="26" t="s"/>
      <x:c r="G40" s="26" t="s"/>
      <x:c r="H40" s="26" t="s"/>
      <x:c r="I40" s="26" t="s"/>
      <x:c r="J40" s="26" t="s"/>
      <x:c r="K40" s="26" t="s"/>
      <x:c r="L40" s="26" t="s"/>
      <x:c r="M40" s="18" t="s"/>
      <x:c r="N40" s="11" t="s"/>
      <x:c r="O40" s="16" t="s">
        <x:v>123</x:v>
      </x:c>
      <x:c r="P40" s="0" t="n">
        <x:v>5</x:v>
      </x:c>
      <x:c r="Q40" s="33">
        <x:f>O40</x:f>
      </x:c>
      <x:c r="R40" s="1">
        <x:f>A40</x:f>
      </x:c>
      <x:c r="S40" s="21">
        <x:f>L40/L$52*100</x:f>
      </x:c>
      <x:c r="T40" s="21">
        <x:f>AVERAGE(B40:K40)/AVERAGE(B$52:K$52)*100</x:f>
      </x:c>
    </x:row>
    <x:row r="41" spans="1:255" x14ac:dyDescent="0.35">
      <x:c r="A41" s="2" t="s"/>
      <x:c r="B41" s="26" t="s"/>
      <x:c r="C41" s="26" t="s"/>
      <x:c r="D41" s="26" t="s"/>
      <x:c r="E41" s="26" t="s"/>
      <x:c r="F41" s="26" t="s"/>
      <x:c r="G41" s="26" t="s"/>
      <x:c r="H41" s="26" t="s"/>
      <x:c r="I41" s="26" t="s"/>
      <x:c r="J41" s="26" t="s"/>
      <x:c r="K41" s="26" t="s"/>
      <x:c r="L41" s="26" t="s"/>
      <x:c r="M41" s="18" t="s"/>
      <x:c r="N41" s="11" t="s"/>
      <x:c r="O41" s="16" t="s">
        <x:v>123</x:v>
      </x:c>
      <x:c r="P41" s="0" t="n">
        <x:v>6</x:v>
      </x:c>
      <x:c r="Q41" s="33">
        <x:f>O41</x:f>
      </x:c>
      <x:c r="R41" s="1">
        <x:f>A41</x:f>
      </x:c>
      <x:c r="S41" s="21">
        <x:f>L41/L$52*100</x:f>
      </x:c>
      <x:c r="T41" s="21">
        <x:f>AVERAGE(B41:K41)/AVERAGE(B$52:K$52)*100</x:f>
      </x:c>
    </x:row>
    <x:row r="42" spans="1:255" x14ac:dyDescent="0.35">
      <x:c r="A42" s="2" t="s"/>
      <x:c r="B42" s="26" t="s"/>
      <x:c r="C42" s="26" t="s"/>
      <x:c r="D42" s="26" t="s"/>
      <x:c r="E42" s="26" t="s"/>
      <x:c r="F42" s="26" t="s"/>
      <x:c r="G42" s="26" t="s"/>
      <x:c r="H42" s="26" t="s"/>
      <x:c r="I42" s="26" t="s"/>
      <x:c r="J42" s="26" t="s"/>
      <x:c r="K42" s="26" t="s"/>
      <x:c r="L42" s="26" t="s"/>
      <x:c r="M42" s="18" t="s"/>
      <x:c r="N42" s="11" t="s"/>
      <x:c r="O42" s="16" t="s">
        <x:v>123</x:v>
      </x:c>
      <x:c r="P42" s="0" t="n">
        <x:v>7</x:v>
      </x:c>
      <x:c r="Q42" s="33">
        <x:f>O42</x:f>
      </x:c>
      <x:c r="R42" s="1">
        <x:f>A42</x:f>
      </x:c>
      <x:c r="S42" s="21">
        <x:f>L42/L$52*100</x:f>
      </x:c>
      <x:c r="T42" s="21">
        <x:f>AVERAGE(B42:K42)/AVERAGE(B$52:K$52)*100</x:f>
      </x:c>
    </x:row>
    <x:row r="43" spans="1:255" x14ac:dyDescent="0.35">
      <x:c r="A43" s="2" t="s"/>
      <x:c r="B43" s="26" t="s"/>
      <x:c r="C43" s="26" t="s"/>
      <x:c r="D43" s="26" t="s"/>
      <x:c r="E43" s="26" t="s"/>
      <x:c r="F43" s="26" t="s"/>
      <x:c r="G43" s="26" t="s"/>
      <x:c r="H43" s="26" t="s"/>
      <x:c r="I43" s="26" t="s"/>
      <x:c r="J43" s="26" t="s"/>
      <x:c r="K43" s="26" t="s"/>
      <x:c r="L43" s="26" t="s"/>
      <x:c r="M43" s="18" t="s"/>
      <x:c r="N43" s="11" t="s"/>
      <x:c r="O43" s="16" t="s">
        <x:v>123</x:v>
      </x:c>
      <x:c r="P43" s="0" t="n">
        <x:v>8</x:v>
      </x:c>
      <x:c r="Q43" s="33">
        <x:f>O43</x:f>
      </x:c>
      <x:c r="R43" s="1">
        <x:f>A43</x:f>
      </x:c>
      <x:c r="S43" s="21">
        <x:f>L43/L$52*100</x:f>
      </x:c>
      <x:c r="T43" s="21">
        <x:f>AVERAGE(B43:K43)/AVERAGE(B$52:K$52)*100</x:f>
      </x:c>
    </x:row>
    <x:row r="44" spans="1:255" x14ac:dyDescent="0.35">
      <x:c r="A44" s="2" t="s"/>
      <x:c r="B44" s="26" t="s"/>
      <x:c r="C44" s="26" t="s"/>
      <x:c r="D44" s="26" t="s"/>
      <x:c r="E44" s="26" t="s"/>
      <x:c r="F44" s="26" t="s"/>
      <x:c r="G44" s="26" t="s"/>
      <x:c r="H44" s="26" t="s"/>
      <x:c r="I44" s="26" t="s"/>
      <x:c r="J44" s="26" t="s"/>
      <x:c r="K44" s="26" t="s"/>
      <x:c r="L44" s="26" t="s"/>
      <x:c r="M44" s="18" t="s"/>
      <x:c r="N44" s="11" t="s"/>
      <x:c r="O44" s="16" t="s">
        <x:v>123</x:v>
      </x:c>
      <x:c r="P44" s="0" t="n">
        <x:v>9</x:v>
      </x:c>
      <x:c r="Q44" s="33">
        <x:f>O44</x:f>
      </x:c>
      <x:c r="R44" s="1">
        <x:f>A44</x:f>
      </x:c>
      <x:c r="S44" s="21">
        <x:f>L44/L$52*100</x:f>
      </x:c>
      <x:c r="T44" s="21">
        <x:f>AVERAGE(B44:K44)/AVERAGE(B$52:K$52)*100</x:f>
      </x:c>
    </x:row>
    <x:row r="45" spans="1:255" x14ac:dyDescent="0.35">
      <x:c r="A45" s="2" t="s"/>
      <x:c r="B45" s="26" t="s"/>
      <x:c r="C45" s="26" t="s"/>
      <x:c r="D45" s="26" t="s"/>
      <x:c r="E45" s="26" t="s"/>
      <x:c r="F45" s="26" t="s"/>
      <x:c r="G45" s="26" t="s"/>
      <x:c r="H45" s="26" t="s"/>
      <x:c r="I45" s="26" t="s"/>
      <x:c r="J45" s="26" t="s"/>
      <x:c r="K45" s="26" t="s"/>
      <x:c r="L45" s="26" t="s"/>
      <x:c r="M45" s="18" t="s"/>
      <x:c r="N45" s="11" t="s"/>
      <x:c r="O45" s="16" t="s">
        <x:v>123</x:v>
      </x:c>
      <x:c r="P45" s="0" t="n">
        <x:v>10</x:v>
      </x:c>
      <x:c r="Q45" s="33">
        <x:f>O45</x:f>
      </x:c>
      <x:c r="R45" s="1">
        <x:f>A45</x:f>
      </x:c>
      <x:c r="S45" s="21">
        <x:f>L45/L$52*100</x:f>
      </x:c>
      <x:c r="T45" s="21">
        <x:f>AVERAGE(B45:K45)/AVERAGE(B$52:K$52)*100</x:f>
      </x:c>
    </x:row>
    <x:row r="46" spans="1:255" x14ac:dyDescent="0.35">
      <x:c r="A46" s="2" t="s"/>
      <x:c r="B46" s="26" t="s"/>
      <x:c r="C46" s="26" t="s"/>
      <x:c r="D46" s="26" t="s"/>
      <x:c r="E46" s="26" t="s"/>
      <x:c r="F46" s="26" t="s"/>
      <x:c r="G46" s="26" t="s"/>
      <x:c r="H46" s="26" t="s"/>
      <x:c r="I46" s="26" t="s"/>
      <x:c r="J46" s="26" t="s"/>
      <x:c r="K46" s="26" t="s"/>
      <x:c r="L46" s="26" t="s"/>
      <x:c r="M46" s="18" t="s"/>
      <x:c r="N46" s="11" t="s"/>
      <x:c r="O46" s="16" t="s">
        <x:v>123</x:v>
      </x:c>
      <x:c r="P46" s="0" t="n">
        <x:v>11</x:v>
      </x:c>
      <x:c r="Q46" s="33">
        <x:f>O46</x:f>
      </x:c>
    </x:row>
    <x:row r="47" spans="1:255" x14ac:dyDescent="0.35">
      <x:c r="A47" s="2" t="s"/>
      <x:c r="B47" s="26" t="s"/>
      <x:c r="C47" s="26" t="s"/>
      <x:c r="D47" s="26" t="s"/>
      <x:c r="E47" s="26" t="s"/>
      <x:c r="F47" s="26" t="s"/>
      <x:c r="G47" s="26" t="s"/>
      <x:c r="H47" s="26" t="s"/>
      <x:c r="I47" s="26" t="s"/>
      <x:c r="J47" s="26" t="s"/>
      <x:c r="K47" s="26" t="s"/>
      <x:c r="L47" s="26" t="s"/>
      <x:c r="M47" s="18" t="s"/>
      <x:c r="N47" s="11" t="s"/>
      <x:c r="O47" s="16" t="s">
        <x:v>123</x:v>
      </x:c>
      <x:c r="P47" s="0" t="n">
        <x:v>12</x:v>
      </x:c>
      <x:c r="Q47" s="33">
        <x:f>O47</x:f>
      </x:c>
    </x:row>
    <x:row r="48" spans="1:255" x14ac:dyDescent="0.35">
      <x:c r="A48" s="2" t="s"/>
      <x:c r="B48" s="26" t="s"/>
      <x:c r="C48" s="26" t="s"/>
      <x:c r="D48" s="26" t="s"/>
      <x:c r="E48" s="26" t="s"/>
      <x:c r="F48" s="26" t="s"/>
      <x:c r="G48" s="26" t="s"/>
      <x:c r="H48" s="26" t="s"/>
      <x:c r="I48" s="26" t="s"/>
      <x:c r="J48" s="26" t="s"/>
      <x:c r="K48" s="26" t="s"/>
      <x:c r="L48" s="26" t="s"/>
      <x:c r="M48" s="18" t="s"/>
      <x:c r="N48" s="11" t="s"/>
      <x:c r="O48" s="16" t="s">
        <x:v>123</x:v>
      </x:c>
      <x:c r="P48" s="0" t="n">
        <x:v>13</x:v>
      </x:c>
      <x:c r="Q48" s="33">
        <x:f>O48</x:f>
      </x:c>
    </x:row>
    <x:row r="49" spans="1:255" x14ac:dyDescent="0.35">
      <x:c r="A49" s="2" t="s"/>
      <x:c r="B49" s="26" t="s"/>
      <x:c r="C49" s="26" t="s"/>
      <x:c r="D49" s="26" t="s"/>
      <x:c r="E49" s="26" t="s"/>
      <x:c r="F49" s="26" t="s"/>
      <x:c r="G49" s="26" t="s"/>
      <x:c r="H49" s="26" t="s"/>
      <x:c r="I49" s="26" t="s"/>
      <x:c r="J49" s="26" t="s"/>
      <x:c r="K49" s="26" t="s"/>
      <x:c r="L49" s="26" t="s"/>
      <x:c r="M49" s="18" t="s"/>
      <x:c r="N49" s="11" t="s"/>
      <x:c r="O49" s="16" t="s">
        <x:v>123</x:v>
      </x:c>
      <x:c r="P49" s="0" t="n">
        <x:v>14</x:v>
      </x:c>
      <x:c r="Q49" s="33">
        <x:f>O49</x:f>
      </x:c>
    </x:row>
    <x:row r="50" spans="1:255" x14ac:dyDescent="0.35">
      <x:c r="A50" s="2" t="s"/>
      <x:c r="B50" s="26" t="s"/>
      <x:c r="C50" s="26" t="s"/>
      <x:c r="D50" s="26" t="s"/>
      <x:c r="E50" s="26" t="s"/>
      <x:c r="F50" s="26" t="s"/>
      <x:c r="G50" s="26" t="s"/>
      <x:c r="H50" s="26" t="s"/>
      <x:c r="I50" s="26" t="s"/>
      <x:c r="J50" s="26" t="s"/>
      <x:c r="K50" s="26" t="s"/>
      <x:c r="L50" s="26" t="s"/>
      <x:c r="M50" s="18" t="s"/>
      <x:c r="N50" s="11" t="s"/>
      <x:c r="O50" s="16" t="s">
        <x:v>123</x:v>
      </x:c>
      <x:c r="P50" s="0" t="n">
        <x:v>15</x:v>
      </x:c>
      <x:c r="Q50" s="33">
        <x:f>O50</x:f>
      </x:c>
    </x:row>
    <x:row r="51" spans="1:255" x14ac:dyDescent="0.35">
      <x:c r="A51" s="2" t="s">
        <x:v>48</x:v>
      </x:c>
      <x:c r="B51" s="26">
        <x:f>IF(B36="..","..",B52-SUM(B36:B50))</x:f>
      </x:c>
      <x:c r="C51" s="26">
        <x:f>IF(C36="..","..",C52-SUM(C36:C50))</x:f>
      </x:c>
      <x:c r="D51" s="26">
        <x:f>IF(D36="..","..",D52-SUM(D36:D50))</x:f>
      </x:c>
      <x:c r="E51" s="26">
        <x:f>IF(E36="..","..",E52-SUM(E36:E50))</x:f>
      </x:c>
      <x:c r="F51" s="26">
        <x:f>IF(F36="..","..",F52-SUM(F36:F50))</x:f>
      </x:c>
      <x:c r="G51" s="26">
        <x:f>IF(G36="..","..",G52-SUM(G36:G50))</x:f>
      </x:c>
      <x:c r="H51" s="26">
        <x:f>IF(H36="..","..",H52-SUM(H36:H50))</x:f>
      </x:c>
      <x:c r="I51" s="26">
        <x:f>IF(I36="..","..",I52-SUM(I36:I50))</x:f>
      </x:c>
      <x:c r="J51" s="26">
        <x:f>IF(J36="..","..",J52-SUM(J36:J50))</x:f>
      </x:c>
      <x:c r="K51" s="26">
        <x:f>IF(K36="..","..",K52-SUM(K36:K50))</x:f>
      </x:c>
      <x:c r="L51" s="26">
        <x:f>IF(L36="..","..",L52-SUM(L36:L50))</x:f>
      </x:c>
      <x:c r="M51" s="18" t="s"/>
      <x:c r="N51" s="11" t="s"/>
      <x:c r="O51" s="16" t="s"/>
      <x:c r="Q51" s="33" t="s"/>
    </x:row>
    <x:row r="52" spans="1:255" x14ac:dyDescent="0.35">
      <x:c r="A52" s="9" t="s">
        <x:v>35</x:v>
      </x:c>
      <x:c r="B52" s="27" t="n">
        <x:v>8141</x:v>
      </x:c>
      <x:c r="C52" s="27" t="n">
        <x:v>9488</x:v>
      </x:c>
      <x:c r="D52" s="27" t="n">
        <x:v>9216</x:v>
      </x:c>
      <x:c r="E52" s="27" t="s">
        <x:v>123</x:v>
      </x:c>
      <x:c r="F52" s="27" t="s">
        <x:v>123</x:v>
      </x:c>
      <x:c r="G52" s="27" t="s">
        <x:v>123</x:v>
      </x:c>
      <x:c r="H52" s="27" t="s">
        <x:v>123</x:v>
      </x:c>
      <x:c r="I52" s="27" t="s">
        <x:v>123</x:v>
      </x:c>
      <x:c r="J52" s="27" t="s">
        <x:v>123</x:v>
      </x:c>
      <x:c r="K52" s="27" t="s">
        <x:v>123</x:v>
      </x:c>
      <x:c r="L52" s="27" t="s">
        <x:v>123</x:v>
      </x:c>
      <x:c r="M52" s="19" t="s"/>
      <x:c r="N52" s="12" t="s"/>
      <x:c r="O52" s="17" t="s">
        <x:v>123</x:v>
      </x:c>
      <x:c r="Q52" s="33">
        <x:f>O52</x:f>
      </x:c>
    </x:row>
    <x:row r="53" spans="1:255" x14ac:dyDescent="0.35">
      <x:c r="A53" s="7" t="s">
        <x:v>272</x:v>
      </x:c>
      <x:c r="B53" s="7" t="s"/>
      <x:c r="C53" s="2" t="s"/>
      <x:c r="D53" s="2" t="s"/>
      <x:c r="E53" s="2" t="s"/>
      <x:c r="F53" s="2" t="s"/>
      <x:c r="G53" s="2" t="s"/>
      <x:c r="H53" s="2" t="s"/>
      <x:c r="I53" s="2" t="s"/>
      <x:c r="J53" s="2" t="s"/>
      <x:c r="K53" s="2" t="s"/>
      <x:c r="L53" s="2" t="s"/>
      <x:c r="M53" s="2" t="s"/>
      <x:c r="N53" s="8" t="s"/>
    </x:row>
    <x:row r="54" spans="1:255" x14ac:dyDescent="0.35"/>
    <x:row r="55" spans="1:255" x14ac:dyDescent="0.35"/>
    <x:row r="56" spans="1:255" x14ac:dyDescent="0.35"/>
    <x:row r="57" spans="1:255" x14ac:dyDescent="0.35"/>
    <x:row r="58" spans="1:255" x14ac:dyDescent="0.35"/>
    <x:row r="59" spans="1:255" x14ac:dyDescent="0.35"/>
    <x:row r="60" spans="1:255" x14ac:dyDescent="0.35"/>
    <x:row r="61" spans="1:255" x14ac:dyDescent="0.35"/>
    <x:row r="62" spans="1:255" x14ac:dyDescent="0.35"/>
    <x:row r="63" spans="1:255" x14ac:dyDescent="0.35"/>
    <x:row r="64" spans="1:255" x14ac:dyDescent="0.35">
      <x:c r="L64" s="34" t="n">
        <x:v>2007</x:v>
      </x:c>
      <x:c r="M64" s="0" t="s">
        <x:v>50</x:v>
      </x:c>
    </x:row>
    <x:row r="65" spans="1:255" x14ac:dyDescent="0.35">
      <x:c r="B65" s="1">
        <x:f>C65</x:f>
      </x:c>
      <x:c r="C65" s="1">
        <x:f>D65</x:f>
      </x:c>
      <x:c r="D65" s="1">
        <x:f>E65</x:f>
      </x:c>
      <x:c r="E65" s="1">
        <x:f>F65</x:f>
      </x:c>
      <x:c r="F65" s="1">
        <x:f>G65</x:f>
      </x:c>
      <x:c r="G65" s="1">
        <x:f>H65</x:f>
      </x:c>
      <x:c r="H65" s="1">
        <x:f>I65</x:f>
      </x:c>
      <x:c r="I65" s="0">
        <x:f>J65</x:f>
      </x:c>
      <x:c r="J65" s="0">
        <x:f>K65</x:f>
      </x:c>
      <x:c r="K65" s="0">
        <x:f>L65</x:f>
      </x:c>
      <x:c r="L65" s="0">
        <x:f>IF(ISBLANK(L64),INDEX(B6:L6,1,MATCH(1,$B$68:$L$68,0)),L64)</x:f>
      </x:c>
      <x:c r="P65" s="36" t="s"/>
    </x:row>
    <x:row r="66" spans="1:255" x14ac:dyDescent="0.35">
      <x:c r="B66" s="1" t="s">
        <x:v>51</x:v>
      </x:c>
      <x:c r="C66" s="1">
        <x:f>B66</x:f>
      </x:c>
      <x:c r="D66" s="1">
        <x:f>C66</x:f>
      </x:c>
      <x:c r="E66" s="1">
        <x:f>D66</x:f>
      </x:c>
      <x:c r="F66" s="1">
        <x:f>E66</x:f>
      </x:c>
      <x:c r="G66" s="1">
        <x:f>F66</x:f>
      </x:c>
      <x:c r="H66" s="1">
        <x:f>G66</x:f>
      </x:c>
      <x:c r="I66" s="0">
        <x:f>H66</x:f>
      </x:c>
      <x:c r="J66" s="0">
        <x:f>I66</x:f>
      </x:c>
      <x:c r="K66" s="0">
        <x:f>J66</x:f>
      </x:c>
      <x:c r="L66" s="0">
        <x:f>K66</x:f>
      </x:c>
      <x:c r="P66" s="36" t="s"/>
    </x:row>
    <x:row r="67" spans="1:255" x14ac:dyDescent="0.35">
      <x:c r="B67" s="1">
        <x:f>A32</x:f>
      </x:c>
      <x:c r="C67" s="1">
        <x:f>B67</x:f>
      </x:c>
      <x:c r="D67" s="1">
        <x:f>C67</x:f>
      </x:c>
      <x:c r="E67" s="1">
        <x:f>D67</x:f>
      </x:c>
      <x:c r="F67" s="1">
        <x:f>E67</x:f>
      </x:c>
      <x:c r="G67" s="1">
        <x:f>F67</x:f>
      </x:c>
      <x:c r="H67" s="1">
        <x:f>G67</x:f>
      </x:c>
      <x:c r="I67" s="0">
        <x:f>H67</x:f>
      </x:c>
      <x:c r="J67" s="0">
        <x:f>I67</x:f>
      </x:c>
      <x:c r="K67" s="0">
        <x:f>J67</x:f>
      </x:c>
      <x:c r="L67" s="0">
        <x:f>K67</x:f>
      </x:c>
    </x:row>
    <x:row r="68" spans="1:255" x14ac:dyDescent="0.35">
      <x:c r="B68" s="0">
        <x:f>IF(C68&gt;0,2,IF(ISNUMBER(B52),1,0))</x:f>
      </x:c>
      <x:c r="C68" s="0">
        <x:f>IF(D68&gt;0,2,IF(ISNUMBER(C52),1,0))</x:f>
      </x:c>
      <x:c r="D68" s="0">
        <x:f>IF(E68&gt;0,2,IF(ISNUMBER(D52),1,0))</x:f>
      </x:c>
      <x:c r="E68" s="0">
        <x:f>IF(F68&gt;0,2,IF(ISNUMBER(E52),1,0))</x:f>
      </x:c>
      <x:c r="F68" s="0">
        <x:f>IF(G68&gt;0,2,IF(ISNUMBER(F52),1,0))</x:f>
      </x:c>
      <x:c r="G68" s="0">
        <x:f>IF(H68&gt;0,2,IF(ISNUMBER(G52),1,0))</x:f>
      </x:c>
      <x:c r="H68" s="0">
        <x:f>IF(I68&gt;0,2,IF(ISNUMBER(H52),1,0))</x:f>
      </x:c>
      <x:c r="I68" s="0">
        <x:f>IF(J68&gt;0,2,IF(ISNUMBER(I52),1,0))</x:f>
      </x:c>
      <x:c r="J68" s="0">
        <x:f>IF(K68&gt;0,2,IF(ISNUMBER(J52),1,0))</x:f>
      </x:c>
      <x:c r="K68" s="0">
        <x:f>IF(L68&gt;0,2,IF(ISNUMBER(K52),1,0))</x:f>
      </x:c>
      <x:c r="L68" s="0">
        <x:f>IF(M68&gt;0,2,IF(ISNUMBER(L52),1,0))</x:f>
      </x:c>
      <x:c r="M68" s="0" t="s"/>
    </x:row>
    <x:row r="69" spans="1:255" x14ac:dyDescent="0.35">
      <x:c r="I69" s="0" t="s"/>
      <x:c r="J69" s="0" t="s"/>
      <x:c r="K69" s="0" t="s"/>
      <x:c r="L69" s="0" t="s"/>
      <x:c r="M69" s="0" t="s"/>
    </x:row>
    <x:row r="70" spans="1:255" x14ac:dyDescent="0.35">
      <x:c r="B70" s="1">
        <x:f>INDEX(B6:L6,1,MATCH(1,$B$68:$L$68,0))</x:f>
      </x:c>
      <x:c r="C70" s="1" t="s">
        <x:v>52</x:v>
      </x:c>
      <x:c r="I70" s="0" t="s"/>
      <x:c r="J70" s="0" t="s"/>
      <x:c r="K70" s="0" t="s"/>
      <x:c r="L70" s="0" t="s"/>
      <x:c r="M70" s="0" t="s"/>
    </x:row>
    <x:row r="71" spans="1:255" x14ac:dyDescent="0.35">
      <x:c r="I71" s="0" t="s"/>
      <x:c r="J71" s="0" t="s"/>
      <x:c r="K71" s="0" t="s"/>
      <x:c r="L71" s="0" t="s"/>
      <x:c r="M71" s="0" t="s"/>
    </x:row>
    <x:row r="72" spans="1:255" x14ac:dyDescent="0.35">
      <x:c r="I72" s="0" t="s"/>
      <x:c r="J72" s="0" t="s"/>
      <x:c r="K72" s="0" t="s"/>
      <x:c r="L72" s="0" t="s"/>
      <x:c r="M72" s="0" t="s"/>
    </x:row>
    <x:row r="73" spans="1:255" x14ac:dyDescent="0.35">
      <x:c r="I73" s="0" t="s"/>
      <x:c r="J73" s="0" t="s"/>
      <x:c r="K73" s="0" t="s"/>
      <x:c r="L73" s="0" t="s"/>
      <x:c r="M73" s="0" t="s"/>
    </x:row>
    <x:row r="74" spans="1:255" x14ac:dyDescent="0.35">
      <x:c r="I74" s="0" t="s"/>
      <x:c r="J74" s="0" t="s"/>
      <x:c r="K74" s="0" t="s"/>
      <x:c r="L74" s="0" t="s"/>
      <x:c r="M74" s="0" t="s"/>
    </x:row>
    <x:row r="75" spans="1:255" x14ac:dyDescent="0.35">
      <x:c r="I75" s="0" t="s"/>
      <x:c r="J75" s="0" t="s"/>
      <x:c r="K75" s="0" t="s"/>
      <x:c r="L75" s="0" t="s"/>
      <x:c r="M75" s="0" t="s"/>
    </x:row>
    <x:row r="76" spans="1:255" x14ac:dyDescent="0.35">
      <x:c r="I76" s="0" t="s"/>
      <x:c r="J76" s="0" t="s"/>
      <x:c r="K76" s="0" t="s"/>
      <x:c r="L76" s="0" t="s"/>
      <x:c r="M76" s="0" t="s"/>
    </x:row>
    <x:row r="77" spans="1:255" x14ac:dyDescent="0.35">
      <x:c r="I77" s="0" t="s"/>
      <x:c r="J77" s="0" t="s"/>
      <x:c r="K77" s="0" t="s"/>
      <x:c r="L77" s="0" t="s"/>
      <x:c r="M77" s="0" t="s"/>
    </x:row>
    <x:row r="78" spans="1:255" x14ac:dyDescent="0.35">
      <x:c r="I78" s="0" t="s"/>
      <x:c r="J78" s="0" t="s"/>
      <x:c r="K78" s="0" t="s"/>
      <x:c r="L78" s="0" t="s"/>
      <x:c r="M78" s="0" t="s"/>
    </x:row>
    <x:row r="79" spans="1:255" x14ac:dyDescent="0.35">
      <x:c r="I79" s="0" t="s"/>
      <x:c r="J79" s="0" t="s"/>
      <x:c r="K79" s="0" t="s"/>
      <x:c r="L79" s="0" t="s"/>
      <x:c r="M79" s="0" t="s"/>
    </x:row>
    <x:row r="80" spans="1:255" x14ac:dyDescent="0.35">
      <x:c r="I80" s="0" t="s"/>
      <x:c r="J80" s="0" t="s"/>
      <x:c r="K80" s="0" t="s"/>
      <x:c r="L80" s="0" t="s"/>
      <x:c r="M80" s="0" t="s"/>
    </x:row>
    <x:row r="81" spans="1:255" x14ac:dyDescent="0.35">
      <x:c r="I81" s="0" t="s"/>
      <x:c r="J81" s="0" t="s"/>
      <x:c r="K81" s="0" t="s"/>
      <x:c r="L81" s="0" t="s"/>
      <x:c r="M81" s="0" t="s"/>
    </x:row>
    <x:row r="82" spans="1:255" x14ac:dyDescent="0.35">
      <x:c r="I82" s="0" t="s"/>
      <x:c r="J82" s="0" t="s"/>
      <x:c r="K82" s="0" t="s"/>
      <x:c r="L82" s="0" t="s"/>
      <x:c r="M82" s="0" t="s"/>
    </x:row>
    <x:row r="83" spans="1:255" x14ac:dyDescent="0.35">
      <x:c r="I83" s="0" t="s"/>
      <x:c r="J83" s="0" t="s"/>
      <x:c r="K83" s="0" t="s"/>
      <x:c r="L83" s="0" t="s"/>
      <x:c r="M83" s="0" t="s"/>
    </x:row>
    <x:row r="84" spans="1:255" x14ac:dyDescent="0.35">
      <x:c r="I84" s="0" t="s"/>
      <x:c r="J84" s="0" t="s"/>
      <x:c r="K84" s="0" t="s"/>
      <x:c r="L84" s="0" t="s"/>
      <x:c r="M84" s="0" t="s"/>
    </x:row>
    <x:row r="85" spans="1:255" x14ac:dyDescent="0.35">
      <x:c r="I85" s="0" t="s"/>
      <x:c r="J85" s="0" t="s"/>
      <x:c r="K85" s="0" t="s"/>
      <x:c r="L85" s="0" t="s"/>
      <x:c r="M85" s="0" t="s"/>
    </x:row>
    <x:row r="86" spans="1:255" x14ac:dyDescent="0.35">
      <x:c r="I86" s="0" t="s"/>
      <x:c r="J86" s="0" t="s"/>
      <x:c r="K86" s="0" t="s"/>
      <x:c r="L86" s="0" t="s"/>
      <x:c r="M86" s="0" t="s"/>
    </x:row>
    <x:row r="87" spans="1:255" x14ac:dyDescent="0.35">
      <x:c r="I87" s="0" t="s"/>
      <x:c r="J87" s="0" t="s"/>
      <x:c r="K87" s="0" t="s"/>
      <x:c r="L87" s="0" t="s"/>
      <x:c r="M87" s="0" t="s"/>
    </x:row>
    <x:row r="88" spans="1:255" x14ac:dyDescent="0.35">
      <x:c r="I88" s="0" t="s"/>
      <x:c r="J88" s="0" t="s"/>
      <x:c r="K88" s="0" t="s"/>
      <x:c r="L88" s="0" t="s"/>
      <x:c r="M88" s="0" t="s"/>
    </x:row>
    <x:row r="89" spans="1:255" x14ac:dyDescent="0.35">
      <x:c r="I89" s="0" t="s"/>
      <x:c r="J89" s="0" t="s"/>
      <x:c r="K89" s="0" t="s"/>
      <x:c r="L89" s="0" t="s"/>
      <x:c r="M89" s="0" t="s"/>
    </x:row>
    <x:row r="90" spans="1:255" x14ac:dyDescent="0.35">
      <x:c r="I90" s="0" t="s"/>
      <x:c r="J90" s="0" t="s"/>
      <x:c r="K90" s="0" t="s"/>
      <x:c r="L90" s="0" t="s"/>
      <x:c r="M90" s="0" t="s"/>
    </x:row>
    <x:row r="91" spans="1:255" x14ac:dyDescent="0.35">
      <x:c r="I91" s="0" t="s"/>
      <x:c r="J91" s="0" t="s"/>
      <x:c r="K91" s="0" t="s"/>
      <x:c r="L91" s="0" t="s"/>
      <x:c r="M91" s="0" t="s"/>
    </x:row>
    <x:row r="92" spans="1:255" x14ac:dyDescent="0.35">
      <x:c r="I92" s="0" t="s"/>
      <x:c r="J92" s="0" t="s"/>
      <x:c r="K92" s="0" t="s"/>
      <x:c r="L92" s="0" t="s"/>
      <x:c r="M92" s="0" t="s"/>
    </x:row>
    <x:row r="93" spans="1:255" x14ac:dyDescent="0.35">
      <x:c r="I93" s="0" t="s"/>
      <x:c r="J93" s="0" t="s"/>
      <x:c r="K93" s="0" t="s"/>
      <x:c r="L93" s="0" t="s"/>
      <x:c r="M93" s="0" t="s"/>
    </x:row>
    <x:row r="94" spans="1:255" x14ac:dyDescent="0.35">
      <x:c r="I94" s="0" t="s"/>
      <x:c r="J94" s="0" t="s"/>
      <x:c r="K94" s="0" t="s"/>
      <x:c r="L94" s="0" t="s"/>
      <x:c r="M94" s="0" t="s"/>
    </x:row>
    <x:row r="95" spans="1:255" x14ac:dyDescent="0.35">
      <x:c r="I95" s="0" t="s"/>
      <x:c r="J95" s="0" t="s"/>
      <x:c r="K95" s="0" t="s"/>
      <x:c r="L95" s="0" t="s"/>
      <x:c r="M95" s="0" t="s"/>
    </x:row>
    <x:row r="96" spans="1:255" x14ac:dyDescent="0.35">
      <x:c r="I96" s="0" t="s"/>
      <x:c r="J96" s="0" t="s"/>
      <x:c r="K96" s="0" t="s"/>
      <x:c r="L96" s="0" t="s"/>
      <x:c r="M96" s="0" t="s"/>
    </x:row>
    <x:row r="97" spans="1:255" x14ac:dyDescent="0.35">
      <x:c r="I97" s="0" t="s"/>
      <x:c r="J97" s="0" t="s"/>
      <x:c r="K97" s="0" t="s"/>
      <x:c r="L97" s="0" t="s"/>
      <x:c r="M97" s="0" t="s"/>
    </x:row>
    <x:row r="98" spans="1:255" x14ac:dyDescent="0.35">
      <x:c r="I98" s="0" t="s"/>
      <x:c r="J98" s="0" t="s"/>
      <x:c r="K98" s="0" t="s"/>
      <x:c r="L98" s="0" t="s"/>
      <x:c r="M98" s="0" t="s"/>
    </x:row>
    <x:row r="99" spans="1:255" x14ac:dyDescent="0.35">
      <x:c r="I99" s="0" t="s"/>
      <x:c r="J99" s="0" t="s"/>
      <x:c r="K99" s="0" t="s"/>
      <x:c r="L99" s="0" t="s"/>
      <x:c r="M99" s="0" t="s"/>
    </x:row>
    <x:row r="100" spans="1:255" x14ac:dyDescent="0.35">
      <x:c r="I100" s="0" t="s"/>
      <x:c r="J100" s="0" t="s"/>
      <x:c r="K100" s="0" t="s"/>
      <x:c r="L100" s="0" t="s"/>
      <x:c r="M100" s="0" t="s"/>
    </x:row>
    <x:row r="101" spans="1:255" x14ac:dyDescent="0.35">
      <x:c r="I101" s="0" t="s"/>
      <x:c r="J101" s="0" t="s"/>
      <x:c r="K101" s="0" t="s"/>
      <x:c r="L101" s="0" t="s"/>
      <x:c r="M101" s="0" t="s"/>
    </x:row>
    <x:row r="102" spans="1:255" x14ac:dyDescent="0.35">
      <x:c r="I102" s="0" t="s"/>
      <x:c r="J102" s="0" t="s"/>
      <x:c r="K102" s="0" t="s"/>
      <x:c r="L102" s="0" t="s"/>
      <x:c r="M102" s="0" t="s"/>
    </x:row>
    <x:row r="103" spans="1:255" x14ac:dyDescent="0.35">
      <x:c r="I103" s="0" t="s"/>
      <x:c r="J103" s="0" t="s"/>
      <x:c r="K103" s="0" t="s"/>
      <x:c r="L103" s="0" t="s"/>
      <x:c r="M103" s="0" t="s"/>
    </x:row>
    <x:row r="104" spans="1:255" x14ac:dyDescent="0.35">
      <x:c r="I104" s="0" t="s"/>
      <x:c r="J104" s="0" t="s"/>
      <x:c r="K104" s="0" t="s"/>
      <x:c r="L104" s="0" t="s"/>
      <x:c r="M104" s="0" t="s"/>
    </x:row>
    <x:row r="105" spans="1:255" x14ac:dyDescent="0.35">
      <x:c r="I105" s="0" t="s"/>
      <x:c r="J105" s="0" t="s"/>
      <x:c r="K105" s="0" t="s"/>
      <x:c r="L105" s="0" t="s"/>
      <x:c r="M105" s="0" t="s"/>
    </x:row>
    <x:row r="106" spans="1:255" x14ac:dyDescent="0.35">
      <x:c r="I106" s="0" t="s"/>
      <x:c r="J106" s="0" t="s"/>
      <x:c r="K106" s="0" t="s"/>
      <x:c r="L106" s="0" t="s"/>
      <x:c r="M106" s="0" t="s"/>
    </x:row>
    <x:row r="107" spans="1:255" x14ac:dyDescent="0.35">
      <x:c r="I107" s="0" t="s"/>
      <x:c r="J107" s="0" t="s"/>
      <x:c r="K107" s="0" t="s"/>
      <x:c r="L107" s="0" t="s"/>
      <x:c r="M107" s="0" t="s"/>
    </x:row>
    <x:row r="108" spans="1:255" x14ac:dyDescent="0.35">
      <x:c r="I108" s="0" t="s"/>
      <x:c r="J108" s="0" t="s"/>
      <x:c r="K108" s="0" t="s"/>
      <x:c r="L108" s="0" t="s"/>
      <x:c r="M108" s="0" t="s"/>
    </x:row>
    <x:row r="109" spans="1:255" x14ac:dyDescent="0.35">
      <x:c r="I109" s="0" t="s"/>
      <x:c r="J109" s="0" t="s"/>
      <x:c r="K109" s="0" t="s"/>
      <x:c r="L109" s="0" t="s"/>
      <x:c r="M109" s="0" t="s"/>
    </x:row>
    <x:row r="110" spans="1:255" x14ac:dyDescent="0.35">
      <x:c r="I110" s="0" t="s"/>
      <x:c r="J110" s="0" t="s"/>
      <x:c r="K110" s="0" t="s"/>
      <x:c r="L110" s="0" t="s"/>
      <x:c r="M110" s="0" t="s"/>
    </x:row>
    <x:row r="111" spans="1:255" x14ac:dyDescent="0.35">
      <x:c r="I111" s="0" t="s"/>
      <x:c r="J111" s="0" t="s"/>
      <x:c r="K111" s="0" t="s"/>
      <x:c r="L111" s="0" t="s"/>
      <x:c r="M111" s="0" t="s"/>
    </x:row>
    <x:row r="112" spans="1:255" x14ac:dyDescent="0.35">
      <x:c r="I112" s="0" t="s"/>
      <x:c r="J112" s="0" t="s"/>
      <x:c r="K112" s="0" t="s"/>
      <x:c r="L112" s="0" t="s"/>
      <x:c r="M112" s="0" t="s"/>
    </x:row>
    <x:row r="113" spans="1:255" x14ac:dyDescent="0.35">
      <x:c r="I113" s="0" t="s"/>
      <x:c r="J113" s="0" t="s"/>
      <x:c r="K113" s="0" t="s"/>
      <x:c r="L113" s="0" t="s"/>
      <x:c r="M113" s="0" t="s"/>
    </x:row>
    <x:row r="114" spans="1:255" x14ac:dyDescent="0.35">
      <x:c r="I114" s="0" t="s"/>
      <x:c r="J114" s="0" t="s"/>
      <x:c r="K114" s="0" t="s"/>
      <x:c r="L114" s="0" t="s"/>
      <x:c r="M114" s="0" t="s"/>
    </x:row>
    <x:row r="115" spans="1:255" x14ac:dyDescent="0.35">
      <x:c r="I115" s="0" t="s"/>
      <x:c r="J115" s="0" t="s"/>
      <x:c r="K115" s="0" t="s"/>
      <x:c r="L115" s="0" t="s"/>
      <x:c r="M115" s="0" t="s"/>
    </x:row>
    <x:row r="116" spans="1:255" x14ac:dyDescent="0.35">
      <x:c r="I116" s="0" t="s"/>
      <x:c r="J116" s="0" t="s"/>
      <x:c r="K116" s="0" t="s"/>
      <x:c r="L116" s="0" t="s"/>
      <x:c r="M116" s="0" t="s"/>
    </x:row>
    <x:row r="117" spans="1:255" x14ac:dyDescent="0.35">
      <x:c r="I117" s="0" t="s"/>
      <x:c r="J117" s="0" t="s"/>
      <x:c r="K117" s="0" t="s"/>
      <x:c r="L117" s="0" t="s"/>
      <x:c r="M117" s="0" t="s"/>
    </x:row>
    <x:row r="118" spans="1:255" x14ac:dyDescent="0.35">
      <x:c r="I118" s="0" t="s"/>
      <x:c r="J118" s="0" t="s"/>
      <x:c r="K118" s="0" t="s"/>
      <x:c r="L118" s="0" t="s"/>
      <x:c r="M118" s="0" t="s"/>
    </x:row>
    <x:row r="119" spans="1:255" x14ac:dyDescent="0.35">
      <x:c r="I119" s="0" t="s"/>
      <x:c r="J119" s="0" t="s"/>
      <x:c r="K119" s="0" t="s"/>
      <x:c r="L119" s="0" t="s"/>
      <x:c r="M119" s="0" t="s"/>
    </x:row>
  </x:sheetData>
  <x:conditionalFormatting sqref="Q36:Q52">
    <x:cfRule type="colorScale" priority="1">
      <x:colorScale>
        <x:cfvo type="num" val="0"/>
        <x:cfvo type="num" val="50"/>
        <x:cfvo type="num" val="120"/>
        <x:color rgb="FFF8696B"/>
        <x:color rgb="FFFCFCFF"/>
        <x:color rgb="FF63BE7B"/>
      </x:colorScale>
    </x:cfRule>
  </x:conditionalFormatting>
  <x:conditionalFormatting sqref="B23:L23">
    <x:cfRule type="expression" dxfId="0" priority="2" operator="equal">
      <x:formula>P$4=0</x:formula>
    </x:cfRule>
  </x:conditionalFormatting>
  <x:conditionalFormatting sqref="P4:Z4">
    <x:cfRule type="cellIs" dxfId="1" priority="3" operator="notEqual">
      <x:formula>0</x:formula>
    </x:cfRule>
  </x:conditionalFormatting>
  <x:conditionalFormatting sqref="O1:O1">
    <x:cfRule type="expression" dxfId="2" priority="4" operator="equal">
      <x:formula>$X$21&gt;0.5</x:formula>
    </x:cfRule>
  </x:conditionalFormatting>
  <x:conditionalFormatting sqref="L7:L20">
    <x:cfRule type="cellIs" dxfId="1" priority="5" stopIfTrue="1" operator="lessThan">
      <x:formula>$L8</x:formula>
    </x:cfRule>
  </x:conditionalFormatting>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&amp;L&amp;A&amp;C&amp;F</x:oddHeader>
    <x:oddFooter>&amp;L&amp;8&amp;Z&amp;F&amp;R&amp;8&amp;D - &amp;T</x:oddFooter>
    <x:evenHeader/>
    <x:evenFooter/>
    <x:firstHeader/>
    <x:firstFooter/>
  </x:headerFooter>
  <x:tableParts count="0"/>
</x:worksheet>
</file>

<file path=xl/worksheets/sheet37.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33">
    <x:outlinePr summaryBelow="1" summaryRight="1"/>
    <x:pageSetUpPr fitToPage="1"/>
  </x:sheetPr>
  <x:dimension ref="A1:Z119"/>
  <x:sheetViews>
    <x:sheetView zoomScale="90" zoomScaleNormal="90" workbookViewId="0">
      <x:pane xSplit="1" ySplit="6" topLeftCell="B7" activePane="bottomRight" state="frozenSplit"/>
      <x:selection activeCell="B35" sqref="B35 B35:L35"/>
      <x:selection pane="bottomRight" activeCell="B35" sqref="B35 B35:L35"/>
    </x:sheetView>
  </x:sheetViews>
  <x:sheetFormatPr defaultColWidth="7.453125" defaultRowHeight="14.5" x14ac:dyDescent="0.35"/>
  <x:cols>
    <x:col min="1" max="1" width="30.632812" style="1" customWidth="1"/>
    <x:col min="2" max="5" width="9" style="1" customWidth="1"/>
    <x:col min="6" max="7" width="9.089844" style="1" customWidth="1"/>
    <x:col min="8" max="9" width="8.363281" style="1" bestFit="1" customWidth="1"/>
    <x:col min="10" max="10" width="9.363281" style="1" bestFit="1" customWidth="1"/>
    <x:col min="11" max="12" width="8" style="1" customWidth="1"/>
    <x:col min="13" max="13" width="1.632812" style="1" customWidth="1"/>
    <x:col min="14" max="16" width="8" style="1" customWidth="1"/>
    <x:col min="17" max="17" width="9" style="1" customWidth="1"/>
    <x:col min="18" max="18" width="8" style="1" customWidth="1"/>
    <x:col min="19" max="19" width="9" style="1" customWidth="1"/>
    <x:col min="20" max="20" width="9.089844" style="1" customWidth="1"/>
    <x:col min="21" max="21" width="11.363281" style="1" customWidth="1"/>
    <x:col min="22" max="22" width="8.542969" style="1" bestFit="1" customWidth="1"/>
    <x:col min="23" max="24" width="9.089844" style="1" customWidth="1"/>
    <x:col min="25" max="25" width="11.453125" style="1" bestFit="1" customWidth="1"/>
    <x:col min="26" max="26" width="7" style="1" customWidth="1"/>
    <x:col min="27" max="27" width="15.542969" style="1" bestFit="1" customWidth="1"/>
    <x:col min="28" max="28" width="13.089844" style="1" bestFit="1" customWidth="1"/>
    <x:col min="29" max="29" width="11.363281" style="1" customWidth="1"/>
    <x:col min="30" max="30" width="8" style="1" bestFit="1" customWidth="1"/>
    <x:col min="31" max="31" width="8.90625" style="1" bestFit="1" customWidth="1"/>
    <x:col min="32" max="32" width="7" style="1" bestFit="1" customWidth="1"/>
    <x:col min="33" max="33" width="17.453125" style="1" bestFit="1" customWidth="1"/>
    <x:col min="34" max="34" width="5" style="1" bestFit="1" customWidth="1"/>
    <x:col min="35" max="35" width="15" style="1" bestFit="1" customWidth="1"/>
    <x:col min="36" max="36" width="9" style="1" bestFit="1" customWidth="1"/>
    <x:col min="37" max="37" width="11.363281" style="1" bestFit="1" customWidth="1"/>
    <x:col min="38" max="38" width="8" style="1" bestFit="1" customWidth="1"/>
    <x:col min="39" max="39" width="12.632812" style="1" bestFit="1" customWidth="1"/>
    <x:col min="40" max="40" width="9" style="1" bestFit="1" customWidth="1"/>
    <x:col min="41" max="41" width="7" style="1" customWidth="1"/>
    <x:col min="42" max="42" width="12" style="1" bestFit="1" customWidth="1"/>
    <x:col min="43" max="43" width="10.363281" style="1" bestFit="1" customWidth="1"/>
    <x:col min="44" max="44" width="7" style="1" bestFit="1" customWidth="1"/>
    <x:col min="45" max="45" width="13.453125" style="1" bestFit="1" customWidth="1"/>
    <x:col min="46" max="46" width="16.90625" style="1" bestFit="1" customWidth="1"/>
    <x:col min="47" max="47" width="7" style="1" bestFit="1" customWidth="1"/>
    <x:col min="48" max="48" width="20" style="1" bestFit="1" customWidth="1"/>
    <x:col min="49" max="49" width="10.453125" style="1" bestFit="1" customWidth="1"/>
    <x:col min="50" max="50" width="7" style="1" bestFit="1" customWidth="1"/>
    <x:col min="51" max="51" width="13.542969" style="1" bestFit="1" customWidth="1"/>
    <x:col min="52" max="53" width="8" style="1" bestFit="1" customWidth="1"/>
    <x:col min="54" max="54" width="10.632812" style="1" bestFit="1" customWidth="1"/>
    <x:col min="55" max="55" width="10" style="1" bestFit="1" customWidth="1"/>
    <x:col min="56" max="56" width="8" style="1" customWidth="1"/>
    <x:col min="57" max="57" width="13.089844" style="1" bestFit="1" customWidth="1"/>
    <x:col min="58" max="58" width="13.363281" style="1" bestFit="1" customWidth="1"/>
    <x:col min="59" max="59" width="8" style="1" bestFit="1" customWidth="1"/>
    <x:col min="60" max="60" width="16.453125" style="1" bestFit="1" customWidth="1"/>
    <x:col min="61" max="61" width="8.90625" style="1" bestFit="1" customWidth="1"/>
    <x:col min="62" max="62" width="7" style="1" bestFit="1" customWidth="1"/>
    <x:col min="63" max="63" width="11.90625" style="1" bestFit="1" customWidth="1"/>
    <x:col min="64" max="64" width="17.453125" style="1" bestFit="1" customWidth="1"/>
    <x:col min="65" max="65" width="5" style="1" bestFit="1" customWidth="1"/>
    <x:col min="66" max="66" width="20.542969" style="1" bestFit="1" customWidth="1"/>
    <x:col min="67" max="67" width="15" style="1" bestFit="1" customWidth="1"/>
    <x:col min="68" max="68" width="9" style="1" bestFit="1" customWidth="1"/>
    <x:col min="69" max="69" width="18.089844" style="1" bestFit="1" customWidth="1"/>
    <x:col min="70" max="70" width="11.363281" style="1" bestFit="1" customWidth="1"/>
    <x:col min="71" max="71" width="7" style="1" customWidth="1"/>
    <x:col min="72" max="72" width="8.089844" style="1" customWidth="1"/>
    <x:col min="73" max="73" width="11.453125" style="1" customWidth="1"/>
    <x:col min="74" max="74" width="15.542969" style="1" customWidth="1"/>
    <x:col min="75" max="75" width="13.089844" style="1" customWidth="1"/>
    <x:col min="76" max="76" width="9.90625" style="1" customWidth="1"/>
    <x:col min="77" max="77" width="8.90625" style="1" customWidth="1"/>
    <x:col min="78" max="78" width="8.363281" style="1" customWidth="1"/>
    <x:col min="79" max="79" width="8" style="1" customWidth="1"/>
    <x:col min="80" max="80" width="14.453125" style="1" customWidth="1"/>
    <x:col min="81" max="81" width="9" style="1" customWidth="1"/>
    <x:col min="82" max="82" width="7.542969" style="1" customWidth="1"/>
    <x:col min="83" max="83" width="8" style="1" bestFit="1" customWidth="1"/>
    <x:col min="84" max="84" width="9.089844" style="1" customWidth="1"/>
    <x:col min="85" max="85" width="8.363281" style="1" customWidth="1"/>
    <x:col min="86" max="86" width="7.363281" style="1" customWidth="1"/>
    <x:col min="87" max="87" width="7" style="1" customWidth="1"/>
    <x:col min="88" max="88" width="8" style="1" customWidth="1"/>
    <x:col min="89" max="90" width="12" style="1" customWidth="1"/>
    <x:col min="91" max="91" width="12.542969" style="1" customWidth="1"/>
    <x:col min="92" max="92" width="7.90625" style="1" customWidth="1"/>
    <x:col min="93" max="93" width="8.453125" style="1" customWidth="1"/>
    <x:col min="94" max="94" width="15" style="1" customWidth="1"/>
    <x:col min="95" max="95" width="7" style="1" customWidth="1"/>
    <x:col min="96" max="96" width="8.089844" style="1" customWidth="1"/>
    <x:col min="97" max="97" width="11.453125" style="1" customWidth="1"/>
    <x:col min="98" max="98" width="8" style="1" bestFit="1" customWidth="1"/>
    <x:col min="99" max="99" width="15.542969" style="1" customWidth="1"/>
    <x:col min="100" max="100" width="13.089844" style="1" customWidth="1"/>
    <x:col min="101" max="101" width="9.90625" style="1" customWidth="1"/>
    <x:col min="102" max="102" width="8.90625" style="1" customWidth="1"/>
    <x:col min="103" max="103" width="8" style="1" bestFit="1" customWidth="1"/>
    <x:col min="104" max="104" width="8.363281" style="1" customWidth="1"/>
    <x:col min="105" max="105" width="8" style="1" customWidth="1"/>
    <x:col min="106" max="106" width="14.453125" style="1" customWidth="1"/>
    <x:col min="107" max="107" width="9" style="1" customWidth="1"/>
    <x:col min="108" max="108" width="7.542969" style="1" customWidth="1"/>
    <x:col min="109" max="109" width="8" style="1" bestFit="1" customWidth="1"/>
    <x:col min="110" max="110" width="9.089844" style="1" customWidth="1"/>
    <x:col min="111" max="111" width="8.363281" style="1" customWidth="1"/>
    <x:col min="112" max="112" width="7.363281" style="1" customWidth="1"/>
    <x:col min="113" max="113" width="8" style="1" customWidth="1"/>
    <x:col min="114" max="115" width="12" style="1" customWidth="1"/>
    <x:col min="116" max="116" width="12.542969" style="1" customWidth="1"/>
    <x:col min="117" max="117" width="7.90625" style="1" customWidth="1"/>
    <x:col min="118" max="118" width="8.453125" style="1" customWidth="1"/>
    <x:col min="119" max="119" width="15" style="1" customWidth="1"/>
    <x:col min="120" max="120" width="8.089844" style="1" customWidth="1"/>
    <x:col min="121" max="121" width="11.453125" style="1" customWidth="1"/>
    <x:col min="122" max="122" width="8" style="1" customWidth="1"/>
    <x:col min="123" max="123" width="15.542969" style="1" customWidth="1"/>
    <x:col min="124" max="124" width="13.089844" style="1" customWidth="1"/>
    <x:col min="125" max="125" width="9.90625" style="1" customWidth="1"/>
    <x:col min="126" max="126" width="8.90625" style="1" customWidth="1"/>
    <x:col min="127" max="127" width="7.363281" style="1" customWidth="1"/>
    <x:col min="128" max="128" width="8.363281" style="1" customWidth="1"/>
    <x:col min="129" max="129" width="8" style="1" customWidth="1"/>
    <x:col min="130" max="130" width="14.453125" style="1" customWidth="1"/>
    <x:col min="131" max="131" width="9" style="1" customWidth="1"/>
    <x:col min="132" max="132" width="7.542969" style="1" customWidth="1"/>
    <x:col min="133" max="133" width="8" style="1" bestFit="1" customWidth="1"/>
    <x:col min="134" max="134" width="9.089844" style="1" customWidth="1"/>
    <x:col min="135" max="135" width="8.363281" style="1" customWidth="1"/>
    <x:col min="136" max="136" width="7.363281" style="1" customWidth="1"/>
    <x:col min="137" max="137" width="8" style="1" customWidth="1"/>
    <x:col min="138" max="138" width="12" style="1" customWidth="1"/>
    <x:col min="139" max="139" width="7.542969" style="1" customWidth="1"/>
    <x:col min="140" max="140" width="12" style="1" customWidth="1"/>
    <x:col min="141" max="141" width="12.542969" style="1" customWidth="1"/>
    <x:col min="142" max="142" width="7.90625" style="1" customWidth="1"/>
    <x:col min="143" max="143" width="8.453125" style="1" customWidth="1"/>
    <x:col min="144" max="144" width="15" style="1" customWidth="1"/>
    <x:col min="145" max="145" width="7" style="1" customWidth="1"/>
    <x:col min="146" max="146" width="8.089844" style="1" customWidth="1"/>
    <x:col min="147" max="147" width="11.453125" style="1" customWidth="1"/>
    <x:col min="148" max="148" width="8" style="1" bestFit="1" customWidth="1"/>
    <x:col min="149" max="149" width="15.542969" style="1" customWidth="1"/>
    <x:col min="150" max="150" width="13.089844" style="1" customWidth="1"/>
    <x:col min="151" max="151" width="9.90625" style="1" customWidth="1"/>
    <x:col min="152" max="152" width="8.90625" style="1" customWidth="1"/>
    <x:col min="153" max="153" width="8" style="1" bestFit="1" customWidth="1"/>
    <x:col min="154" max="154" width="8.363281" style="1" customWidth="1"/>
    <x:col min="155" max="155" width="8" style="1" customWidth="1"/>
    <x:col min="156" max="156" width="14.453125" style="1" customWidth="1"/>
    <x:col min="157" max="157" width="9" style="1" customWidth="1"/>
    <x:col min="158" max="158" width="7.542969" style="1" customWidth="1"/>
    <x:col min="159" max="159" width="8" style="1" customWidth="1"/>
    <x:col min="160" max="160" width="9.089844" style="1" customWidth="1"/>
    <x:col min="161" max="161" width="7.453125" style="1" customWidth="1"/>
    <x:col min="162" max="162" width="8.363281" style="1" customWidth="1"/>
    <x:col min="163" max="163" width="7.363281" style="1" customWidth="1"/>
    <x:col min="164" max="164" width="9" style="1" bestFit="1" customWidth="1"/>
    <x:col min="165" max="166" width="8" style="1" customWidth="1"/>
    <x:col min="167" max="167" width="12" style="1" customWidth="1"/>
    <x:col min="168" max="168" width="7.542969" style="1" customWidth="1"/>
    <x:col min="169" max="169" width="12" style="1" customWidth="1"/>
    <x:col min="170" max="170" width="12.542969" style="1" customWidth="1"/>
    <x:col min="171" max="171" width="7.90625" style="1" customWidth="1"/>
    <x:col min="172" max="172" width="7.089844" style="1" customWidth="1"/>
    <x:col min="173" max="173" width="8.453125" style="1" customWidth="1"/>
    <x:col min="174" max="174" width="15" style="1" customWidth="1"/>
    <x:col min="175" max="175" width="8.542969" style="1" customWidth="1"/>
    <x:col min="176" max="176" width="7" style="1" customWidth="1"/>
    <x:col min="177" max="177" width="8.089844" style="1" customWidth="1"/>
    <x:col min="178" max="178" width="11.453125" style="1" customWidth="1"/>
    <x:col min="179" max="179" width="8" style="1" customWidth="1"/>
    <x:col min="180" max="180" width="15.542969" style="1" customWidth="1"/>
    <x:col min="181" max="181" width="13.089844" style="1" customWidth="1"/>
    <x:col min="182" max="182" width="10" style="1" bestFit="1" customWidth="1"/>
    <x:col min="183" max="183" width="8.90625" style="1" customWidth="1"/>
    <x:col min="184" max="184" width="8" style="1" bestFit="1" customWidth="1"/>
    <x:col min="185" max="185" width="8.363281" style="1" customWidth="1"/>
    <x:col min="186" max="186" width="8" style="1" customWidth="1"/>
    <x:col min="187" max="187" width="14.453125" style="1" customWidth="1"/>
    <x:col min="188" max="188" width="9" style="1" customWidth="1"/>
    <x:col min="189" max="189" width="7.542969" style="1" customWidth="1"/>
    <x:col min="190" max="190" width="8" style="1" bestFit="1" customWidth="1"/>
    <x:col min="191" max="191" width="9.089844" style="1" customWidth="1"/>
    <x:col min="192" max="192" width="8.363281" style="1" customWidth="1"/>
    <x:col min="193" max="193" width="7.453125" style="1" customWidth="1"/>
    <x:col min="194" max="194" width="7.363281" style="1" customWidth="1"/>
    <x:col min="195" max="197" width="8" style="1" customWidth="1"/>
    <x:col min="198" max="198" width="12" style="1" customWidth="1"/>
    <x:col min="199" max="199" width="7.542969" style="1" customWidth="1"/>
    <x:col min="200" max="200" width="12" style="1" customWidth="1"/>
    <x:col min="201" max="201" width="12.542969" style="1" customWidth="1"/>
    <x:col min="202" max="202" width="7.90625" style="1" customWidth="1"/>
    <x:col min="203" max="203" width="7.089844" style="1" customWidth="1"/>
    <x:col min="204" max="204" width="8.453125" style="1" customWidth="1"/>
    <x:col min="205" max="205" width="15" style="1" customWidth="1"/>
    <x:col min="206" max="206" width="8.542969" style="1" customWidth="1"/>
    <x:col min="207" max="207" width="8" style="1" bestFit="1" customWidth="1"/>
    <x:col min="208" max="208" width="8.089844" style="1" customWidth="1"/>
    <x:col min="209" max="209" width="11.453125" style="1" customWidth="1"/>
    <x:col min="210" max="210" width="8" style="1" customWidth="1"/>
    <x:col min="211" max="211" width="15.542969" style="1" customWidth="1"/>
    <x:col min="212" max="212" width="13.089844" style="1" customWidth="1"/>
    <x:col min="213" max="213" width="9.90625" style="1" customWidth="1"/>
    <x:col min="214" max="214" width="8.90625" style="1" customWidth="1"/>
    <x:col min="215" max="215" width="8" style="1" bestFit="1" customWidth="1"/>
    <x:col min="216" max="216" width="8.363281" style="1" customWidth="1"/>
    <x:col min="217" max="217" width="8" style="1" customWidth="1"/>
    <x:col min="218" max="218" width="14.453125" style="1" customWidth="1"/>
    <x:col min="219" max="219" width="9" style="1" customWidth="1"/>
    <x:col min="220" max="220" width="7.542969" style="1" customWidth="1"/>
    <x:col min="221" max="221" width="8" style="1" bestFit="1" customWidth="1"/>
    <x:col min="222" max="222" width="9.089844" style="1" customWidth="1"/>
    <x:col min="223" max="223" width="8.363281" style="1" customWidth="1"/>
    <x:col min="224" max="224" width="7.453125" style="1" customWidth="1"/>
    <x:col min="225" max="225" width="7.363281" style="1" customWidth="1"/>
    <x:col min="226" max="229" width="8" style="1" customWidth="1"/>
    <x:col min="230" max="230" width="12" style="1" customWidth="1"/>
    <x:col min="231" max="231" width="7.542969" style="1" customWidth="1"/>
    <x:col min="232" max="232" width="12" style="1" customWidth="1"/>
    <x:col min="233" max="233" width="12.542969" style="1" customWidth="1"/>
    <x:col min="234" max="234" width="7.90625" style="1" customWidth="1"/>
    <x:col min="235" max="235" width="7.089844" style="1" customWidth="1"/>
    <x:col min="236" max="236" width="8.453125" style="1" customWidth="1"/>
    <x:col min="237" max="237" width="15" style="1" customWidth="1"/>
    <x:col min="238" max="238" width="8.542969" style="1" customWidth="1"/>
    <x:col min="239" max="239" width="8" style="1" customWidth="1"/>
    <x:col min="240" max="240" width="8.089844" style="1" customWidth="1"/>
    <x:col min="241" max="241" width="11.453125" style="1" customWidth="1"/>
    <x:col min="242" max="242" width="8" style="1" customWidth="1"/>
    <x:col min="243" max="243" width="15.542969" style="1" customWidth="1"/>
    <x:col min="244" max="244" width="13.089844" style="1" customWidth="1"/>
    <x:col min="245" max="245" width="10" style="1" bestFit="1" customWidth="1"/>
    <x:col min="246" max="246" width="8.90625" style="1" customWidth="1"/>
    <x:col min="247" max="247" width="8" style="1" bestFit="1" customWidth="1"/>
    <x:col min="248" max="248" width="8.363281" style="1" customWidth="1"/>
    <x:col min="249" max="249" width="8" style="1" bestFit="1" customWidth="1"/>
    <x:col min="250" max="250" width="14.453125" style="1" customWidth="1"/>
    <x:col min="251" max="251" width="9" style="1" customWidth="1"/>
    <x:col min="252" max="252" width="7.542969" style="1" customWidth="1"/>
    <x:col min="253" max="253" width="8" style="1" customWidth="1"/>
    <x:col min="254" max="254" width="9.089844" style="1" customWidth="1"/>
    <x:col min="255" max="255" width="8.363281" style="1" customWidth="1"/>
    <x:col min="256" max="16384" width="7.453125" style="1" customWidth="1"/>
  </x:cols>
  <x:sheetData>
    <x:row r="1" spans="1:255" customFormat="1" ht="15" customHeight="1" x14ac:dyDescent="0.35">
      <x:c r="A1" s="3" t="s">
        <x:v>2</x:v>
      </x:c>
      <x:c r="B1" s="3" t="s"/>
      <x:c r="C1" s="2" t="s"/>
      <x:c r="D1" s="2" t="s"/>
      <x:c r="E1" s="2" t="s"/>
      <x:c r="F1" s="2" t="s"/>
      <x:c r="G1" s="2" t="s"/>
      <x:c r="H1" s="2" t="s"/>
      <x:c r="I1" s="2" t="s"/>
      <x:c r="J1" s="2" t="s"/>
      <x:c r="K1" s="2" t="s"/>
      <x:c r="L1" s="2" t="s"/>
      <x:c r="M1" s="2" t="s"/>
      <x:c r="O1" s="2">
        <x:f>IF(ISERROR(X21),"","ORDER")</x:f>
      </x:c>
      <x:c r="P1" s="28" t="s">
        <x:v>3</x:v>
      </x:c>
      <x:c r="Q1" s="1">
        <x:f>RIGHT(CELL("filename",A1),3)</x:f>
      </x:c>
      <x:c r="R1" s="1">
        <x:f>CELL("filename",A2)</x:f>
      </x:c>
      <x:c r="U1" s="0" t="s"/>
      <x:c r="V1" s="0" t="s"/>
      <x:c r="Y1" s="0" t="s"/>
    </x:row>
    <x:row r="2" spans="1:255" customFormat="1" ht="15" customHeight="1" x14ac:dyDescent="0.3">
      <x:c r="A2" s="2" t="s"/>
      <x:c r="B2" s="2" t="s"/>
      <x:c r="C2" s="2" t="s"/>
      <x:c r="D2" s="2" t="s"/>
      <x:c r="E2" s="2" t="s"/>
      <x:c r="F2" s="2" t="s"/>
      <x:c r="G2" s="2" t="s"/>
      <x:c r="H2" s="2" t="s"/>
      <x:c r="I2" s="2" t="s"/>
      <x:c r="J2" s="2" t="s"/>
      <x:c r="K2" s="2" t="s"/>
      <x:c r="L2" s="2" t="s"/>
      <x:c r="M2" s="2" t="s"/>
      <x:c r="P2" s="1">
        <x:f>Year-12</x:f>
      </x:c>
      <x:c r="Q2" s="1">
        <x:f>P2+1</x:f>
      </x:c>
      <x:c r="R2" s="1">
        <x:f>Q2+1</x:f>
      </x:c>
      <x:c r="S2" s="1">
        <x:f>R2+1</x:f>
      </x:c>
      <x:c r="T2" s="1">
        <x:f>S2+1</x:f>
      </x:c>
      <x:c r="U2" s="1">
        <x:f>T2+1</x:f>
      </x:c>
      <x:c r="V2" s="1">
        <x:f>U2+1</x:f>
      </x:c>
      <x:c r="W2" s="1">
        <x:f>V2+1</x:f>
      </x:c>
      <x:c r="X2" s="1">
        <x:f>W2+1</x:f>
      </x:c>
      <x:c r="Y2" s="1">
        <x:f>X2+1</x:f>
      </x:c>
      <x:c r="Z2" s="1">
        <x:f>Y2+1</x:f>
      </x:c>
    </x:row>
    <x:row r="3" spans="1:255" customFormat="1" ht="15" customHeight="1" x14ac:dyDescent="0.3">
      <x:c r="A3" s="3" t="s">
        <x:v>20</x:v>
      </x:c>
      <x:c r="B3" s="3" t="s"/>
      <x:c r="C3" s="2" t="s"/>
      <x:c r="D3" s="2" t="s"/>
      <x:c r="E3" s="2" t="s"/>
      <x:c r="F3" s="2" t="s"/>
      <x:c r="G3" s="2" t="s"/>
      <x:c r="H3" s="2" t="s"/>
      <x:c r="I3" s="2" t="s"/>
      <x:c r="J3" s="2" t="s"/>
      <x:c r="K3" s="2" t="s"/>
      <x:c r="L3" s="2" t="s"/>
      <x:c r="M3" s="2" t="s"/>
      <x:c r="P3" s="30" t="n">
        <x:v>203789</x:v>
      </x:c>
      <x:c r="Q3" s="30" t="n">
        <x:v>195094</x:v>
      </x:c>
      <x:c r="R3" s="30" t="n">
        <x:v>177934</x:v>
      </x:c>
      <x:c r="S3" s="30" t="n">
        <x:v>194370</x:v>
      </x:c>
      <x:c r="T3" s="30" t="n">
        <x:v>208095</x:v>
      </x:c>
      <x:c r="U3" s="30" t="n">
        <x:v>125754</x:v>
      </x:c>
      <x:c r="V3" s="30" t="n">
        <x:v>118109</x:v>
      </x:c>
      <x:c r="W3" s="30" t="n">
        <x:v>149421</x:v>
      </x:c>
      <x:c r="X3" s="30" t="n">
        <x:v>123106</x:v>
      </x:c>
      <x:c r="Y3" s="30" t="n">
        <x:v>157004</x:v>
      </x:c>
      <x:c r="Z3" s="30" t="n">
        <x:v>159348</x:v>
      </x:c>
    </x:row>
    <x:row r="4" spans="1:255" customFormat="1" ht="15" customHeight="1" thickBot="1" x14ac:dyDescent="0.35">
      <x:c r="A4" s="4" t="s"/>
      <x:c r="B4" s="4" t="s"/>
      <x:c r="C4" s="5" t="s"/>
      <x:c r="D4" s="5" t="s"/>
      <x:c r="E4" s="5" t="s"/>
      <x:c r="F4" s="5" t="s"/>
      <x:c r="G4" s="5" t="s"/>
      <x:c r="H4" s="5" t="s"/>
      <x:c r="I4" s="5" t="s"/>
      <x:c r="J4" s="5" t="s"/>
      <x:c r="K4" s="5" t="s"/>
      <x:c r="L4" s="5" t="s"/>
      <x:c r="M4" s="5" t="s"/>
      <x:c r="P4" s="21" t="n">
        <x:v>0</x:v>
      </x:c>
      <x:c r="Q4" s="21" t="n">
        <x:v>0</x:v>
      </x:c>
      <x:c r="R4" s="21" t="n">
        <x:v>0</x:v>
      </x:c>
      <x:c r="S4" s="21" t="n">
        <x:v>0</x:v>
      </x:c>
      <x:c r="T4" s="21" t="n">
        <x:v>0</x:v>
      </x:c>
      <x:c r="U4" s="21" t="n">
        <x:v>0</x:v>
      </x:c>
      <x:c r="V4" s="21" t="n">
        <x:v>0</x:v>
      </x:c>
      <x:c r="W4" s="21" t="n">
        <x:v>0</x:v>
      </x:c>
      <x:c r="X4" s="21" t="n">
        <x:v>-107</x:v>
      </x:c>
      <x:c r="Y4" s="21" t="n">
        <x:v>0</x:v>
      </x:c>
      <x:c r="Z4" s="21" t="n">
        <x:v>0</x:v>
      </x:c>
    </x:row>
    <x:row r="5" spans="1:255" customFormat="1" ht="15" customHeight="1" x14ac:dyDescent="0.35">
      <x:c r="A5" s="2" t="s"/>
      <x:c r="B5" s="2" t="s"/>
      <x:c r="C5" s="2" t="s"/>
      <x:c r="D5" s="2" t="s"/>
      <x:c r="E5" s="2" t="s"/>
      <x:c r="F5" s="2" t="s"/>
      <x:c r="G5" s="2" t="s"/>
      <x:c r="H5" s="2" t="s"/>
      <x:c r="I5" s="2" t="s"/>
      <x:c r="J5" s="2" t="s"/>
      <x:c r="K5" s="2" t="s"/>
      <x:c r="L5" s="2" t="s"/>
      <x:c r="M5" s="14" t="s"/>
      <x:c r="N5" s="10" t="s">
        <x:v>5</x:v>
      </x:c>
      <x:c r="O5" s="10" t="s"/>
      <x:c r="U5" s="0" t="s"/>
      <x:c r="V5" s="0" t="s"/>
      <x:c r="Y5" s="0" t="s"/>
    </x:row>
    <x:row r="6" spans="1:255" customFormat="1" ht="15" customHeight="1" x14ac:dyDescent="0.35">
      <x:c r="A6" s="2" t="s"/>
      <x:c r="B6" s="6">
        <x:f>B35</x:f>
      </x:c>
      <x:c r="C6" s="6">
        <x:f>C35</x:f>
      </x:c>
      <x:c r="D6" s="6">
        <x:f>D35</x:f>
      </x:c>
      <x:c r="E6" s="6">
        <x:f>E35</x:f>
      </x:c>
      <x:c r="F6" s="6">
        <x:f>F35</x:f>
      </x:c>
      <x:c r="G6" s="6">
        <x:f>G35</x:f>
      </x:c>
      <x:c r="H6" s="6">
        <x:f>H35</x:f>
      </x:c>
      <x:c r="I6" s="6">
        <x:f>I35</x:f>
      </x:c>
      <x:c r="J6" s="6">
        <x:f>J35</x:f>
      </x:c>
      <x:c r="K6" s="6">
        <x:f>K35</x:f>
      </x:c>
      <x:c r="L6" s="6">
        <x:f>L35</x:f>
      </x:c>
      <x:c r="M6" s="15" t="s">
        <x:v>17</x:v>
      </x:c>
      <x:c r="N6" s="13" t="s"/>
      <x:c r="O6" s="13">
        <x:f>O35</x:f>
      </x:c>
      <x:c r="S6" s="1">
        <x:f>S35</x:f>
      </x:c>
      <x:c r="T6" s="1">
        <x:f>T35</x:f>
      </x:c>
      <x:c r="U6" s="0" t="s"/>
      <x:c r="V6" s="0" t="s"/>
      <x:c r="W6" s="34" t="s">
        <x:v>18</x:v>
      </x:c>
      <x:c r="X6" s="34" t="s"/>
      <x:c r="Y6" s="0" t="s"/>
    </x:row>
    <x:row r="7" spans="1:255" customFormat="1" ht="15" customHeight="1" x14ac:dyDescent="0.35">
      <x:c r="A7" s="2" t="s">
        <x:v>19</x:v>
      </x:c>
      <x:c r="B7" s="26">
        <x:f>B36</x:f>
      </x:c>
      <x:c r="C7" s="26">
        <x:f>C36</x:f>
      </x:c>
      <x:c r="D7" s="26">
        <x:f>D36</x:f>
      </x:c>
      <x:c r="E7" s="26">
        <x:f>E36</x:f>
      </x:c>
      <x:c r="F7" s="26">
        <x:f>F36</x:f>
      </x:c>
      <x:c r="G7" s="26">
        <x:f>G36</x:f>
      </x:c>
      <x:c r="H7" s="26">
        <x:f>H36</x:f>
      </x:c>
      <x:c r="I7" s="26">
        <x:f>I36</x:f>
      </x:c>
      <x:c r="J7" s="26">
        <x:f>J36</x:f>
      </x:c>
      <x:c r="K7" s="26">
        <x:f>K36</x:f>
      </x:c>
      <x:c r="L7" s="26">
        <x:f>L36</x:f>
      </x:c>
      <x:c r="M7" s="18" t="s"/>
      <x:c r="N7" s="11" t="s"/>
      <x:c r="O7" s="16">
        <x:f>O36</x:f>
      </x:c>
      <x:c r="R7" s="1">
        <x:f>A7</x:f>
      </x:c>
      <x:c r="S7" s="21">
        <x:f>S36</x:f>
      </x:c>
      <x:c r="T7" s="21">
        <x:f>T36</x:f>
      </x:c>
      <x:c r="U7" s="0" t="s"/>
      <x:c r="V7" s="0" t="s"/>
      <x:c r="W7" s="0" t="n">
        <x:v>2</x:v>
      </x:c>
      <x:c r="Y7" s="0" t="s"/>
    </x:row>
    <x:row r="8" spans="1:255" customFormat="1" ht="15" customHeight="1" x14ac:dyDescent="0.35">
      <x:c r="A8" s="2" t="s">
        <x:v>25</x:v>
      </x:c>
      <x:c r="B8" s="26">
        <x:f>B37</x:f>
      </x:c>
      <x:c r="C8" s="26">
        <x:f>C37</x:f>
      </x:c>
      <x:c r="D8" s="26">
        <x:f>D37</x:f>
      </x:c>
      <x:c r="E8" s="26">
        <x:f>E37</x:f>
      </x:c>
      <x:c r="F8" s="26">
        <x:f>F37</x:f>
      </x:c>
      <x:c r="G8" s="26">
        <x:f>G37</x:f>
      </x:c>
      <x:c r="H8" s="26">
        <x:f>H37</x:f>
      </x:c>
      <x:c r="I8" s="26">
        <x:f>I37</x:f>
      </x:c>
      <x:c r="J8" s="26">
        <x:f>J37</x:f>
      </x:c>
      <x:c r="K8" s="26">
        <x:f>K37</x:f>
      </x:c>
      <x:c r="L8" s="26">
        <x:f>L37</x:f>
      </x:c>
      <x:c r="M8" s="18" t="s"/>
      <x:c r="N8" s="11" t="s"/>
      <x:c r="O8" s="16">
        <x:f>O37</x:f>
      </x:c>
      <x:c r="R8" s="1">
        <x:f>A8</x:f>
      </x:c>
      <x:c r="S8" s="21">
        <x:f>S37</x:f>
      </x:c>
      <x:c r="T8" s="21">
        <x:f>T37</x:f>
      </x:c>
      <x:c r="U8" s="0" t="s"/>
      <x:c r="V8" s="0" t="s"/>
      <x:c r="W8" s="0" t="n">
        <x:v>3</x:v>
      </x:c>
      <x:c r="X8" s="29">
        <x:f>IF(HLOOKUP($L$65,$B$6:$L$21,$W8,FALSE)&gt;HLOOKUP($L$65,$B$6:$L$21,$W7,FALSE),"ERROR","OK")</x:f>
      </x:c>
      <x:c r="Y8" s="0" t="s"/>
    </x:row>
    <x:row r="9" spans="1:255" customFormat="1" ht="15" customHeight="1" x14ac:dyDescent="0.35">
      <x:c r="A9" s="2" t="s">
        <x:v>65</x:v>
      </x:c>
      <x:c r="B9" s="26">
        <x:f>B38</x:f>
      </x:c>
      <x:c r="C9" s="26">
        <x:f>C38</x:f>
      </x:c>
      <x:c r="D9" s="26">
        <x:f>D38</x:f>
      </x:c>
      <x:c r="E9" s="26">
        <x:f>E38</x:f>
      </x:c>
      <x:c r="F9" s="26">
        <x:f>F38</x:f>
      </x:c>
      <x:c r="G9" s="26">
        <x:f>G38</x:f>
      </x:c>
      <x:c r="H9" s="26">
        <x:f>H38</x:f>
      </x:c>
      <x:c r="I9" s="26">
        <x:f>I38</x:f>
      </x:c>
      <x:c r="J9" s="26">
        <x:f>J38</x:f>
      </x:c>
      <x:c r="K9" s="26">
        <x:f>K38</x:f>
      </x:c>
      <x:c r="L9" s="26">
        <x:f>L38</x:f>
      </x:c>
      <x:c r="M9" s="18" t="s"/>
      <x:c r="N9" s="11" t="s"/>
      <x:c r="O9" s="16">
        <x:f>O38</x:f>
      </x:c>
      <x:c r="R9" s="1">
        <x:f>A9</x:f>
      </x:c>
      <x:c r="S9" s="21">
        <x:f>S38</x:f>
      </x:c>
      <x:c r="T9" s="21">
        <x:f>T38</x:f>
      </x:c>
      <x:c r="U9" s="0" t="s"/>
      <x:c r="V9" s="0" t="s"/>
      <x:c r="W9" s="0" t="n">
        <x:v>4</x:v>
      </x:c>
      <x:c r="X9" s="29">
        <x:f>IF(HLOOKUP($L$65,$B$6:$L$21,$W9,FALSE)&gt;HLOOKUP($L$65,$B$6:$L$21,$W8,FALSE),"ERROR","OK")</x:f>
      </x:c>
      <x:c r="Y9" s="0" t="s"/>
    </x:row>
    <x:row r="10" spans="1:255" customFormat="1" ht="15" customHeight="1" x14ac:dyDescent="0.35">
      <x:c r="A10" s="2" t="s">
        <x:v>82</x:v>
      </x:c>
      <x:c r="B10" s="26">
        <x:f>B39</x:f>
      </x:c>
      <x:c r="C10" s="26">
        <x:f>C39</x:f>
      </x:c>
      <x:c r="D10" s="26">
        <x:f>D39</x:f>
      </x:c>
      <x:c r="E10" s="26">
        <x:f>E39</x:f>
      </x:c>
      <x:c r="F10" s="26">
        <x:f>F39</x:f>
      </x:c>
      <x:c r="G10" s="26">
        <x:f>G39</x:f>
      </x:c>
      <x:c r="H10" s="26">
        <x:f>H39</x:f>
      </x:c>
      <x:c r="I10" s="26">
        <x:f>I39</x:f>
      </x:c>
      <x:c r="J10" s="26">
        <x:f>J39</x:f>
      </x:c>
      <x:c r="K10" s="26">
        <x:f>K39</x:f>
      </x:c>
      <x:c r="L10" s="26">
        <x:f>L39</x:f>
      </x:c>
      <x:c r="M10" s="18" t="s"/>
      <x:c r="N10" s="11" t="s"/>
      <x:c r="O10" s="16">
        <x:f>O39</x:f>
      </x:c>
      <x:c r="R10" s="1">
        <x:f>A10</x:f>
      </x:c>
      <x:c r="S10" s="21">
        <x:f>S39</x:f>
      </x:c>
      <x:c r="T10" s="21">
        <x:f>T39</x:f>
      </x:c>
      <x:c r="U10" s="0" t="s"/>
      <x:c r="V10" s="0" t="s"/>
      <x:c r="W10" s="0" t="n">
        <x:v>5</x:v>
      </x:c>
      <x:c r="X10" s="29">
        <x:f>IF(HLOOKUP($L$65,$B$6:$L$21,$W10,FALSE)&gt;HLOOKUP($L$65,$B$6:$L$21,$W9,FALSE),"ERROR","OK")</x:f>
      </x:c>
      <x:c r="Y10" s="0" t="s"/>
    </x:row>
    <x:row r="11" spans="1:255" customFormat="1" ht="15" customHeight="1" x14ac:dyDescent="0.35">
      <x:c r="A11" s="2" t="s">
        <x:v>83</x:v>
      </x:c>
      <x:c r="B11" s="26">
        <x:f>B40</x:f>
      </x:c>
      <x:c r="C11" s="26">
        <x:f>C40</x:f>
      </x:c>
      <x:c r="D11" s="26">
        <x:f>D40</x:f>
      </x:c>
      <x:c r="E11" s="26">
        <x:f>E40</x:f>
      </x:c>
      <x:c r="F11" s="26">
        <x:f>F40</x:f>
      </x:c>
      <x:c r="G11" s="26">
        <x:f>G40</x:f>
      </x:c>
      <x:c r="H11" s="26">
        <x:f>H40</x:f>
      </x:c>
      <x:c r="I11" s="26">
        <x:f>I40</x:f>
      </x:c>
      <x:c r="J11" s="26">
        <x:f>J40</x:f>
      </x:c>
      <x:c r="K11" s="26">
        <x:f>K40</x:f>
      </x:c>
      <x:c r="L11" s="26">
        <x:f>L40</x:f>
      </x:c>
      <x:c r="M11" s="18" t="s"/>
      <x:c r="N11" s="11" t="s"/>
      <x:c r="O11" s="16">
        <x:f>O40</x:f>
      </x:c>
      <x:c r="R11" s="1">
        <x:f>A11</x:f>
      </x:c>
      <x:c r="S11" s="21">
        <x:f>S40</x:f>
      </x:c>
      <x:c r="T11" s="21">
        <x:f>T40</x:f>
      </x:c>
      <x:c r="U11" s="0" t="s"/>
      <x:c r="V11" s="0" t="s"/>
      <x:c r="W11" s="0" t="n">
        <x:v>6</x:v>
      </x:c>
      <x:c r="X11" s="29">
        <x:f>IF(HLOOKUP($L$65,$B$6:$L$21,$W11,FALSE)&gt;HLOOKUP($L$65,$B$6:$L$21,$W10,FALSE),"ERROR","OK")</x:f>
      </x:c>
      <x:c r="Y11" s="0" t="s"/>
    </x:row>
    <x:row r="12" spans="1:255" customFormat="1" ht="15" customHeight="1" x14ac:dyDescent="0.35">
      <x:c r="A12" s="2" t="s">
        <x:v>57</x:v>
      </x:c>
      <x:c r="B12" s="26">
        <x:f>B41</x:f>
      </x:c>
      <x:c r="C12" s="26">
        <x:f>C41</x:f>
      </x:c>
      <x:c r="D12" s="26">
        <x:f>D41</x:f>
      </x:c>
      <x:c r="E12" s="26">
        <x:f>E41</x:f>
      </x:c>
      <x:c r="F12" s="26">
        <x:f>F41</x:f>
      </x:c>
      <x:c r="G12" s="26">
        <x:f>G41</x:f>
      </x:c>
      <x:c r="H12" s="26">
        <x:f>H41</x:f>
      </x:c>
      <x:c r="I12" s="26">
        <x:f>I41</x:f>
      </x:c>
      <x:c r="J12" s="26">
        <x:f>J41</x:f>
      </x:c>
      <x:c r="K12" s="26">
        <x:f>K41</x:f>
      </x:c>
      <x:c r="L12" s="26">
        <x:f>L41</x:f>
      </x:c>
      <x:c r="M12" s="18" t="s"/>
      <x:c r="N12" s="11" t="s"/>
      <x:c r="O12" s="16">
        <x:f>O41</x:f>
      </x:c>
      <x:c r="R12" s="1">
        <x:f>A12</x:f>
      </x:c>
      <x:c r="S12" s="21">
        <x:f>S41</x:f>
      </x:c>
      <x:c r="T12" s="21">
        <x:f>T41</x:f>
      </x:c>
      <x:c r="U12" s="0" t="s"/>
      <x:c r="V12" s="0" t="s"/>
      <x:c r="W12" s="0" t="n">
        <x:v>7</x:v>
      </x:c>
      <x:c r="X12" s="29">
        <x:f>IF(HLOOKUP($L$65,$B$6:$L$21,$W12,FALSE)&gt;HLOOKUP($L$65,$B$6:$L$21,$W11,FALSE),"ERROR","OK")</x:f>
      </x:c>
      <x:c r="Y12" s="0" t="s"/>
    </x:row>
    <x:row r="13" spans="1:255" customFormat="1" ht="15" customHeight="1" x14ac:dyDescent="0.35">
      <x:c r="A13" s="2" t="s">
        <x:v>32</x:v>
      </x:c>
      <x:c r="B13" s="26">
        <x:f>B42</x:f>
      </x:c>
      <x:c r="C13" s="26">
        <x:f>C42</x:f>
      </x:c>
      <x:c r="D13" s="26">
        <x:f>D42</x:f>
      </x:c>
      <x:c r="E13" s="26">
        <x:f>E42</x:f>
      </x:c>
      <x:c r="F13" s="26">
        <x:f>F42</x:f>
      </x:c>
      <x:c r="G13" s="26">
        <x:f>G42</x:f>
      </x:c>
      <x:c r="H13" s="26">
        <x:f>H42</x:f>
      </x:c>
      <x:c r="I13" s="26">
        <x:f>I42</x:f>
      </x:c>
      <x:c r="J13" s="26">
        <x:f>J42</x:f>
      </x:c>
      <x:c r="K13" s="26">
        <x:f>K42</x:f>
      </x:c>
      <x:c r="L13" s="26">
        <x:f>L42</x:f>
      </x:c>
      <x:c r="M13" s="18" t="s"/>
      <x:c r="N13" s="11" t="s"/>
      <x:c r="O13" s="16">
        <x:f>O42</x:f>
      </x:c>
      <x:c r="R13" s="1">
        <x:f>A13</x:f>
      </x:c>
      <x:c r="S13" s="21">
        <x:f>S42</x:f>
      </x:c>
      <x:c r="T13" s="21">
        <x:f>T42</x:f>
      </x:c>
      <x:c r="U13" s="0" t="s"/>
      <x:c r="V13" s="0" t="s"/>
      <x:c r="W13" s="0" t="n">
        <x:v>8</x:v>
      </x:c>
      <x:c r="X13" s="29">
        <x:f>IF(HLOOKUP($L$65,$B$6:$L$21,$W13,FALSE)&gt;HLOOKUP($L$65,$B$6:$L$21,$W12,FALSE),"ERROR","OK")</x:f>
      </x:c>
      <x:c r="Y13" s="0" t="s"/>
    </x:row>
    <x:row r="14" spans="1:255" customFormat="1" ht="15" customHeight="1" x14ac:dyDescent="0.35">
      <x:c r="A14" s="2" t="s">
        <x:v>88</x:v>
      </x:c>
      <x:c r="B14" s="26">
        <x:f>B43</x:f>
      </x:c>
      <x:c r="C14" s="26">
        <x:f>C43</x:f>
      </x:c>
      <x:c r="D14" s="26">
        <x:f>D43</x:f>
      </x:c>
      <x:c r="E14" s="26">
        <x:f>E43</x:f>
      </x:c>
      <x:c r="F14" s="26">
        <x:f>F43</x:f>
      </x:c>
      <x:c r="G14" s="26">
        <x:f>G43</x:f>
      </x:c>
      <x:c r="H14" s="26">
        <x:f>H43</x:f>
      </x:c>
      <x:c r="I14" s="26">
        <x:f>I43</x:f>
      </x:c>
      <x:c r="J14" s="26">
        <x:f>J43</x:f>
      </x:c>
      <x:c r="K14" s="26">
        <x:f>K43</x:f>
      </x:c>
      <x:c r="L14" s="26">
        <x:f>L43</x:f>
      </x:c>
      <x:c r="M14" s="18" t="s"/>
      <x:c r="N14" s="11" t="s"/>
      <x:c r="O14" s="16">
        <x:f>O43</x:f>
      </x:c>
      <x:c r="R14" s="1">
        <x:f>A14</x:f>
      </x:c>
      <x:c r="S14" s="21">
        <x:f>S43</x:f>
      </x:c>
      <x:c r="T14" s="21">
        <x:f>T43</x:f>
      </x:c>
      <x:c r="U14" s="0" t="s"/>
      <x:c r="V14" s="0" t="s"/>
      <x:c r="W14" s="0" t="n">
        <x:v>9</x:v>
      </x:c>
      <x:c r="X14" s="29">
        <x:f>IF(HLOOKUP($L$65,$B$6:$L$21,$W14,FALSE)&gt;HLOOKUP($L$65,$B$6:$L$21,$W13,FALSE),"ERROR","OK")</x:f>
      </x:c>
      <x:c r="Y14" s="0" t="s"/>
    </x:row>
    <x:row r="15" spans="1:255" customFormat="1" ht="15" customHeight="1" x14ac:dyDescent="0.35">
      <x:c r="A15" s="2" t="s">
        <x:v>61</x:v>
      </x:c>
      <x:c r="B15" s="26">
        <x:f>B44</x:f>
      </x:c>
      <x:c r="C15" s="26">
        <x:f>C44</x:f>
      </x:c>
      <x:c r="D15" s="26">
        <x:f>D44</x:f>
      </x:c>
      <x:c r="E15" s="26">
        <x:f>E44</x:f>
      </x:c>
      <x:c r="F15" s="26">
        <x:f>F44</x:f>
      </x:c>
      <x:c r="G15" s="26">
        <x:f>G44</x:f>
      </x:c>
      <x:c r="H15" s="26">
        <x:f>H44</x:f>
      </x:c>
      <x:c r="I15" s="26">
        <x:f>I44</x:f>
      </x:c>
      <x:c r="J15" s="26">
        <x:f>J44</x:f>
      </x:c>
      <x:c r="K15" s="26">
        <x:f>K44</x:f>
      </x:c>
      <x:c r="L15" s="26">
        <x:f>L44</x:f>
      </x:c>
      <x:c r="M15" s="18" t="s"/>
      <x:c r="N15" s="11" t="s"/>
      <x:c r="O15" s="16">
        <x:f>O44</x:f>
      </x:c>
      <x:c r="R15" s="1">
        <x:f>A15</x:f>
      </x:c>
      <x:c r="S15" s="21">
        <x:f>S44</x:f>
      </x:c>
      <x:c r="T15" s="21">
        <x:f>T44</x:f>
      </x:c>
      <x:c r="U15" s="0" t="s"/>
      <x:c r="V15" s="0" t="s"/>
      <x:c r="W15" s="0" t="n">
        <x:v>10</x:v>
      </x:c>
      <x:c r="X15" s="29">
        <x:f>IF(HLOOKUP($L$65,$B$6:$L$21,$W15,FALSE)&gt;HLOOKUP($L$65,$B$6:$L$21,$W14,FALSE),"ERROR","OK")</x:f>
      </x:c>
      <x:c r="Y15" s="0" t="s"/>
    </x:row>
    <x:row r="16" spans="1:255" customFormat="1" ht="15" customHeight="1" x14ac:dyDescent="0.35">
      <x:c r="A16" s="2" t="s">
        <x:v>254</x:v>
      </x:c>
      <x:c r="B16" s="26">
        <x:f>B45</x:f>
      </x:c>
      <x:c r="C16" s="26">
        <x:f>C45</x:f>
      </x:c>
      <x:c r="D16" s="26">
        <x:f>D45</x:f>
      </x:c>
      <x:c r="E16" s="26">
        <x:f>E45</x:f>
      </x:c>
      <x:c r="F16" s="26">
        <x:f>F45</x:f>
      </x:c>
      <x:c r="G16" s="26">
        <x:f>G45</x:f>
      </x:c>
      <x:c r="H16" s="26">
        <x:f>H45</x:f>
      </x:c>
      <x:c r="I16" s="26">
        <x:f>I45</x:f>
      </x:c>
      <x:c r="J16" s="26">
        <x:f>J45</x:f>
      </x:c>
      <x:c r="K16" s="26">
        <x:f>K45</x:f>
      </x:c>
      <x:c r="L16" s="26">
        <x:f>L45</x:f>
      </x:c>
      <x:c r="M16" s="18" t="s"/>
      <x:c r="N16" s="11" t="s"/>
      <x:c r="O16" s="16">
        <x:f>O45</x:f>
      </x:c>
      <x:c r="R16" s="1">
        <x:f>A16</x:f>
      </x:c>
      <x:c r="S16" s="21">
        <x:f>S45</x:f>
      </x:c>
      <x:c r="T16" s="21">
        <x:f>T45</x:f>
      </x:c>
      <x:c r="U16" s="0" t="s"/>
      <x:c r="V16" s="0" t="s"/>
      <x:c r="W16" s="0" t="n">
        <x:v>11</x:v>
      </x:c>
      <x:c r="X16" s="29">
        <x:f>IF(HLOOKUP($L$65,$B$6:$L$21,$W16,FALSE)&gt;HLOOKUP($L$65,$B$6:$L$21,$W15,FALSE),"ERROR","OK")</x:f>
      </x:c>
      <x:c r="Y16" s="0" t="s"/>
    </x:row>
    <x:row r="17" spans="1:255" customFormat="1" ht="15" customHeight="1" x14ac:dyDescent="0.35">
      <x:c r="A17" s="2" t="s">
        <x:v>101</x:v>
      </x:c>
      <x:c r="B17" s="26">
        <x:f>B46</x:f>
      </x:c>
      <x:c r="C17" s="26">
        <x:f>C46</x:f>
      </x:c>
      <x:c r="D17" s="26">
        <x:f>D46</x:f>
      </x:c>
      <x:c r="E17" s="26">
        <x:f>E46</x:f>
      </x:c>
      <x:c r="F17" s="26">
        <x:f>F46</x:f>
      </x:c>
      <x:c r="G17" s="26">
        <x:f>G46</x:f>
      </x:c>
      <x:c r="H17" s="26">
        <x:f>H46</x:f>
      </x:c>
      <x:c r="I17" s="26">
        <x:f>I46</x:f>
      </x:c>
      <x:c r="J17" s="26">
        <x:f>J46</x:f>
      </x:c>
      <x:c r="K17" s="26">
        <x:f>K46</x:f>
      </x:c>
      <x:c r="L17" s="26">
        <x:f>L46</x:f>
      </x:c>
      <x:c r="M17" s="18" t="s"/>
      <x:c r="N17" s="11" t="s"/>
      <x:c r="O17" s="16">
        <x:f>O46</x:f>
      </x:c>
      <x:c r="U17" s="0" t="s"/>
      <x:c r="V17" s="0" t="s"/>
      <x:c r="W17" s="0" t="n">
        <x:v>12</x:v>
      </x:c>
      <x:c r="X17" s="29">
        <x:f>IF(HLOOKUP($L$65,$B$6:$L$21,$W17,FALSE)&gt;HLOOKUP($L$65,$B$6:$L$21,$W16,FALSE),"ERROR","OK")</x:f>
      </x:c>
      <x:c r="Y17" s="0" t="s"/>
    </x:row>
    <x:row r="18" spans="1:255" customFormat="1" ht="15" customHeight="1" x14ac:dyDescent="0.35">
      <x:c r="A18" s="2" t="s">
        <x:v>273</x:v>
      </x:c>
      <x:c r="B18" s="26">
        <x:f>B47</x:f>
      </x:c>
      <x:c r="C18" s="26">
        <x:f>C47</x:f>
      </x:c>
      <x:c r="D18" s="26">
        <x:f>D47</x:f>
      </x:c>
      <x:c r="E18" s="26">
        <x:f>E47</x:f>
      </x:c>
      <x:c r="F18" s="26">
        <x:f>F47</x:f>
      </x:c>
      <x:c r="G18" s="26">
        <x:f>G47</x:f>
      </x:c>
      <x:c r="H18" s="26">
        <x:f>H47</x:f>
      </x:c>
      <x:c r="I18" s="26">
        <x:f>I47</x:f>
      </x:c>
      <x:c r="J18" s="26">
        <x:f>J47</x:f>
      </x:c>
      <x:c r="K18" s="26">
        <x:f>K47</x:f>
      </x:c>
      <x:c r="L18" s="26">
        <x:f>L47</x:f>
      </x:c>
      <x:c r="M18" s="18" t="s"/>
      <x:c r="N18" s="11" t="s"/>
      <x:c r="O18" s="16">
        <x:f>O47</x:f>
      </x:c>
      <x:c r="U18" s="0" t="s"/>
      <x:c r="V18" s="0" t="s"/>
      <x:c r="W18" s="0" t="n">
        <x:v>13</x:v>
      </x:c>
      <x:c r="X18" s="29">
        <x:f>IF(HLOOKUP($L$65,$B$6:$L$21,$W18,FALSE)&gt;HLOOKUP($L$65,$B$6:$L$21,$W17,FALSE),"ERROR","OK")</x:f>
      </x:c>
      <x:c r="Y18" s="0" t="s"/>
    </x:row>
    <x:row r="19" spans="1:255" customFormat="1" ht="15" customHeight="1" x14ac:dyDescent="0.35">
      <x:c r="A19" s="2" t="s">
        <x:v>23</x:v>
      </x:c>
      <x:c r="B19" s="26">
        <x:f>B48</x:f>
      </x:c>
      <x:c r="C19" s="26">
        <x:f>C48</x:f>
      </x:c>
      <x:c r="D19" s="26">
        <x:f>D48</x:f>
      </x:c>
      <x:c r="E19" s="26">
        <x:f>E48</x:f>
      </x:c>
      <x:c r="F19" s="26">
        <x:f>F48</x:f>
      </x:c>
      <x:c r="G19" s="26">
        <x:f>G48</x:f>
      </x:c>
      <x:c r="H19" s="26">
        <x:f>H48</x:f>
      </x:c>
      <x:c r="I19" s="26">
        <x:f>I48</x:f>
      </x:c>
      <x:c r="J19" s="26">
        <x:f>J48</x:f>
      </x:c>
      <x:c r="K19" s="26">
        <x:f>K48</x:f>
      </x:c>
      <x:c r="L19" s="26">
        <x:f>L48</x:f>
      </x:c>
      <x:c r="M19" s="18" t="s"/>
      <x:c r="N19" s="11" t="s"/>
      <x:c r="O19" s="16">
        <x:f>O48</x:f>
      </x:c>
      <x:c r="U19" s="0" t="s"/>
      <x:c r="V19" s="0" t="s"/>
      <x:c r="W19" s="0" t="n">
        <x:v>14</x:v>
      </x:c>
      <x:c r="X19" s="29">
        <x:f>IF(HLOOKUP($L$65,$B$6:$L$21,$W19,FALSE)&gt;HLOOKUP($L$65,$B$6:$L$21,$W18,FALSE),"ERROR","OK")</x:f>
      </x:c>
      <x:c r="Y19" s="0" t="s"/>
    </x:row>
    <x:row r="20" spans="1:255" customFormat="1" ht="15" customHeight="1" x14ac:dyDescent="0.35">
      <x:c r="A20" s="2" t="s">
        <x:v>31</x:v>
      </x:c>
      <x:c r="B20" s="26">
        <x:f>B49</x:f>
      </x:c>
      <x:c r="C20" s="26">
        <x:f>C49</x:f>
      </x:c>
      <x:c r="D20" s="26">
        <x:f>D49</x:f>
      </x:c>
      <x:c r="E20" s="26">
        <x:f>E49</x:f>
      </x:c>
      <x:c r="F20" s="26">
        <x:f>F49</x:f>
      </x:c>
      <x:c r="G20" s="26">
        <x:f>G49</x:f>
      </x:c>
      <x:c r="H20" s="26">
        <x:f>H49</x:f>
      </x:c>
      <x:c r="I20" s="26">
        <x:f>I49</x:f>
      </x:c>
      <x:c r="J20" s="26">
        <x:f>J49</x:f>
      </x:c>
      <x:c r="K20" s="26">
        <x:f>K49</x:f>
      </x:c>
      <x:c r="L20" s="26">
        <x:f>L49</x:f>
      </x:c>
      <x:c r="M20" s="18" t="s"/>
      <x:c r="N20" s="11" t="s"/>
      <x:c r="O20" s="16">
        <x:f>O49</x:f>
      </x:c>
      <x:c r="U20" s="0" t="s"/>
      <x:c r="V20" s="0" t="s"/>
      <x:c r="W20" s="0" t="n">
        <x:v>15</x:v>
      </x:c>
      <x:c r="X20" s="29">
        <x:f>IF(HLOOKUP($L$65,$B$6:$L$21,$W20,FALSE)&gt;HLOOKUP($L$65,$B$6:$L$21,$W19,FALSE),"ERROR","OK")</x:f>
      </x:c>
      <x:c r="Y20" s="0" t="s"/>
    </x:row>
    <x:row r="21" spans="1:255" customFormat="1" ht="15" customHeight="1" x14ac:dyDescent="0.35">
      <x:c r="A21" s="2" t="s">
        <x:v>66</x:v>
      </x:c>
      <x:c r="B21" s="26">
        <x:f>B50</x:f>
      </x:c>
      <x:c r="C21" s="26">
        <x:f>C50</x:f>
      </x:c>
      <x:c r="D21" s="26">
        <x:f>D50</x:f>
      </x:c>
      <x:c r="E21" s="26">
        <x:f>E50</x:f>
      </x:c>
      <x:c r="F21" s="26">
        <x:f>F50</x:f>
      </x:c>
      <x:c r="G21" s="26">
        <x:f>G50</x:f>
      </x:c>
      <x:c r="H21" s="26">
        <x:f>H50</x:f>
      </x:c>
      <x:c r="I21" s="26">
        <x:f>I50</x:f>
      </x:c>
      <x:c r="J21" s="26">
        <x:f>J50</x:f>
      </x:c>
      <x:c r="K21" s="26">
        <x:f>K50</x:f>
      </x:c>
      <x:c r="L21" s="26">
        <x:f>L50</x:f>
      </x:c>
      <x:c r="M21" s="18" t="s"/>
      <x:c r="N21" s="11" t="s"/>
      <x:c r="O21" s="16">
        <x:f>O50</x:f>
      </x:c>
      <x:c r="U21" s="0" t="s"/>
      <x:c r="V21" s="0" t="s"/>
      <x:c r="X21" s="0">
        <x:f>MATCH("ERROR",X7:X20,0)</x:f>
      </x:c>
      <x:c r="Y21" s="0" t="s"/>
    </x:row>
    <x:row r="22" spans="1:255" customFormat="1" ht="15" customHeight="1" x14ac:dyDescent="0.35">
      <x:c r="A22" s="2" t="s">
        <x:v>34</x:v>
      </x:c>
      <x:c r="B22" s="26">
        <x:f>B51</x:f>
      </x:c>
      <x:c r="C22" s="26">
        <x:f>C51</x:f>
      </x:c>
      <x:c r="D22" s="26">
        <x:f>D51</x:f>
      </x:c>
      <x:c r="E22" s="26">
        <x:f>E51</x:f>
      </x:c>
      <x:c r="F22" s="26">
        <x:f>F51</x:f>
      </x:c>
      <x:c r="G22" s="26">
        <x:f>G51</x:f>
      </x:c>
      <x:c r="H22" s="26">
        <x:f>H51</x:f>
      </x:c>
      <x:c r="I22" s="26">
        <x:f>I51</x:f>
      </x:c>
      <x:c r="J22" s="26">
        <x:f>J51</x:f>
      </x:c>
      <x:c r="K22" s="26">
        <x:f>K51</x:f>
      </x:c>
      <x:c r="L22" s="26">
        <x:f>L51</x:f>
      </x:c>
      <x:c r="M22" s="18" t="s"/>
      <x:c r="N22" s="11" t="s"/>
      <x:c r="O22" s="16" t="s"/>
      <x:c r="P22" s="8" t="s"/>
      <x:c r="U22" s="0" t="s"/>
      <x:c r="V22" s="0" t="s"/>
      <x:c r="Y22" s="0" t="s"/>
    </x:row>
    <x:row r="23" spans="1:255" customFormat="1" ht="15" customHeight="1" x14ac:dyDescent="0.35">
      <x:c r="A23" s="35" t="s">
        <x:v>35</x:v>
      </x:c>
      <x:c r="B23" s="32">
        <x:f>B52</x:f>
      </x:c>
      <x:c r="C23" s="32">
        <x:f>C52</x:f>
      </x:c>
      <x:c r="D23" s="32">
        <x:f>D52</x:f>
      </x:c>
      <x:c r="E23" s="32">
        <x:f>E52</x:f>
      </x:c>
      <x:c r="F23" s="32">
        <x:f>F52</x:f>
      </x:c>
      <x:c r="G23" s="32">
        <x:f>G52</x:f>
      </x:c>
      <x:c r="H23" s="32">
        <x:f>H52</x:f>
      </x:c>
      <x:c r="I23" s="32">
        <x:f>I52</x:f>
      </x:c>
      <x:c r="J23" s="32">
        <x:f>J52</x:f>
      </x:c>
      <x:c r="K23" s="32">
        <x:f>K52</x:f>
      </x:c>
      <x:c r="L23" s="32">
        <x:f>L52</x:f>
      </x:c>
      <x:c r="M23" s="19" t="s"/>
      <x:c r="N23" s="12" t="s"/>
      <x:c r="O23" s="17">
        <x:f>O52</x:f>
      </x:c>
      <x:c r="U23" s="0" t="s"/>
      <x:c r="V23" s="0" t="s"/>
      <x:c r="Y23" s="0" t="s"/>
    </x:row>
    <x:row r="24" spans="1:255" customFormat="1" ht="15" customHeight="1" x14ac:dyDescent="0.35">
      <x:c r="A24" s="2" t="s">
        <x:v>36</x:v>
      </x:c>
      <x:c r="B24" s="7" t="s"/>
      <x:c r="C24" s="2" t="s"/>
      <x:c r="D24" s="2" t="s"/>
      <x:c r="E24" s="2" t="s"/>
      <x:c r="F24" s="2" t="s"/>
      <x:c r="G24" s="2" t="s"/>
      <x:c r="H24" s="2" t="s"/>
      <x:c r="I24" s="2" t="s"/>
      <x:c r="J24" s="2" t="s"/>
      <x:c r="K24" s="2" t="s"/>
      <x:c r="L24" s="2" t="s"/>
      <x:c r="M24" s="2" t="s"/>
      <x:c r="N24" s="8" t="s"/>
      <x:c r="U24" s="0" t="s"/>
      <x:c r="V24" s="0" t="s"/>
      <x:c r="Y24" s="0" t="s"/>
    </x:row>
    <x:row r="25" spans="1:255" x14ac:dyDescent="0.35">
      <x:c r="U25" s="0" t="s"/>
      <x:c r="V25" s="0" t="s"/>
      <x:c r="Y25" s="0" t="s"/>
    </x:row>
    <x:row r="26" spans="1:255" x14ac:dyDescent="0.35">
      <x:c r="J26" s="0" t="s"/>
      <x:c r="K26" s="0" t="s"/>
      <x:c r="L26" s="0" t="s"/>
      <x:c r="M26" s="0" t="s"/>
      <x:c r="N26" s="0" t="s"/>
    </x:row>
    <x:row r="27" spans="1:255" x14ac:dyDescent="0.35">
      <x:c r="J27" s="0" t="s"/>
      <x:c r="K27" s="0" t="s"/>
      <x:c r="L27" s="0" t="s"/>
      <x:c r="M27" s="0" t="s"/>
      <x:c r="N27" s="0" t="s"/>
    </x:row>
    <x:row r="28" spans="1:255" x14ac:dyDescent="0.35">
      <x:c r="I28" s="0" t="s"/>
      <x:c r="J28" s="0" t="s"/>
      <x:c r="K28" s="0" t="s"/>
      <x:c r="L28" s="0" t="s"/>
      <x:c r="M28" s="0" t="s"/>
    </x:row>
    <x:row r="29" spans="1:255" x14ac:dyDescent="0.35">
      <x:c r="I29" s="0" t="s"/>
      <x:c r="J29" s="0" t="s"/>
      <x:c r="K29" s="0" t="s"/>
      <x:c r="L29" s="0" t="s"/>
      <x:c r="M29" s="0" t="s"/>
    </x:row>
    <x:row r="30" spans="1:255" customFormat="1" ht="15" customHeight="1" x14ac:dyDescent="0.35">
      <x:c r="A30" s="3">
        <x:f>"Table B.6.  "&amp;B66</x:f>
      </x:c>
      <x:c r="B30" s="3" t="s"/>
      <x:c r="C30" s="2" t="s"/>
      <x:c r="D30" s="2" t="s"/>
      <x:c r="E30" s="2" t="s"/>
      <x:c r="F30" s="2" t="s"/>
      <x:c r="G30" s="2" t="s"/>
      <x:c r="H30" s="2" t="s"/>
      <x:c r="I30" s="2" t="s"/>
      <x:c r="J30" s="2" t="s"/>
      <x:c r="K30" s="2" t="s"/>
      <x:c r="L30" s="2" t="s"/>
      <x:c r="M30" s="2" t="s"/>
      <x:c r="U30" s="0" t="s"/>
      <x:c r="V30" s="0" t="s"/>
      <x:c r="Y30" s="0" t="s"/>
    </x:row>
    <x:row r="31" spans="1:255" customFormat="1" ht="15" customHeight="1" x14ac:dyDescent="0.35">
      <x:c r="A31" s="2" t="s"/>
      <x:c r="B31" s="2" t="s"/>
      <x:c r="C31" s="2" t="s"/>
      <x:c r="D31" s="2" t="s"/>
      <x:c r="E31" s="2" t="s"/>
      <x:c r="F31" s="2" t="s"/>
      <x:c r="G31" s="2" t="s"/>
      <x:c r="H31" s="2" t="s"/>
      <x:c r="I31" s="2" t="s"/>
      <x:c r="J31" s="2" t="s"/>
      <x:c r="K31" s="2" t="s"/>
      <x:c r="L31" s="2" t="s"/>
      <x:c r="M31" s="2" t="s"/>
      <x:c r="U31" s="0" t="s"/>
      <x:c r="V31" s="0" t="s"/>
      <x:c r="Y31" s="0" t="s"/>
    </x:row>
    <x:row r="32" spans="1:255" customFormat="1" ht="15" customHeight="1" x14ac:dyDescent="0.35">
      <x:c r="A32" s="3" t="s">
        <x:v>40</x:v>
      </x:c>
      <x:c r="B32" s="3" t="s"/>
      <x:c r="C32" s="2" t="s"/>
      <x:c r="D32" s="2" t="s"/>
      <x:c r="E32" s="2" t="s"/>
      <x:c r="F32" s="2" t="s"/>
      <x:c r="G32" s="2" t="s"/>
      <x:c r="H32" s="2" t="s"/>
      <x:c r="I32" s="2" t="s"/>
      <x:c r="J32" s="2" t="s"/>
      <x:c r="K32" s="2" t="s"/>
      <x:c r="L32" s="2" t="s"/>
      <x:c r="M32" s="2" t="s"/>
      <x:c r="U32" s="0" t="s"/>
      <x:c r="V32" s="0" t="s"/>
      <x:c r="Y32" s="0" t="s"/>
    </x:row>
    <x:row r="33" spans="1:255" customFormat="1" ht="15" customHeight="1" thickBot="1" x14ac:dyDescent="0.4">
      <x:c r="A33" s="4" t="s"/>
      <x:c r="B33" s="4" t="s"/>
      <x:c r="C33" s="5" t="s"/>
      <x:c r="D33" s="5" t="s"/>
      <x:c r="E33" s="5" t="s"/>
      <x:c r="F33" s="5" t="s"/>
      <x:c r="G33" s="5" t="s"/>
      <x:c r="H33" s="5" t="s"/>
      <x:c r="I33" s="5" t="s"/>
      <x:c r="J33" s="5" t="s"/>
      <x:c r="K33" s="5" t="s"/>
      <x:c r="L33" s="5" t="s"/>
      <x:c r="M33" s="5" t="s"/>
      <x:c r="U33" s="0" t="s"/>
      <x:c r="V33" s="0" t="s"/>
      <x:c r="Y33" s="0" t="s"/>
    </x:row>
    <x:row r="34" spans="1:255" x14ac:dyDescent="0.35">
      <x:c r="A34" s="2" t="s"/>
      <x:c r="B34" s="2" t="s"/>
      <x:c r="C34" s="2" t="s"/>
      <x:c r="D34" s="2" t="s"/>
      <x:c r="E34" s="2" t="s"/>
      <x:c r="F34" s="2" t="s"/>
      <x:c r="G34" s="2" t="s"/>
      <x:c r="H34" s="2" t="s"/>
      <x:c r="I34" s="2" t="s"/>
      <x:c r="J34" s="2" t="s"/>
      <x:c r="K34" s="2" t="s"/>
      <x:c r="L34" s="2" t="s"/>
      <x:c r="M34" s="14" t="s"/>
      <x:c r="N34" s="10" t="s">
        <x:v>38</x:v>
      </x:c>
      <x:c r="O34" s="10" t="s"/>
      <x:c r="P34" s="36" t="s"/>
    </x:row>
    <x:row r="35" spans="1:255" s="0" customFormat="1" x14ac:dyDescent="0.35">
      <x:c r="A35" s="2" t="s"/>
      <x:c r="B35" s="6" t="s">
        <x:v>6</x:v>
      </x:c>
      <x:c r="C35" s="6" t="s">
        <x:v>7</x:v>
      </x:c>
      <x:c r="D35" s="6" t="s">
        <x:v>8</x:v>
      </x:c>
      <x:c r="E35" s="6" t="s">
        <x:v>9</x:v>
      </x:c>
      <x:c r="F35" s="6" t="s">
        <x:v>10</x:v>
      </x:c>
      <x:c r="G35" s="6" t="s">
        <x:v>11</x:v>
      </x:c>
      <x:c r="H35" s="6" t="s">
        <x:v>12</x:v>
      </x:c>
      <x:c r="I35" s="6" t="s">
        <x:v>13</x:v>
      </x:c>
      <x:c r="J35" s="6" t="s">
        <x:v>14</x:v>
      </x:c>
      <x:c r="K35" s="6" t="s">
        <x:v>15</x:v>
      </x:c>
      <x:c r="L35" s="6" t="s">
        <x:v>16</x:v>
      </x:c>
      <x:c r="M35" s="15" t="s">
        <x:v>17</x:v>
      </x:c>
      <x:c r="N35" s="13" t="s"/>
      <x:c r="O35" s="13">
        <x:f>L65&amp;" (%)"</x:f>
      </x:c>
      <x:c r="P35" s="36" t="s"/>
      <x:c r="Q35" s="0" t="s"/>
      <x:c r="R35" s="0" t="s"/>
      <x:c r="S35" s="22">
        <x:f>L35</x:f>
      </x:c>
      <x:c r="T35" s="22">
        <x:f>B35&amp;"-"&amp;RIGHT(K35,2)</x:f>
      </x:c>
      <x:c r="U35" s="0" t="s"/>
      <x:c r="V35" s="0" t="s"/>
      <x:c r="W35" s="0" t="s"/>
      <x:c r="X35" s="0" t="s"/>
      <x:c r="Y35" s="0" t="s"/>
      <x:c r="Z35" s="0" t="s"/>
      <x:c r="AA35" s="0" t="s"/>
      <x:c r="AB35" s="0" t="s"/>
      <x:c r="AC35" s="0" t="s"/>
      <x:c r="AD35" s="0" t="s"/>
      <x:c r="AE35" s="0" t="s"/>
      <x:c r="AF35" s="0" t="s"/>
      <x:c r="AG35" s="0" t="s"/>
      <x:c r="AH35" s="0" t="s"/>
      <x:c r="AI35" s="0" t="s"/>
      <x:c r="AJ35" s="0" t="s"/>
      <x:c r="AK35" s="0" t="s"/>
      <x:c r="AL35" s="0" t="s"/>
      <x:c r="AM35" s="0" t="s"/>
      <x:c r="AN35" s="0" t="s"/>
      <x:c r="AO35" s="0" t="s"/>
      <x:c r="AP35" s="0" t="s"/>
      <x:c r="AQ35" s="0" t="s"/>
      <x:c r="AR35" s="0" t="s"/>
      <x:c r="AS35" s="0" t="s"/>
      <x:c r="AT35" s="0" t="s"/>
      <x:c r="AU35" s="0" t="s"/>
      <x:c r="AV35" s="0" t="s"/>
      <x:c r="AW35" s="0" t="s"/>
      <x:c r="AX35" s="0" t="s"/>
      <x:c r="AY35" s="0" t="s"/>
      <x:c r="AZ35" s="0" t="s"/>
      <x:c r="BA35" s="0" t="s"/>
      <x:c r="BB35" s="0" t="s"/>
      <x:c r="BC35" s="0" t="s"/>
      <x:c r="BD35" s="0" t="s"/>
      <x:c r="BE35" s="0" t="s"/>
      <x:c r="BF35" s="0" t="s"/>
      <x:c r="BG35" s="0" t="s"/>
      <x:c r="BH35" s="0" t="s"/>
      <x:c r="BI35" s="0" t="s"/>
      <x:c r="BJ35" s="0" t="s"/>
      <x:c r="BK35" s="0" t="s"/>
      <x:c r="BL35" s="0" t="s"/>
      <x:c r="BM35" s="0" t="s"/>
      <x:c r="BN35" s="0" t="s"/>
      <x:c r="BO35" s="0" t="s"/>
      <x:c r="BP35" s="0" t="s"/>
      <x:c r="BQ35" s="0" t="s"/>
      <x:c r="BR35" s="0" t="s"/>
      <x:c r="BS35" s="0" t="s"/>
      <x:c r="BT35" s="0" t="s"/>
      <x:c r="BU35" s="0" t="s"/>
      <x:c r="BV35" s="0" t="s"/>
      <x:c r="BW35" s="0" t="s"/>
      <x:c r="BX35" s="0" t="s"/>
      <x:c r="BY35" s="0" t="s"/>
      <x:c r="BZ35" s="0" t="s"/>
      <x:c r="CA35" s="0" t="s"/>
      <x:c r="CB35" s="0" t="s"/>
      <x:c r="CC35" s="0" t="s"/>
      <x:c r="CD35" s="0" t="s"/>
      <x:c r="CE35" s="0" t="s"/>
      <x:c r="CF35" s="0" t="s"/>
      <x:c r="CG35" s="0" t="s"/>
      <x:c r="CH35" s="0" t="s"/>
      <x:c r="CI35" s="0" t="s"/>
      <x:c r="CJ35" s="0" t="s"/>
      <x:c r="CK35" s="0" t="s"/>
      <x:c r="CL35" s="0" t="s"/>
      <x:c r="CM35" s="0" t="s"/>
      <x:c r="CN35" s="0" t="s"/>
      <x:c r="CO35" s="0" t="s"/>
      <x:c r="CP35" s="0" t="s"/>
      <x:c r="CQ35" s="0" t="s"/>
      <x:c r="CR35" s="0" t="s"/>
      <x:c r="CS35" s="0" t="s"/>
      <x:c r="CT35" s="0" t="s"/>
      <x:c r="CU35" s="0" t="s"/>
      <x:c r="CV35" s="0" t="s"/>
      <x:c r="CW35" s="0" t="s"/>
      <x:c r="CX35" s="0" t="s"/>
      <x:c r="CY35" s="0" t="s"/>
      <x:c r="CZ35" s="0" t="s"/>
      <x:c r="DA35" s="0" t="s"/>
      <x:c r="DB35" s="0" t="s"/>
      <x:c r="DC35" s="0" t="s"/>
      <x:c r="DD35" s="0" t="s"/>
      <x:c r="DE35" s="0" t="s"/>
      <x:c r="DF35" s="0" t="s"/>
      <x:c r="DG35" s="0" t="s"/>
      <x:c r="DH35" s="0" t="s"/>
      <x:c r="DI35" s="0" t="s"/>
      <x:c r="DJ35" s="0" t="s"/>
      <x:c r="DK35" s="0" t="s"/>
      <x:c r="DL35" s="0" t="s"/>
      <x:c r="DM35" s="0" t="s"/>
      <x:c r="DN35" s="0" t="s"/>
      <x:c r="DO35" s="0" t="s"/>
      <x:c r="DP35" s="0" t="s"/>
      <x:c r="DQ35" s="0" t="s"/>
      <x:c r="DR35" s="0" t="s"/>
      <x:c r="DS35" s="0" t="s"/>
      <x:c r="DT35" s="0" t="s"/>
      <x:c r="DU35" s="0" t="s"/>
      <x:c r="DV35" s="0" t="s"/>
      <x:c r="DW35" s="0" t="s"/>
      <x:c r="DX35" s="0" t="s"/>
      <x:c r="DY35" s="0" t="s"/>
      <x:c r="DZ35" s="0" t="s"/>
      <x:c r="EA35" s="0" t="s"/>
      <x:c r="EB35" s="0" t="s"/>
      <x:c r="EC35" s="0" t="s"/>
      <x:c r="ED35" s="0" t="s"/>
      <x:c r="EE35" s="0" t="s"/>
      <x:c r="EF35" s="0" t="s"/>
      <x:c r="EG35" s="0" t="s"/>
      <x:c r="EH35" s="0" t="s"/>
      <x:c r="EI35" s="0" t="s"/>
      <x:c r="EJ35" s="0" t="s"/>
      <x:c r="EK35" s="0" t="s"/>
      <x:c r="EL35" s="0" t="s"/>
      <x:c r="EM35" s="0" t="s"/>
      <x:c r="EN35" s="0" t="s"/>
      <x:c r="EO35" s="0" t="s"/>
      <x:c r="EP35" s="0" t="s"/>
      <x:c r="EQ35" s="0" t="s"/>
      <x:c r="ER35" s="0" t="s"/>
      <x:c r="ES35" s="0" t="s"/>
      <x:c r="ET35" s="0" t="s"/>
      <x:c r="EU35" s="0" t="s"/>
      <x:c r="EV35" s="0" t="s"/>
      <x:c r="EW35" s="0" t="s"/>
      <x:c r="EX35" s="0" t="s"/>
      <x:c r="EY35" s="0" t="s"/>
      <x:c r="EZ35" s="0" t="s"/>
      <x:c r="FA35" s="0" t="s"/>
      <x:c r="FB35" s="0" t="s"/>
      <x:c r="FC35" s="0" t="s"/>
      <x:c r="FD35" s="0" t="s"/>
      <x:c r="FE35" s="0" t="s"/>
      <x:c r="FF35" s="0" t="s"/>
      <x:c r="FG35" s="0" t="s"/>
      <x:c r="FH35" s="0" t="s"/>
      <x:c r="FI35" s="0" t="s"/>
      <x:c r="FJ35" s="0" t="s"/>
      <x:c r="FK35" s="0" t="s"/>
      <x:c r="FL35" s="0" t="s"/>
      <x:c r="FM35" s="0" t="s"/>
      <x:c r="FN35" s="0" t="s"/>
      <x:c r="FO35" s="0" t="s"/>
      <x:c r="FP35" s="0" t="s"/>
      <x:c r="FQ35" s="0" t="s"/>
      <x:c r="FR35" s="0" t="s"/>
      <x:c r="FS35" s="0" t="s"/>
      <x:c r="FT35" s="0" t="s"/>
      <x:c r="FU35" s="0" t="s"/>
      <x:c r="FV35" s="0" t="s"/>
      <x:c r="FW35" s="0" t="s"/>
      <x:c r="FX35" s="0" t="s"/>
      <x:c r="FY35" s="0" t="s"/>
      <x:c r="FZ35" s="0" t="s"/>
      <x:c r="GA35" s="0" t="s"/>
      <x:c r="GB35" s="0" t="s"/>
      <x:c r="GC35" s="0" t="s"/>
      <x:c r="GD35" s="0" t="s"/>
      <x:c r="GE35" s="0" t="s"/>
      <x:c r="GF35" s="0" t="s"/>
      <x:c r="GG35" s="0" t="s"/>
      <x:c r="GH35" s="0" t="s"/>
      <x:c r="GI35" s="0" t="s"/>
      <x:c r="GJ35" s="0" t="s"/>
      <x:c r="GK35" s="0" t="s"/>
      <x:c r="GL35" s="0" t="s"/>
      <x:c r="GM35" s="0" t="s"/>
      <x:c r="GN35" s="0" t="s"/>
      <x:c r="GO35" s="0" t="s"/>
      <x:c r="GP35" s="0" t="s"/>
      <x:c r="GQ35" s="0" t="s"/>
      <x:c r="GR35" s="0" t="s"/>
      <x:c r="GS35" s="0" t="s"/>
      <x:c r="GT35" s="0" t="s"/>
      <x:c r="GU35" s="0" t="s"/>
      <x:c r="GV35" s="0" t="s"/>
      <x:c r="GW35" s="0" t="s"/>
      <x:c r="GX35" s="0" t="s"/>
      <x:c r="GY35" s="0" t="s"/>
      <x:c r="GZ35" s="0" t="s"/>
      <x:c r="HA35" s="0" t="s"/>
      <x:c r="HB35" s="0" t="s"/>
      <x:c r="HC35" s="0" t="s"/>
      <x:c r="HD35" s="0" t="s"/>
      <x:c r="HE35" s="0" t="s"/>
      <x:c r="HF35" s="0" t="s"/>
      <x:c r="HG35" s="0" t="s"/>
      <x:c r="HH35" s="0" t="s"/>
      <x:c r="HI35" s="0" t="s"/>
      <x:c r="HJ35" s="0" t="s"/>
      <x:c r="HK35" s="0" t="s"/>
      <x:c r="HL35" s="0" t="s"/>
      <x:c r="HM35" s="0" t="s"/>
      <x:c r="HN35" s="0" t="s"/>
      <x:c r="HO35" s="0" t="s"/>
      <x:c r="HP35" s="0" t="s"/>
      <x:c r="HQ35" s="0" t="s"/>
      <x:c r="HR35" s="0" t="s"/>
      <x:c r="HS35" s="0" t="s"/>
      <x:c r="HT35" s="0" t="s"/>
      <x:c r="HU35" s="0" t="s"/>
      <x:c r="HV35" s="0" t="s"/>
      <x:c r="HW35" s="0" t="s"/>
      <x:c r="HX35" s="0" t="s"/>
      <x:c r="HY35" s="0" t="s"/>
      <x:c r="HZ35" s="0" t="s"/>
      <x:c r="IA35" s="0" t="s"/>
      <x:c r="IB35" s="0" t="s"/>
      <x:c r="IC35" s="0" t="s"/>
      <x:c r="ID35" s="0" t="s"/>
      <x:c r="IE35" s="0" t="s"/>
      <x:c r="IF35" s="0" t="s"/>
      <x:c r="IG35" s="0" t="s"/>
      <x:c r="IH35" s="0" t="s"/>
      <x:c r="II35" s="0" t="s"/>
      <x:c r="IJ35" s="0" t="s"/>
      <x:c r="IK35" s="0" t="s"/>
      <x:c r="IL35" s="0" t="s"/>
      <x:c r="IM35" s="0" t="s"/>
      <x:c r="IN35" s="0" t="s"/>
      <x:c r="IO35" s="0" t="s"/>
      <x:c r="IP35" s="0" t="s"/>
      <x:c r="IQ35" s="0" t="s"/>
      <x:c r="IR35" s="0" t="s"/>
      <x:c r="IS35" s="0" t="s"/>
      <x:c r="IT35" s="0" t="s"/>
      <x:c r="IU35" s="0" t="s"/>
    </x:row>
    <x:row r="36" spans="1:255" x14ac:dyDescent="0.35">
      <x:c r="A36" s="2" t="s">
        <x:v>39</x:v>
      </x:c>
      <x:c r="B36" s="26" t="n">
        <x:v>26541.00096</x:v>
      </x:c>
      <x:c r="C36" s="26" t="n">
        <x:v>29405.00096</x:v>
      </x:c>
      <x:c r="D36" s="26" t="n">
        <x:v>26290.00096</x:v>
      </x:c>
      <x:c r="E36" s="26" t="n">
        <x:v>28352.00096</x:v>
      </x:c>
      <x:c r="F36" s="26" t="n">
        <x:v>36353.00096</x:v>
      </x:c>
      <x:c r="G36" s="26" t="n">
        <x:v>22425.00096</x:v>
      </x:c>
      <x:c r="H36" s="26" t="n">
        <x:v>18398.00096</x:v>
      </x:c>
      <x:c r="I36" s="26" t="n">
        <x:v>24616.00096</x:v>
      </x:c>
      <x:c r="J36" s="26" t="n">
        <x:v>16687.00096</x:v>
      </x:c>
      <x:c r="K36" s="26" t="n">
        <x:v>15104.00096</x:v>
      </x:c>
      <x:c r="L36" s="26" t="n">
        <x:v>14680.00096</x:v>
      </x:c>
      <x:c r="M36" s="18" t="s"/>
      <x:c r="N36" s="11" t="s"/>
      <x:c r="O36" s="16" t="n">
        <x:v>49.7275171840316</x:v>
      </x:c>
      <x:c r="P36" s="0" t="n">
        <x:v>1</x:v>
      </x:c>
      <x:c r="Q36" s="33">
        <x:f>O36</x:f>
      </x:c>
      <x:c r="R36" s="1">
        <x:f>A36</x:f>
      </x:c>
      <x:c r="S36" s="21">
        <x:f>L36/L$52*100</x:f>
      </x:c>
      <x:c r="T36" s="21">
        <x:f>AVERAGE(B36:K36)/AVERAGE(B$52:K$52)*100</x:f>
      </x:c>
    </x:row>
    <x:row r="37" spans="1:255" x14ac:dyDescent="0.35">
      <x:c r="A37" s="2" t="s">
        <x:v>25</x:v>
      </x:c>
      <x:c r="B37" s="26" t="n">
        <x:v>20945.0016</x:v>
      </x:c>
      <x:c r="C37" s="26" t="n">
        <x:v>22054.0016</x:v>
      </x:c>
      <x:c r="D37" s="26" t="n">
        <x:v>17641.0016</x:v>
      </x:c>
      <x:c r="E37" s="26" t="n">
        <x:v>18445.0016</x:v>
      </x:c>
      <x:c r="F37" s="26" t="n">
        <x:v>21655.0016</x:v>
      </x:c>
      <x:c r="G37" s="26" t="n">
        <x:v>13000.0016</x:v>
      </x:c>
      <x:c r="H37" s="26" t="n">
        <x:v>13088.0016</x:v>
      </x:c>
      <x:c r="I37" s="26" t="n">
        <x:v>16740.0016</x:v>
      </x:c>
      <x:c r="J37" s="26" t="n">
        <x:v>10379.0016</x:v>
      </x:c>
      <x:c r="K37" s="26" t="n">
        <x:v>11802.0016</x:v>
      </x:c>
      <x:c r="L37" s="26" t="n">
        <x:v>12914.0016</x:v>
      </x:c>
      <x:c r="M37" s="18" t="s"/>
      <x:c r="N37" s="11" t="s"/>
      <x:c r="O37" s="16" t="n">
        <x:v>44.8428007009075</x:v>
      </x:c>
      <x:c r="P37" s="0" t="n">
        <x:v>2</x:v>
      </x:c>
      <x:c r="Q37" s="33">
        <x:f>O37</x:f>
      </x:c>
      <x:c r="R37" s="1">
        <x:f>A37</x:f>
      </x:c>
      <x:c r="S37" s="21">
        <x:f>L37/L$52*100</x:f>
      </x:c>
      <x:c r="T37" s="21">
        <x:f>AVERAGE(B37:K37)/AVERAGE(B$52:K$52)*100</x:f>
      </x:c>
    </x:row>
    <x:row r="38" spans="1:255" x14ac:dyDescent="0.35">
      <x:c r="A38" s="2" t="s">
        <x:v>77</x:v>
      </x:c>
      <x:c r="B38" s="26" t="n">
        <x:v>6953.00154</x:v>
      </x:c>
      <x:c r="C38" s="26" t="n">
        <x:v>7873.00154</x:v>
      </x:c>
      <x:c r="D38" s="26" t="n">
        <x:v>7933.00154</x:v>
      </x:c>
      <x:c r="E38" s="26" t="n">
        <x:v>8882.00154</x:v>
      </x:c>
      <x:c r="F38" s="26" t="n">
        <x:v>9276.00154</x:v>
      </x:c>
      <x:c r="G38" s="26" t="n">
        <x:v>8077.00154</x:v>
      </x:c>
      <x:c r="H38" s="26" t="n">
        <x:v>8054.00154</x:v>
      </x:c>
      <x:c r="I38" s="26" t="n">
        <x:v>9811.00154</x:v>
      </x:c>
      <x:c r="J38" s="26" t="n">
        <x:v>6941.00154</x:v>
      </x:c>
      <x:c r="K38" s="26" t="n">
        <x:v>8696.00154</x:v>
      </x:c>
      <x:c r="L38" s="26" t="n">
        <x:v>8839.00154</x:v>
      </x:c>
      <x:c r="M38" s="18" t="s"/>
      <x:c r="N38" s="11" t="s"/>
      <x:c r="O38" s="16" t="n">
        <x:v>48.0484133957963</x:v>
      </x:c>
      <x:c r="P38" s="0" t="n">
        <x:v>3</x:v>
      </x:c>
      <x:c r="Q38" s="33">
        <x:f>O38</x:f>
      </x:c>
      <x:c r="R38" s="1">
        <x:f>A38</x:f>
      </x:c>
      <x:c r="S38" s="21">
        <x:f>L38/L$52*100</x:f>
      </x:c>
      <x:c r="T38" s="21">
        <x:f>AVERAGE(B38:K38)/AVERAGE(B$52:K$52)*100</x:f>
      </x:c>
    </x:row>
    <x:row r="39" spans="1:255" x14ac:dyDescent="0.35">
      <x:c r="A39" s="2" t="s">
        <x:v>92</x:v>
      </x:c>
      <x:c r="B39" s="26" t="n">
        <x:v>458.00169</x:v>
      </x:c>
      <x:c r="C39" s="26" t="n">
        <x:v>1419.00169</x:v>
      </x:c>
      <x:c r="D39" s="26" t="n">
        <x:v>1863.00169</x:v>
      </x:c>
      <x:c r="E39" s="26" t="n">
        <x:v>3043.00169</x:v>
      </x:c>
      <x:c r="F39" s="26" t="n">
        <x:v>6066.00169</x:v>
      </x:c>
      <x:c r="G39" s="26" t="n">
        <x:v>3166.00169</x:v>
      </x:c>
      <x:c r="H39" s="26" t="n">
        <x:v>3777.00169</x:v>
      </x:c>
      <x:c r="I39" s="26" t="n">
        <x:v>4437.00169</x:v>
      </x:c>
      <x:c r="J39" s="26" t="n">
        <x:v>7113.00169</x:v>
      </x:c>
      <x:c r="K39" s="26" t="n">
        <x:v>9626.00169</x:v>
      </x:c>
      <x:c r="L39" s="26" t="n">
        <x:v>8802.00169</x:v>
      </x:c>
      <x:c r="M39" s="18" t="s"/>
      <x:c r="N39" s="11" t="s"/>
      <x:c r="O39" s="16" t="n">
        <x:v>60.4180751980746</x:v>
      </x:c>
      <x:c r="P39" s="0" t="n">
        <x:v>4</x:v>
      </x:c>
      <x:c r="Q39" s="33">
        <x:f>O39</x:f>
      </x:c>
      <x:c r="R39" s="1">
        <x:f>A39</x:f>
      </x:c>
      <x:c r="S39" s="21">
        <x:f>L39/L$52*100</x:f>
      </x:c>
      <x:c r="T39" s="21">
        <x:f>AVERAGE(B39:K39)/AVERAGE(B$52:K$52)*100</x:f>
      </x:c>
    </x:row>
    <x:row r="40" spans="1:255" x14ac:dyDescent="0.35">
      <x:c r="A40" s="2" t="s">
        <x:v>93</x:v>
      </x:c>
      <x:c r="B40" s="26" t="n">
        <x:v>310.00102</x:v>
      </x:c>
      <x:c r="C40" s="26" t="n">
        <x:v>356.00102</x:v>
      </x:c>
      <x:c r="D40" s="26" t="n">
        <x:v>297.00102</x:v>
      </x:c>
      <x:c r="E40" s="26" t="n">
        <x:v>556.00102</x:v>
      </x:c>
      <x:c r="F40" s="26" t="n">
        <x:v>810.00102</x:v>
      </x:c>
      <x:c r="G40" s="26" t="n">
        <x:v>479.00102</x:v>
      </x:c>
      <x:c r="H40" s="26" t="n">
        <x:v>846.00102</x:v>
      </x:c>
      <x:c r="I40" s="26" t="n">
        <x:v>1282.00102</x:v>
      </x:c>
      <x:c r="J40" s="26" t="n">
        <x:v>3515.00102</x:v>
      </x:c>
      <x:c r="K40" s="26" t="n">
        <x:v>5255.00102</x:v>
      </x:c>
      <x:c r="L40" s="26" t="n">
        <x:v>5774.00102</x:v>
      </x:c>
      <x:c r="M40" s="18" t="s"/>
      <x:c r="N40" s="11" t="s"/>
      <x:c r="O40" s="16" t="n">
        <x:v>49.2379545856055</x:v>
      </x:c>
      <x:c r="P40" s="0" t="n">
        <x:v>5</x:v>
      </x:c>
      <x:c r="Q40" s="33">
        <x:f>O40</x:f>
      </x:c>
      <x:c r="R40" s="1">
        <x:f>A40</x:f>
      </x:c>
      <x:c r="S40" s="21">
        <x:f>L40/L$52*100</x:f>
      </x:c>
      <x:c r="T40" s="21">
        <x:f>AVERAGE(B40:K40)/AVERAGE(B$52:K$52)*100</x:f>
      </x:c>
    </x:row>
    <x:row r="41" spans="1:255" x14ac:dyDescent="0.35">
      <x:c r="A41" s="2" t="s">
        <x:v>71</x:v>
      </x:c>
      <x:c r="B41" s="26" t="n">
        <x:v>993.00174</x:v>
      </x:c>
      <x:c r="C41" s="26" t="n">
        <x:v>1009.00174</x:v>
      </x:c>
      <x:c r="D41" s="26" t="n">
        <x:v>566.00174</x:v>
      </x:c>
      <x:c r="E41" s="26" t="n">
        <x:v>679.00174</x:v>
      </x:c>
      <x:c r="F41" s="26" t="n">
        <x:v>2488.00174</x:v>
      </x:c>
      <x:c r="G41" s="26" t="n">
        <x:v>1501.00174</x:v>
      </x:c>
      <x:c r="H41" s="26" t="n">
        <x:v>1674.00174</x:v>
      </x:c>
      <x:c r="I41" s="26" t="n">
        <x:v>1980.00174</x:v>
      </x:c>
      <x:c r="J41" s="26" t="n">
        <x:v>3022.00174</x:v>
      </x:c>
      <x:c r="K41" s="26" t="n">
        <x:v>5527.00174</x:v>
      </x:c>
      <x:c r="L41" s="26" t="n">
        <x:v>5604.00174</x:v>
      </x:c>
      <x:c r="M41" s="18" t="s"/>
      <x:c r="N41" s="11" t="s"/>
      <x:c r="O41" s="16" t="n">
        <x:v>53.2119749127701</x:v>
      </x:c>
      <x:c r="P41" s="0" t="n">
        <x:v>6</x:v>
      </x:c>
      <x:c r="Q41" s="33">
        <x:f>O41</x:f>
      </x:c>
      <x:c r="R41" s="1">
        <x:f>A41</x:f>
      </x:c>
      <x:c r="S41" s="21">
        <x:f>L41/L$52*100</x:f>
      </x:c>
      <x:c r="T41" s="21">
        <x:f>AVERAGE(B41:K41)/AVERAGE(B$52:K$52)*100</x:f>
      </x:c>
    </x:row>
    <x:row r="42" spans="1:255" x14ac:dyDescent="0.35">
      <x:c r="A42" s="2" t="s">
        <x:v>46</x:v>
      </x:c>
      <x:c r="B42" s="26" t="n">
        <x:v>8367.00196</x:v>
      </x:c>
      <x:c r="C42" s="26" t="n">
        <x:v>7449.00196</x:v>
      </x:c>
      <x:c r="D42" s="26" t="n">
        <x:v>6355.00196</x:v>
      </x:c>
      <x:c r="E42" s="26" t="n">
        <x:v>6925.00196</x:v>
      </x:c>
      <x:c r="F42" s="26" t="n">
        <x:v>6448.00196</x:v>
      </x:c>
      <x:c r="G42" s="26" t="n">
        <x:v>5294.00196</x:v>
      </x:c>
      <x:c r="H42" s="26" t="n">
        <x:v>4772.00196</x:v>
      </x:c>
      <x:c r="I42" s="26" t="n">
        <x:v>5064.00196</x:v>
      </x:c>
      <x:c r="J42" s="26" t="n">
        <x:v>3103.00196</x:v>
      </x:c>
      <x:c r="K42" s="26" t="n">
        <x:v>3582.00196</x:v>
      </x:c>
      <x:c r="L42" s="26" t="n">
        <x:v>4797.00196</x:v>
      </x:c>
      <x:c r="M42" s="18" t="s"/>
      <x:c r="N42" s="11" t="s"/>
      <x:c r="O42" s="16" t="n">
        <x:v>50.510715238482</x:v>
      </x:c>
      <x:c r="P42" s="0" t="n">
        <x:v>7</x:v>
      </x:c>
      <x:c r="Q42" s="33">
        <x:f>O42</x:f>
      </x:c>
      <x:c r="R42" s="1">
        <x:f>A42</x:f>
      </x:c>
      <x:c r="S42" s="21">
        <x:f>L42/L$52*100</x:f>
      </x:c>
      <x:c r="T42" s="21">
        <x:f>AVERAGE(B42:K42)/AVERAGE(B$52:K$52)*100</x:f>
      </x:c>
    </x:row>
    <x:row r="43" spans="1:255" x14ac:dyDescent="0.35">
      <x:c r="A43" s="2" t="s">
        <x:v>88</x:v>
      </x:c>
      <x:c r="B43" s="26" t="n">
        <x:v>496.00072</x:v>
      </x:c>
      <x:c r="C43" s="26" t="n">
        <x:v>511.00072</x:v>
      </x:c>
      <x:c r="D43" s="26" t="n">
        <x:v>491.00072</x:v>
      </x:c>
      <x:c r="E43" s="26" t="n">
        <x:v>631.00072</x:v>
      </x:c>
      <x:c r="F43" s="26" t="n">
        <x:v>744.00072</x:v>
      </x:c>
      <x:c r="G43" s="26" t="n">
        <x:v>411.00072</x:v>
      </x:c>
      <x:c r="H43" s="26" t="n">
        <x:v>728.00072</x:v>
      </x:c>
      <x:c r="I43" s="26" t="n">
        <x:v>1163.00072</x:v>
      </x:c>
      <x:c r="J43" s="26" t="n">
        <x:v>2824.00072</x:v>
      </x:c>
      <x:c r="K43" s="26" t="n">
        <x:v>4106.00072</x:v>
      </x:c>
      <x:c r="L43" s="26" t="n">
        <x:v>4472.00072</x:v>
      </x:c>
      <x:c r="M43" s="18" t="s"/>
      <x:c r="N43" s="11" t="s"/>
      <x:c r="O43" s="16" t="n">
        <x:v>53.7119770410055</x:v>
      </x:c>
      <x:c r="P43" s="0" t="n">
        <x:v>8</x:v>
      </x:c>
      <x:c r="Q43" s="33">
        <x:f>O43</x:f>
      </x:c>
      <x:c r="R43" s="1">
        <x:f>A43</x:f>
      </x:c>
      <x:c r="S43" s="21">
        <x:f>L43/L$52*100</x:f>
      </x:c>
      <x:c r="T43" s="21">
        <x:f>AVERAGE(B43:K43)/AVERAGE(B$52:K$52)*100</x:f>
      </x:c>
    </x:row>
    <x:row r="44" spans="1:255" x14ac:dyDescent="0.35">
      <x:c r="A44" s="2" t="s">
        <x:v>73</x:v>
      </x:c>
      <x:c r="B44" s="26" t="n">
        <x:v>400.00078</x:v>
      </x:c>
      <x:c r="C44" s="26" t="n">
        <x:v>339.00078</x:v>
      </x:c>
      <x:c r="D44" s="26" t="n">
        <x:v>400.00078</x:v>
      </x:c>
      <x:c r="E44" s="26" t="n">
        <x:v>479.00078</x:v>
      </x:c>
      <x:c r="F44" s="26" t="n">
        <x:v>570.00078</x:v>
      </x:c>
      <x:c r="G44" s="26" t="n">
        <x:v>311.00078</x:v>
      </x:c>
      <x:c r="H44" s="26" t="n">
        <x:v>584.00078</x:v>
      </x:c>
      <x:c r="I44" s="26" t="n">
        <x:v>994.00078</x:v>
      </x:c>
      <x:c r="J44" s="26" t="n">
        <x:v>2635.00078</x:v>
      </x:c>
      <x:c r="K44" s="26" t="n">
        <x:v>4759.00078</x:v>
      </x:c>
      <x:c r="L44" s="26" t="n">
        <x:v>4331.00078</x:v>
      </x:c>
      <x:c r="M44" s="18" t="s"/>
      <x:c r="N44" s="11" t="s"/>
      <x:c r="O44" s="16" t="n">
        <x:v>59.2472763304374</x:v>
      </x:c>
      <x:c r="P44" s="0" t="n">
        <x:v>9</x:v>
      </x:c>
      <x:c r="Q44" s="33">
        <x:f>O44</x:f>
      </x:c>
      <x:c r="R44" s="1">
        <x:f>A44</x:f>
      </x:c>
      <x:c r="S44" s="21">
        <x:f>L44/L$52*100</x:f>
      </x:c>
      <x:c r="T44" s="21">
        <x:f>AVERAGE(B44:K44)/AVERAGE(B$52:K$52)*100</x:f>
      </x:c>
    </x:row>
    <x:row r="45" spans="1:255" x14ac:dyDescent="0.35">
      <x:c r="A45" s="2" t="s">
        <x:v>254</x:v>
      </x:c>
      <x:c r="B45" s="26" t="n">
        <x:v>12041.00016</x:v>
      </x:c>
      <x:c r="C45" s="26" t="n">
        <x:v>7966.00016</x:v>
      </x:c>
      <x:c r="D45" s="26" t="n">
        <x:v>5149.00016</x:v>
      </x:c>
      <x:c r="E45" s="26" t="n">
        <x:v>5702.00016</x:v>
      </x:c>
      <x:c r="F45" s="26" t="n">
        <x:v>8902.00016</x:v>
      </x:c>
      <x:c r="G45" s="26" t="n">
        <x:v>3892.00016</x:v>
      </x:c>
      <x:c r="H45" s="26" t="n">
        <x:v>3612.00016</x:v>
      </x:c>
      <x:c r="I45" s="26" t="n">
        <x:v>4648.00016</x:v>
      </x:c>
      <x:c r="J45" s="26" t="n">
        <x:v>3080.00016</x:v>
      </x:c>
      <x:c r="K45" s="26" t="n">
        <x:v>3572.00016</x:v>
      </x:c>
      <x:c r="L45" s="26" t="n">
        <x:v>3780.00016</x:v>
      </x:c>
      <x:c r="M45" s="18" t="s"/>
      <x:c r="N45" s="11" t="s"/>
      <x:c r="O45" s="16" t="n">
        <x:v>48.2010561608019</x:v>
      </x:c>
      <x:c r="P45" s="0" t="n">
        <x:v>10</x:v>
      </x:c>
      <x:c r="Q45" s="33">
        <x:f>O45</x:f>
      </x:c>
      <x:c r="R45" s="1">
        <x:f>A45</x:f>
      </x:c>
      <x:c r="S45" s="21">
        <x:f>L45/L$52*100</x:f>
      </x:c>
      <x:c r="T45" s="21">
        <x:f>AVERAGE(B45:K45)/AVERAGE(B$52:K$52)*100</x:f>
      </x:c>
    </x:row>
    <x:row r="46" spans="1:255" x14ac:dyDescent="0.35">
      <x:c r="A46" s="2" t="s">
        <x:v>105</x:v>
      </x:c>
      <x:c r="B46" s="26" t="n">
        <x:v>3116.00225</x:v>
      </x:c>
      <x:c r="C46" s="26" t="n">
        <x:v>2926.00225</x:v>
      </x:c>
      <x:c r="D46" s="26" t="n">
        <x:v>2591.00225</x:v>
      </x:c>
      <x:c r="E46" s="26" t="n">
        <x:v>3350.00225</x:v>
      </x:c>
      <x:c r="F46" s="26" t="n">
        <x:v>3120.00225</x:v>
      </x:c>
      <x:c r="G46" s="26" t="n">
        <x:v>3765.00225</x:v>
      </x:c>
      <x:c r="H46" s="26" t="n">
        <x:v>2963.00225</x:v>
      </x:c>
      <x:c r="I46" s="26" t="n">
        <x:v>4029.00225</x:v>
      </x:c>
      <x:c r="J46" s="26" t="n">
        <x:v>3182.00225</x:v>
      </x:c>
      <x:c r="K46" s="26" t="n">
        <x:v>3271.00225</x:v>
      </x:c>
      <x:c r="L46" s="26" t="n">
        <x:v>3496.00225</x:v>
      </x:c>
      <x:c r="M46" s="18" t="s"/>
      <x:c r="N46" s="11" t="s"/>
      <x:c r="O46" s="16" t="n">
        <x:v>62.4141474737323</x:v>
      </x:c>
      <x:c r="P46" s="0" t="n">
        <x:v>11</x:v>
      </x:c>
      <x:c r="Q46" s="33">
        <x:f>O46</x:f>
      </x:c>
    </x:row>
    <x:row r="47" spans="1:255" x14ac:dyDescent="0.35">
      <x:c r="A47" s="2" t="s">
        <x:v>273</x:v>
      </x:c>
      <x:c r="B47" s="26" t="n">
        <x:v>7703.00235</x:v>
      </x:c>
      <x:c r="C47" s="26" t="n">
        <x:v>6301.00235</x:v>
      </x:c>
      <x:c r="D47" s="26" t="n">
        <x:v>4879.00235</x:v>
      </x:c>
      <x:c r="E47" s="26" t="n">
        <x:v>5649.00235</x:v>
      </x:c>
      <x:c r="F47" s="26" t="n">
        <x:v>4413.00235</x:v>
      </x:c>
      <x:c r="G47" s="26" t="n">
        <x:v>3103.00235</x:v>
      </x:c>
      <x:c r="H47" s="26" t="n">
        <x:v>3385.00235</x:v>
      </x:c>
      <x:c r="I47" s="26" t="n">
        <x:v>4412.00235</x:v>
      </x:c>
      <x:c r="J47" s="26" t="n">
        <x:v>2850.00235</x:v>
      </x:c>
      <x:c r="K47" s="26" t="n">
        <x:v>3127.00235</x:v>
      </x:c>
      <x:c r="L47" s="26" t="n">
        <x:v>3078.00235</x:v>
      </x:c>
      <x:c r="M47" s="18" t="s"/>
      <x:c r="N47" s="11" t="s"/>
      <x:c r="O47" s="16" t="n">
        <x:v>58.7718849532392</x:v>
      </x:c>
      <x:c r="P47" s="0" t="n">
        <x:v>12</x:v>
      </x:c>
      <x:c r="Q47" s="33">
        <x:f>O47</x:f>
      </x:c>
    </x:row>
    <x:row r="48" spans="1:255" x14ac:dyDescent="0.35">
      <x:c r="A48" s="2" t="s">
        <x:v>23</x:v>
      </x:c>
      <x:c r="B48" s="26" t="n">
        <x:v>4762.00198</x:v>
      </x:c>
      <x:c r="C48" s="26" t="n">
        <x:v>4945.00198</x:v>
      </x:c>
      <x:c r="D48" s="26" t="n">
        <x:v>5886.00198</x:v>
      </x:c>
      <x:c r="E48" s="26" t="n">
        <x:v>6163.00198</x:v>
      </x:c>
      <x:c r="F48" s="26" t="n">
        <x:v>3855.00198</x:v>
      </x:c>
      <x:c r="G48" s="26" t="n">
        <x:v>2335.00198</x:v>
      </x:c>
      <x:c r="H48" s="26" t="n">
        <x:v>2289.00198</x:v>
      </x:c>
      <x:c r="I48" s="26" t="n">
        <x:v>3432.00198</x:v>
      </x:c>
      <x:c r="J48" s="26" t="n">
        <x:v>2465.00198</x:v>
      </x:c>
      <x:c r="K48" s="26" t="n">
        <x:v>2907.00198</x:v>
      </x:c>
      <x:c r="L48" s="26" t="n">
        <x:v>2986.00198</x:v>
      </x:c>
      <x:c r="M48" s="18" t="s"/>
      <x:c r="N48" s="11" t="s"/>
      <x:c r="O48" s="16" t="n">
        <x:v>48.9952789649523</x:v>
      </x:c>
      <x:c r="P48" s="0" t="n">
        <x:v>13</x:v>
      </x:c>
      <x:c r="Q48" s="33">
        <x:f>O48</x:f>
      </x:c>
    </x:row>
    <x:row r="49" spans="1:255" x14ac:dyDescent="0.35">
      <x:c r="A49" s="2" t="s">
        <x:v>31</x:v>
      </x:c>
      <x:c r="B49" s="26" t="n">
        <x:v>2876.00098</x:v>
      </x:c>
      <x:c r="C49" s="26" t="n">
        <x:v>2587.00098</x:v>
      </x:c>
      <x:c r="D49" s="26" t="n">
        <x:v>5540.00098</x:v>
      </x:c>
      <x:c r="E49" s="26" t="n">
        <x:v>4135.00098</x:v>
      </x:c>
      <x:c r="F49" s="26" t="n">
        <x:v>2391.00098</x:v>
      </x:c>
      <x:c r="G49" s="26" t="n">
        <x:v>1542.00098</x:v>
      </x:c>
      <x:c r="H49" s="26" t="n">
        <x:v>1519.00098</x:v>
      </x:c>
      <x:c r="I49" s="26" t="n">
        <x:v>2097.00098</x:v>
      </x:c>
      <x:c r="J49" s="26" t="n">
        <x:v>1797.00098</x:v>
      </x:c>
      <x:c r="K49" s="26" t="n">
        <x:v>2854.00098</x:v>
      </x:c>
      <x:c r="L49" s="26" t="n">
        <x:v>2960.00098</x:v>
      </x:c>
      <x:c r="M49" s="18" t="s"/>
      <x:c r="N49" s="11" t="s"/>
      <x:c r="O49" s="16" t="n">
        <x:v>45.3378228273424</x:v>
      </x:c>
      <x:c r="P49" s="0" t="n">
        <x:v>14</x:v>
      </x:c>
      <x:c r="Q49" s="33">
        <x:f>O49</x:f>
      </x:c>
    </x:row>
    <x:row r="50" spans="1:255" x14ac:dyDescent="0.35">
      <x:c r="A50" s="2" t="s">
        <x:v>78</x:v>
      </x:c>
      <x:c r="B50" s="26" t="n">
        <x:v>1916.0003</x:v>
      </x:c>
      <x:c r="C50" s="26" t="n">
        <x:v>1930.0003</x:v>
      </x:c>
      <x:c r="D50" s="26" t="n">
        <x:v>969.0003</x:v>
      </x:c>
      <x:c r="E50" s="26" t="n">
        <x:v>746.0003</x:v>
      </x:c>
      <x:c r="F50" s="26" t="n">
        <x:v>1941.0003</x:v>
      </x:c>
      <x:c r="G50" s="26" t="n">
        <x:v>1314.0003</x:v>
      </x:c>
      <x:c r="H50" s="26" t="n">
        <x:v>995.0003</x:v>
      </x:c>
      <x:c r="I50" s="26" t="n">
        <x:v>1247.0003</x:v>
      </x:c>
      <x:c r="J50" s="26" t="n">
        <x:v>1818.0003</x:v>
      </x:c>
      <x:c r="K50" s="26" t="n">
        <x:v>2640.0003</x:v>
      </x:c>
      <x:c r="L50" s="26" t="n">
        <x:v>2914.0003</x:v>
      </x:c>
      <x:c r="M50" s="18" t="s"/>
      <x:c r="N50" s="11" t="s"/>
      <x:c r="O50" s="16" t="n">
        <x:v>54.701435686194</x:v>
      </x:c>
      <x:c r="P50" s="0" t="n">
        <x:v>15</x:v>
      </x:c>
      <x:c r="Q50" s="33">
        <x:f>O50</x:f>
      </x:c>
    </x:row>
    <x:row r="51" spans="1:255" x14ac:dyDescent="0.35">
      <x:c r="A51" s="2" t="s">
        <x:v>48</x:v>
      </x:c>
      <x:c r="B51" s="26">
        <x:f>IF(B36="..","..",B52-SUM(B36:B50))</x:f>
      </x:c>
      <x:c r="C51" s="26">
        <x:f>IF(C36="..","..",C52-SUM(C36:C50))</x:f>
      </x:c>
      <x:c r="D51" s="26">
        <x:f>IF(D36="..","..",D52-SUM(D36:D50))</x:f>
      </x:c>
      <x:c r="E51" s="26">
        <x:f>IF(E36="..","..",E52-SUM(E36:E50))</x:f>
      </x:c>
      <x:c r="F51" s="26">
        <x:f>IF(F36="..","..",F52-SUM(F36:F50))</x:f>
      </x:c>
      <x:c r="G51" s="26">
        <x:f>IF(G36="..","..",G52-SUM(G36:G50))</x:f>
      </x:c>
      <x:c r="H51" s="26">
        <x:f>IF(H36="..","..",H52-SUM(H36:H50))</x:f>
      </x:c>
      <x:c r="I51" s="26">
        <x:f>IF(I36="..","..",I52-SUM(I36:I50))</x:f>
      </x:c>
      <x:c r="J51" s="26">
        <x:f>IF(J36="..","..",J52-SUM(J36:J50))</x:f>
      </x:c>
      <x:c r="K51" s="26">
        <x:f>IF(K36="..","..",K52-SUM(K36:K50))</x:f>
      </x:c>
      <x:c r="L51" s="26">
        <x:f>IF(L36="..","..",L52-SUM(L36:L50))</x:f>
      </x:c>
      <x:c r="M51" s="18" t="s"/>
      <x:c r="N51" s="11" t="s"/>
      <x:c r="O51" s="16" t="s"/>
      <x:c r="Q51" s="33" t="s"/>
    </x:row>
    <x:row r="52" spans="1:255" x14ac:dyDescent="0.35">
      <x:c r="A52" s="9" t="s">
        <x:v>35</x:v>
      </x:c>
      <x:c r="B52" s="27" t="n">
        <x:v>203789</x:v>
      </x:c>
      <x:c r="C52" s="27" t="n">
        <x:v>195094</x:v>
      </x:c>
      <x:c r="D52" s="27" t="n">
        <x:v>177934</x:v>
      </x:c>
      <x:c r="E52" s="27" t="n">
        <x:v>194370</x:v>
      </x:c>
      <x:c r="F52" s="27" t="n">
        <x:v>208095</x:v>
      </x:c>
      <x:c r="G52" s="27" t="n">
        <x:v>125754</x:v>
      </x:c>
      <x:c r="H52" s="27" t="n">
        <x:v>118109</x:v>
      </x:c>
      <x:c r="I52" s="27" t="n">
        <x:v>149421</x:v>
      </x:c>
      <x:c r="J52" s="27" t="n">
        <x:v>123213</x:v>
      </x:c>
      <x:c r="K52" s="27" t="n">
        <x:v>157004</x:v>
      </x:c>
      <x:c r="L52" s="27" t="n">
        <x:v>159348</x:v>
      </x:c>
      <x:c r="M52" s="19" t="s"/>
      <x:c r="N52" s="12" t="s"/>
      <x:c r="O52" s="17" t="n">
        <x:v>52.626954840977</x:v>
      </x:c>
      <x:c r="Q52" s="33">
        <x:f>O52</x:f>
      </x:c>
    </x:row>
    <x:row r="53" spans="1:255" x14ac:dyDescent="0.35">
      <x:c r="A53" s="7" t="s">
        <x:v>274</x:v>
      </x:c>
      <x:c r="B53" s="7" t="s"/>
      <x:c r="C53" s="2" t="s"/>
      <x:c r="D53" s="2" t="s"/>
      <x:c r="E53" s="2" t="s"/>
      <x:c r="F53" s="2" t="s"/>
      <x:c r="G53" s="2" t="s"/>
      <x:c r="H53" s="2" t="s"/>
      <x:c r="I53" s="2" t="s"/>
      <x:c r="J53" s="2" t="s"/>
      <x:c r="K53" s="2" t="s"/>
      <x:c r="L53" s="2" t="s"/>
      <x:c r="M53" s="2" t="s"/>
      <x:c r="N53" s="8" t="s"/>
    </x:row>
    <x:row r="54" spans="1:255" x14ac:dyDescent="0.35"/>
    <x:row r="55" spans="1:255" x14ac:dyDescent="0.35"/>
    <x:row r="56" spans="1:255" x14ac:dyDescent="0.35"/>
    <x:row r="57" spans="1:255" x14ac:dyDescent="0.35"/>
    <x:row r="58" spans="1:255" x14ac:dyDescent="0.35"/>
    <x:row r="59" spans="1:255" x14ac:dyDescent="0.35"/>
    <x:row r="60" spans="1:255" x14ac:dyDescent="0.35"/>
    <x:row r="61" spans="1:255" x14ac:dyDescent="0.35"/>
    <x:row r="62" spans="1:255" x14ac:dyDescent="0.35"/>
    <x:row r="63" spans="1:255" x14ac:dyDescent="0.35"/>
    <x:row r="64" spans="1:255" x14ac:dyDescent="0.35">
      <x:c r="L64" s="34" t="s"/>
      <x:c r="M64" s="0" t="s">
        <x:v>50</x:v>
      </x:c>
    </x:row>
    <x:row r="65" spans="1:255" x14ac:dyDescent="0.35">
      <x:c r="B65" s="1">
        <x:f>C65</x:f>
      </x:c>
      <x:c r="C65" s="1">
        <x:f>D65</x:f>
      </x:c>
      <x:c r="D65" s="1">
        <x:f>E65</x:f>
      </x:c>
      <x:c r="E65" s="1">
        <x:f>F65</x:f>
      </x:c>
      <x:c r="F65" s="1">
        <x:f>G65</x:f>
      </x:c>
      <x:c r="G65" s="1">
        <x:f>H65</x:f>
      </x:c>
      <x:c r="H65" s="1">
        <x:f>I65</x:f>
      </x:c>
      <x:c r="I65" s="0">
        <x:f>J65</x:f>
      </x:c>
      <x:c r="J65" s="0">
        <x:f>K65</x:f>
      </x:c>
      <x:c r="K65" s="0">
        <x:f>L65</x:f>
      </x:c>
      <x:c r="L65" s="0">
        <x:f>IF(ISBLANK(L64),INDEX(B6:L6,1,MATCH(1,$B$68:$L$68,0)),L64)</x:f>
      </x:c>
      <x:c r="P65" s="36" t="s"/>
    </x:row>
    <x:row r="66" spans="1:255" x14ac:dyDescent="0.35">
      <x:c r="B66" s="1" t="s">
        <x:v>51</x:v>
      </x:c>
      <x:c r="C66" s="1">
        <x:f>B66</x:f>
      </x:c>
      <x:c r="D66" s="1">
        <x:f>C66</x:f>
      </x:c>
      <x:c r="E66" s="1">
        <x:f>D66</x:f>
      </x:c>
      <x:c r="F66" s="1">
        <x:f>E66</x:f>
      </x:c>
      <x:c r="G66" s="1">
        <x:f>F66</x:f>
      </x:c>
      <x:c r="H66" s="1">
        <x:f>G66</x:f>
      </x:c>
      <x:c r="I66" s="0">
        <x:f>H66</x:f>
      </x:c>
      <x:c r="J66" s="0">
        <x:f>I66</x:f>
      </x:c>
      <x:c r="K66" s="0">
        <x:f>J66</x:f>
      </x:c>
      <x:c r="L66" s="0">
        <x:f>K66</x:f>
      </x:c>
      <x:c r="P66" s="36" t="s"/>
    </x:row>
    <x:row r="67" spans="1:255" x14ac:dyDescent="0.35">
      <x:c r="B67" s="1">
        <x:f>A32</x:f>
      </x:c>
      <x:c r="C67" s="1">
        <x:f>B67</x:f>
      </x:c>
      <x:c r="D67" s="1">
        <x:f>C67</x:f>
      </x:c>
      <x:c r="E67" s="1">
        <x:f>D67</x:f>
      </x:c>
      <x:c r="F67" s="1">
        <x:f>E67</x:f>
      </x:c>
      <x:c r="G67" s="1">
        <x:f>F67</x:f>
      </x:c>
      <x:c r="H67" s="1">
        <x:f>G67</x:f>
      </x:c>
      <x:c r="I67" s="0">
        <x:f>H67</x:f>
      </x:c>
      <x:c r="J67" s="0">
        <x:f>I67</x:f>
      </x:c>
      <x:c r="K67" s="0">
        <x:f>J67</x:f>
      </x:c>
      <x:c r="L67" s="0">
        <x:f>K67</x:f>
      </x:c>
    </x:row>
    <x:row r="68" spans="1:255" x14ac:dyDescent="0.35">
      <x:c r="B68" s="0">
        <x:f>IF(C68&gt;0,2,IF(ISNUMBER(B52),1,0))</x:f>
      </x:c>
      <x:c r="C68" s="0">
        <x:f>IF(D68&gt;0,2,IF(ISNUMBER(C52),1,0))</x:f>
      </x:c>
      <x:c r="D68" s="0">
        <x:f>IF(E68&gt;0,2,IF(ISNUMBER(D52),1,0))</x:f>
      </x:c>
      <x:c r="E68" s="0">
        <x:f>IF(F68&gt;0,2,IF(ISNUMBER(E52),1,0))</x:f>
      </x:c>
      <x:c r="F68" s="0">
        <x:f>IF(G68&gt;0,2,IF(ISNUMBER(F52),1,0))</x:f>
      </x:c>
      <x:c r="G68" s="0">
        <x:f>IF(H68&gt;0,2,IF(ISNUMBER(G52),1,0))</x:f>
      </x:c>
      <x:c r="H68" s="0">
        <x:f>IF(I68&gt;0,2,IF(ISNUMBER(H52),1,0))</x:f>
      </x:c>
      <x:c r="I68" s="0">
        <x:f>IF(J68&gt;0,2,IF(ISNUMBER(I52),1,0))</x:f>
      </x:c>
      <x:c r="J68" s="0">
        <x:f>IF(K68&gt;0,2,IF(ISNUMBER(J52),1,0))</x:f>
      </x:c>
      <x:c r="K68" s="0">
        <x:f>IF(L68&gt;0,2,IF(ISNUMBER(K52),1,0))</x:f>
      </x:c>
      <x:c r="L68" s="0">
        <x:f>IF(M68&gt;0,2,IF(ISNUMBER(L52),1,0))</x:f>
      </x:c>
      <x:c r="M68" s="0" t="s"/>
    </x:row>
    <x:row r="69" spans="1:255" x14ac:dyDescent="0.35">
      <x:c r="I69" s="0" t="s"/>
      <x:c r="J69" s="0" t="s"/>
      <x:c r="K69" s="0" t="s"/>
      <x:c r="L69" s="0" t="s"/>
      <x:c r="M69" s="0" t="s"/>
    </x:row>
    <x:row r="70" spans="1:255" x14ac:dyDescent="0.35">
      <x:c r="B70" s="1">
        <x:f>INDEX(B6:L6,1,MATCH(1,$B$68:$L$68,0))</x:f>
      </x:c>
      <x:c r="C70" s="1" t="s">
        <x:v>52</x:v>
      </x:c>
      <x:c r="I70" s="0" t="s"/>
      <x:c r="J70" s="0" t="s"/>
      <x:c r="K70" s="0" t="s"/>
      <x:c r="L70" s="0" t="s"/>
      <x:c r="M70" s="0" t="s"/>
    </x:row>
    <x:row r="71" spans="1:255" x14ac:dyDescent="0.35">
      <x:c r="I71" s="0" t="s"/>
      <x:c r="J71" s="0" t="s"/>
      <x:c r="K71" s="0" t="s"/>
      <x:c r="L71" s="0" t="s"/>
      <x:c r="M71" s="0" t="s"/>
    </x:row>
    <x:row r="72" spans="1:255" x14ac:dyDescent="0.35">
      <x:c r="I72" s="0" t="s"/>
      <x:c r="J72" s="0" t="s"/>
      <x:c r="K72" s="0" t="s"/>
      <x:c r="L72" s="0" t="s"/>
      <x:c r="M72" s="0" t="s"/>
    </x:row>
    <x:row r="73" spans="1:255" x14ac:dyDescent="0.35">
      <x:c r="I73" s="0" t="s"/>
      <x:c r="J73" s="0" t="s"/>
      <x:c r="K73" s="0" t="s"/>
      <x:c r="L73" s="0" t="s"/>
      <x:c r="M73" s="0" t="s"/>
    </x:row>
    <x:row r="74" spans="1:255" x14ac:dyDescent="0.35">
      <x:c r="I74" s="0" t="s"/>
      <x:c r="J74" s="0" t="s"/>
      <x:c r="K74" s="0" t="s"/>
      <x:c r="L74" s="0" t="s"/>
      <x:c r="M74" s="0" t="s"/>
    </x:row>
    <x:row r="75" spans="1:255" x14ac:dyDescent="0.35">
      <x:c r="I75" s="0" t="s"/>
      <x:c r="J75" s="0" t="s"/>
      <x:c r="K75" s="0" t="s"/>
      <x:c r="L75" s="0" t="s"/>
      <x:c r="M75" s="0" t="s"/>
    </x:row>
    <x:row r="76" spans="1:255" x14ac:dyDescent="0.35">
      <x:c r="I76" s="0" t="s"/>
      <x:c r="J76" s="0" t="s"/>
      <x:c r="K76" s="0" t="s"/>
      <x:c r="L76" s="0" t="s"/>
      <x:c r="M76" s="0" t="s"/>
    </x:row>
    <x:row r="77" spans="1:255" x14ac:dyDescent="0.35">
      <x:c r="I77" s="0" t="s"/>
      <x:c r="J77" s="0" t="s"/>
      <x:c r="K77" s="0" t="s"/>
      <x:c r="L77" s="0" t="s"/>
      <x:c r="M77" s="0" t="s"/>
    </x:row>
    <x:row r="78" spans="1:255" x14ac:dyDescent="0.35">
      <x:c r="I78" s="0" t="s"/>
      <x:c r="J78" s="0" t="s"/>
      <x:c r="K78" s="0" t="s"/>
      <x:c r="L78" s="0" t="s"/>
      <x:c r="M78" s="0" t="s"/>
    </x:row>
    <x:row r="79" spans="1:255" x14ac:dyDescent="0.35">
      <x:c r="I79" s="0" t="s"/>
      <x:c r="J79" s="0" t="s"/>
      <x:c r="K79" s="0" t="s"/>
      <x:c r="L79" s="0" t="s"/>
      <x:c r="M79" s="0" t="s"/>
    </x:row>
    <x:row r="80" spans="1:255" x14ac:dyDescent="0.35">
      <x:c r="I80" s="0" t="s"/>
      <x:c r="J80" s="0" t="s"/>
      <x:c r="K80" s="0" t="s"/>
      <x:c r="L80" s="0" t="s"/>
      <x:c r="M80" s="0" t="s"/>
    </x:row>
    <x:row r="81" spans="1:255" x14ac:dyDescent="0.35">
      <x:c r="I81" s="0" t="s"/>
      <x:c r="J81" s="0" t="s"/>
      <x:c r="K81" s="0" t="s"/>
      <x:c r="L81" s="0" t="s"/>
      <x:c r="M81" s="0" t="s"/>
    </x:row>
    <x:row r="82" spans="1:255" x14ac:dyDescent="0.35">
      <x:c r="I82" s="0" t="s"/>
      <x:c r="J82" s="0" t="s"/>
      <x:c r="K82" s="0" t="s"/>
      <x:c r="L82" s="0" t="s"/>
      <x:c r="M82" s="0" t="s"/>
    </x:row>
    <x:row r="83" spans="1:255" x14ac:dyDescent="0.35">
      <x:c r="I83" s="0" t="s"/>
      <x:c r="J83" s="0" t="s"/>
      <x:c r="K83" s="0" t="s"/>
      <x:c r="L83" s="0" t="s"/>
      <x:c r="M83" s="0" t="s"/>
    </x:row>
    <x:row r="84" spans="1:255" x14ac:dyDescent="0.35">
      <x:c r="I84" s="0" t="s"/>
      <x:c r="J84" s="0" t="s"/>
      <x:c r="K84" s="0" t="s"/>
      <x:c r="L84" s="0" t="s"/>
      <x:c r="M84" s="0" t="s"/>
    </x:row>
    <x:row r="85" spans="1:255" x14ac:dyDescent="0.35">
      <x:c r="I85" s="0" t="s"/>
      <x:c r="J85" s="0" t="s"/>
      <x:c r="K85" s="0" t="s"/>
      <x:c r="L85" s="0" t="s"/>
      <x:c r="M85" s="0" t="s"/>
    </x:row>
    <x:row r="86" spans="1:255" x14ac:dyDescent="0.35">
      <x:c r="I86" s="0" t="s"/>
      <x:c r="J86" s="0" t="s"/>
      <x:c r="K86" s="0" t="s"/>
      <x:c r="L86" s="0" t="s"/>
      <x:c r="M86" s="0" t="s"/>
    </x:row>
    <x:row r="87" spans="1:255" x14ac:dyDescent="0.35">
      <x:c r="I87" s="0" t="s"/>
      <x:c r="J87" s="0" t="s"/>
      <x:c r="K87" s="0" t="s"/>
      <x:c r="L87" s="0" t="s"/>
      <x:c r="M87" s="0" t="s"/>
    </x:row>
    <x:row r="88" spans="1:255" x14ac:dyDescent="0.35">
      <x:c r="I88" s="0" t="s"/>
      <x:c r="J88" s="0" t="s"/>
      <x:c r="K88" s="0" t="s"/>
      <x:c r="L88" s="0" t="s"/>
      <x:c r="M88" s="0" t="s"/>
    </x:row>
    <x:row r="89" spans="1:255" x14ac:dyDescent="0.35">
      <x:c r="I89" s="0" t="s"/>
      <x:c r="J89" s="0" t="s"/>
      <x:c r="K89" s="0" t="s"/>
      <x:c r="L89" s="0" t="s"/>
      <x:c r="M89" s="0" t="s"/>
    </x:row>
    <x:row r="90" spans="1:255" x14ac:dyDescent="0.35">
      <x:c r="I90" s="0" t="s"/>
      <x:c r="J90" s="0" t="s"/>
      <x:c r="K90" s="0" t="s"/>
      <x:c r="L90" s="0" t="s"/>
      <x:c r="M90" s="0" t="s"/>
    </x:row>
    <x:row r="91" spans="1:255" x14ac:dyDescent="0.35">
      <x:c r="I91" s="0" t="s"/>
      <x:c r="J91" s="0" t="s"/>
      <x:c r="K91" s="0" t="s"/>
      <x:c r="L91" s="0" t="s"/>
      <x:c r="M91" s="0" t="s"/>
    </x:row>
    <x:row r="92" spans="1:255" x14ac:dyDescent="0.35">
      <x:c r="I92" s="0" t="s"/>
      <x:c r="J92" s="0" t="s"/>
      <x:c r="K92" s="0" t="s"/>
      <x:c r="L92" s="0" t="s"/>
      <x:c r="M92" s="0" t="s"/>
    </x:row>
    <x:row r="93" spans="1:255" x14ac:dyDescent="0.35">
      <x:c r="I93" s="0" t="s"/>
      <x:c r="J93" s="0" t="s"/>
      <x:c r="K93" s="0" t="s"/>
      <x:c r="L93" s="0" t="s"/>
      <x:c r="M93" s="0" t="s"/>
    </x:row>
    <x:row r="94" spans="1:255" x14ac:dyDescent="0.35">
      <x:c r="I94" s="0" t="s"/>
      <x:c r="J94" s="0" t="s"/>
      <x:c r="K94" s="0" t="s"/>
      <x:c r="L94" s="0" t="s"/>
      <x:c r="M94" s="0" t="s"/>
    </x:row>
    <x:row r="95" spans="1:255" x14ac:dyDescent="0.35">
      <x:c r="I95" s="0" t="s"/>
      <x:c r="J95" s="0" t="s"/>
      <x:c r="K95" s="0" t="s"/>
      <x:c r="L95" s="0" t="s"/>
      <x:c r="M95" s="0" t="s"/>
    </x:row>
    <x:row r="96" spans="1:255" x14ac:dyDescent="0.35">
      <x:c r="I96" s="0" t="s"/>
      <x:c r="J96" s="0" t="s"/>
      <x:c r="K96" s="0" t="s"/>
      <x:c r="L96" s="0" t="s"/>
      <x:c r="M96" s="0" t="s"/>
    </x:row>
    <x:row r="97" spans="1:255" x14ac:dyDescent="0.35">
      <x:c r="I97" s="0" t="s"/>
      <x:c r="J97" s="0" t="s"/>
      <x:c r="K97" s="0" t="s"/>
      <x:c r="L97" s="0" t="s"/>
      <x:c r="M97" s="0" t="s"/>
    </x:row>
    <x:row r="98" spans="1:255" x14ac:dyDescent="0.35">
      <x:c r="I98" s="0" t="s"/>
      <x:c r="J98" s="0" t="s"/>
      <x:c r="K98" s="0" t="s"/>
      <x:c r="L98" s="0" t="s"/>
      <x:c r="M98" s="0" t="s"/>
    </x:row>
    <x:row r="99" spans="1:255" x14ac:dyDescent="0.35">
      <x:c r="I99" s="0" t="s"/>
      <x:c r="J99" s="0" t="s"/>
      <x:c r="K99" s="0" t="s"/>
      <x:c r="L99" s="0" t="s"/>
      <x:c r="M99" s="0" t="s"/>
    </x:row>
    <x:row r="100" spans="1:255" x14ac:dyDescent="0.35">
      <x:c r="I100" s="0" t="s"/>
      <x:c r="J100" s="0" t="s"/>
      <x:c r="K100" s="0" t="s"/>
      <x:c r="L100" s="0" t="s"/>
      <x:c r="M100" s="0" t="s"/>
    </x:row>
    <x:row r="101" spans="1:255" x14ac:dyDescent="0.35">
      <x:c r="I101" s="0" t="s"/>
      <x:c r="J101" s="0" t="s"/>
      <x:c r="K101" s="0" t="s"/>
      <x:c r="L101" s="0" t="s"/>
      <x:c r="M101" s="0" t="s"/>
    </x:row>
    <x:row r="102" spans="1:255" x14ac:dyDescent="0.35">
      <x:c r="I102" s="0" t="s"/>
      <x:c r="J102" s="0" t="s"/>
      <x:c r="K102" s="0" t="s"/>
      <x:c r="L102" s="0" t="s"/>
      <x:c r="M102" s="0" t="s"/>
    </x:row>
    <x:row r="103" spans="1:255" x14ac:dyDescent="0.35">
      <x:c r="I103" s="0" t="s"/>
      <x:c r="J103" s="0" t="s"/>
      <x:c r="K103" s="0" t="s"/>
      <x:c r="L103" s="0" t="s"/>
      <x:c r="M103" s="0" t="s"/>
    </x:row>
    <x:row r="104" spans="1:255" x14ac:dyDescent="0.35">
      <x:c r="I104" s="0" t="s"/>
      <x:c r="J104" s="0" t="s"/>
      <x:c r="K104" s="0" t="s"/>
      <x:c r="L104" s="0" t="s"/>
      <x:c r="M104" s="0" t="s"/>
    </x:row>
    <x:row r="105" spans="1:255" x14ac:dyDescent="0.35">
      <x:c r="I105" s="0" t="s"/>
      <x:c r="J105" s="0" t="s"/>
      <x:c r="K105" s="0" t="s"/>
      <x:c r="L105" s="0" t="s"/>
      <x:c r="M105" s="0" t="s"/>
    </x:row>
    <x:row r="106" spans="1:255" x14ac:dyDescent="0.35">
      <x:c r="I106" s="0" t="s"/>
      <x:c r="J106" s="0" t="s"/>
      <x:c r="K106" s="0" t="s"/>
      <x:c r="L106" s="0" t="s"/>
      <x:c r="M106" s="0" t="s"/>
    </x:row>
    <x:row r="107" spans="1:255" x14ac:dyDescent="0.35">
      <x:c r="I107" s="0" t="s"/>
      <x:c r="J107" s="0" t="s"/>
      <x:c r="K107" s="0" t="s"/>
      <x:c r="L107" s="0" t="s"/>
      <x:c r="M107" s="0" t="s"/>
    </x:row>
    <x:row r="108" spans="1:255" x14ac:dyDescent="0.35">
      <x:c r="I108" s="0" t="s"/>
      <x:c r="J108" s="0" t="s"/>
      <x:c r="K108" s="0" t="s"/>
      <x:c r="L108" s="0" t="s"/>
      <x:c r="M108" s="0" t="s"/>
    </x:row>
    <x:row r="109" spans="1:255" x14ac:dyDescent="0.35">
      <x:c r="I109" s="0" t="s"/>
      <x:c r="J109" s="0" t="s"/>
      <x:c r="K109" s="0" t="s"/>
      <x:c r="L109" s="0" t="s"/>
      <x:c r="M109" s="0" t="s"/>
    </x:row>
    <x:row r="110" spans="1:255" x14ac:dyDescent="0.35">
      <x:c r="I110" s="0" t="s"/>
      <x:c r="J110" s="0" t="s"/>
      <x:c r="K110" s="0" t="s"/>
      <x:c r="L110" s="0" t="s"/>
      <x:c r="M110" s="0" t="s"/>
    </x:row>
    <x:row r="111" spans="1:255" x14ac:dyDescent="0.35">
      <x:c r="I111" s="0" t="s"/>
      <x:c r="J111" s="0" t="s"/>
      <x:c r="K111" s="0" t="s"/>
      <x:c r="L111" s="0" t="s"/>
      <x:c r="M111" s="0" t="s"/>
    </x:row>
    <x:row r="112" spans="1:255" x14ac:dyDescent="0.35">
      <x:c r="I112" s="0" t="s"/>
      <x:c r="J112" s="0" t="s"/>
      <x:c r="K112" s="0" t="s"/>
      <x:c r="L112" s="0" t="s"/>
      <x:c r="M112" s="0" t="s"/>
    </x:row>
    <x:row r="113" spans="1:255" x14ac:dyDescent="0.35">
      <x:c r="I113" s="0" t="s"/>
      <x:c r="J113" s="0" t="s"/>
      <x:c r="K113" s="0" t="s"/>
      <x:c r="L113" s="0" t="s"/>
      <x:c r="M113" s="0" t="s"/>
    </x:row>
    <x:row r="114" spans="1:255" x14ac:dyDescent="0.35">
      <x:c r="I114" s="0" t="s"/>
      <x:c r="J114" s="0" t="s"/>
      <x:c r="K114" s="0" t="s"/>
      <x:c r="L114" s="0" t="s"/>
      <x:c r="M114" s="0" t="s"/>
    </x:row>
    <x:row r="115" spans="1:255" x14ac:dyDescent="0.35">
      <x:c r="I115" s="0" t="s"/>
      <x:c r="J115" s="0" t="s"/>
      <x:c r="K115" s="0" t="s"/>
      <x:c r="L115" s="0" t="s"/>
      <x:c r="M115" s="0" t="s"/>
    </x:row>
    <x:row r="116" spans="1:255" x14ac:dyDescent="0.35">
      <x:c r="I116" s="0" t="s"/>
      <x:c r="J116" s="0" t="s"/>
      <x:c r="K116" s="0" t="s"/>
      <x:c r="L116" s="0" t="s"/>
      <x:c r="M116" s="0" t="s"/>
    </x:row>
    <x:row r="117" spans="1:255" x14ac:dyDescent="0.35">
      <x:c r="I117" s="0" t="s"/>
      <x:c r="J117" s="0" t="s"/>
      <x:c r="K117" s="0" t="s"/>
      <x:c r="L117" s="0" t="s"/>
      <x:c r="M117" s="0" t="s"/>
    </x:row>
    <x:row r="118" spans="1:255" x14ac:dyDescent="0.35">
      <x:c r="I118" s="0" t="s"/>
      <x:c r="J118" s="0" t="s"/>
      <x:c r="K118" s="0" t="s"/>
      <x:c r="L118" s="0" t="s"/>
      <x:c r="M118" s="0" t="s"/>
    </x:row>
    <x:row r="119" spans="1:255" x14ac:dyDescent="0.35">
      <x:c r="I119" s="0" t="s"/>
      <x:c r="J119" s="0" t="s"/>
      <x:c r="K119" s="0" t="s"/>
      <x:c r="L119" s="0" t="s"/>
      <x:c r="M119" s="0" t="s"/>
    </x:row>
  </x:sheetData>
  <x:conditionalFormatting sqref="Q36:Q52">
    <x:cfRule type="colorScale" priority="1">
      <x:colorScale>
        <x:cfvo type="num" val="0"/>
        <x:cfvo type="num" val="50"/>
        <x:cfvo type="num" val="120"/>
        <x:color rgb="FFF8696B"/>
        <x:color rgb="FFFCFCFF"/>
        <x:color rgb="FF63BE7B"/>
      </x:colorScale>
    </x:cfRule>
  </x:conditionalFormatting>
  <x:conditionalFormatting sqref="B23:L23">
    <x:cfRule type="expression" dxfId="0" priority="2" operator="equal">
      <x:formula>P$4=0</x:formula>
    </x:cfRule>
  </x:conditionalFormatting>
  <x:conditionalFormatting sqref="P4:Z4">
    <x:cfRule type="cellIs" dxfId="1" priority="3" operator="notEqual">
      <x:formula>0</x:formula>
    </x:cfRule>
  </x:conditionalFormatting>
  <x:conditionalFormatting sqref="O1:O1">
    <x:cfRule type="expression" dxfId="2" priority="4" operator="equal">
      <x:formula>$X$21&gt;0.5</x:formula>
    </x:cfRule>
  </x:conditionalFormatting>
  <x:conditionalFormatting sqref="L7:L20">
    <x:cfRule type="cellIs" dxfId="1" priority="5" stopIfTrue="1" operator="lessThan">
      <x:formula>$L8</x:formula>
    </x:cfRule>
  </x:conditionalFormatting>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&amp;L&amp;A&amp;C&amp;F</x:oddHeader>
    <x:oddFooter>&amp;L&amp;8&amp;Z&amp;F&amp;R&amp;8&amp;D - &amp;T</x:oddFooter>
    <x:evenHeader/>
    <x:evenFooter/>
    <x:firstHeader/>
    <x:firstFooter/>
  </x:headerFooter>
  <x:tableParts count="0"/>
</x:worksheet>
</file>

<file path=xl/worksheets/sheet38.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34">
    <x:outlinePr summaryBelow="1" summaryRight="1"/>
    <x:pageSetUpPr fitToPage="1"/>
  </x:sheetPr>
  <x:dimension ref="A1:Z119"/>
  <x:sheetViews>
    <x:sheetView zoomScale="90" zoomScaleNormal="90" workbookViewId="0">
      <x:pane xSplit="1" ySplit="6" topLeftCell="B7" activePane="bottomRight" state="frozenSplit"/>
      <x:selection activeCell="B35" sqref="B35 B35:L35"/>
      <x:selection pane="bottomRight" activeCell="B35" sqref="B35 B35:L35"/>
    </x:sheetView>
  </x:sheetViews>
  <x:sheetFormatPr defaultColWidth="7.453125" defaultRowHeight="14.5" x14ac:dyDescent="0.35"/>
  <x:cols>
    <x:col min="1" max="1" width="30.632812" style="1" customWidth="1"/>
    <x:col min="2" max="5" width="9" style="1" customWidth="1"/>
    <x:col min="6" max="7" width="9.089844" style="1" customWidth="1"/>
    <x:col min="8" max="9" width="8.363281" style="1" bestFit="1" customWidth="1"/>
    <x:col min="10" max="10" width="9.363281" style="1" bestFit="1" customWidth="1"/>
    <x:col min="11" max="12" width="8" style="1" customWidth="1"/>
    <x:col min="13" max="13" width="1.632812" style="1" customWidth="1"/>
    <x:col min="14" max="16" width="8" style="1" customWidth="1"/>
    <x:col min="17" max="17" width="9" style="1" customWidth="1"/>
    <x:col min="18" max="18" width="8" style="1" customWidth="1"/>
    <x:col min="19" max="19" width="9" style="1" customWidth="1"/>
    <x:col min="20" max="20" width="9.089844" style="1" customWidth="1"/>
    <x:col min="21" max="21" width="11.363281" style="1" customWidth="1"/>
    <x:col min="22" max="22" width="8.542969" style="1" bestFit="1" customWidth="1"/>
    <x:col min="23" max="24" width="9.089844" style="1" customWidth="1"/>
    <x:col min="25" max="25" width="11.453125" style="1" bestFit="1" customWidth="1"/>
    <x:col min="26" max="26" width="7" style="1" customWidth="1"/>
    <x:col min="27" max="27" width="15.542969" style="1" bestFit="1" customWidth="1"/>
    <x:col min="28" max="28" width="13.089844" style="1" bestFit="1" customWidth="1"/>
    <x:col min="29" max="29" width="11.363281" style="1" customWidth="1"/>
    <x:col min="30" max="30" width="8" style="1" bestFit="1" customWidth="1"/>
    <x:col min="31" max="31" width="8.90625" style="1" bestFit="1" customWidth="1"/>
    <x:col min="32" max="32" width="7" style="1" bestFit="1" customWidth="1"/>
    <x:col min="33" max="33" width="17.453125" style="1" bestFit="1" customWidth="1"/>
    <x:col min="34" max="34" width="5" style="1" bestFit="1" customWidth="1"/>
    <x:col min="35" max="35" width="15" style="1" bestFit="1" customWidth="1"/>
    <x:col min="36" max="36" width="9" style="1" bestFit="1" customWidth="1"/>
    <x:col min="37" max="37" width="11.363281" style="1" bestFit="1" customWidth="1"/>
    <x:col min="38" max="38" width="8" style="1" bestFit="1" customWidth="1"/>
    <x:col min="39" max="39" width="12.632812" style="1" bestFit="1" customWidth="1"/>
    <x:col min="40" max="40" width="9" style="1" bestFit="1" customWidth="1"/>
    <x:col min="41" max="41" width="7" style="1" customWidth="1"/>
    <x:col min="42" max="42" width="12" style="1" bestFit="1" customWidth="1"/>
    <x:col min="43" max="43" width="10.363281" style="1" bestFit="1" customWidth="1"/>
    <x:col min="44" max="44" width="7" style="1" bestFit="1" customWidth="1"/>
    <x:col min="45" max="45" width="13.453125" style="1" bestFit="1" customWidth="1"/>
    <x:col min="46" max="46" width="16.90625" style="1" bestFit="1" customWidth="1"/>
    <x:col min="47" max="47" width="7" style="1" bestFit="1" customWidth="1"/>
    <x:col min="48" max="48" width="20" style="1" bestFit="1" customWidth="1"/>
    <x:col min="49" max="49" width="10.453125" style="1" bestFit="1" customWidth="1"/>
    <x:col min="50" max="50" width="7" style="1" bestFit="1" customWidth="1"/>
    <x:col min="51" max="51" width="13.542969" style="1" bestFit="1" customWidth="1"/>
    <x:col min="52" max="53" width="8" style="1" bestFit="1" customWidth="1"/>
    <x:col min="54" max="54" width="10.632812" style="1" bestFit="1" customWidth="1"/>
    <x:col min="55" max="55" width="10" style="1" bestFit="1" customWidth="1"/>
    <x:col min="56" max="56" width="8" style="1" customWidth="1"/>
    <x:col min="57" max="57" width="13.089844" style="1" bestFit="1" customWidth="1"/>
    <x:col min="58" max="58" width="13.363281" style="1" bestFit="1" customWidth="1"/>
    <x:col min="59" max="59" width="8" style="1" bestFit="1" customWidth="1"/>
    <x:col min="60" max="60" width="16.453125" style="1" bestFit="1" customWidth="1"/>
    <x:col min="61" max="61" width="8.90625" style="1" bestFit="1" customWidth="1"/>
    <x:col min="62" max="62" width="7" style="1" bestFit="1" customWidth="1"/>
    <x:col min="63" max="63" width="11.90625" style="1" bestFit="1" customWidth="1"/>
    <x:col min="64" max="64" width="17.453125" style="1" bestFit="1" customWidth="1"/>
    <x:col min="65" max="65" width="5" style="1" bestFit="1" customWidth="1"/>
    <x:col min="66" max="66" width="20.542969" style="1" bestFit="1" customWidth="1"/>
    <x:col min="67" max="67" width="15" style="1" bestFit="1" customWidth="1"/>
    <x:col min="68" max="68" width="9" style="1" bestFit="1" customWidth="1"/>
    <x:col min="69" max="69" width="18.089844" style="1" bestFit="1" customWidth="1"/>
    <x:col min="70" max="70" width="11.363281" style="1" bestFit="1" customWidth="1"/>
    <x:col min="71" max="71" width="7" style="1" customWidth="1"/>
    <x:col min="72" max="72" width="8.089844" style="1" customWidth="1"/>
    <x:col min="73" max="73" width="11.453125" style="1" customWidth="1"/>
    <x:col min="74" max="74" width="15.542969" style="1" customWidth="1"/>
    <x:col min="75" max="75" width="13.089844" style="1" customWidth="1"/>
    <x:col min="76" max="76" width="9.90625" style="1" customWidth="1"/>
    <x:col min="77" max="77" width="8.90625" style="1" customWidth="1"/>
    <x:col min="78" max="78" width="8.363281" style="1" customWidth="1"/>
    <x:col min="79" max="79" width="8" style="1" customWidth="1"/>
    <x:col min="80" max="80" width="14.453125" style="1" customWidth="1"/>
    <x:col min="81" max="81" width="9" style="1" customWidth="1"/>
    <x:col min="82" max="82" width="7.542969" style="1" customWidth="1"/>
    <x:col min="83" max="83" width="8" style="1" bestFit="1" customWidth="1"/>
    <x:col min="84" max="84" width="9.089844" style="1" customWidth="1"/>
    <x:col min="85" max="85" width="8.363281" style="1" customWidth="1"/>
    <x:col min="86" max="86" width="7.363281" style="1" customWidth="1"/>
    <x:col min="87" max="87" width="7" style="1" customWidth="1"/>
    <x:col min="88" max="88" width="8" style="1" customWidth="1"/>
    <x:col min="89" max="90" width="12" style="1" customWidth="1"/>
    <x:col min="91" max="91" width="12.542969" style="1" customWidth="1"/>
    <x:col min="92" max="92" width="7.90625" style="1" customWidth="1"/>
    <x:col min="93" max="93" width="8.453125" style="1" customWidth="1"/>
    <x:col min="94" max="94" width="15" style="1" customWidth="1"/>
    <x:col min="95" max="95" width="7" style="1" customWidth="1"/>
    <x:col min="96" max="96" width="8.089844" style="1" customWidth="1"/>
    <x:col min="97" max="97" width="11.453125" style="1" customWidth="1"/>
    <x:col min="98" max="98" width="8" style="1" bestFit="1" customWidth="1"/>
    <x:col min="99" max="99" width="15.542969" style="1" customWidth="1"/>
    <x:col min="100" max="100" width="13.089844" style="1" customWidth="1"/>
    <x:col min="101" max="101" width="9.90625" style="1" customWidth="1"/>
    <x:col min="102" max="102" width="8.90625" style="1" customWidth="1"/>
    <x:col min="103" max="103" width="8" style="1" bestFit="1" customWidth="1"/>
    <x:col min="104" max="104" width="8.363281" style="1" customWidth="1"/>
    <x:col min="105" max="105" width="8" style="1" customWidth="1"/>
    <x:col min="106" max="106" width="14.453125" style="1" customWidth="1"/>
    <x:col min="107" max="107" width="9" style="1" customWidth="1"/>
    <x:col min="108" max="108" width="7.542969" style="1" customWidth="1"/>
    <x:col min="109" max="109" width="8" style="1" bestFit="1" customWidth="1"/>
    <x:col min="110" max="110" width="9.089844" style="1" customWidth="1"/>
    <x:col min="111" max="111" width="8.363281" style="1" customWidth="1"/>
    <x:col min="112" max="112" width="7.363281" style="1" customWidth="1"/>
    <x:col min="113" max="113" width="8" style="1" customWidth="1"/>
    <x:col min="114" max="115" width="12" style="1" customWidth="1"/>
    <x:col min="116" max="116" width="12.542969" style="1" customWidth="1"/>
    <x:col min="117" max="117" width="7.90625" style="1" customWidth="1"/>
    <x:col min="118" max="118" width="8.453125" style="1" customWidth="1"/>
    <x:col min="119" max="119" width="15" style="1" customWidth="1"/>
    <x:col min="120" max="120" width="8.089844" style="1" customWidth="1"/>
    <x:col min="121" max="121" width="11.453125" style="1" customWidth="1"/>
    <x:col min="122" max="122" width="8" style="1" customWidth="1"/>
    <x:col min="123" max="123" width="15.542969" style="1" customWidth="1"/>
    <x:col min="124" max="124" width="13.089844" style="1" customWidth="1"/>
    <x:col min="125" max="125" width="9.90625" style="1" customWidth="1"/>
    <x:col min="126" max="126" width="8.90625" style="1" customWidth="1"/>
    <x:col min="127" max="127" width="7.363281" style="1" customWidth="1"/>
    <x:col min="128" max="128" width="8.363281" style="1" customWidth="1"/>
    <x:col min="129" max="129" width="8" style="1" customWidth="1"/>
    <x:col min="130" max="130" width="14.453125" style="1" customWidth="1"/>
    <x:col min="131" max="131" width="9" style="1" customWidth="1"/>
    <x:col min="132" max="132" width="7.542969" style="1" customWidth="1"/>
    <x:col min="133" max="133" width="8" style="1" bestFit="1" customWidth="1"/>
    <x:col min="134" max="134" width="9.089844" style="1" customWidth="1"/>
    <x:col min="135" max="135" width="8.363281" style="1" customWidth="1"/>
    <x:col min="136" max="136" width="7.363281" style="1" customWidth="1"/>
    <x:col min="137" max="137" width="8" style="1" customWidth="1"/>
    <x:col min="138" max="138" width="12" style="1" customWidth="1"/>
    <x:col min="139" max="139" width="7.542969" style="1" customWidth="1"/>
    <x:col min="140" max="140" width="12" style="1" customWidth="1"/>
    <x:col min="141" max="141" width="12.542969" style="1" customWidth="1"/>
    <x:col min="142" max="142" width="7.90625" style="1" customWidth="1"/>
    <x:col min="143" max="143" width="8.453125" style="1" customWidth="1"/>
    <x:col min="144" max="144" width="15" style="1" customWidth="1"/>
    <x:col min="145" max="145" width="7" style="1" customWidth="1"/>
    <x:col min="146" max="146" width="8.089844" style="1" customWidth="1"/>
    <x:col min="147" max="147" width="11.453125" style="1" customWidth="1"/>
    <x:col min="148" max="148" width="8" style="1" bestFit="1" customWidth="1"/>
    <x:col min="149" max="149" width="15.542969" style="1" customWidth="1"/>
    <x:col min="150" max="150" width="13.089844" style="1" customWidth="1"/>
    <x:col min="151" max="151" width="9.90625" style="1" customWidth="1"/>
    <x:col min="152" max="152" width="8.90625" style="1" customWidth="1"/>
    <x:col min="153" max="153" width="8" style="1" bestFit="1" customWidth="1"/>
    <x:col min="154" max="154" width="8.363281" style="1" customWidth="1"/>
    <x:col min="155" max="155" width="8" style="1" customWidth="1"/>
    <x:col min="156" max="156" width="14.453125" style="1" customWidth="1"/>
    <x:col min="157" max="157" width="9" style="1" customWidth="1"/>
    <x:col min="158" max="158" width="7.542969" style="1" customWidth="1"/>
    <x:col min="159" max="159" width="8" style="1" customWidth="1"/>
    <x:col min="160" max="160" width="9.089844" style="1" customWidth="1"/>
    <x:col min="161" max="161" width="7.453125" style="1" customWidth="1"/>
    <x:col min="162" max="162" width="8.363281" style="1" customWidth="1"/>
    <x:col min="163" max="163" width="7.363281" style="1" customWidth="1"/>
    <x:col min="164" max="164" width="9" style="1" bestFit="1" customWidth="1"/>
    <x:col min="165" max="166" width="8" style="1" customWidth="1"/>
    <x:col min="167" max="167" width="12" style="1" customWidth="1"/>
    <x:col min="168" max="168" width="7.542969" style="1" customWidth="1"/>
    <x:col min="169" max="169" width="12" style="1" customWidth="1"/>
    <x:col min="170" max="170" width="12.542969" style="1" customWidth="1"/>
    <x:col min="171" max="171" width="7.90625" style="1" customWidth="1"/>
    <x:col min="172" max="172" width="7.089844" style="1" customWidth="1"/>
    <x:col min="173" max="173" width="8.453125" style="1" customWidth="1"/>
    <x:col min="174" max="174" width="15" style="1" customWidth="1"/>
    <x:col min="175" max="175" width="8.542969" style="1" customWidth="1"/>
    <x:col min="176" max="176" width="7" style="1" customWidth="1"/>
    <x:col min="177" max="177" width="8.089844" style="1" customWidth="1"/>
    <x:col min="178" max="178" width="11.453125" style="1" customWidth="1"/>
    <x:col min="179" max="179" width="8" style="1" customWidth="1"/>
    <x:col min="180" max="180" width="15.542969" style="1" customWidth="1"/>
    <x:col min="181" max="181" width="13.089844" style="1" customWidth="1"/>
    <x:col min="182" max="182" width="10" style="1" bestFit="1" customWidth="1"/>
    <x:col min="183" max="183" width="8.90625" style="1" customWidth="1"/>
    <x:col min="184" max="184" width="8" style="1" bestFit="1" customWidth="1"/>
    <x:col min="185" max="185" width="8.363281" style="1" customWidth="1"/>
    <x:col min="186" max="186" width="8" style="1" customWidth="1"/>
    <x:col min="187" max="187" width="14.453125" style="1" customWidth="1"/>
    <x:col min="188" max="188" width="9" style="1" customWidth="1"/>
    <x:col min="189" max="189" width="7.542969" style="1" customWidth="1"/>
    <x:col min="190" max="190" width="8" style="1" bestFit="1" customWidth="1"/>
    <x:col min="191" max="191" width="9.089844" style="1" customWidth="1"/>
    <x:col min="192" max="192" width="8.363281" style="1" customWidth="1"/>
    <x:col min="193" max="193" width="7.453125" style="1" customWidth="1"/>
    <x:col min="194" max="194" width="7.363281" style="1" customWidth="1"/>
    <x:col min="195" max="197" width="8" style="1" customWidth="1"/>
    <x:col min="198" max="198" width="12" style="1" customWidth="1"/>
    <x:col min="199" max="199" width="7.542969" style="1" customWidth="1"/>
    <x:col min="200" max="200" width="12" style="1" customWidth="1"/>
    <x:col min="201" max="201" width="12.542969" style="1" customWidth="1"/>
    <x:col min="202" max="202" width="7.90625" style="1" customWidth="1"/>
    <x:col min="203" max="203" width="7.089844" style="1" customWidth="1"/>
    <x:col min="204" max="204" width="8.453125" style="1" customWidth="1"/>
    <x:col min="205" max="205" width="15" style="1" customWidth="1"/>
    <x:col min="206" max="206" width="8.542969" style="1" customWidth="1"/>
    <x:col min="207" max="207" width="8" style="1" bestFit="1" customWidth="1"/>
    <x:col min="208" max="208" width="8.089844" style="1" customWidth="1"/>
    <x:col min="209" max="209" width="11.453125" style="1" customWidth="1"/>
    <x:col min="210" max="210" width="8" style="1" customWidth="1"/>
    <x:col min="211" max="211" width="15.542969" style="1" customWidth="1"/>
    <x:col min="212" max="212" width="13.089844" style="1" customWidth="1"/>
    <x:col min="213" max="213" width="9.90625" style="1" customWidth="1"/>
    <x:col min="214" max="214" width="8.90625" style="1" customWidth="1"/>
    <x:col min="215" max="215" width="8" style="1" bestFit="1" customWidth="1"/>
    <x:col min="216" max="216" width="8.363281" style="1" customWidth="1"/>
    <x:col min="217" max="217" width="8" style="1" customWidth="1"/>
    <x:col min="218" max="218" width="14.453125" style="1" customWidth="1"/>
    <x:col min="219" max="219" width="9" style="1" customWidth="1"/>
    <x:col min="220" max="220" width="7.542969" style="1" customWidth="1"/>
    <x:col min="221" max="221" width="8" style="1" bestFit="1" customWidth="1"/>
    <x:col min="222" max="222" width="9.089844" style="1" customWidth="1"/>
    <x:col min="223" max="223" width="8.363281" style="1" customWidth="1"/>
    <x:col min="224" max="224" width="7.453125" style="1" customWidth="1"/>
    <x:col min="225" max="225" width="7.363281" style="1" customWidth="1"/>
    <x:col min="226" max="229" width="8" style="1" customWidth="1"/>
    <x:col min="230" max="230" width="12" style="1" customWidth="1"/>
    <x:col min="231" max="231" width="7.542969" style="1" customWidth="1"/>
    <x:col min="232" max="232" width="12" style="1" customWidth="1"/>
    <x:col min="233" max="233" width="12.542969" style="1" customWidth="1"/>
    <x:col min="234" max="234" width="7.90625" style="1" customWidth="1"/>
    <x:col min="235" max="235" width="7.089844" style="1" customWidth="1"/>
    <x:col min="236" max="236" width="8.453125" style="1" customWidth="1"/>
    <x:col min="237" max="237" width="15" style="1" customWidth="1"/>
    <x:col min="238" max="238" width="8.542969" style="1" customWidth="1"/>
    <x:col min="239" max="239" width="8" style="1" customWidth="1"/>
    <x:col min="240" max="240" width="8.089844" style="1" customWidth="1"/>
    <x:col min="241" max="241" width="11.453125" style="1" customWidth="1"/>
    <x:col min="242" max="242" width="8" style="1" customWidth="1"/>
    <x:col min="243" max="243" width="15.542969" style="1" customWidth="1"/>
    <x:col min="244" max="244" width="13.089844" style="1" customWidth="1"/>
    <x:col min="245" max="245" width="10" style="1" bestFit="1" customWidth="1"/>
    <x:col min="246" max="246" width="8.90625" style="1" customWidth="1"/>
    <x:col min="247" max="247" width="8" style="1" bestFit="1" customWidth="1"/>
    <x:col min="248" max="248" width="8.363281" style="1" customWidth="1"/>
    <x:col min="249" max="249" width="8" style="1" bestFit="1" customWidth="1"/>
    <x:col min="250" max="250" width="14.453125" style="1" customWidth="1"/>
    <x:col min="251" max="251" width="9" style="1" customWidth="1"/>
    <x:col min="252" max="252" width="7.542969" style="1" customWidth="1"/>
    <x:col min="253" max="253" width="8" style="1" customWidth="1"/>
    <x:col min="254" max="254" width="9.089844" style="1" customWidth="1"/>
    <x:col min="255" max="255" width="8.363281" style="1" customWidth="1"/>
    <x:col min="256" max="16384" width="7.453125" style="1" customWidth="1"/>
  </x:cols>
  <x:sheetData>
    <x:row r="1" spans="1:255" customFormat="1" ht="15" customHeight="1" x14ac:dyDescent="0.35">
      <x:c r="A1" s="3" t="s">
        <x:v>2</x:v>
      </x:c>
      <x:c r="B1" s="3" t="s"/>
      <x:c r="C1" s="2" t="s"/>
      <x:c r="D1" s="2" t="s"/>
      <x:c r="E1" s="2" t="s"/>
      <x:c r="F1" s="2" t="s"/>
      <x:c r="G1" s="2" t="s"/>
      <x:c r="H1" s="2" t="s"/>
      <x:c r="I1" s="2" t="s"/>
      <x:c r="J1" s="2" t="s"/>
      <x:c r="K1" s="2" t="s"/>
      <x:c r="L1" s="2" t="s"/>
      <x:c r="M1" s="2" t="s"/>
      <x:c r="O1" s="2">
        <x:f>IF(ISERROR(X21),"","ORDER")</x:f>
      </x:c>
      <x:c r="P1" s="28" t="s">
        <x:v>3</x:v>
      </x:c>
      <x:c r="Q1" s="1">
        <x:f>RIGHT(CELL("filename",A1),3)</x:f>
      </x:c>
      <x:c r="R1" s="1">
        <x:f>CELL("filename",A2)</x:f>
      </x:c>
      <x:c r="U1" s="0" t="s"/>
      <x:c r="V1" s="0" t="s"/>
      <x:c r="Y1" s="0" t="s"/>
    </x:row>
    <x:row r="2" spans="1:255" customFormat="1" ht="15" customHeight="1" x14ac:dyDescent="0.3">
      <x:c r="A2" s="2" t="s"/>
      <x:c r="B2" s="2" t="s"/>
      <x:c r="C2" s="2" t="s"/>
      <x:c r="D2" s="2" t="s"/>
      <x:c r="E2" s="2" t="s"/>
      <x:c r="F2" s="2" t="s"/>
      <x:c r="G2" s="2" t="s"/>
      <x:c r="H2" s="2" t="s"/>
      <x:c r="I2" s="2" t="s"/>
      <x:c r="J2" s="2" t="s"/>
      <x:c r="K2" s="2" t="s"/>
      <x:c r="L2" s="2" t="s"/>
      <x:c r="M2" s="2" t="s"/>
      <x:c r="P2" s="1">
        <x:f>Year-12</x:f>
      </x:c>
      <x:c r="Q2" s="1">
        <x:f>P2+1</x:f>
      </x:c>
      <x:c r="R2" s="1">
        <x:f>Q2+1</x:f>
      </x:c>
      <x:c r="S2" s="1">
        <x:f>R2+1</x:f>
      </x:c>
      <x:c r="T2" s="1">
        <x:f>S2+1</x:f>
      </x:c>
      <x:c r="U2" s="1">
        <x:f>T2+1</x:f>
      </x:c>
      <x:c r="V2" s="1">
        <x:f>U2+1</x:f>
      </x:c>
      <x:c r="W2" s="1">
        <x:f>V2+1</x:f>
      </x:c>
      <x:c r="X2" s="1">
        <x:f>W2+1</x:f>
      </x:c>
      <x:c r="Y2" s="1">
        <x:f>X2+1</x:f>
      </x:c>
      <x:c r="Z2" s="1">
        <x:f>Y2+1</x:f>
      </x:c>
    </x:row>
    <x:row r="3" spans="1:255" customFormat="1" ht="15" customHeight="1" x14ac:dyDescent="0.3">
      <x:c r="A3" s="3" t="s">
        <x:v>101</x:v>
      </x:c>
      <x:c r="B3" s="3" t="s"/>
      <x:c r="C3" s="2" t="s"/>
      <x:c r="D3" s="2" t="s"/>
      <x:c r="E3" s="2" t="s"/>
      <x:c r="F3" s="2" t="s"/>
      <x:c r="G3" s="2" t="s"/>
      <x:c r="H3" s="2" t="s"/>
      <x:c r="I3" s="2" t="s"/>
      <x:c r="J3" s="2" t="s"/>
      <x:c r="K3" s="2" t="s"/>
      <x:c r="L3" s="2" t="s"/>
      <x:c r="M3" s="2" t="s"/>
      <x:c r="P3" s="30" t="n">
        <x:v>743715</x:v>
      </x:c>
      <x:c r="Q3" s="30" t="n">
        <x:v>619913</x:v>
      </x:c>
      <x:c r="R3" s="30" t="n">
        <x:v>694193</x:v>
      </x:c>
      <x:c r="S3" s="30" t="n">
        <x:v>757434</x:v>
      </x:c>
      <x:c r="T3" s="30" t="n">
        <x:v>779929</x:v>
      </x:c>
      <x:c r="U3" s="30" t="n">
        <x:v>653416</x:v>
      </x:c>
      <x:c r="V3" s="30" t="n">
        <x:v>730259</x:v>
      </x:c>
      <x:c r="W3" s="30" t="n">
        <x:v>753060</x:v>
      </x:c>
      <x:c r="X3" s="30" t="n">
        <x:v>707265</x:v>
      </x:c>
      <x:c r="Y3" s="30" t="n">
        <x:v>761901</x:v>
      </x:c>
      <x:c r="Z3" s="30" t="n">
        <x:v>843593</x:v>
      </x:c>
    </x:row>
    <x:row r="4" spans="1:255" customFormat="1" ht="15" customHeight="1" thickBot="1" x14ac:dyDescent="0.35">
      <x:c r="A4" s="4" t="s"/>
      <x:c r="B4" s="4" t="s"/>
      <x:c r="C4" s="5" t="s"/>
      <x:c r="D4" s="5" t="s"/>
      <x:c r="E4" s="5" t="s"/>
      <x:c r="F4" s="5" t="s"/>
      <x:c r="G4" s="5" t="s"/>
      <x:c r="H4" s="5" t="s"/>
      <x:c r="I4" s="5" t="s"/>
      <x:c r="J4" s="5" t="s"/>
      <x:c r="K4" s="5" t="s"/>
      <x:c r="L4" s="5" t="s"/>
      <x:c r="M4" s="5" t="s"/>
      <x:c r="P4" s="21" t="n">
        <x:v>0</x:v>
      </x:c>
      <x:c r="Q4" s="21" t="n">
        <x:v>0</x:v>
      </x:c>
      <x:c r="R4" s="21" t="n">
        <x:v>0</x:v>
      </x:c>
      <x:c r="S4" s="21" t="n">
        <x:v>0</x:v>
      </x:c>
      <x:c r="T4" s="21" t="n">
        <x:v>0</x:v>
      </x:c>
      <x:c r="U4" s="21" t="n">
        <x:v>0</x:v>
      </x:c>
      <x:c r="V4" s="21" t="n">
        <x:v>0</x:v>
      </x:c>
      <x:c r="W4" s="21" t="n">
        <x:v>0</x:v>
      </x:c>
      <x:c r="X4" s="21" t="n">
        <x:v>0</x:v>
      </x:c>
      <x:c r="Y4" s="21" t="n">
        <x:v>0</x:v>
      </x:c>
      <x:c r="Z4" s="21" t="n">
        <x:v>0</x:v>
      </x:c>
    </x:row>
    <x:row r="5" spans="1:255" customFormat="1" ht="15" customHeight="1" x14ac:dyDescent="0.35">
      <x:c r="A5" s="2" t="s"/>
      <x:c r="B5" s="2" t="s"/>
      <x:c r="C5" s="2" t="s"/>
      <x:c r="D5" s="2" t="s"/>
      <x:c r="E5" s="2" t="s"/>
      <x:c r="F5" s="2" t="s"/>
      <x:c r="G5" s="2" t="s"/>
      <x:c r="H5" s="2" t="s"/>
      <x:c r="I5" s="2" t="s"/>
      <x:c r="J5" s="2" t="s"/>
      <x:c r="K5" s="2" t="s"/>
      <x:c r="L5" s="2" t="s"/>
      <x:c r="M5" s="14" t="s"/>
      <x:c r="N5" s="10" t="s">
        <x:v>5</x:v>
      </x:c>
      <x:c r="O5" s="10" t="s"/>
      <x:c r="U5" s="0" t="s"/>
      <x:c r="V5" s="0" t="s"/>
      <x:c r="Y5" s="0" t="s"/>
    </x:row>
    <x:row r="6" spans="1:255" customFormat="1" ht="15" customHeight="1" x14ac:dyDescent="0.35">
      <x:c r="A6" s="2" t="s"/>
      <x:c r="B6" s="6">
        <x:f>B35</x:f>
      </x:c>
      <x:c r="C6" s="6">
        <x:f>C35</x:f>
      </x:c>
      <x:c r="D6" s="6">
        <x:f>D35</x:f>
      </x:c>
      <x:c r="E6" s="6">
        <x:f>E35</x:f>
      </x:c>
      <x:c r="F6" s="6">
        <x:f>F35</x:f>
      </x:c>
      <x:c r="G6" s="6">
        <x:f>G35</x:f>
      </x:c>
      <x:c r="H6" s="6">
        <x:f>H35</x:f>
      </x:c>
      <x:c r="I6" s="6">
        <x:f>I35</x:f>
      </x:c>
      <x:c r="J6" s="6">
        <x:f>J35</x:f>
      </x:c>
      <x:c r="K6" s="6">
        <x:f>K35</x:f>
      </x:c>
      <x:c r="L6" s="6">
        <x:f>L35</x:f>
      </x:c>
      <x:c r="M6" s="15" t="s">
        <x:v>17</x:v>
      </x:c>
      <x:c r="N6" s="13" t="s"/>
      <x:c r="O6" s="13">
        <x:f>O35</x:f>
      </x:c>
      <x:c r="S6" s="1">
        <x:f>S35</x:f>
      </x:c>
      <x:c r="T6" s="1">
        <x:f>T35</x:f>
      </x:c>
      <x:c r="U6" s="0" t="s"/>
      <x:c r="V6" s="0" t="s"/>
      <x:c r="W6" s="34" t="s">
        <x:v>18</x:v>
      </x:c>
      <x:c r="X6" s="34" t="s"/>
      <x:c r="Y6" s="0" t="s"/>
    </x:row>
    <x:row r="7" spans="1:255" customFormat="1" ht="15" customHeight="1" x14ac:dyDescent="0.35">
      <x:c r="A7" s="2" t="s">
        <x:v>104</x:v>
      </x:c>
      <x:c r="B7" s="26">
        <x:f>B36</x:f>
      </x:c>
      <x:c r="C7" s="26">
        <x:f>C36</x:f>
      </x:c>
      <x:c r="D7" s="26">
        <x:f>D36</x:f>
      </x:c>
      <x:c r="E7" s="26">
        <x:f>E36</x:f>
      </x:c>
      <x:c r="F7" s="26">
        <x:f>F36</x:f>
      </x:c>
      <x:c r="G7" s="26">
        <x:f>G36</x:f>
      </x:c>
      <x:c r="H7" s="26">
        <x:f>H36</x:f>
      </x:c>
      <x:c r="I7" s="26">
        <x:f>I36</x:f>
      </x:c>
      <x:c r="J7" s="26">
        <x:f>J36</x:f>
      </x:c>
      <x:c r="K7" s="26">
        <x:f>K36</x:f>
      </x:c>
      <x:c r="L7" s="26">
        <x:f>L36</x:f>
      </x:c>
      <x:c r="M7" s="18" t="s"/>
      <x:c r="N7" s="11" t="s"/>
      <x:c r="O7" s="16">
        <x:f>O36</x:f>
      </x:c>
      <x:c r="R7" s="1">
        <x:f>A7</x:f>
      </x:c>
      <x:c r="S7" s="21">
        <x:f>S36</x:f>
      </x:c>
      <x:c r="T7" s="21">
        <x:f>T36</x:f>
      </x:c>
      <x:c r="U7" s="0" t="s"/>
      <x:c r="V7" s="0" t="s"/>
      <x:c r="W7" s="0" t="n">
        <x:v>2</x:v>
      </x:c>
      <x:c r="Y7" s="0" t="s"/>
    </x:row>
    <x:row r="8" spans="1:255" customFormat="1" ht="15" customHeight="1" x14ac:dyDescent="0.35">
      <x:c r="A8" s="2" t="s">
        <x:v>19</x:v>
      </x:c>
      <x:c r="B8" s="26">
        <x:f>B37</x:f>
      </x:c>
      <x:c r="C8" s="26">
        <x:f>C37</x:f>
      </x:c>
      <x:c r="D8" s="26">
        <x:f>D37</x:f>
      </x:c>
      <x:c r="E8" s="26">
        <x:f>E37</x:f>
      </x:c>
      <x:c r="F8" s="26">
        <x:f>F37</x:f>
      </x:c>
      <x:c r="G8" s="26">
        <x:f>G37</x:f>
      </x:c>
      <x:c r="H8" s="26">
        <x:f>H37</x:f>
      </x:c>
      <x:c r="I8" s="26">
        <x:f>I37</x:f>
      </x:c>
      <x:c r="J8" s="26">
        <x:f>J37</x:f>
      </x:c>
      <x:c r="K8" s="26">
        <x:f>K37</x:f>
      </x:c>
      <x:c r="L8" s="26">
        <x:f>L37</x:f>
      </x:c>
      <x:c r="M8" s="18" t="s"/>
      <x:c r="N8" s="11" t="s"/>
      <x:c r="O8" s="16">
        <x:f>O37</x:f>
      </x:c>
      <x:c r="R8" s="1">
        <x:f>A8</x:f>
      </x:c>
      <x:c r="S8" s="21">
        <x:f>S37</x:f>
      </x:c>
      <x:c r="T8" s="21">
        <x:f>T37</x:f>
      </x:c>
      <x:c r="U8" s="0" t="s"/>
      <x:c r="V8" s="0" t="s"/>
      <x:c r="W8" s="0" t="n">
        <x:v>3</x:v>
      </x:c>
      <x:c r="X8" s="29">
        <x:f>IF(HLOOKUP($L$65,$B$6:$L$21,$W8,FALSE)&gt;HLOOKUP($L$65,$B$6:$L$21,$W7,FALSE),"ERROR","OK")</x:f>
      </x:c>
      <x:c r="Y8" s="0" t="s"/>
    </x:row>
    <x:row r="9" spans="1:255" customFormat="1" ht="15" customHeight="1" x14ac:dyDescent="0.35">
      <x:c r="A9" s="2" t="s">
        <x:v>21</x:v>
      </x:c>
      <x:c r="B9" s="26">
        <x:f>B38</x:f>
      </x:c>
      <x:c r="C9" s="26">
        <x:f>C38</x:f>
      </x:c>
      <x:c r="D9" s="26">
        <x:f>D38</x:f>
      </x:c>
      <x:c r="E9" s="26">
        <x:f>E38</x:f>
      </x:c>
      <x:c r="F9" s="26">
        <x:f>F38</x:f>
      </x:c>
      <x:c r="G9" s="26">
        <x:f>G38</x:f>
      </x:c>
      <x:c r="H9" s="26">
        <x:f>H38</x:f>
      </x:c>
      <x:c r="I9" s="26">
        <x:f>I38</x:f>
      </x:c>
      <x:c r="J9" s="26">
        <x:f>J38</x:f>
      </x:c>
      <x:c r="K9" s="26">
        <x:f>K38</x:f>
      </x:c>
      <x:c r="L9" s="26">
        <x:f>L38</x:f>
      </x:c>
      <x:c r="M9" s="18" t="s"/>
      <x:c r="N9" s="11" t="s"/>
      <x:c r="O9" s="16">
        <x:f>O38</x:f>
      </x:c>
      <x:c r="R9" s="1">
        <x:f>A9</x:f>
      </x:c>
      <x:c r="S9" s="21">
        <x:f>S38</x:f>
      </x:c>
      <x:c r="T9" s="21">
        <x:f>T38</x:f>
      </x:c>
      <x:c r="U9" s="0" t="s"/>
      <x:c r="V9" s="0" t="s"/>
      <x:c r="W9" s="0" t="n">
        <x:v>4</x:v>
      </x:c>
      <x:c r="X9" s="29">
        <x:f>IF(HLOOKUP($L$65,$B$6:$L$21,$W9,FALSE)&gt;HLOOKUP($L$65,$B$6:$L$21,$W8,FALSE),"ERROR","OK")</x:f>
      </x:c>
      <x:c r="Y9" s="0" t="s"/>
    </x:row>
    <x:row r="10" spans="1:255" customFormat="1" ht="15" customHeight="1" x14ac:dyDescent="0.35">
      <x:c r="A10" s="2" t="s">
        <x:v>22</x:v>
      </x:c>
      <x:c r="B10" s="26">
        <x:f>B39</x:f>
      </x:c>
      <x:c r="C10" s="26">
        <x:f>C39</x:f>
      </x:c>
      <x:c r="D10" s="26">
        <x:f>D39</x:f>
      </x:c>
      <x:c r="E10" s="26">
        <x:f>E39</x:f>
      </x:c>
      <x:c r="F10" s="26">
        <x:f>F39</x:f>
      </x:c>
      <x:c r="G10" s="26">
        <x:f>G39</x:f>
      </x:c>
      <x:c r="H10" s="26">
        <x:f>H39</x:f>
      </x:c>
      <x:c r="I10" s="26">
        <x:f>I39</x:f>
      </x:c>
      <x:c r="J10" s="26">
        <x:f>J39</x:f>
      </x:c>
      <x:c r="K10" s="26">
        <x:f>K39</x:f>
      </x:c>
      <x:c r="L10" s="26">
        <x:f>L39</x:f>
      </x:c>
      <x:c r="M10" s="18" t="s"/>
      <x:c r="N10" s="11" t="s"/>
      <x:c r="O10" s="16">
        <x:f>O39</x:f>
      </x:c>
      <x:c r="R10" s="1">
        <x:f>A10</x:f>
      </x:c>
      <x:c r="S10" s="21">
        <x:f>S39</x:f>
      </x:c>
      <x:c r="T10" s="21">
        <x:f>T39</x:f>
      </x:c>
      <x:c r="U10" s="0" t="s"/>
      <x:c r="V10" s="0" t="s"/>
      <x:c r="W10" s="0" t="n">
        <x:v>5</x:v>
      </x:c>
      <x:c r="X10" s="29">
        <x:f>IF(HLOOKUP($L$65,$B$6:$L$21,$W10,FALSE)&gt;HLOOKUP($L$65,$B$6:$L$21,$W9,FALSE),"ERROR","OK")</x:f>
      </x:c>
      <x:c r="Y10" s="0" t="s"/>
    </x:row>
    <x:row r="11" spans="1:255" customFormat="1" ht="15" customHeight="1" x14ac:dyDescent="0.35">
      <x:c r="A11" s="2" t="s">
        <x:v>115</x:v>
      </x:c>
      <x:c r="B11" s="26">
        <x:f>B40</x:f>
      </x:c>
      <x:c r="C11" s="26">
        <x:f>C40</x:f>
      </x:c>
      <x:c r="D11" s="26">
        <x:f>D40</x:f>
      </x:c>
      <x:c r="E11" s="26">
        <x:f>E40</x:f>
      </x:c>
      <x:c r="F11" s="26">
        <x:f>F40</x:f>
      </x:c>
      <x:c r="G11" s="26">
        <x:f>G40</x:f>
      </x:c>
      <x:c r="H11" s="26">
        <x:f>H40</x:f>
      </x:c>
      <x:c r="I11" s="26">
        <x:f>I40</x:f>
      </x:c>
      <x:c r="J11" s="26">
        <x:f>J40</x:f>
      </x:c>
      <x:c r="K11" s="26">
        <x:f>K40</x:f>
      </x:c>
      <x:c r="L11" s="26">
        <x:f>L40</x:f>
      </x:c>
      <x:c r="M11" s="18" t="s"/>
      <x:c r="N11" s="11" t="s"/>
      <x:c r="O11" s="16">
        <x:f>O40</x:f>
      </x:c>
      <x:c r="R11" s="1">
        <x:f>A11</x:f>
      </x:c>
      <x:c r="S11" s="21">
        <x:f>S40</x:f>
      </x:c>
      <x:c r="T11" s="21">
        <x:f>T40</x:f>
      </x:c>
      <x:c r="U11" s="0" t="s"/>
      <x:c r="V11" s="0" t="s"/>
      <x:c r="W11" s="0" t="n">
        <x:v>6</x:v>
      </x:c>
      <x:c r="X11" s="29">
        <x:f>IF(HLOOKUP($L$65,$B$6:$L$21,$W11,FALSE)&gt;HLOOKUP($L$65,$B$6:$L$21,$W10,FALSE),"ERROR","OK")</x:f>
      </x:c>
      <x:c r="Y11" s="0" t="s"/>
    </x:row>
    <x:row r="12" spans="1:255" customFormat="1" ht="15" customHeight="1" x14ac:dyDescent="0.35">
      <x:c r="A12" s="2" t="s">
        <x:v>24</x:v>
      </x:c>
      <x:c r="B12" s="26">
        <x:f>B41</x:f>
      </x:c>
      <x:c r="C12" s="26">
        <x:f>C41</x:f>
      </x:c>
      <x:c r="D12" s="26">
        <x:f>D41</x:f>
      </x:c>
      <x:c r="E12" s="26">
        <x:f>E41</x:f>
      </x:c>
      <x:c r="F12" s="26">
        <x:f>F41</x:f>
      </x:c>
      <x:c r="G12" s="26">
        <x:f>G41</x:f>
      </x:c>
      <x:c r="H12" s="26">
        <x:f>H41</x:f>
      </x:c>
      <x:c r="I12" s="26">
        <x:f>I41</x:f>
      </x:c>
      <x:c r="J12" s="26">
        <x:f>J41</x:f>
      </x:c>
      <x:c r="K12" s="26">
        <x:f>K41</x:f>
      </x:c>
      <x:c r="L12" s="26">
        <x:f>L41</x:f>
      </x:c>
      <x:c r="M12" s="18" t="s"/>
      <x:c r="N12" s="11" t="s"/>
      <x:c r="O12" s="16">
        <x:f>O41</x:f>
      </x:c>
      <x:c r="R12" s="1">
        <x:f>A12</x:f>
      </x:c>
      <x:c r="S12" s="21">
        <x:f>S41</x:f>
      </x:c>
      <x:c r="T12" s="21">
        <x:f>T41</x:f>
      </x:c>
      <x:c r="U12" s="0" t="s"/>
      <x:c r="V12" s="0" t="s"/>
      <x:c r="W12" s="0" t="n">
        <x:v>7</x:v>
      </x:c>
      <x:c r="X12" s="29">
        <x:f>IF(HLOOKUP($L$65,$B$6:$L$21,$W12,FALSE)&gt;HLOOKUP($L$65,$B$6:$L$21,$W11,FALSE),"ERROR","OK")</x:f>
      </x:c>
      <x:c r="Y12" s="0" t="s"/>
    </x:row>
    <x:row r="13" spans="1:255" customFormat="1" ht="15" customHeight="1" x14ac:dyDescent="0.35">
      <x:c r="A13" s="2" t="s">
        <x:v>116</x:v>
      </x:c>
      <x:c r="B13" s="26">
        <x:f>B42</x:f>
      </x:c>
      <x:c r="C13" s="26">
        <x:f>C42</x:f>
      </x:c>
      <x:c r="D13" s="26">
        <x:f>D42</x:f>
      </x:c>
      <x:c r="E13" s="26">
        <x:f>E42</x:f>
      </x:c>
      <x:c r="F13" s="26">
        <x:f>F42</x:f>
      </x:c>
      <x:c r="G13" s="26">
        <x:f>G42</x:f>
      </x:c>
      <x:c r="H13" s="26">
        <x:f>H42</x:f>
      </x:c>
      <x:c r="I13" s="26">
        <x:f>I42</x:f>
      </x:c>
      <x:c r="J13" s="26">
        <x:f>J42</x:f>
      </x:c>
      <x:c r="K13" s="26">
        <x:f>K42</x:f>
      </x:c>
      <x:c r="L13" s="26">
        <x:f>L42</x:f>
      </x:c>
      <x:c r="M13" s="18" t="s"/>
      <x:c r="N13" s="11" t="s"/>
      <x:c r="O13" s="16">
        <x:f>O42</x:f>
      </x:c>
      <x:c r="R13" s="1">
        <x:f>A13</x:f>
      </x:c>
      <x:c r="S13" s="21">
        <x:f>S42</x:f>
      </x:c>
      <x:c r="T13" s="21">
        <x:f>T42</x:f>
      </x:c>
      <x:c r="U13" s="0" t="s"/>
      <x:c r="V13" s="0" t="s"/>
      <x:c r="W13" s="0" t="n">
        <x:v>8</x:v>
      </x:c>
      <x:c r="X13" s="29">
        <x:f>IF(HLOOKUP($L$65,$B$6:$L$21,$W13,FALSE)&gt;HLOOKUP($L$65,$B$6:$L$21,$W12,FALSE),"ERROR","OK")</x:f>
      </x:c>
      <x:c r="Y13" s="0" t="s"/>
    </x:row>
    <x:row r="14" spans="1:255" customFormat="1" ht="15" customHeight="1" x14ac:dyDescent="0.35">
      <x:c r="A14" s="2" t="s">
        <x:v>100</x:v>
      </x:c>
      <x:c r="B14" s="26">
        <x:f>B43</x:f>
      </x:c>
      <x:c r="C14" s="26">
        <x:f>C43</x:f>
      </x:c>
      <x:c r="D14" s="26">
        <x:f>D43</x:f>
      </x:c>
      <x:c r="E14" s="26">
        <x:f>E43</x:f>
      </x:c>
      <x:c r="F14" s="26">
        <x:f>F43</x:f>
      </x:c>
      <x:c r="G14" s="26">
        <x:f>G43</x:f>
      </x:c>
      <x:c r="H14" s="26">
        <x:f>H43</x:f>
      </x:c>
      <x:c r="I14" s="26">
        <x:f>I43</x:f>
      </x:c>
      <x:c r="J14" s="26">
        <x:f>J43</x:f>
      </x:c>
      <x:c r="K14" s="26">
        <x:f>K43</x:f>
      </x:c>
      <x:c r="L14" s="26">
        <x:f>L43</x:f>
      </x:c>
      <x:c r="M14" s="18" t="s"/>
      <x:c r="N14" s="11" t="s"/>
      <x:c r="O14" s="16">
        <x:f>O43</x:f>
      </x:c>
      <x:c r="R14" s="1">
        <x:f>A14</x:f>
      </x:c>
      <x:c r="S14" s="21">
        <x:f>S43</x:f>
      </x:c>
      <x:c r="T14" s="21">
        <x:f>T43</x:f>
      </x:c>
      <x:c r="U14" s="0" t="s"/>
      <x:c r="V14" s="0" t="s"/>
      <x:c r="W14" s="0" t="n">
        <x:v>9</x:v>
      </x:c>
      <x:c r="X14" s="29">
        <x:f>IF(HLOOKUP($L$65,$B$6:$L$21,$W14,FALSE)&gt;HLOOKUP($L$65,$B$6:$L$21,$W13,FALSE),"ERROR","OK")</x:f>
      </x:c>
      <x:c r="Y14" s="0" t="s"/>
    </x:row>
    <x:row r="15" spans="1:255" customFormat="1" ht="15" customHeight="1" x14ac:dyDescent="0.35">
      <x:c r="A15" s="2" t="s">
        <x:v>27</x:v>
      </x:c>
      <x:c r="B15" s="26">
        <x:f>B44</x:f>
      </x:c>
      <x:c r="C15" s="26">
        <x:f>C44</x:f>
      </x:c>
      <x:c r="D15" s="26">
        <x:f>D44</x:f>
      </x:c>
      <x:c r="E15" s="26">
        <x:f>E44</x:f>
      </x:c>
      <x:c r="F15" s="26">
        <x:f>F44</x:f>
      </x:c>
      <x:c r="G15" s="26">
        <x:f>G44</x:f>
      </x:c>
      <x:c r="H15" s="26">
        <x:f>H44</x:f>
      </x:c>
      <x:c r="I15" s="26">
        <x:f>I44</x:f>
      </x:c>
      <x:c r="J15" s="26">
        <x:f>J44</x:f>
      </x:c>
      <x:c r="K15" s="26">
        <x:f>K44</x:f>
      </x:c>
      <x:c r="L15" s="26">
        <x:f>L44</x:f>
      </x:c>
      <x:c r="M15" s="18" t="s"/>
      <x:c r="N15" s="11" t="s"/>
      <x:c r="O15" s="16">
        <x:f>O44</x:f>
      </x:c>
      <x:c r="R15" s="1">
        <x:f>A15</x:f>
      </x:c>
      <x:c r="S15" s="21">
        <x:f>S44</x:f>
      </x:c>
      <x:c r="T15" s="21">
        <x:f>T44</x:f>
      </x:c>
      <x:c r="U15" s="0" t="s"/>
      <x:c r="V15" s="0" t="s"/>
      <x:c r="W15" s="0" t="n">
        <x:v>10</x:v>
      </x:c>
      <x:c r="X15" s="29">
        <x:f>IF(HLOOKUP($L$65,$B$6:$L$21,$W15,FALSE)&gt;HLOOKUP($L$65,$B$6:$L$21,$W14,FALSE),"ERROR","OK")</x:f>
      </x:c>
      <x:c r="Y15" s="0" t="s"/>
    </x:row>
    <x:row r="16" spans="1:255" customFormat="1" ht="15" customHeight="1" x14ac:dyDescent="0.35">
      <x:c r="A16" s="2" t="s">
        <x:v>228</x:v>
      </x:c>
      <x:c r="B16" s="26">
        <x:f>B45</x:f>
      </x:c>
      <x:c r="C16" s="26">
        <x:f>C45</x:f>
      </x:c>
      <x:c r="D16" s="26">
        <x:f>D45</x:f>
      </x:c>
      <x:c r="E16" s="26">
        <x:f>E45</x:f>
      </x:c>
      <x:c r="F16" s="26">
        <x:f>F45</x:f>
      </x:c>
      <x:c r="G16" s="26">
        <x:f>G45</x:f>
      </x:c>
      <x:c r="H16" s="26">
        <x:f>H45</x:f>
      </x:c>
      <x:c r="I16" s="26">
        <x:f>I45</x:f>
      </x:c>
      <x:c r="J16" s="26">
        <x:f>J45</x:f>
      </x:c>
      <x:c r="K16" s="26">
        <x:f>K45</x:f>
      </x:c>
      <x:c r="L16" s="26">
        <x:f>L45</x:f>
      </x:c>
      <x:c r="M16" s="18" t="s"/>
      <x:c r="N16" s="11" t="s"/>
      <x:c r="O16" s="16">
        <x:f>O45</x:f>
      </x:c>
      <x:c r="R16" s="1">
        <x:f>A16</x:f>
      </x:c>
      <x:c r="S16" s="21">
        <x:f>S45</x:f>
      </x:c>
      <x:c r="T16" s="21">
        <x:f>T45</x:f>
      </x:c>
      <x:c r="U16" s="0" t="s"/>
      <x:c r="V16" s="0" t="s"/>
      <x:c r="W16" s="0" t="n">
        <x:v>11</x:v>
      </x:c>
      <x:c r="X16" s="29">
        <x:f>IF(HLOOKUP($L$65,$B$6:$L$21,$W16,FALSE)&gt;HLOOKUP($L$65,$B$6:$L$21,$W15,FALSE),"ERROR","OK")</x:f>
      </x:c>
      <x:c r="Y16" s="0" t="s"/>
    </x:row>
    <x:row r="17" spans="1:255" customFormat="1" ht="15" customHeight="1" x14ac:dyDescent="0.35">
      <x:c r="A17" s="2" t="s">
        <x:v>275</x:v>
      </x:c>
      <x:c r="B17" s="26">
        <x:f>B46</x:f>
      </x:c>
      <x:c r="C17" s="26">
        <x:f>C46</x:f>
      </x:c>
      <x:c r="D17" s="26">
        <x:f>D46</x:f>
      </x:c>
      <x:c r="E17" s="26">
        <x:f>E46</x:f>
      </x:c>
      <x:c r="F17" s="26">
        <x:f>F46</x:f>
      </x:c>
      <x:c r="G17" s="26">
        <x:f>G46</x:f>
      </x:c>
      <x:c r="H17" s="26">
        <x:f>H46</x:f>
      </x:c>
      <x:c r="I17" s="26">
        <x:f>I46</x:f>
      </x:c>
      <x:c r="J17" s="26">
        <x:f>J46</x:f>
      </x:c>
      <x:c r="K17" s="26">
        <x:f>K46</x:f>
      </x:c>
      <x:c r="L17" s="26">
        <x:f>L46</x:f>
      </x:c>
      <x:c r="M17" s="18" t="s"/>
      <x:c r="N17" s="11" t="s"/>
      <x:c r="O17" s="16">
        <x:f>O46</x:f>
      </x:c>
      <x:c r="U17" s="0" t="s"/>
      <x:c r="V17" s="0" t="s"/>
      <x:c r="W17" s="0" t="n">
        <x:v>12</x:v>
      </x:c>
      <x:c r="X17" s="29">
        <x:f>IF(HLOOKUP($L$65,$B$6:$L$21,$W17,FALSE)&gt;HLOOKUP($L$65,$B$6:$L$21,$W16,FALSE),"ERROR","OK")</x:f>
      </x:c>
      <x:c r="Y17" s="0" t="s"/>
    </x:row>
    <x:row r="18" spans="1:255" customFormat="1" ht="15" customHeight="1" x14ac:dyDescent="0.35">
      <x:c r="A18" s="2" t="s">
        <x:v>112</x:v>
      </x:c>
      <x:c r="B18" s="26">
        <x:f>B47</x:f>
      </x:c>
      <x:c r="C18" s="26">
        <x:f>C47</x:f>
      </x:c>
      <x:c r="D18" s="26">
        <x:f>D47</x:f>
      </x:c>
      <x:c r="E18" s="26">
        <x:f>E47</x:f>
      </x:c>
      <x:c r="F18" s="26">
        <x:f>F47</x:f>
      </x:c>
      <x:c r="G18" s="26">
        <x:f>G47</x:f>
      </x:c>
      <x:c r="H18" s="26">
        <x:f>H47</x:f>
      </x:c>
      <x:c r="I18" s="26">
        <x:f>I47</x:f>
      </x:c>
      <x:c r="J18" s="26">
        <x:f>J47</x:f>
      </x:c>
      <x:c r="K18" s="26">
        <x:f>K47</x:f>
      </x:c>
      <x:c r="L18" s="26">
        <x:f>L47</x:f>
      </x:c>
      <x:c r="M18" s="18" t="s"/>
      <x:c r="N18" s="11" t="s"/>
      <x:c r="O18" s="16">
        <x:f>O47</x:f>
      </x:c>
      <x:c r="U18" s="0" t="s"/>
      <x:c r="V18" s="0" t="s"/>
      <x:c r="W18" s="0" t="n">
        <x:v>13</x:v>
      </x:c>
      <x:c r="X18" s="29">
        <x:f>IF(HLOOKUP($L$65,$B$6:$L$21,$W18,FALSE)&gt;HLOOKUP($L$65,$B$6:$L$21,$W17,FALSE),"ERROR","OK")</x:f>
      </x:c>
      <x:c r="Y18" s="0" t="s"/>
    </x:row>
    <x:row r="19" spans="1:255" customFormat="1" ht="15" customHeight="1" x14ac:dyDescent="0.35">
      <x:c r="A19" s="2" t="s">
        <x:v>28</x:v>
      </x:c>
      <x:c r="B19" s="26">
        <x:f>B48</x:f>
      </x:c>
      <x:c r="C19" s="26">
        <x:f>C48</x:f>
      </x:c>
      <x:c r="D19" s="26">
        <x:f>D48</x:f>
      </x:c>
      <x:c r="E19" s="26">
        <x:f>E48</x:f>
      </x:c>
      <x:c r="F19" s="26">
        <x:f>F48</x:f>
      </x:c>
      <x:c r="G19" s="26">
        <x:f>G48</x:f>
      </x:c>
      <x:c r="H19" s="26">
        <x:f>H48</x:f>
      </x:c>
      <x:c r="I19" s="26">
        <x:f>I48</x:f>
      </x:c>
      <x:c r="J19" s="26">
        <x:f>J48</x:f>
      </x:c>
      <x:c r="K19" s="26">
        <x:f>K48</x:f>
      </x:c>
      <x:c r="L19" s="26">
        <x:f>L48</x:f>
      </x:c>
      <x:c r="M19" s="18" t="s"/>
      <x:c r="N19" s="11" t="s"/>
      <x:c r="O19" s="16">
        <x:f>O48</x:f>
      </x:c>
      <x:c r="U19" s="0" t="s"/>
      <x:c r="V19" s="0" t="s"/>
      <x:c r="W19" s="0" t="n">
        <x:v>14</x:v>
      </x:c>
      <x:c r="X19" s="29">
        <x:f>IF(HLOOKUP($L$65,$B$6:$L$21,$W19,FALSE)&gt;HLOOKUP($L$65,$B$6:$L$21,$W18,FALSE),"ERROR","OK")</x:f>
      </x:c>
      <x:c r="Y19" s="0" t="s"/>
    </x:row>
    <x:row r="20" spans="1:255" customFormat="1" ht="15" customHeight="1" x14ac:dyDescent="0.35">
      <x:c r="A20" s="2" t="s">
        <x:v>103</x:v>
      </x:c>
      <x:c r="B20" s="26">
        <x:f>B49</x:f>
      </x:c>
      <x:c r="C20" s="26">
        <x:f>C49</x:f>
      </x:c>
      <x:c r="D20" s="26">
        <x:f>D49</x:f>
      </x:c>
      <x:c r="E20" s="26">
        <x:f>E49</x:f>
      </x:c>
      <x:c r="F20" s="26">
        <x:f>F49</x:f>
      </x:c>
      <x:c r="G20" s="26">
        <x:f>G49</x:f>
      </x:c>
      <x:c r="H20" s="26">
        <x:f>H49</x:f>
      </x:c>
      <x:c r="I20" s="26">
        <x:f>I49</x:f>
      </x:c>
      <x:c r="J20" s="26">
        <x:f>J49</x:f>
      </x:c>
      <x:c r="K20" s="26">
        <x:f>K49</x:f>
      </x:c>
      <x:c r="L20" s="26">
        <x:f>L49</x:f>
      </x:c>
      <x:c r="M20" s="18" t="s"/>
      <x:c r="N20" s="11" t="s"/>
      <x:c r="O20" s="16">
        <x:f>O49</x:f>
      </x:c>
      <x:c r="U20" s="0" t="s"/>
      <x:c r="V20" s="0" t="s"/>
      <x:c r="W20" s="0" t="n">
        <x:v>15</x:v>
      </x:c>
      <x:c r="X20" s="29">
        <x:f>IF(HLOOKUP($L$65,$B$6:$L$21,$W20,FALSE)&gt;HLOOKUP($L$65,$B$6:$L$21,$W19,FALSE),"ERROR","OK")</x:f>
      </x:c>
      <x:c r="Y20" s="0" t="s"/>
    </x:row>
    <x:row r="21" spans="1:255" customFormat="1" ht="15" customHeight="1" x14ac:dyDescent="0.35">
      <x:c r="A21" s="2" t="s">
        <x:v>20</x:v>
      </x:c>
      <x:c r="B21" s="26">
        <x:f>B50</x:f>
      </x:c>
      <x:c r="C21" s="26">
        <x:f>C50</x:f>
      </x:c>
      <x:c r="D21" s="26">
        <x:f>D50</x:f>
      </x:c>
      <x:c r="E21" s="26">
        <x:f>E50</x:f>
      </x:c>
      <x:c r="F21" s="26">
        <x:f>F50</x:f>
      </x:c>
      <x:c r="G21" s="26">
        <x:f>G50</x:f>
      </x:c>
      <x:c r="H21" s="26">
        <x:f>H50</x:f>
      </x:c>
      <x:c r="I21" s="26">
        <x:f>I50</x:f>
      </x:c>
      <x:c r="J21" s="26">
        <x:f>J50</x:f>
      </x:c>
      <x:c r="K21" s="26">
        <x:f>K50</x:f>
      </x:c>
      <x:c r="L21" s="26">
        <x:f>L50</x:f>
      </x:c>
      <x:c r="M21" s="18" t="s"/>
      <x:c r="N21" s="11" t="s"/>
      <x:c r="O21" s="16">
        <x:f>O50</x:f>
      </x:c>
      <x:c r="U21" s="0" t="s"/>
      <x:c r="V21" s="0" t="s"/>
      <x:c r="X21" s="0">
        <x:f>MATCH("ERROR",X7:X20,0)</x:f>
      </x:c>
      <x:c r="Y21" s="0" t="s"/>
    </x:row>
    <x:row r="22" spans="1:255" customFormat="1" ht="15" customHeight="1" x14ac:dyDescent="0.35">
      <x:c r="A22" s="2" t="s">
        <x:v>34</x:v>
      </x:c>
      <x:c r="B22" s="26">
        <x:f>B51</x:f>
      </x:c>
      <x:c r="C22" s="26">
        <x:f>C51</x:f>
      </x:c>
      <x:c r="D22" s="26">
        <x:f>D51</x:f>
      </x:c>
      <x:c r="E22" s="26">
        <x:f>E51</x:f>
      </x:c>
      <x:c r="F22" s="26">
        <x:f>F51</x:f>
      </x:c>
      <x:c r="G22" s="26">
        <x:f>G51</x:f>
      </x:c>
      <x:c r="H22" s="26">
        <x:f>H51</x:f>
      </x:c>
      <x:c r="I22" s="26">
        <x:f>I51</x:f>
      </x:c>
      <x:c r="J22" s="26">
        <x:f>J51</x:f>
      </x:c>
      <x:c r="K22" s="26">
        <x:f>K51</x:f>
      </x:c>
      <x:c r="L22" s="26">
        <x:f>L51</x:f>
      </x:c>
      <x:c r="M22" s="18" t="s"/>
      <x:c r="N22" s="11" t="s"/>
      <x:c r="O22" s="16" t="s"/>
      <x:c r="P22" s="8" t="s"/>
      <x:c r="U22" s="0" t="s"/>
      <x:c r="V22" s="0" t="s"/>
      <x:c r="Y22" s="0" t="s"/>
    </x:row>
    <x:row r="23" spans="1:255" customFormat="1" ht="15" customHeight="1" x14ac:dyDescent="0.35">
      <x:c r="A23" s="35" t="s">
        <x:v>35</x:v>
      </x:c>
      <x:c r="B23" s="32">
        <x:f>B52</x:f>
      </x:c>
      <x:c r="C23" s="32">
        <x:f>C52</x:f>
      </x:c>
      <x:c r="D23" s="32">
        <x:f>D52</x:f>
      </x:c>
      <x:c r="E23" s="32">
        <x:f>E52</x:f>
      </x:c>
      <x:c r="F23" s="32">
        <x:f>F52</x:f>
      </x:c>
      <x:c r="G23" s="32">
        <x:f>G52</x:f>
      </x:c>
      <x:c r="H23" s="32">
        <x:f>H52</x:f>
      </x:c>
      <x:c r="I23" s="32">
        <x:f>I52</x:f>
      </x:c>
      <x:c r="J23" s="32">
        <x:f>J52</x:f>
      </x:c>
      <x:c r="K23" s="32">
        <x:f>K52</x:f>
      </x:c>
      <x:c r="L23" s="32">
        <x:f>L52</x:f>
      </x:c>
      <x:c r="M23" s="19" t="s"/>
      <x:c r="N23" s="12" t="s"/>
      <x:c r="O23" s="17">
        <x:f>O52</x:f>
      </x:c>
      <x:c r="U23" s="0" t="s"/>
      <x:c r="V23" s="0" t="s"/>
      <x:c r="Y23" s="0" t="s"/>
    </x:row>
    <x:row r="24" spans="1:255" customFormat="1" ht="15" customHeight="1" x14ac:dyDescent="0.35">
      <x:c r="A24" s="2" t="s">
        <x:v>36</x:v>
      </x:c>
      <x:c r="B24" s="7" t="s"/>
      <x:c r="C24" s="2" t="s"/>
      <x:c r="D24" s="2" t="s"/>
      <x:c r="E24" s="2" t="s"/>
      <x:c r="F24" s="2" t="s"/>
      <x:c r="G24" s="2" t="s"/>
      <x:c r="H24" s="2" t="s"/>
      <x:c r="I24" s="2" t="s"/>
      <x:c r="J24" s="2" t="s"/>
      <x:c r="K24" s="2" t="s"/>
      <x:c r="L24" s="2" t="s"/>
      <x:c r="M24" s="2" t="s"/>
      <x:c r="N24" s="8" t="s"/>
      <x:c r="U24" s="0" t="s"/>
      <x:c r="V24" s="0" t="s"/>
      <x:c r="Y24" s="0" t="s"/>
    </x:row>
    <x:row r="25" spans="1:255" x14ac:dyDescent="0.35">
      <x:c r="U25" s="0" t="s"/>
      <x:c r="V25" s="0" t="s"/>
      <x:c r="Y25" s="0" t="s"/>
    </x:row>
    <x:row r="26" spans="1:255" x14ac:dyDescent="0.35">
      <x:c r="J26" s="0" t="s"/>
      <x:c r="K26" s="0" t="s"/>
      <x:c r="L26" s="0" t="s"/>
      <x:c r="M26" s="0" t="s"/>
      <x:c r="N26" s="0" t="s"/>
    </x:row>
    <x:row r="27" spans="1:255" x14ac:dyDescent="0.35">
      <x:c r="J27" s="0" t="s"/>
      <x:c r="K27" s="0" t="s"/>
      <x:c r="L27" s="0" t="s"/>
      <x:c r="M27" s="0" t="s"/>
      <x:c r="N27" s="0" t="s"/>
    </x:row>
    <x:row r="28" spans="1:255" x14ac:dyDescent="0.35">
      <x:c r="I28" s="0" t="s"/>
      <x:c r="J28" s="0" t="s"/>
      <x:c r="K28" s="0" t="s"/>
      <x:c r="L28" s="0" t="s"/>
      <x:c r="M28" s="0" t="s"/>
    </x:row>
    <x:row r="29" spans="1:255" x14ac:dyDescent="0.35">
      <x:c r="I29" s="0" t="s"/>
      <x:c r="J29" s="0" t="s"/>
      <x:c r="K29" s="0" t="s"/>
      <x:c r="L29" s="0" t="s"/>
      <x:c r="M29" s="0" t="s"/>
    </x:row>
    <x:row r="30" spans="1:255" customFormat="1" ht="15" customHeight="1" x14ac:dyDescent="0.35">
      <x:c r="A30" s="3">
        <x:f>"Table B.6.  "&amp;B66</x:f>
      </x:c>
      <x:c r="B30" s="3" t="s"/>
      <x:c r="C30" s="2" t="s"/>
      <x:c r="D30" s="2" t="s"/>
      <x:c r="E30" s="2" t="s"/>
      <x:c r="F30" s="2" t="s"/>
      <x:c r="G30" s="2" t="s"/>
      <x:c r="H30" s="2" t="s"/>
      <x:c r="I30" s="2" t="s"/>
      <x:c r="J30" s="2" t="s"/>
      <x:c r="K30" s="2" t="s"/>
      <x:c r="L30" s="2" t="s"/>
      <x:c r="M30" s="2" t="s"/>
      <x:c r="U30" s="0" t="s"/>
      <x:c r="V30" s="0" t="s"/>
      <x:c r="Y30" s="0" t="s"/>
    </x:row>
    <x:row r="31" spans="1:255" customFormat="1" ht="15" customHeight="1" x14ac:dyDescent="0.35">
      <x:c r="A31" s="2" t="s"/>
      <x:c r="B31" s="2" t="s"/>
      <x:c r="C31" s="2" t="s"/>
      <x:c r="D31" s="2" t="s"/>
      <x:c r="E31" s="2" t="s"/>
      <x:c r="F31" s="2" t="s"/>
      <x:c r="G31" s="2" t="s"/>
      <x:c r="H31" s="2" t="s"/>
      <x:c r="I31" s="2" t="s"/>
      <x:c r="J31" s="2" t="s"/>
      <x:c r="K31" s="2" t="s"/>
      <x:c r="L31" s="2" t="s"/>
      <x:c r="M31" s="2" t="s"/>
      <x:c r="U31" s="0" t="s"/>
      <x:c r="V31" s="0" t="s"/>
      <x:c r="Y31" s="0" t="s"/>
    </x:row>
    <x:row r="32" spans="1:255" customFormat="1" ht="15" customHeight="1" x14ac:dyDescent="0.35">
      <x:c r="A32" s="3" t="s">
        <x:v>105</x:v>
      </x:c>
      <x:c r="B32" s="3" t="s"/>
      <x:c r="C32" s="2" t="s"/>
      <x:c r="D32" s="2" t="s"/>
      <x:c r="E32" s="2" t="s"/>
      <x:c r="F32" s="2" t="s"/>
      <x:c r="G32" s="2" t="s"/>
      <x:c r="H32" s="2" t="s"/>
      <x:c r="I32" s="2" t="s"/>
      <x:c r="J32" s="2" t="s"/>
      <x:c r="K32" s="2" t="s"/>
      <x:c r="L32" s="2" t="s"/>
      <x:c r="M32" s="2" t="s"/>
      <x:c r="U32" s="0" t="s"/>
      <x:c r="V32" s="0" t="s"/>
      <x:c r="Y32" s="0" t="s"/>
    </x:row>
    <x:row r="33" spans="1:255" customFormat="1" ht="15" customHeight="1" thickBot="1" x14ac:dyDescent="0.4">
      <x:c r="A33" s="4" t="s"/>
      <x:c r="B33" s="4" t="s"/>
      <x:c r="C33" s="5" t="s"/>
      <x:c r="D33" s="5" t="s"/>
      <x:c r="E33" s="5" t="s"/>
      <x:c r="F33" s="5" t="s"/>
      <x:c r="G33" s="5" t="s"/>
      <x:c r="H33" s="5" t="s"/>
      <x:c r="I33" s="5" t="s"/>
      <x:c r="J33" s="5" t="s"/>
      <x:c r="K33" s="5" t="s"/>
      <x:c r="L33" s="5" t="s"/>
      <x:c r="M33" s="5" t="s"/>
      <x:c r="U33" s="0" t="s"/>
      <x:c r="V33" s="0" t="s"/>
      <x:c r="Y33" s="0" t="s"/>
    </x:row>
    <x:row r="34" spans="1:255" x14ac:dyDescent="0.35">
      <x:c r="A34" s="2" t="s"/>
      <x:c r="B34" s="2" t="s"/>
      <x:c r="C34" s="2" t="s"/>
      <x:c r="D34" s="2" t="s"/>
      <x:c r="E34" s="2" t="s"/>
      <x:c r="F34" s="2" t="s"/>
      <x:c r="G34" s="2" t="s"/>
      <x:c r="H34" s="2" t="s"/>
      <x:c r="I34" s="2" t="s"/>
      <x:c r="J34" s="2" t="s"/>
      <x:c r="K34" s="2" t="s"/>
      <x:c r="L34" s="2" t="s"/>
      <x:c r="M34" s="14" t="s"/>
      <x:c r="N34" s="10" t="s">
        <x:v>38</x:v>
      </x:c>
      <x:c r="O34" s="10" t="s"/>
      <x:c r="P34" s="36" t="s"/>
    </x:row>
    <x:row r="35" spans="1:255" s="0" customFormat="1" x14ac:dyDescent="0.35">
      <x:c r="A35" s="2" t="s"/>
      <x:c r="B35" s="6" t="s">
        <x:v>6</x:v>
      </x:c>
      <x:c r="C35" s="6" t="s">
        <x:v>7</x:v>
      </x:c>
      <x:c r="D35" s="6" t="s">
        <x:v>8</x:v>
      </x:c>
      <x:c r="E35" s="6" t="s">
        <x:v>9</x:v>
      </x:c>
      <x:c r="F35" s="6" t="s">
        <x:v>10</x:v>
      </x:c>
      <x:c r="G35" s="6" t="s">
        <x:v>11</x:v>
      </x:c>
      <x:c r="H35" s="6" t="s">
        <x:v>12</x:v>
      </x:c>
      <x:c r="I35" s="6" t="s">
        <x:v>13</x:v>
      </x:c>
      <x:c r="J35" s="6" t="s">
        <x:v>14</x:v>
      </x:c>
      <x:c r="K35" s="6" t="s">
        <x:v>15</x:v>
      </x:c>
      <x:c r="L35" s="6" t="s">
        <x:v>16</x:v>
      </x:c>
      <x:c r="M35" s="15" t="s">
        <x:v>17</x:v>
      </x:c>
      <x:c r="N35" s="13" t="s"/>
      <x:c r="O35" s="13">
        <x:f>L65&amp;" (%)"</x:f>
      </x:c>
      <x:c r="P35" s="36" t="s"/>
      <x:c r="Q35" s="0" t="s"/>
      <x:c r="R35" s="0" t="s"/>
      <x:c r="S35" s="22">
        <x:f>L35</x:f>
      </x:c>
      <x:c r="T35" s="22">
        <x:f>B35&amp;"-"&amp;RIGHT(K35,2)</x:f>
      </x:c>
      <x:c r="U35" s="0" t="s"/>
      <x:c r="V35" s="0" t="s"/>
      <x:c r="W35" s="0" t="s"/>
      <x:c r="X35" s="0" t="s"/>
      <x:c r="Y35" s="0" t="s"/>
      <x:c r="Z35" s="0" t="s"/>
      <x:c r="AA35" s="0" t="s"/>
      <x:c r="AB35" s="0" t="s"/>
      <x:c r="AC35" s="0" t="s"/>
      <x:c r="AD35" s="0" t="s"/>
      <x:c r="AE35" s="0" t="s"/>
      <x:c r="AF35" s="0" t="s"/>
      <x:c r="AG35" s="0" t="s"/>
      <x:c r="AH35" s="0" t="s"/>
      <x:c r="AI35" s="0" t="s"/>
      <x:c r="AJ35" s="0" t="s"/>
      <x:c r="AK35" s="0" t="s"/>
      <x:c r="AL35" s="0" t="s"/>
      <x:c r="AM35" s="0" t="s"/>
      <x:c r="AN35" s="0" t="s"/>
      <x:c r="AO35" s="0" t="s"/>
      <x:c r="AP35" s="0" t="s"/>
      <x:c r="AQ35" s="0" t="s"/>
      <x:c r="AR35" s="0" t="s"/>
      <x:c r="AS35" s="0" t="s"/>
      <x:c r="AT35" s="0" t="s"/>
      <x:c r="AU35" s="0" t="s"/>
      <x:c r="AV35" s="0" t="s"/>
      <x:c r="AW35" s="0" t="s"/>
      <x:c r="AX35" s="0" t="s"/>
      <x:c r="AY35" s="0" t="s"/>
      <x:c r="AZ35" s="0" t="s"/>
      <x:c r="BA35" s="0" t="s"/>
      <x:c r="BB35" s="0" t="s"/>
      <x:c r="BC35" s="0" t="s"/>
      <x:c r="BD35" s="0" t="s"/>
      <x:c r="BE35" s="0" t="s"/>
      <x:c r="BF35" s="0" t="s"/>
      <x:c r="BG35" s="0" t="s"/>
      <x:c r="BH35" s="0" t="s"/>
      <x:c r="BI35" s="0" t="s"/>
      <x:c r="BJ35" s="0" t="s"/>
      <x:c r="BK35" s="0" t="s"/>
      <x:c r="BL35" s="0" t="s"/>
      <x:c r="BM35" s="0" t="s"/>
      <x:c r="BN35" s="0" t="s"/>
      <x:c r="BO35" s="0" t="s"/>
      <x:c r="BP35" s="0" t="s"/>
      <x:c r="BQ35" s="0" t="s"/>
      <x:c r="BR35" s="0" t="s"/>
      <x:c r="BS35" s="0" t="s"/>
      <x:c r="BT35" s="0" t="s"/>
      <x:c r="BU35" s="0" t="s"/>
      <x:c r="BV35" s="0" t="s"/>
      <x:c r="BW35" s="0" t="s"/>
      <x:c r="BX35" s="0" t="s"/>
      <x:c r="BY35" s="0" t="s"/>
      <x:c r="BZ35" s="0" t="s"/>
      <x:c r="CA35" s="0" t="s"/>
      <x:c r="CB35" s="0" t="s"/>
      <x:c r="CC35" s="0" t="s"/>
      <x:c r="CD35" s="0" t="s"/>
      <x:c r="CE35" s="0" t="s"/>
      <x:c r="CF35" s="0" t="s"/>
      <x:c r="CG35" s="0" t="s"/>
      <x:c r="CH35" s="0" t="s"/>
      <x:c r="CI35" s="0" t="s"/>
      <x:c r="CJ35" s="0" t="s"/>
      <x:c r="CK35" s="0" t="s"/>
      <x:c r="CL35" s="0" t="s"/>
      <x:c r="CM35" s="0" t="s"/>
      <x:c r="CN35" s="0" t="s"/>
      <x:c r="CO35" s="0" t="s"/>
      <x:c r="CP35" s="0" t="s"/>
      <x:c r="CQ35" s="0" t="s"/>
      <x:c r="CR35" s="0" t="s"/>
      <x:c r="CS35" s="0" t="s"/>
      <x:c r="CT35" s="0" t="s"/>
      <x:c r="CU35" s="0" t="s"/>
      <x:c r="CV35" s="0" t="s"/>
      <x:c r="CW35" s="0" t="s"/>
      <x:c r="CX35" s="0" t="s"/>
      <x:c r="CY35" s="0" t="s"/>
      <x:c r="CZ35" s="0" t="s"/>
      <x:c r="DA35" s="0" t="s"/>
      <x:c r="DB35" s="0" t="s"/>
      <x:c r="DC35" s="0" t="s"/>
      <x:c r="DD35" s="0" t="s"/>
      <x:c r="DE35" s="0" t="s"/>
      <x:c r="DF35" s="0" t="s"/>
      <x:c r="DG35" s="0" t="s"/>
      <x:c r="DH35" s="0" t="s"/>
      <x:c r="DI35" s="0" t="s"/>
      <x:c r="DJ35" s="0" t="s"/>
      <x:c r="DK35" s="0" t="s"/>
      <x:c r="DL35" s="0" t="s"/>
      <x:c r="DM35" s="0" t="s"/>
      <x:c r="DN35" s="0" t="s"/>
      <x:c r="DO35" s="0" t="s"/>
      <x:c r="DP35" s="0" t="s"/>
      <x:c r="DQ35" s="0" t="s"/>
      <x:c r="DR35" s="0" t="s"/>
      <x:c r="DS35" s="0" t="s"/>
      <x:c r="DT35" s="0" t="s"/>
      <x:c r="DU35" s="0" t="s"/>
      <x:c r="DV35" s="0" t="s"/>
      <x:c r="DW35" s="0" t="s"/>
      <x:c r="DX35" s="0" t="s"/>
      <x:c r="DY35" s="0" t="s"/>
      <x:c r="DZ35" s="0" t="s"/>
      <x:c r="EA35" s="0" t="s"/>
      <x:c r="EB35" s="0" t="s"/>
      <x:c r="EC35" s="0" t="s"/>
      <x:c r="ED35" s="0" t="s"/>
      <x:c r="EE35" s="0" t="s"/>
      <x:c r="EF35" s="0" t="s"/>
      <x:c r="EG35" s="0" t="s"/>
      <x:c r="EH35" s="0" t="s"/>
      <x:c r="EI35" s="0" t="s"/>
      <x:c r="EJ35" s="0" t="s"/>
      <x:c r="EK35" s="0" t="s"/>
      <x:c r="EL35" s="0" t="s"/>
      <x:c r="EM35" s="0" t="s"/>
      <x:c r="EN35" s="0" t="s"/>
      <x:c r="EO35" s="0" t="s"/>
      <x:c r="EP35" s="0" t="s"/>
      <x:c r="EQ35" s="0" t="s"/>
      <x:c r="ER35" s="0" t="s"/>
      <x:c r="ES35" s="0" t="s"/>
      <x:c r="ET35" s="0" t="s"/>
      <x:c r="EU35" s="0" t="s"/>
      <x:c r="EV35" s="0" t="s"/>
      <x:c r="EW35" s="0" t="s"/>
      <x:c r="EX35" s="0" t="s"/>
      <x:c r="EY35" s="0" t="s"/>
      <x:c r="EZ35" s="0" t="s"/>
      <x:c r="FA35" s="0" t="s"/>
      <x:c r="FB35" s="0" t="s"/>
      <x:c r="FC35" s="0" t="s"/>
      <x:c r="FD35" s="0" t="s"/>
      <x:c r="FE35" s="0" t="s"/>
      <x:c r="FF35" s="0" t="s"/>
      <x:c r="FG35" s="0" t="s"/>
      <x:c r="FH35" s="0" t="s"/>
      <x:c r="FI35" s="0" t="s"/>
      <x:c r="FJ35" s="0" t="s"/>
      <x:c r="FK35" s="0" t="s"/>
      <x:c r="FL35" s="0" t="s"/>
      <x:c r="FM35" s="0" t="s"/>
      <x:c r="FN35" s="0" t="s"/>
      <x:c r="FO35" s="0" t="s"/>
      <x:c r="FP35" s="0" t="s"/>
      <x:c r="FQ35" s="0" t="s"/>
      <x:c r="FR35" s="0" t="s"/>
      <x:c r="FS35" s="0" t="s"/>
      <x:c r="FT35" s="0" t="s"/>
      <x:c r="FU35" s="0" t="s"/>
      <x:c r="FV35" s="0" t="s"/>
      <x:c r="FW35" s="0" t="s"/>
      <x:c r="FX35" s="0" t="s"/>
      <x:c r="FY35" s="0" t="s"/>
      <x:c r="FZ35" s="0" t="s"/>
      <x:c r="GA35" s="0" t="s"/>
      <x:c r="GB35" s="0" t="s"/>
      <x:c r="GC35" s="0" t="s"/>
      <x:c r="GD35" s="0" t="s"/>
      <x:c r="GE35" s="0" t="s"/>
      <x:c r="GF35" s="0" t="s"/>
      <x:c r="GG35" s="0" t="s"/>
      <x:c r="GH35" s="0" t="s"/>
      <x:c r="GI35" s="0" t="s"/>
      <x:c r="GJ35" s="0" t="s"/>
      <x:c r="GK35" s="0" t="s"/>
      <x:c r="GL35" s="0" t="s"/>
      <x:c r="GM35" s="0" t="s"/>
      <x:c r="GN35" s="0" t="s"/>
      <x:c r="GO35" s="0" t="s"/>
      <x:c r="GP35" s="0" t="s"/>
      <x:c r="GQ35" s="0" t="s"/>
      <x:c r="GR35" s="0" t="s"/>
      <x:c r="GS35" s="0" t="s"/>
      <x:c r="GT35" s="0" t="s"/>
      <x:c r="GU35" s="0" t="s"/>
      <x:c r="GV35" s="0" t="s"/>
      <x:c r="GW35" s="0" t="s"/>
      <x:c r="GX35" s="0" t="s"/>
      <x:c r="GY35" s="0" t="s"/>
      <x:c r="GZ35" s="0" t="s"/>
      <x:c r="HA35" s="0" t="s"/>
      <x:c r="HB35" s="0" t="s"/>
      <x:c r="HC35" s="0" t="s"/>
      <x:c r="HD35" s="0" t="s"/>
      <x:c r="HE35" s="0" t="s"/>
      <x:c r="HF35" s="0" t="s"/>
      <x:c r="HG35" s="0" t="s"/>
      <x:c r="HH35" s="0" t="s"/>
      <x:c r="HI35" s="0" t="s"/>
      <x:c r="HJ35" s="0" t="s"/>
      <x:c r="HK35" s="0" t="s"/>
      <x:c r="HL35" s="0" t="s"/>
      <x:c r="HM35" s="0" t="s"/>
      <x:c r="HN35" s="0" t="s"/>
      <x:c r="HO35" s="0" t="s"/>
      <x:c r="HP35" s="0" t="s"/>
      <x:c r="HQ35" s="0" t="s"/>
      <x:c r="HR35" s="0" t="s"/>
      <x:c r="HS35" s="0" t="s"/>
      <x:c r="HT35" s="0" t="s"/>
      <x:c r="HU35" s="0" t="s"/>
      <x:c r="HV35" s="0" t="s"/>
      <x:c r="HW35" s="0" t="s"/>
      <x:c r="HX35" s="0" t="s"/>
      <x:c r="HY35" s="0" t="s"/>
      <x:c r="HZ35" s="0" t="s"/>
      <x:c r="IA35" s="0" t="s"/>
      <x:c r="IB35" s="0" t="s"/>
      <x:c r="IC35" s="0" t="s"/>
      <x:c r="ID35" s="0" t="s"/>
      <x:c r="IE35" s="0" t="s"/>
      <x:c r="IF35" s="0" t="s"/>
      <x:c r="IG35" s="0" t="s"/>
      <x:c r="IH35" s="0" t="s"/>
      <x:c r="II35" s="0" t="s"/>
      <x:c r="IJ35" s="0" t="s"/>
      <x:c r="IK35" s="0" t="s"/>
      <x:c r="IL35" s="0" t="s"/>
      <x:c r="IM35" s="0" t="s"/>
      <x:c r="IN35" s="0" t="s"/>
      <x:c r="IO35" s="0" t="s"/>
      <x:c r="IP35" s="0" t="s"/>
      <x:c r="IQ35" s="0" t="s"/>
      <x:c r="IR35" s="0" t="s"/>
      <x:c r="IS35" s="0" t="s"/>
      <x:c r="IT35" s="0" t="s"/>
      <x:c r="IU35" s="0" t="s"/>
    </x:row>
    <x:row r="36" spans="1:255" x14ac:dyDescent="0.35">
      <x:c r="A36" s="2" t="s">
        <x:v>108</x:v>
      </x:c>
      <x:c r="B36" s="26" t="n">
        <x:v>111398.00135</x:v>
      </x:c>
      <x:c r="C36" s="26" t="n">
        <x:v>66941.00135</x:v>
      </x:c>
      <x:c r="D36" s="26" t="n">
        <x:v>94721.00135</x:v>
      </x:c>
      <x:c r="E36" s="26" t="n">
        <x:v>102121.00135</x:v>
      </x:c>
      <x:c r="F36" s="26" t="n">
        <x:v>99330.00135</x:v>
      </x:c>
      <x:c r="G36" s="26" t="n">
        <x:v>94843.00135</x:v>
      </x:c>
      <x:c r="H36" s="26" t="n">
        <x:v>105910.00135</x:v>
      </x:c>
      <x:c r="I36" s="26" t="n">
        <x:v>103487.00135</x:v>
      </x:c>
      <x:c r="J36" s="26" t="n">
        <x:v>118469.00135</x:v>
      </x:c>
      <x:c r="K36" s="26" t="n">
        <x:v>131950.00135</x:v>
      </x:c>
      <x:c r="L36" s="26" t="n">
        <x:v>121973.00135</x:v>
      </x:c>
      <x:c r="M36" s="18" t="s"/>
      <x:c r="N36" s="11" t="s"/>
      <x:c r="O36" s="16" t="n">
        <x:v>54.9810197812272</x:v>
      </x:c>
      <x:c r="P36" s="0" t="n">
        <x:v>1</x:v>
      </x:c>
      <x:c r="Q36" s="33">
        <x:f>O36</x:f>
      </x:c>
      <x:c r="R36" s="1">
        <x:f>A36</x:f>
      </x:c>
      <x:c r="S36" s="21">
        <x:f>L36/L$52*100</x:f>
      </x:c>
      <x:c r="T36" s="21">
        <x:f>AVERAGE(B36:K36)/AVERAGE(B$52:K$52)*100</x:f>
      </x:c>
    </x:row>
    <x:row r="37" spans="1:255" x14ac:dyDescent="0.35">
      <x:c r="A37" s="2" t="s">
        <x:v>39</x:v>
      </x:c>
      <x:c r="B37" s="26" t="n">
        <x:v>51851.00096</x:v>
      </x:c>
      <x:c r="C37" s="26" t="n">
        <x:v>60049.00096</x:v>
      </x:c>
      <x:c r="D37" s="26" t="n">
        <x:v>45087.00096</x:v>
      </x:c>
      <x:c r="E37" s="26" t="n">
        <x:v>41916.00096</x:v>
      </x:c>
      <x:c r="F37" s="26" t="n">
        <x:v>48945.00096</x:v>
      </x:c>
      <x:c r="G37" s="26" t="n">
        <x:v>36931.00096</x:v>
      </x:c>
      <x:c r="H37" s="26" t="n">
        <x:v>41178.00096</x:v>
      </x:c>
      <x:c r="I37" s="26" t="n">
        <x:v>45183.00096</x:v>
      </x:c>
      <x:c r="J37" s="26" t="n">
        <x:v>49815.00096</x:v>
      </x:c>
      <x:c r="K37" s="26" t="n">
        <x:v>51325.00096</x:v>
      </x:c>
      <x:c r="L37" s="26" t="n">
        <x:v>63578.00096</x:v>
      </x:c>
      <x:c r="M37" s="18" t="s"/>
      <x:c r="N37" s="11" t="s"/>
      <x:c r="O37" s="16" t="n">
        <x:v>49.8961897527393</x:v>
      </x:c>
      <x:c r="P37" s="0" t="n">
        <x:v>2</x:v>
      </x:c>
      <x:c r="Q37" s="33">
        <x:f>O37</x:f>
      </x:c>
      <x:c r="R37" s="1">
        <x:f>A37</x:f>
      </x:c>
      <x:c r="S37" s="21">
        <x:f>L37/L$52*100</x:f>
      </x:c>
      <x:c r="T37" s="21">
        <x:f>AVERAGE(B37:K37)/AVERAGE(B$52:K$52)*100</x:f>
      </x:c>
    </x:row>
    <x:row r="38" spans="1:255" x14ac:dyDescent="0.35">
      <x:c r="A38" s="2" t="s">
        <x:v>21</x:v>
      </x:c>
      <x:c r="B38" s="26" t="n">
        <x:v>38505.00167</x:v>
      </x:c>
      <x:c r="C38" s="26" t="n">
        <x:v>35121.00167</x:v>
      </x:c>
      <x:c r="D38" s="26" t="n">
        <x:v>42122.00167</x:v>
      </x:c>
      <x:c r="E38" s="26" t="n">
        <x:v>44508.00167</x:v>
      </x:c>
      <x:c r="F38" s="26" t="n">
        <x:v>43076.00167</x:v>
      </x:c>
      <x:c r="G38" s="26" t="n">
        <x:v>34277.00167</x:v>
      </x:c>
      <x:c r="H38" s="26" t="n">
        <x:v>40438.00167</x:v>
      </x:c>
      <x:c r="I38" s="26" t="n">
        <x:v>40973.00167</x:v>
      </x:c>
      <x:c r="J38" s="26" t="n">
        <x:v>36573.00167</x:v>
      </x:c>
      <x:c r="K38" s="26" t="n">
        <x:v>38519.00167</x:v>
      </x:c>
      <x:c r="L38" s="26" t="n">
        <x:v>43260.00167</x:v>
      </x:c>
      <x:c r="M38" s="18" t="s"/>
      <x:c r="N38" s="11" t="s"/>
      <x:c r="O38" s="16" t="n">
        <x:v>66.7290774055118</x:v>
      </x:c>
      <x:c r="P38" s="0" t="n">
        <x:v>3</x:v>
      </x:c>
      <x:c r="Q38" s="33">
        <x:f>O38</x:f>
      </x:c>
      <x:c r="R38" s="1">
        <x:f>A38</x:f>
      </x:c>
      <x:c r="S38" s="21">
        <x:f>L38/L$52*100</x:f>
      </x:c>
      <x:c r="T38" s="21">
        <x:f>AVERAGE(B38:K38)/AVERAGE(B$52:K$52)*100</x:f>
      </x:c>
    </x:row>
    <x:row r="39" spans="1:255" x14ac:dyDescent="0.35">
      <x:c r="A39" s="2" t="s">
        <x:v>41</x:v>
      </x:c>
      <x:c r="B39" s="26" t="n">
        <x:v>38680.00041</x:v>
      </x:c>
      <x:c r="C39" s="26" t="n">
        <x:v>34532.00041</x:v>
      </x:c>
      <x:c r="D39" s="26" t="n">
        <x:v>33666.00041</x:v>
      </x:c>
      <x:c r="E39" s="26" t="n">
        <x:v>32608.00041</x:v>
      </x:c>
      <x:c r="F39" s="26" t="n">
        <x:v>36011.00041</x:v>
      </x:c>
      <x:c r="G39" s="26" t="n">
        <x:v>30840.00041</x:v>
      </x:c>
      <x:c r="H39" s="26" t="n">
        <x:v>31819.00041</x:v>
      </x:c>
      <x:c r="I39" s="26" t="n">
        <x:v>36300.00041</x:v>
      </x:c>
      <x:c r="J39" s="26" t="n">
        <x:v>37836.00041</x:v>
      </x:c>
      <x:c r="K39" s="26" t="n">
        <x:v>39800.00041</x:v>
      </x:c>
      <x:c r="L39" s="26" t="n">
        <x:v>39716.00041</x:v>
      </x:c>
      <x:c r="M39" s="18" t="s"/>
      <x:c r="N39" s="11" t="s"/>
      <x:c r="O39" s="16" t="n">
        <x:v>58.7395502043706</x:v>
      </x:c>
      <x:c r="P39" s="0" t="n">
        <x:v>4</x:v>
      </x:c>
      <x:c r="Q39" s="33">
        <x:f>O39</x:f>
      </x:c>
      <x:c r="R39" s="1">
        <x:f>A39</x:f>
      </x:c>
      <x:c r="S39" s="21">
        <x:f>L39/L$52*100</x:f>
      </x:c>
      <x:c r="T39" s="21">
        <x:f>AVERAGE(B39:K39)/AVERAGE(B$52:K$52)*100</x:f>
      </x:c>
    </x:row>
    <x:row r="40" spans="1:255" x14ac:dyDescent="0.35">
      <x:c r="A40" s="2" t="s">
        <x:v>115</x:v>
      </x:c>
      <x:c r="B40" s="26" t="n">
        <x:v>24655.00049</x:v>
      </x:c>
      <x:c r="C40" s="26" t="n">
        <x:v>13910.00049</x:v>
      </x:c>
      <x:c r="D40" s="26" t="n">
        <x:v>20903.00049</x:v>
      </x:c>
      <x:c r="E40" s="26" t="n">
        <x:v>31071.00049</x:v>
      </x:c>
      <x:c r="F40" s="26" t="n">
        <x:v>30299.00049</x:v>
      </x:c>
      <x:c r="G40" s="26" t="n">
        <x:v>23975.00049</x:v>
      </x:c>
      <x:c r="H40" s="26" t="n">
        <x:v>25674.00049</x:v>
      </x:c>
      <x:c r="I40" s="26" t="n">
        <x:v>31939.00049</x:v>
      </x:c>
      <x:c r="J40" s="26" t="n">
        <x:v>25836.00049</x:v>
      </x:c>
      <x:c r="K40" s="26" t="n">
        <x:v>31940.00049</x:v>
      </x:c>
      <x:c r="L40" s="26" t="n">
        <x:v>35969.00049</x:v>
      </x:c>
      <x:c r="M40" s="18" t="s"/>
      <x:c r="N40" s="11" t="s"/>
      <x:c r="O40" s="16" t="n">
        <x:v>54.3745996095651</x:v>
      </x:c>
      <x:c r="P40" s="0" t="n">
        <x:v>5</x:v>
      </x:c>
      <x:c r="Q40" s="33">
        <x:f>O40</x:f>
      </x:c>
      <x:c r="R40" s="1">
        <x:f>A40</x:f>
      </x:c>
      <x:c r="S40" s="21">
        <x:f>L40/L$52*100</x:f>
      </x:c>
      <x:c r="T40" s="21">
        <x:f>AVERAGE(B40:K40)/AVERAGE(B$52:K$52)*100</x:f>
      </x:c>
    </x:row>
    <x:row r="41" spans="1:255" x14ac:dyDescent="0.35">
      <x:c r="A41" s="2" t="s">
        <x:v>24</x:v>
      </x:c>
      <x:c r="B41" s="26" t="n">
        <x:v>30537.0023</x:v>
      </x:c>
      <x:c r="C41" s="26" t="n">
        <x:v>18832.0023</x:v>
      </x:c>
      <x:c r="D41" s="26" t="n">
        <x:v>20416.0023</x:v>
      </x:c>
      <x:c r="E41" s="26" t="n">
        <x:v>23106.0023</x:v>
      </x:c>
      <x:c r="F41" s="26" t="n">
        <x:v>23798.0023</x:v>
      </x:c>
      <x:c r="G41" s="26" t="n">
        <x:v>18451.0023</x:v>
      </x:c>
      <x:c r="H41" s="26" t="n">
        <x:v>21624.0023</x:v>
      </x:c>
      <x:c r="I41" s="26" t="n">
        <x:v>24405.0023</x:v>
      </x:c>
      <x:c r="J41" s="26" t="n">
        <x:v>18989.0023</x:v>
      </x:c>
      <x:c r="K41" s="26" t="n">
        <x:v>20658.0023</x:v>
      </x:c>
      <x:c r="L41" s="26" t="n">
        <x:v>25192.0023</x:v>
      </x:c>
      <x:c r="M41" s="18" t="s"/>
      <x:c r="N41" s="11" t="s"/>
      <x:c r="O41" s="16" t="n">
        <x:v>61.5393719617118</x:v>
      </x:c>
      <x:c r="P41" s="0" t="n">
        <x:v>6</x:v>
      </x:c>
      <x:c r="Q41" s="33">
        <x:f>O41</x:f>
      </x:c>
      <x:c r="R41" s="1">
        <x:f>A41</x:f>
      </x:c>
      <x:c r="S41" s="21">
        <x:f>L41/L$52*100</x:f>
      </x:c>
      <x:c r="T41" s="21">
        <x:f>AVERAGE(B41:K41)/AVERAGE(B$52:K$52)*100</x:f>
      </x:c>
    </x:row>
    <x:row r="42" spans="1:255" x14ac:dyDescent="0.35">
      <x:c r="A42" s="2" t="s">
        <x:v>127</x:v>
      </x:c>
      <x:c r="B42" s="26" t="n">
        <x:v>20648.00057</x:v>
      </x:c>
      <x:c r="C42" s="26" t="n">
        <x:v>15405.00057</x:v>
      </x:c>
      <x:c r="D42" s="26" t="n">
        <x:v>20402.00057</x:v>
      </x:c>
      <x:c r="E42" s="26" t="n">
        <x:v>33225.00057</x:v>
      </x:c>
      <x:c r="F42" s="26" t="n">
        <x:v>39448.00057</x:v>
      </x:c>
      <x:c r="G42" s="26" t="n">
        <x:v>23694.00057</x:v>
      </x:c>
      <x:c r="H42" s="26" t="n">
        <x:v>26582.00057</x:v>
      </x:c>
      <x:c r="I42" s="26" t="n">
        <x:v>31216.00057</x:v>
      </x:c>
      <x:c r="J42" s="26" t="n">
        <x:v>29598.00057</x:v>
      </x:c>
      <x:c r="K42" s="26" t="n">
        <x:v>22891.00057</x:v>
      </x:c>
      <x:c r="L42" s="26" t="n">
        <x:v>22976.00057</x:v>
      </x:c>
      <x:c r="M42" s="18" t="s"/>
      <x:c r="N42" s="11" t="s"/>
      <x:c r="O42" s="16" t="n">
        <x:v>57.7602701547983</x:v>
      </x:c>
      <x:c r="P42" s="0" t="n">
        <x:v>7</x:v>
      </x:c>
      <x:c r="Q42" s="33">
        <x:f>O42</x:f>
      </x:c>
      <x:c r="R42" s="1">
        <x:f>A42</x:f>
      </x:c>
      <x:c r="S42" s="21">
        <x:f>L42/L$52*100</x:f>
      </x:c>
      <x:c r="T42" s="21">
        <x:f>AVERAGE(B42:K42)/AVERAGE(B$52:K$52)*100</x:f>
      </x:c>
    </x:row>
    <x:row r="43" spans="1:255" x14ac:dyDescent="0.35">
      <x:c r="A43" s="2" t="s">
        <x:v>100</x:v>
      </x:c>
      <x:c r="B43" s="26" t="n">
        <x:v>15075.00035</x:v>
      </x:c>
      <x:c r="C43" s="26" t="n">
        <x:v>14131.00035</x:v>
      </x:c>
      <x:c r="D43" s="26" t="n">
        <x:v>14723.00035</x:v>
      </x:c>
      <x:c r="E43" s="26" t="n">
        <x:v>14443.00035</x:v>
      </x:c>
      <x:c r="F43" s="26" t="n">
        <x:v>14931.00035</x:v>
      </x:c>
      <x:c r="G43" s="26" t="n">
        <x:v>13878.00035</x:v>
      </x:c>
      <x:c r="H43" s="26" t="n">
        <x:v>14969.00035</x:v>
      </x:c>
      <x:c r="I43" s="26" t="n">
        <x:v>15170.00035</x:v>
      </x:c>
      <x:c r="J43" s="26" t="n">
        <x:v>13649.00035</x:v>
      </x:c>
      <x:c r="K43" s="26" t="n">
        <x:v>15796.00035</x:v>
      </x:c>
      <x:c r="L43" s="26" t="n">
        <x:v>18495.00035</x:v>
      </x:c>
      <x:c r="M43" s="18" t="s"/>
      <x:c r="N43" s="11" t="s"/>
      <x:c r="O43" s="16" t="n">
        <x:v>52.089753001816</x:v>
      </x:c>
      <x:c r="P43" s="0" t="n">
        <x:v>8</x:v>
      </x:c>
      <x:c r="Q43" s="33">
        <x:f>O43</x:f>
      </x:c>
      <x:c r="R43" s="1">
        <x:f>A43</x:f>
      </x:c>
      <x:c r="S43" s="21">
        <x:f>L43/L$52*100</x:f>
      </x:c>
      <x:c r="T43" s="21">
        <x:f>AVERAGE(B43:K43)/AVERAGE(B$52:K$52)*100</x:f>
      </x:c>
    </x:row>
    <x:row r="44" spans="1:255" x14ac:dyDescent="0.35">
      <x:c r="A44" s="2" t="s">
        <x:v>27</x:v>
      </x:c>
      <x:c r="B44" s="26" t="n">
        <x:v>3977.00099</x:v>
      </x:c>
      <x:c r="C44" s="26" t="n">
        <x:v>3327.00099</x:v>
      </x:c>
      <x:c r="D44" s="26" t="n">
        <x:v>3194.00099</x:v>
      </x:c>
      <x:c r="E44" s="26" t="n">
        <x:v>3351.00099</x:v>
      </x:c>
      <x:c r="F44" s="26" t="n">
        <x:v>7636.00099</x:v>
      </x:c>
      <x:c r="G44" s="26" t="n">
        <x:v>12310.00099</x:v>
      </x:c>
      <x:c r="H44" s="26" t="n">
        <x:v>14897.00099</x:v>
      </x:c>
      <x:c r="I44" s="26" t="n">
        <x:v>11996.00099</x:v>
      </x:c>
      <x:c r="J44" s="26" t="n">
        <x:v>7701.00099</x:v>
      </x:c>
      <x:c r="K44" s="26" t="n">
        <x:v>12340.00099</x:v>
      </x:c>
      <x:c r="L44" s="26" t="n">
        <x:v>18314.00099</x:v>
      </x:c>
      <x:c r="M44" s="18" t="s"/>
      <x:c r="N44" s="11" t="s"/>
      <x:c r="O44" s="16" t="n">
        <x:v>46.7620374416066</x:v>
      </x:c>
      <x:c r="P44" s="0" t="n">
        <x:v>9</x:v>
      </x:c>
      <x:c r="Q44" s="33">
        <x:f>O44</x:f>
      </x:c>
      <x:c r="R44" s="1">
        <x:f>A44</x:f>
      </x:c>
      <x:c r="S44" s="21">
        <x:f>L44/L$52*100</x:f>
      </x:c>
      <x:c r="T44" s="21">
        <x:f>AVERAGE(B44:K44)/AVERAGE(B$52:K$52)*100</x:f>
      </x:c>
    </x:row>
    <x:row r="45" spans="1:255" x14ac:dyDescent="0.35">
      <x:c r="A45" s="2" t="s">
        <x:v>228</x:v>
      </x:c>
      <x:c r="B45" s="26" t="n">
        <x:v>18872.0006</x:v>
      </x:c>
      <x:c r="C45" s="26" t="n">
        <x:v>10314.0006</x:v>
      </x:c>
      <x:c r="D45" s="26" t="n">
        <x:v>13830.0006</x:v>
      </x:c>
      <x:c r="E45" s="26" t="n">
        <x:v>16679.0006</x:v>
      </x:c>
      <x:c r="F45" s="26" t="n">
        <x:v>18363.0006</x:v>
      </x:c>
      <x:c r="G45" s="26" t="n">
        <x:v>15568.0006</x:v>
      </x:c>
      <x:c r="H45" s="26" t="n">
        <x:v>16886.0006</x:v>
      </x:c>
      <x:c r="I45" s="26" t="n">
        <x:v>17189.0006</x:v>
      </x:c>
      <x:c r="J45" s="26" t="n">
        <x:v>16893.0006</x:v>
      </x:c>
      <x:c r="K45" s="26" t="n">
        <x:v>17260.0006</x:v>
      </x:c>
      <x:c r="L45" s="26" t="n">
        <x:v>18206.0006</x:v>
      </x:c>
      <x:c r="M45" s="18" t="s"/>
      <x:c r="N45" s="11" t="s"/>
      <x:c r="O45" s="16" t="n">
        <x:v>56.5198267652479</x:v>
      </x:c>
      <x:c r="P45" s="0" t="n">
        <x:v>10</x:v>
      </x:c>
      <x:c r="Q45" s="33">
        <x:f>O45</x:f>
      </x:c>
      <x:c r="R45" s="1">
        <x:f>A45</x:f>
      </x:c>
      <x:c r="S45" s="21">
        <x:f>L45/L$52*100</x:f>
      </x:c>
      <x:c r="T45" s="21">
        <x:f>AVERAGE(B45:K45)/AVERAGE(B$52:K$52)*100</x:f>
      </x:c>
    </x:row>
    <x:row r="46" spans="1:255" x14ac:dyDescent="0.35">
      <x:c r="A46" s="2" t="s">
        <x:v>276</x:v>
      </x:c>
      <x:c r="B46" s="26" t="n">
        <x:v>14839.00103</x:v>
      </x:c>
      <x:c r="C46" s="26" t="n">
        <x:v>11892.00103</x:v>
      </x:c>
      <x:c r="D46" s="26" t="n">
        <x:v>14385.00103</x:v>
      </x:c>
      <x:c r="E46" s="26" t="n">
        <x:v>15314.00103</x:v>
      </x:c>
      <x:c r="F46" s="26" t="n">
        <x:v>16278.00103</x:v>
      </x:c>
      <x:c r="G46" s="26" t="n">
        <x:v>13387.00103</x:v>
      </x:c>
      <x:c r="H46" s="26" t="n">
        <x:v>16370.00103</x:v>
      </x:c>
      <x:c r="I46" s="26" t="n">
        <x:v>16541.00103</x:v>
      </x:c>
      <x:c r="J46" s="26" t="n">
        <x:v>14889.00103</x:v>
      </x:c>
      <x:c r="K46" s="26" t="n">
        <x:v>16998.00103</x:v>
      </x:c>
      <x:c r="L46" s="26" t="n">
        <x:v>17719.00103</x:v>
      </x:c>
      <x:c r="M46" s="18" t="s"/>
      <x:c r="N46" s="11" t="s"/>
      <x:c r="O46" s="16" t="n">
        <x:v>59.0834662872639</x:v>
      </x:c>
      <x:c r="P46" s="0" t="n">
        <x:v>11</x:v>
      </x:c>
      <x:c r="Q46" s="33">
        <x:f>O46</x:f>
      </x:c>
    </x:row>
    <x:row r="47" spans="1:255" x14ac:dyDescent="0.35">
      <x:c r="A47" s="2" t="s">
        <x:v>124</x:v>
      </x:c>
      <x:c r="B47" s="26" t="n">
        <x:v>16417.00042</x:v>
      </x:c>
      <x:c r="C47" s="26" t="n">
        <x:v>18234.00042</x:v>
      </x:c>
      <x:c r="D47" s="26" t="n">
        <x:v>22478.00042</x:v>
      </x:c>
      <x:c r="E47" s="26" t="n">
        <x:v>23733.00042</x:v>
      </x:c>
      <x:c r="F47" s="26" t="n">
        <x:v>21942.00042</x:v>
      </x:c>
      <x:c r="G47" s="26" t="n">
        <x:v>16283.00042</x:v>
      </x:c>
      <x:c r="H47" s="26" t="n">
        <x:v>17024.00042</x:v>
      </x:c>
      <x:c r="I47" s="26" t="n">
        <x:v>18374.00042</x:v>
      </x:c>
      <x:c r="J47" s="26" t="n">
        <x:v>16012.00042</x:v>
      </x:c>
      <x:c r="K47" s="26" t="n">
        <x:v>17402.00042</x:v>
      </x:c>
      <x:c r="L47" s="26" t="n">
        <x:v>16914.00042</x:v>
      </x:c>
      <x:c r="M47" s="18" t="s"/>
      <x:c r="N47" s="11" t="s"/>
      <x:c r="O47" s="16" t="n">
        <x:v>62.0078026461347</x:v>
      </x:c>
      <x:c r="P47" s="0" t="n">
        <x:v>12</x:v>
      </x:c>
      <x:c r="Q47" s="33">
        <x:f>O47</x:f>
      </x:c>
    </x:row>
    <x:row r="48" spans="1:255" x14ac:dyDescent="0.35">
      <x:c r="A48" s="2" t="s">
        <x:v>43</x:v>
      </x:c>
      <x:c r="B48" s="26" t="n">
        <x:v>17499.00109</x:v>
      </x:c>
      <x:c r="C48" s="26" t="n">
        <x:v>11065.00109</x:v>
      </x:c>
      <x:c r="D48" s="26" t="n">
        <x:v>12623.00109</x:v>
      </x:c>
      <x:c r="E48" s="26" t="n">
        <x:v>13732.00109</x:v>
      </x:c>
      <x:c r="F48" s="26" t="n">
        <x:v>15697.00109</x:v>
      </x:c>
      <x:c r="G48" s="26" t="n">
        <x:v>13513.00109</x:v>
      </x:c>
      <x:c r="H48" s="26" t="n">
        <x:v>14119.00109</x:v>
      </x:c>
      <x:c r="I48" s="26" t="n">
        <x:v>14251.00109</x:v>
      </x:c>
      <x:c r="J48" s="26" t="n">
        <x:v>14470.00109</x:v>
      </x:c>
      <x:c r="K48" s="26" t="n">
        <x:v>15922.00109</x:v>
      </x:c>
      <x:c r="L48" s="26" t="n">
        <x:v>16149.00109</x:v>
      </x:c>
      <x:c r="M48" s="18" t="s"/>
      <x:c r="N48" s="11" t="s"/>
      <x:c r="O48" s="16" t="n">
        <x:v>55.6752702528922</x:v>
      </x:c>
      <x:c r="P48" s="0" t="n">
        <x:v>13</x:v>
      </x:c>
      <x:c r="Q48" s="33">
        <x:f>O48</x:f>
      </x:c>
    </x:row>
    <x:row r="49" spans="1:255" x14ac:dyDescent="0.35">
      <x:c r="A49" s="2" t="s">
        <x:v>107</x:v>
      </x:c>
      <x:c r="B49" s="26" t="n">
        <x:v>13259.0009</x:v>
      </x:c>
      <x:c r="C49" s="26" t="n">
        <x:v>12253.0009</x:v>
      </x:c>
      <x:c r="D49" s="26" t="n">
        <x:v>14170.0009</x:v>
      </x:c>
      <x:c r="E49" s="26" t="n">
        <x:v>19097.0009</x:v>
      </x:c>
      <x:c r="F49" s="26" t="n">
        <x:v>23444.0009</x:v>
      </x:c>
      <x:c r="G49" s="26" t="n">
        <x:v>13635.0009</x:v>
      </x:c>
      <x:c r="H49" s="26" t="n">
        <x:v>14037.0009</x:v>
      </x:c>
      <x:c r="I49" s="26" t="n">
        <x:v>15223.0009</x:v>
      </x:c>
      <x:c r="J49" s="26" t="n">
        <x:v>12723.0009</x:v>
      </x:c>
      <x:c r="K49" s="26" t="n">
        <x:v>14343.0009</x:v>
      </x:c>
      <x:c r="L49" s="26" t="n">
        <x:v>14227.0009</x:v>
      </x:c>
      <x:c r="M49" s="18" t="s"/>
      <x:c r="N49" s="11" t="s"/>
      <x:c r="O49" s="16" t="n">
        <x:v>54.0521509350576</x:v>
      </x:c>
      <x:c r="P49" s="0" t="n">
        <x:v>14</x:v>
      </x:c>
      <x:c r="Q49" s="33">
        <x:f>O49</x:f>
      </x:c>
    </x:row>
    <x:row r="50" spans="1:255" x14ac:dyDescent="0.35">
      <x:c r="A50" s="2" t="s">
        <x:v>40</x:v>
      </x:c>
      <x:c r="B50" s="26" t="n">
        <x:v>12183.00224</x:v>
      </x:c>
      <x:c r="C50" s="26" t="n">
        <x:v>10023.00224</x:v>
      </x:c>
      <x:c r="D50" s="26" t="n">
        <x:v>10945.00224</x:v>
      </x:c>
      <x:c r="E50" s="26" t="n">
        <x:v>10814.00224</x:v>
      </x:c>
      <x:c r="F50" s="26" t="n">
        <x:v>11066.00224</x:v>
      </x:c>
      <x:c r="G50" s="26" t="n">
        <x:v>10333.00224</x:v>
      </x:c>
      <x:c r="H50" s="26" t="n">
        <x:v>11638.00224</x:v>
      </x:c>
      <x:c r="I50" s="26" t="n">
        <x:v>11052.00224</x:v>
      </x:c>
      <x:c r="J50" s="26" t="n">
        <x:v>10485.00224</x:v>
      </x:c>
      <x:c r="K50" s="26" t="n">
        <x:v>12165.00224</x:v>
      </x:c>
      <x:c r="L50" s="26" t="n">
        <x:v>13907.00224</x:v>
      </x:c>
      <x:c r="M50" s="18" t="s"/>
      <x:c r="N50" s="11" t="s"/>
      <x:c r="O50" s="16" t="n">
        <x:v>45.4015890055685</x:v>
      </x:c>
      <x:c r="P50" s="0" t="n">
        <x:v>15</x:v>
      </x:c>
      <x:c r="Q50" s="33">
        <x:f>O50</x:f>
      </x:c>
    </x:row>
    <x:row r="51" spans="1:255" x14ac:dyDescent="0.35">
      <x:c r="A51" s="2" t="s">
        <x:v>48</x:v>
      </x:c>
      <x:c r="B51" s="26">
        <x:f>IF(B36="..","..",B52-SUM(B36:B50))</x:f>
      </x:c>
      <x:c r="C51" s="26">
        <x:f>IF(C36="..","..",C52-SUM(C36:C50))</x:f>
      </x:c>
      <x:c r="D51" s="26">
        <x:f>IF(D36="..","..",D52-SUM(D36:D50))</x:f>
      </x:c>
      <x:c r="E51" s="26">
        <x:f>IF(E36="..","..",E52-SUM(E36:E50))</x:f>
      </x:c>
      <x:c r="F51" s="26">
        <x:f>IF(F36="..","..",F52-SUM(F36:F50))</x:f>
      </x:c>
      <x:c r="G51" s="26">
        <x:f>IF(G36="..","..",G52-SUM(G36:G50))</x:f>
      </x:c>
      <x:c r="H51" s="26">
        <x:f>IF(H36="..","..",H52-SUM(H36:H50))</x:f>
      </x:c>
      <x:c r="I51" s="26">
        <x:f>IF(I36="..","..",I52-SUM(I36:I50))</x:f>
      </x:c>
      <x:c r="J51" s="26">
        <x:f>IF(J36="..","..",J52-SUM(J36:J50))</x:f>
      </x:c>
      <x:c r="K51" s="26">
        <x:f>IF(K36="..","..",K52-SUM(K36:K50))</x:f>
      </x:c>
      <x:c r="L51" s="26">
        <x:f>IF(L36="..","..",L52-SUM(L36:L50))</x:f>
      </x:c>
      <x:c r="M51" s="18" t="s"/>
      <x:c r="N51" s="11" t="s"/>
      <x:c r="O51" s="16" t="s"/>
      <x:c r="Q51" s="33" t="s"/>
    </x:row>
    <x:row r="52" spans="1:255" x14ac:dyDescent="0.35">
      <x:c r="A52" s="9" t="s">
        <x:v>35</x:v>
      </x:c>
      <x:c r="B52" s="27" t="n">
        <x:v>743715</x:v>
      </x:c>
      <x:c r="C52" s="27" t="n">
        <x:v>619913</x:v>
      </x:c>
      <x:c r="D52" s="27" t="n">
        <x:v>694193</x:v>
      </x:c>
      <x:c r="E52" s="27" t="n">
        <x:v>757434</x:v>
      </x:c>
      <x:c r="F52" s="27" t="n">
        <x:v>779929</x:v>
      </x:c>
      <x:c r="G52" s="27" t="n">
        <x:v>653416</x:v>
      </x:c>
      <x:c r="H52" s="27" t="n">
        <x:v>730259</x:v>
      </x:c>
      <x:c r="I52" s="27" t="n">
        <x:v>753060</x:v>
      </x:c>
      <x:c r="J52" s="27" t="n">
        <x:v>707265</x:v>
      </x:c>
      <x:c r="K52" s="27" t="n">
        <x:v>761901</x:v>
      </x:c>
      <x:c r="L52" s="27" t="n">
        <x:v>843593</x:v>
      </x:c>
      <x:c r="M52" s="19" t="s"/>
      <x:c r="N52" s="12" t="s"/>
      <x:c r="O52" s="17" t="n">
        <x:v>55.0693284557838</x:v>
      </x:c>
      <x:c r="Q52" s="33">
        <x:f>O52</x:f>
      </x:c>
    </x:row>
    <x:row r="53" spans="1:255" x14ac:dyDescent="0.35">
      <x:c r="A53" s="7" t="s">
        <x:v>277</x:v>
      </x:c>
      <x:c r="B53" s="7" t="s"/>
      <x:c r="C53" s="2" t="s"/>
      <x:c r="D53" s="2" t="s"/>
      <x:c r="E53" s="2" t="s"/>
      <x:c r="F53" s="2" t="s"/>
      <x:c r="G53" s="2" t="s"/>
      <x:c r="H53" s="2" t="s"/>
      <x:c r="I53" s="2" t="s"/>
      <x:c r="J53" s="2" t="s"/>
      <x:c r="K53" s="2" t="s"/>
      <x:c r="L53" s="2" t="s"/>
      <x:c r="M53" s="2" t="s"/>
      <x:c r="N53" s="8" t="s"/>
    </x:row>
    <x:row r="54" spans="1:255" x14ac:dyDescent="0.35"/>
    <x:row r="55" spans="1:255" x14ac:dyDescent="0.35"/>
    <x:row r="56" spans="1:255" x14ac:dyDescent="0.35"/>
    <x:row r="57" spans="1:255" x14ac:dyDescent="0.35"/>
    <x:row r="58" spans="1:255" x14ac:dyDescent="0.35"/>
    <x:row r="59" spans="1:255" x14ac:dyDescent="0.35"/>
    <x:row r="60" spans="1:255" x14ac:dyDescent="0.35"/>
    <x:row r="61" spans="1:255" x14ac:dyDescent="0.35"/>
    <x:row r="62" spans="1:255" x14ac:dyDescent="0.35"/>
    <x:row r="63" spans="1:255" x14ac:dyDescent="0.35"/>
    <x:row r="64" spans="1:255" x14ac:dyDescent="0.35">
      <x:c r="L64" s="34" t="s"/>
      <x:c r="M64" s="0" t="s">
        <x:v>50</x:v>
      </x:c>
    </x:row>
    <x:row r="65" spans="1:255" x14ac:dyDescent="0.35">
      <x:c r="B65" s="1">
        <x:f>C65</x:f>
      </x:c>
      <x:c r="C65" s="1">
        <x:f>D65</x:f>
      </x:c>
      <x:c r="D65" s="1">
        <x:f>E65</x:f>
      </x:c>
      <x:c r="E65" s="1">
        <x:f>F65</x:f>
      </x:c>
      <x:c r="F65" s="1">
        <x:f>G65</x:f>
      </x:c>
      <x:c r="G65" s="1">
        <x:f>H65</x:f>
      </x:c>
      <x:c r="H65" s="1">
        <x:f>I65</x:f>
      </x:c>
      <x:c r="I65" s="0">
        <x:f>J65</x:f>
      </x:c>
      <x:c r="J65" s="0">
        <x:f>K65</x:f>
      </x:c>
      <x:c r="K65" s="0">
        <x:f>L65</x:f>
      </x:c>
      <x:c r="L65" s="0">
        <x:f>IF(ISBLANK(L64),INDEX(B6:L6,1,MATCH(1,$B$68:$L$68,0)),L64)</x:f>
      </x:c>
      <x:c r="P65" s="36" t="s"/>
    </x:row>
    <x:row r="66" spans="1:255" x14ac:dyDescent="0.35">
      <x:c r="B66" s="1" t="s">
        <x:v>51</x:v>
      </x:c>
      <x:c r="C66" s="1">
        <x:f>B66</x:f>
      </x:c>
      <x:c r="D66" s="1">
        <x:f>C66</x:f>
      </x:c>
      <x:c r="E66" s="1">
        <x:f>D66</x:f>
      </x:c>
      <x:c r="F66" s="1">
        <x:f>E66</x:f>
      </x:c>
      <x:c r="G66" s="1">
        <x:f>F66</x:f>
      </x:c>
      <x:c r="H66" s="1">
        <x:f>G66</x:f>
      </x:c>
      <x:c r="I66" s="0">
        <x:f>H66</x:f>
      </x:c>
      <x:c r="J66" s="0">
        <x:f>I66</x:f>
      </x:c>
      <x:c r="K66" s="0">
        <x:f>J66</x:f>
      </x:c>
      <x:c r="L66" s="0">
        <x:f>K66</x:f>
      </x:c>
      <x:c r="P66" s="36" t="s"/>
    </x:row>
    <x:row r="67" spans="1:255" x14ac:dyDescent="0.35">
      <x:c r="B67" s="1">
        <x:f>A32</x:f>
      </x:c>
      <x:c r="C67" s="1">
        <x:f>B67</x:f>
      </x:c>
      <x:c r="D67" s="1">
        <x:f>C67</x:f>
      </x:c>
      <x:c r="E67" s="1">
        <x:f>D67</x:f>
      </x:c>
      <x:c r="F67" s="1">
        <x:f>E67</x:f>
      </x:c>
      <x:c r="G67" s="1">
        <x:f>F67</x:f>
      </x:c>
      <x:c r="H67" s="1">
        <x:f>G67</x:f>
      </x:c>
      <x:c r="I67" s="0">
        <x:f>H67</x:f>
      </x:c>
      <x:c r="J67" s="0">
        <x:f>I67</x:f>
      </x:c>
      <x:c r="K67" s="0">
        <x:f>J67</x:f>
      </x:c>
      <x:c r="L67" s="0">
        <x:f>K67</x:f>
      </x:c>
    </x:row>
    <x:row r="68" spans="1:255" x14ac:dyDescent="0.35">
      <x:c r="B68" s="0">
        <x:f>IF(C68&gt;0,2,IF(ISNUMBER(B52),1,0))</x:f>
      </x:c>
      <x:c r="C68" s="0">
        <x:f>IF(D68&gt;0,2,IF(ISNUMBER(C52),1,0))</x:f>
      </x:c>
      <x:c r="D68" s="0">
        <x:f>IF(E68&gt;0,2,IF(ISNUMBER(D52),1,0))</x:f>
      </x:c>
      <x:c r="E68" s="0">
        <x:f>IF(F68&gt;0,2,IF(ISNUMBER(E52),1,0))</x:f>
      </x:c>
      <x:c r="F68" s="0">
        <x:f>IF(G68&gt;0,2,IF(ISNUMBER(F52),1,0))</x:f>
      </x:c>
      <x:c r="G68" s="0">
        <x:f>IF(H68&gt;0,2,IF(ISNUMBER(G52),1,0))</x:f>
      </x:c>
      <x:c r="H68" s="0">
        <x:f>IF(I68&gt;0,2,IF(ISNUMBER(H52),1,0))</x:f>
      </x:c>
      <x:c r="I68" s="0">
        <x:f>IF(J68&gt;0,2,IF(ISNUMBER(I52),1,0))</x:f>
      </x:c>
      <x:c r="J68" s="0">
        <x:f>IF(K68&gt;0,2,IF(ISNUMBER(J52),1,0))</x:f>
      </x:c>
      <x:c r="K68" s="0">
        <x:f>IF(L68&gt;0,2,IF(ISNUMBER(K52),1,0))</x:f>
      </x:c>
      <x:c r="L68" s="0">
        <x:f>IF(M68&gt;0,2,IF(ISNUMBER(L52),1,0))</x:f>
      </x:c>
      <x:c r="M68" s="0" t="s"/>
    </x:row>
    <x:row r="69" spans="1:255" x14ac:dyDescent="0.35">
      <x:c r="I69" s="0" t="s"/>
      <x:c r="J69" s="0" t="s"/>
      <x:c r="K69" s="0" t="s"/>
      <x:c r="L69" s="0" t="s"/>
      <x:c r="M69" s="0" t="s"/>
    </x:row>
    <x:row r="70" spans="1:255" x14ac:dyDescent="0.35">
      <x:c r="B70" s="1">
        <x:f>INDEX(B6:L6,1,MATCH(1,$B$68:$L$68,0))</x:f>
      </x:c>
      <x:c r="C70" s="1" t="s">
        <x:v>52</x:v>
      </x:c>
      <x:c r="I70" s="0" t="s"/>
      <x:c r="J70" s="0" t="s"/>
      <x:c r="K70" s="0" t="s"/>
      <x:c r="L70" s="0" t="s"/>
      <x:c r="M70" s="0" t="s"/>
    </x:row>
    <x:row r="71" spans="1:255" x14ac:dyDescent="0.35">
      <x:c r="I71" s="0" t="s"/>
      <x:c r="J71" s="0" t="s"/>
      <x:c r="K71" s="0" t="s"/>
      <x:c r="L71" s="0" t="s"/>
      <x:c r="M71" s="0" t="s"/>
    </x:row>
    <x:row r="72" spans="1:255" x14ac:dyDescent="0.35">
      <x:c r="I72" s="0" t="s"/>
      <x:c r="J72" s="0" t="s"/>
      <x:c r="K72" s="0" t="s"/>
      <x:c r="L72" s="0" t="s"/>
      <x:c r="M72" s="0" t="s"/>
    </x:row>
    <x:row r="73" spans="1:255" x14ac:dyDescent="0.35">
      <x:c r="I73" s="0" t="s"/>
      <x:c r="J73" s="0" t="s"/>
      <x:c r="K73" s="0" t="s"/>
      <x:c r="L73" s="0" t="s"/>
      <x:c r="M73" s="0" t="s"/>
    </x:row>
    <x:row r="74" spans="1:255" x14ac:dyDescent="0.35">
      <x:c r="I74" s="0" t="s"/>
      <x:c r="J74" s="0" t="s"/>
      <x:c r="K74" s="0" t="s"/>
      <x:c r="L74" s="0" t="s"/>
      <x:c r="M74" s="0" t="s"/>
    </x:row>
    <x:row r="75" spans="1:255" x14ac:dyDescent="0.35">
      <x:c r="I75" s="0" t="s"/>
      <x:c r="J75" s="0" t="s"/>
      <x:c r="K75" s="0" t="s"/>
      <x:c r="L75" s="0" t="s"/>
      <x:c r="M75" s="0" t="s"/>
    </x:row>
    <x:row r="76" spans="1:255" x14ac:dyDescent="0.35">
      <x:c r="I76" s="0" t="s"/>
      <x:c r="J76" s="0" t="s"/>
      <x:c r="K76" s="0" t="s"/>
      <x:c r="L76" s="0" t="s"/>
      <x:c r="M76" s="0" t="s"/>
    </x:row>
    <x:row r="77" spans="1:255" x14ac:dyDescent="0.35">
      <x:c r="I77" s="0" t="s"/>
      <x:c r="J77" s="0" t="s"/>
      <x:c r="K77" s="0" t="s"/>
      <x:c r="L77" s="0" t="s"/>
      <x:c r="M77" s="0" t="s"/>
    </x:row>
    <x:row r="78" spans="1:255" x14ac:dyDescent="0.35">
      <x:c r="I78" s="0" t="s"/>
      <x:c r="J78" s="0" t="s"/>
      <x:c r="K78" s="0" t="s"/>
      <x:c r="L78" s="0" t="s"/>
      <x:c r="M78" s="0" t="s"/>
    </x:row>
    <x:row r="79" spans="1:255" x14ac:dyDescent="0.35">
      <x:c r="I79" s="0" t="s"/>
      <x:c r="J79" s="0" t="s"/>
      <x:c r="K79" s="0" t="s"/>
      <x:c r="L79" s="0" t="s"/>
      <x:c r="M79" s="0" t="s"/>
    </x:row>
    <x:row r="80" spans="1:255" x14ac:dyDescent="0.35">
      <x:c r="I80" s="0" t="s"/>
      <x:c r="J80" s="0" t="s"/>
      <x:c r="K80" s="0" t="s"/>
      <x:c r="L80" s="0" t="s"/>
      <x:c r="M80" s="0" t="s"/>
    </x:row>
    <x:row r="81" spans="1:255" x14ac:dyDescent="0.35">
      <x:c r="I81" s="0" t="s"/>
      <x:c r="J81" s="0" t="s"/>
      <x:c r="K81" s="0" t="s"/>
      <x:c r="L81" s="0" t="s"/>
      <x:c r="M81" s="0" t="s"/>
    </x:row>
    <x:row r="82" spans="1:255" x14ac:dyDescent="0.35">
      <x:c r="I82" s="0" t="s"/>
      <x:c r="J82" s="0" t="s"/>
      <x:c r="K82" s="0" t="s"/>
      <x:c r="L82" s="0" t="s"/>
      <x:c r="M82" s="0" t="s"/>
    </x:row>
    <x:row r="83" spans="1:255" x14ac:dyDescent="0.35">
      <x:c r="I83" s="0" t="s"/>
      <x:c r="J83" s="0" t="s"/>
      <x:c r="K83" s="0" t="s"/>
      <x:c r="L83" s="0" t="s"/>
      <x:c r="M83" s="0" t="s"/>
    </x:row>
    <x:row r="84" spans="1:255" x14ac:dyDescent="0.35">
      <x:c r="I84" s="0" t="s"/>
      <x:c r="J84" s="0" t="s"/>
      <x:c r="K84" s="0" t="s"/>
      <x:c r="L84" s="0" t="s"/>
      <x:c r="M84" s="0" t="s"/>
    </x:row>
    <x:row r="85" spans="1:255" x14ac:dyDescent="0.35">
      <x:c r="I85" s="0" t="s"/>
      <x:c r="J85" s="0" t="s"/>
      <x:c r="K85" s="0" t="s"/>
      <x:c r="L85" s="0" t="s"/>
      <x:c r="M85" s="0" t="s"/>
    </x:row>
    <x:row r="86" spans="1:255" x14ac:dyDescent="0.35">
      <x:c r="I86" s="0" t="s"/>
      <x:c r="J86" s="0" t="s"/>
      <x:c r="K86" s="0" t="s"/>
      <x:c r="L86" s="0" t="s"/>
      <x:c r="M86" s="0" t="s"/>
    </x:row>
    <x:row r="87" spans="1:255" x14ac:dyDescent="0.35">
      <x:c r="I87" s="0" t="s"/>
      <x:c r="J87" s="0" t="s"/>
      <x:c r="K87" s="0" t="s"/>
      <x:c r="L87" s="0" t="s"/>
      <x:c r="M87" s="0" t="s"/>
    </x:row>
    <x:row r="88" spans="1:255" x14ac:dyDescent="0.35">
      <x:c r="I88" s="0" t="s"/>
      <x:c r="J88" s="0" t="s"/>
      <x:c r="K88" s="0" t="s"/>
      <x:c r="L88" s="0" t="s"/>
      <x:c r="M88" s="0" t="s"/>
    </x:row>
    <x:row r="89" spans="1:255" x14ac:dyDescent="0.35">
      <x:c r="I89" s="0" t="s"/>
      <x:c r="J89" s="0" t="s"/>
      <x:c r="K89" s="0" t="s"/>
      <x:c r="L89" s="0" t="s"/>
      <x:c r="M89" s="0" t="s"/>
    </x:row>
    <x:row r="90" spans="1:255" x14ac:dyDescent="0.35">
      <x:c r="I90" s="0" t="s"/>
      <x:c r="J90" s="0" t="s"/>
      <x:c r="K90" s="0" t="s"/>
      <x:c r="L90" s="0" t="s"/>
      <x:c r="M90" s="0" t="s"/>
    </x:row>
    <x:row r="91" spans="1:255" x14ac:dyDescent="0.35">
      <x:c r="I91" s="0" t="s"/>
      <x:c r="J91" s="0" t="s"/>
      <x:c r="K91" s="0" t="s"/>
      <x:c r="L91" s="0" t="s"/>
      <x:c r="M91" s="0" t="s"/>
    </x:row>
    <x:row r="92" spans="1:255" x14ac:dyDescent="0.35">
      <x:c r="I92" s="0" t="s"/>
      <x:c r="J92" s="0" t="s"/>
      <x:c r="K92" s="0" t="s"/>
      <x:c r="L92" s="0" t="s"/>
      <x:c r="M92" s="0" t="s"/>
    </x:row>
    <x:row r="93" spans="1:255" x14ac:dyDescent="0.35">
      <x:c r="I93" s="0" t="s"/>
      <x:c r="J93" s="0" t="s"/>
      <x:c r="K93" s="0" t="s"/>
      <x:c r="L93" s="0" t="s"/>
      <x:c r="M93" s="0" t="s"/>
    </x:row>
    <x:row r="94" spans="1:255" x14ac:dyDescent="0.35">
      <x:c r="I94" s="0" t="s"/>
      <x:c r="J94" s="0" t="s"/>
      <x:c r="K94" s="0" t="s"/>
      <x:c r="L94" s="0" t="s"/>
      <x:c r="M94" s="0" t="s"/>
    </x:row>
    <x:row r="95" spans="1:255" x14ac:dyDescent="0.35">
      <x:c r="I95" s="0" t="s"/>
      <x:c r="J95" s="0" t="s"/>
      <x:c r="K95" s="0" t="s"/>
      <x:c r="L95" s="0" t="s"/>
      <x:c r="M95" s="0" t="s"/>
    </x:row>
    <x:row r="96" spans="1:255" x14ac:dyDescent="0.35">
      <x:c r="I96" s="0" t="s"/>
      <x:c r="J96" s="0" t="s"/>
      <x:c r="K96" s="0" t="s"/>
      <x:c r="L96" s="0" t="s"/>
      <x:c r="M96" s="0" t="s"/>
    </x:row>
    <x:row r="97" spans="1:255" x14ac:dyDescent="0.35">
      <x:c r="I97" s="0" t="s"/>
      <x:c r="J97" s="0" t="s"/>
      <x:c r="K97" s="0" t="s"/>
      <x:c r="L97" s="0" t="s"/>
      <x:c r="M97" s="0" t="s"/>
    </x:row>
    <x:row r="98" spans="1:255" x14ac:dyDescent="0.35">
      <x:c r="I98" s="0" t="s"/>
      <x:c r="J98" s="0" t="s"/>
      <x:c r="K98" s="0" t="s"/>
      <x:c r="L98" s="0" t="s"/>
      <x:c r="M98" s="0" t="s"/>
    </x:row>
    <x:row r="99" spans="1:255" x14ac:dyDescent="0.35">
      <x:c r="I99" s="0" t="s"/>
      <x:c r="J99" s="0" t="s"/>
      <x:c r="K99" s="0" t="s"/>
      <x:c r="L99" s="0" t="s"/>
      <x:c r="M99" s="0" t="s"/>
    </x:row>
    <x:row r="100" spans="1:255" x14ac:dyDescent="0.35">
      <x:c r="I100" s="0" t="s"/>
      <x:c r="J100" s="0" t="s"/>
      <x:c r="K100" s="0" t="s"/>
      <x:c r="L100" s="0" t="s"/>
      <x:c r="M100" s="0" t="s"/>
    </x:row>
    <x:row r="101" spans="1:255" x14ac:dyDescent="0.35">
      <x:c r="I101" s="0" t="s"/>
      <x:c r="J101" s="0" t="s"/>
      <x:c r="K101" s="0" t="s"/>
      <x:c r="L101" s="0" t="s"/>
      <x:c r="M101" s="0" t="s"/>
    </x:row>
    <x:row r="102" spans="1:255" x14ac:dyDescent="0.35">
      <x:c r="I102" s="0" t="s"/>
      <x:c r="J102" s="0" t="s"/>
      <x:c r="K102" s="0" t="s"/>
      <x:c r="L102" s="0" t="s"/>
      <x:c r="M102" s="0" t="s"/>
    </x:row>
    <x:row r="103" spans="1:255" x14ac:dyDescent="0.35">
      <x:c r="I103" s="0" t="s"/>
      <x:c r="J103" s="0" t="s"/>
      <x:c r="K103" s="0" t="s"/>
      <x:c r="L103" s="0" t="s"/>
      <x:c r="M103" s="0" t="s"/>
    </x:row>
    <x:row r="104" spans="1:255" x14ac:dyDescent="0.35">
      <x:c r="I104" s="0" t="s"/>
      <x:c r="J104" s="0" t="s"/>
      <x:c r="K104" s="0" t="s"/>
      <x:c r="L104" s="0" t="s"/>
      <x:c r="M104" s="0" t="s"/>
    </x:row>
    <x:row r="105" spans="1:255" x14ac:dyDescent="0.35">
      <x:c r="I105" s="0" t="s"/>
      <x:c r="J105" s="0" t="s"/>
      <x:c r="K105" s="0" t="s"/>
      <x:c r="L105" s="0" t="s"/>
      <x:c r="M105" s="0" t="s"/>
    </x:row>
    <x:row r="106" spans="1:255" x14ac:dyDescent="0.35">
      <x:c r="I106" s="0" t="s"/>
      <x:c r="J106" s="0" t="s"/>
      <x:c r="K106" s="0" t="s"/>
      <x:c r="L106" s="0" t="s"/>
      <x:c r="M106" s="0" t="s"/>
    </x:row>
    <x:row r="107" spans="1:255" x14ac:dyDescent="0.35">
      <x:c r="I107" s="0" t="s"/>
      <x:c r="J107" s="0" t="s"/>
      <x:c r="K107" s="0" t="s"/>
      <x:c r="L107" s="0" t="s"/>
      <x:c r="M107" s="0" t="s"/>
    </x:row>
    <x:row r="108" spans="1:255" x14ac:dyDescent="0.35">
      <x:c r="I108" s="0" t="s"/>
      <x:c r="J108" s="0" t="s"/>
      <x:c r="K108" s="0" t="s"/>
      <x:c r="L108" s="0" t="s"/>
      <x:c r="M108" s="0" t="s"/>
    </x:row>
    <x:row r="109" spans="1:255" x14ac:dyDescent="0.35">
      <x:c r="I109" s="0" t="s"/>
      <x:c r="J109" s="0" t="s"/>
      <x:c r="K109" s="0" t="s"/>
      <x:c r="L109" s="0" t="s"/>
      <x:c r="M109" s="0" t="s"/>
    </x:row>
    <x:row r="110" spans="1:255" x14ac:dyDescent="0.35">
      <x:c r="I110" s="0" t="s"/>
      <x:c r="J110" s="0" t="s"/>
      <x:c r="K110" s="0" t="s"/>
      <x:c r="L110" s="0" t="s"/>
      <x:c r="M110" s="0" t="s"/>
    </x:row>
    <x:row r="111" spans="1:255" x14ac:dyDescent="0.35">
      <x:c r="I111" s="0" t="s"/>
      <x:c r="J111" s="0" t="s"/>
      <x:c r="K111" s="0" t="s"/>
      <x:c r="L111" s="0" t="s"/>
      <x:c r="M111" s="0" t="s"/>
    </x:row>
    <x:row r="112" spans="1:255" x14ac:dyDescent="0.35">
      <x:c r="I112" s="0" t="s"/>
      <x:c r="J112" s="0" t="s"/>
      <x:c r="K112" s="0" t="s"/>
      <x:c r="L112" s="0" t="s"/>
      <x:c r="M112" s="0" t="s"/>
    </x:row>
    <x:row r="113" spans="1:255" x14ac:dyDescent="0.35">
      <x:c r="I113" s="0" t="s"/>
      <x:c r="J113" s="0" t="s"/>
      <x:c r="K113" s="0" t="s"/>
      <x:c r="L113" s="0" t="s"/>
      <x:c r="M113" s="0" t="s"/>
    </x:row>
    <x:row r="114" spans="1:255" x14ac:dyDescent="0.35">
      <x:c r="I114" s="0" t="s"/>
      <x:c r="J114" s="0" t="s"/>
      <x:c r="K114" s="0" t="s"/>
      <x:c r="L114" s="0" t="s"/>
      <x:c r="M114" s="0" t="s"/>
    </x:row>
    <x:row r="115" spans="1:255" x14ac:dyDescent="0.35">
      <x:c r="I115" s="0" t="s"/>
      <x:c r="J115" s="0" t="s"/>
      <x:c r="K115" s="0" t="s"/>
      <x:c r="L115" s="0" t="s"/>
      <x:c r="M115" s="0" t="s"/>
    </x:row>
    <x:row r="116" spans="1:255" x14ac:dyDescent="0.35">
      <x:c r="I116" s="0" t="s"/>
      <x:c r="J116" s="0" t="s"/>
      <x:c r="K116" s="0" t="s"/>
      <x:c r="L116" s="0" t="s"/>
      <x:c r="M116" s="0" t="s"/>
    </x:row>
    <x:row r="117" spans="1:255" x14ac:dyDescent="0.35">
      <x:c r="I117" s="0" t="s"/>
      <x:c r="J117" s="0" t="s"/>
      <x:c r="K117" s="0" t="s"/>
      <x:c r="L117" s="0" t="s"/>
      <x:c r="M117" s="0" t="s"/>
    </x:row>
    <x:row r="118" spans="1:255" x14ac:dyDescent="0.35">
      <x:c r="I118" s="0" t="s"/>
      <x:c r="J118" s="0" t="s"/>
      <x:c r="K118" s="0" t="s"/>
      <x:c r="L118" s="0" t="s"/>
      <x:c r="M118" s="0" t="s"/>
    </x:row>
    <x:row r="119" spans="1:255" x14ac:dyDescent="0.35">
      <x:c r="I119" s="0" t="s"/>
      <x:c r="J119" s="0" t="s"/>
      <x:c r="K119" s="0" t="s"/>
      <x:c r="L119" s="0" t="s"/>
      <x:c r="M119" s="0" t="s"/>
    </x:row>
  </x:sheetData>
  <x:conditionalFormatting sqref="Q36:Q52">
    <x:cfRule type="colorScale" priority="1">
      <x:colorScale>
        <x:cfvo type="num" val="0"/>
        <x:cfvo type="num" val="50"/>
        <x:cfvo type="num" val="120"/>
        <x:color rgb="FFF8696B"/>
        <x:color rgb="FFFCFCFF"/>
        <x:color rgb="FF63BE7B"/>
      </x:colorScale>
    </x:cfRule>
  </x:conditionalFormatting>
  <x:conditionalFormatting sqref="B23:L23">
    <x:cfRule type="expression" dxfId="0" priority="2" operator="equal">
      <x:formula>P$4=0</x:formula>
    </x:cfRule>
  </x:conditionalFormatting>
  <x:conditionalFormatting sqref="P4:Z4">
    <x:cfRule type="cellIs" dxfId="1" priority="3" operator="notEqual">
      <x:formula>0</x:formula>
    </x:cfRule>
  </x:conditionalFormatting>
  <x:conditionalFormatting sqref="O1:O1">
    <x:cfRule type="expression" dxfId="2" priority="4" operator="equal">
      <x:formula>$X$21&gt;0.5</x:formula>
    </x:cfRule>
  </x:conditionalFormatting>
  <x:conditionalFormatting sqref="L7:L20">
    <x:cfRule type="cellIs" dxfId="1" priority="5" stopIfTrue="1" operator="lessThan">
      <x:formula>$L8</x:formula>
    </x:cfRule>
  </x:conditionalFormatting>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&amp;L&amp;A&amp;C&amp;F</x:oddHeader>
    <x:oddFooter>&amp;L&amp;8&amp;Z&amp;F&amp;R&amp;8&amp;D - &amp;T</x:oddFooter>
    <x:evenHeader/>
    <x:evenFooter/>
    <x:firstHeader/>
    <x:firstFooter/>
  </x:headerFooter>
  <x:tableParts count="0"/>
</x:worksheet>
</file>

<file path=xl/worksheets/sheet39.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35">
    <x:outlinePr summaryBelow="1" summaryRight="1"/>
    <x:pageSetUpPr fitToPage="1"/>
  </x:sheetPr>
  <x:dimension ref="A1:Z119"/>
  <x:sheetViews>
    <x:sheetView zoomScale="90" zoomScaleNormal="90" workbookViewId="0">
      <x:pane xSplit="1" ySplit="6" topLeftCell="B7" activePane="bottomRight" state="frozenSplit"/>
      <x:selection activeCell="B35" sqref="B35 B35:L35"/>
      <x:selection pane="bottomRight" activeCell="B35" sqref="B35 B35:L35"/>
    </x:sheetView>
  </x:sheetViews>
  <x:sheetFormatPr defaultColWidth="7.453125" defaultRowHeight="14.5" x14ac:dyDescent="0.35"/>
  <x:cols>
    <x:col min="1" max="1" width="30.632812" style="1" customWidth="1"/>
    <x:col min="2" max="5" width="9" style="1" customWidth="1"/>
    <x:col min="6" max="7" width="9.089844" style="1" customWidth="1"/>
    <x:col min="8" max="9" width="8.363281" style="1" bestFit="1" customWidth="1"/>
    <x:col min="10" max="10" width="9.363281" style="1" bestFit="1" customWidth="1"/>
    <x:col min="11" max="12" width="8" style="1" customWidth="1"/>
    <x:col min="13" max="13" width="1.632812" style="1" customWidth="1"/>
    <x:col min="14" max="16" width="8" style="1" customWidth="1"/>
    <x:col min="17" max="17" width="9" style="1" customWidth="1"/>
    <x:col min="18" max="18" width="8" style="1" customWidth="1"/>
    <x:col min="19" max="19" width="9" style="1" customWidth="1"/>
    <x:col min="20" max="20" width="9.089844" style="1" customWidth="1"/>
    <x:col min="21" max="21" width="11.363281" style="1" customWidth="1"/>
    <x:col min="22" max="22" width="8.542969" style="1" bestFit="1" customWidth="1"/>
    <x:col min="23" max="24" width="9.089844" style="1" customWidth="1"/>
    <x:col min="25" max="25" width="11.453125" style="1" bestFit="1" customWidth="1"/>
    <x:col min="26" max="26" width="7" style="1" customWidth="1"/>
    <x:col min="27" max="27" width="15.542969" style="1" bestFit="1" customWidth="1"/>
    <x:col min="28" max="28" width="13.089844" style="1" bestFit="1" customWidth="1"/>
    <x:col min="29" max="29" width="11.363281" style="1" customWidth="1"/>
    <x:col min="30" max="30" width="8" style="1" bestFit="1" customWidth="1"/>
    <x:col min="31" max="31" width="8.90625" style="1" bestFit="1" customWidth="1"/>
    <x:col min="32" max="32" width="7" style="1" bestFit="1" customWidth="1"/>
    <x:col min="33" max="33" width="17.453125" style="1" bestFit="1" customWidth="1"/>
    <x:col min="34" max="34" width="5" style="1" bestFit="1" customWidth="1"/>
    <x:col min="35" max="35" width="15" style="1" bestFit="1" customWidth="1"/>
    <x:col min="36" max="36" width="9" style="1" bestFit="1" customWidth="1"/>
    <x:col min="37" max="37" width="11.363281" style="1" bestFit="1" customWidth="1"/>
    <x:col min="38" max="38" width="8" style="1" bestFit="1" customWidth="1"/>
    <x:col min="39" max="39" width="12.632812" style="1" bestFit="1" customWidth="1"/>
    <x:col min="40" max="40" width="9" style="1" bestFit="1" customWidth="1"/>
    <x:col min="41" max="41" width="7" style="1" customWidth="1"/>
    <x:col min="42" max="42" width="12" style="1" bestFit="1" customWidth="1"/>
    <x:col min="43" max="43" width="10.363281" style="1" bestFit="1" customWidth="1"/>
    <x:col min="44" max="44" width="7" style="1" bestFit="1" customWidth="1"/>
    <x:col min="45" max="45" width="13.453125" style="1" bestFit="1" customWidth="1"/>
    <x:col min="46" max="46" width="16.90625" style="1" bestFit="1" customWidth="1"/>
    <x:col min="47" max="47" width="7" style="1" bestFit="1" customWidth="1"/>
    <x:col min="48" max="48" width="20" style="1" bestFit="1" customWidth="1"/>
    <x:col min="49" max="49" width="10.453125" style="1" bestFit="1" customWidth="1"/>
    <x:col min="50" max="50" width="7" style="1" bestFit="1" customWidth="1"/>
    <x:col min="51" max="51" width="13.542969" style="1" bestFit="1" customWidth="1"/>
    <x:col min="52" max="53" width="8" style="1" bestFit="1" customWidth="1"/>
    <x:col min="54" max="54" width="10.632812" style="1" bestFit="1" customWidth="1"/>
    <x:col min="55" max="55" width="10" style="1" bestFit="1" customWidth="1"/>
    <x:col min="56" max="56" width="8" style="1" customWidth="1"/>
    <x:col min="57" max="57" width="13.089844" style="1" bestFit="1" customWidth="1"/>
    <x:col min="58" max="58" width="13.363281" style="1" bestFit="1" customWidth="1"/>
    <x:col min="59" max="59" width="8" style="1" bestFit="1" customWidth="1"/>
    <x:col min="60" max="60" width="16.453125" style="1" bestFit="1" customWidth="1"/>
    <x:col min="61" max="61" width="8.90625" style="1" bestFit="1" customWidth="1"/>
    <x:col min="62" max="62" width="7" style="1" bestFit="1" customWidth="1"/>
    <x:col min="63" max="63" width="11.90625" style="1" bestFit="1" customWidth="1"/>
    <x:col min="64" max="64" width="17.453125" style="1" bestFit="1" customWidth="1"/>
    <x:col min="65" max="65" width="5" style="1" bestFit="1" customWidth="1"/>
    <x:col min="66" max="66" width="20.542969" style="1" bestFit="1" customWidth="1"/>
    <x:col min="67" max="67" width="15" style="1" bestFit="1" customWidth="1"/>
    <x:col min="68" max="68" width="9" style="1" bestFit="1" customWidth="1"/>
    <x:col min="69" max="69" width="18.089844" style="1" bestFit="1" customWidth="1"/>
    <x:col min="70" max="70" width="11.363281" style="1" bestFit="1" customWidth="1"/>
    <x:col min="71" max="71" width="7" style="1" customWidth="1"/>
    <x:col min="72" max="72" width="8.089844" style="1" customWidth="1"/>
    <x:col min="73" max="73" width="11.453125" style="1" customWidth="1"/>
    <x:col min="74" max="74" width="15.542969" style="1" customWidth="1"/>
    <x:col min="75" max="75" width="13.089844" style="1" customWidth="1"/>
    <x:col min="76" max="76" width="9.90625" style="1" customWidth="1"/>
    <x:col min="77" max="77" width="8.90625" style="1" customWidth="1"/>
    <x:col min="78" max="78" width="8.363281" style="1" customWidth="1"/>
    <x:col min="79" max="79" width="8" style="1" customWidth="1"/>
    <x:col min="80" max="80" width="14.453125" style="1" customWidth="1"/>
    <x:col min="81" max="81" width="9" style="1" customWidth="1"/>
    <x:col min="82" max="82" width="7.542969" style="1" customWidth="1"/>
    <x:col min="83" max="83" width="8" style="1" bestFit="1" customWidth="1"/>
    <x:col min="84" max="84" width="9.089844" style="1" customWidth="1"/>
    <x:col min="85" max="85" width="8.363281" style="1" customWidth="1"/>
    <x:col min="86" max="86" width="7.363281" style="1" customWidth="1"/>
    <x:col min="87" max="87" width="7" style="1" customWidth="1"/>
    <x:col min="88" max="88" width="8" style="1" customWidth="1"/>
    <x:col min="89" max="90" width="12" style="1" customWidth="1"/>
    <x:col min="91" max="91" width="12.542969" style="1" customWidth="1"/>
    <x:col min="92" max="92" width="7.90625" style="1" customWidth="1"/>
    <x:col min="93" max="93" width="8.453125" style="1" customWidth="1"/>
    <x:col min="94" max="94" width="15" style="1" customWidth="1"/>
    <x:col min="95" max="95" width="7" style="1" customWidth="1"/>
    <x:col min="96" max="96" width="8.089844" style="1" customWidth="1"/>
    <x:col min="97" max="97" width="11.453125" style="1" customWidth="1"/>
    <x:col min="98" max="98" width="8" style="1" bestFit="1" customWidth="1"/>
    <x:col min="99" max="99" width="15.542969" style="1" customWidth="1"/>
    <x:col min="100" max="100" width="13.089844" style="1" customWidth="1"/>
    <x:col min="101" max="101" width="9.90625" style="1" customWidth="1"/>
    <x:col min="102" max="102" width="8.90625" style="1" customWidth="1"/>
    <x:col min="103" max="103" width="8" style="1" bestFit="1" customWidth="1"/>
    <x:col min="104" max="104" width="8.363281" style="1" customWidth="1"/>
    <x:col min="105" max="105" width="8" style="1" customWidth="1"/>
    <x:col min="106" max="106" width="14.453125" style="1" customWidth="1"/>
    <x:col min="107" max="107" width="9" style="1" customWidth="1"/>
    <x:col min="108" max="108" width="7.542969" style="1" customWidth="1"/>
    <x:col min="109" max="109" width="8" style="1" bestFit="1" customWidth="1"/>
    <x:col min="110" max="110" width="9.089844" style="1" customWidth="1"/>
    <x:col min="111" max="111" width="8.363281" style="1" customWidth="1"/>
    <x:col min="112" max="112" width="7.363281" style="1" customWidth="1"/>
    <x:col min="113" max="113" width="8" style="1" customWidth="1"/>
    <x:col min="114" max="115" width="12" style="1" customWidth="1"/>
    <x:col min="116" max="116" width="12.542969" style="1" customWidth="1"/>
    <x:col min="117" max="117" width="7.90625" style="1" customWidth="1"/>
    <x:col min="118" max="118" width="8.453125" style="1" customWidth="1"/>
    <x:col min="119" max="119" width="15" style="1" customWidth="1"/>
    <x:col min="120" max="120" width="8.089844" style="1" customWidth="1"/>
    <x:col min="121" max="121" width="11.453125" style="1" customWidth="1"/>
    <x:col min="122" max="122" width="8" style="1" customWidth="1"/>
    <x:col min="123" max="123" width="15.542969" style="1" customWidth="1"/>
    <x:col min="124" max="124" width="13.089844" style="1" customWidth="1"/>
    <x:col min="125" max="125" width="9.90625" style="1" customWidth="1"/>
    <x:col min="126" max="126" width="8.90625" style="1" customWidth="1"/>
    <x:col min="127" max="127" width="7.363281" style="1" customWidth="1"/>
    <x:col min="128" max="128" width="8.363281" style="1" customWidth="1"/>
    <x:col min="129" max="129" width="8" style="1" customWidth="1"/>
    <x:col min="130" max="130" width="14.453125" style="1" customWidth="1"/>
    <x:col min="131" max="131" width="9" style="1" customWidth="1"/>
    <x:col min="132" max="132" width="7.542969" style="1" customWidth="1"/>
    <x:col min="133" max="133" width="8" style="1" bestFit="1" customWidth="1"/>
    <x:col min="134" max="134" width="9.089844" style="1" customWidth="1"/>
    <x:col min="135" max="135" width="8.363281" style="1" customWidth="1"/>
    <x:col min="136" max="136" width="7.363281" style="1" customWidth="1"/>
    <x:col min="137" max="137" width="8" style="1" customWidth="1"/>
    <x:col min="138" max="138" width="12" style="1" customWidth="1"/>
    <x:col min="139" max="139" width="7.542969" style="1" customWidth="1"/>
    <x:col min="140" max="140" width="12" style="1" customWidth="1"/>
    <x:col min="141" max="141" width="12.542969" style="1" customWidth="1"/>
    <x:col min="142" max="142" width="7.90625" style="1" customWidth="1"/>
    <x:col min="143" max="143" width="8.453125" style="1" customWidth="1"/>
    <x:col min="144" max="144" width="15" style="1" customWidth="1"/>
    <x:col min="145" max="145" width="7" style="1" customWidth="1"/>
    <x:col min="146" max="146" width="8.089844" style="1" customWidth="1"/>
    <x:col min="147" max="147" width="11.453125" style="1" customWidth="1"/>
    <x:col min="148" max="148" width="8" style="1" bestFit="1" customWidth="1"/>
    <x:col min="149" max="149" width="15.542969" style="1" customWidth="1"/>
    <x:col min="150" max="150" width="13.089844" style="1" customWidth="1"/>
    <x:col min="151" max="151" width="9.90625" style="1" customWidth="1"/>
    <x:col min="152" max="152" width="8.90625" style="1" customWidth="1"/>
    <x:col min="153" max="153" width="8" style="1" bestFit="1" customWidth="1"/>
    <x:col min="154" max="154" width="8.363281" style="1" customWidth="1"/>
    <x:col min="155" max="155" width="8" style="1" customWidth="1"/>
    <x:col min="156" max="156" width="14.453125" style="1" customWidth="1"/>
    <x:col min="157" max="157" width="9" style="1" customWidth="1"/>
    <x:col min="158" max="158" width="7.542969" style="1" customWidth="1"/>
    <x:col min="159" max="159" width="8" style="1" customWidth="1"/>
    <x:col min="160" max="160" width="9.089844" style="1" customWidth="1"/>
    <x:col min="161" max="161" width="7.453125" style="1" customWidth="1"/>
    <x:col min="162" max="162" width="8.363281" style="1" customWidth="1"/>
    <x:col min="163" max="163" width="7.363281" style="1" customWidth="1"/>
    <x:col min="164" max="164" width="9" style="1" bestFit="1" customWidth="1"/>
    <x:col min="165" max="166" width="8" style="1" customWidth="1"/>
    <x:col min="167" max="167" width="12" style="1" customWidth="1"/>
    <x:col min="168" max="168" width="7.542969" style="1" customWidth="1"/>
    <x:col min="169" max="169" width="12" style="1" customWidth="1"/>
    <x:col min="170" max="170" width="12.542969" style="1" customWidth="1"/>
    <x:col min="171" max="171" width="7.90625" style="1" customWidth="1"/>
    <x:col min="172" max="172" width="7.089844" style="1" customWidth="1"/>
    <x:col min="173" max="173" width="8.453125" style="1" customWidth="1"/>
    <x:col min="174" max="174" width="15" style="1" customWidth="1"/>
    <x:col min="175" max="175" width="8.542969" style="1" customWidth="1"/>
    <x:col min="176" max="176" width="7" style="1" customWidth="1"/>
    <x:col min="177" max="177" width="8.089844" style="1" customWidth="1"/>
    <x:col min="178" max="178" width="11.453125" style="1" customWidth="1"/>
    <x:col min="179" max="179" width="8" style="1" customWidth="1"/>
    <x:col min="180" max="180" width="15.542969" style="1" customWidth="1"/>
    <x:col min="181" max="181" width="13.089844" style="1" customWidth="1"/>
    <x:col min="182" max="182" width="10" style="1" bestFit="1" customWidth="1"/>
    <x:col min="183" max="183" width="8.90625" style="1" customWidth="1"/>
    <x:col min="184" max="184" width="8" style="1" bestFit="1" customWidth="1"/>
    <x:col min="185" max="185" width="8.363281" style="1" customWidth="1"/>
    <x:col min="186" max="186" width="8" style="1" customWidth="1"/>
    <x:col min="187" max="187" width="14.453125" style="1" customWidth="1"/>
    <x:col min="188" max="188" width="9" style="1" customWidth="1"/>
    <x:col min="189" max="189" width="7.542969" style="1" customWidth="1"/>
    <x:col min="190" max="190" width="8" style="1" bestFit="1" customWidth="1"/>
    <x:col min="191" max="191" width="9.089844" style="1" customWidth="1"/>
    <x:col min="192" max="192" width="8.363281" style="1" customWidth="1"/>
    <x:col min="193" max="193" width="7.453125" style="1" customWidth="1"/>
    <x:col min="194" max="194" width="7.363281" style="1" customWidth="1"/>
    <x:col min="195" max="197" width="8" style="1" customWidth="1"/>
    <x:col min="198" max="198" width="12" style="1" customWidth="1"/>
    <x:col min="199" max="199" width="7.542969" style="1" customWidth="1"/>
    <x:col min="200" max="200" width="12" style="1" customWidth="1"/>
    <x:col min="201" max="201" width="12.542969" style="1" customWidth="1"/>
    <x:col min="202" max="202" width="7.90625" style="1" customWidth="1"/>
    <x:col min="203" max="203" width="7.089844" style="1" customWidth="1"/>
    <x:col min="204" max="204" width="8.453125" style="1" customWidth="1"/>
    <x:col min="205" max="205" width="15" style="1" customWidth="1"/>
    <x:col min="206" max="206" width="8.542969" style="1" customWidth="1"/>
    <x:col min="207" max="207" width="8" style="1" bestFit="1" customWidth="1"/>
    <x:col min="208" max="208" width="8.089844" style="1" customWidth="1"/>
    <x:col min="209" max="209" width="11.453125" style="1" customWidth="1"/>
    <x:col min="210" max="210" width="8" style="1" customWidth="1"/>
    <x:col min="211" max="211" width="15.542969" style="1" customWidth="1"/>
    <x:col min="212" max="212" width="13.089844" style="1" customWidth="1"/>
    <x:col min="213" max="213" width="9.90625" style="1" customWidth="1"/>
    <x:col min="214" max="214" width="8.90625" style="1" customWidth="1"/>
    <x:col min="215" max="215" width="8" style="1" bestFit="1" customWidth="1"/>
    <x:col min="216" max="216" width="8.363281" style="1" customWidth="1"/>
    <x:col min="217" max="217" width="8" style="1" customWidth="1"/>
    <x:col min="218" max="218" width="14.453125" style="1" customWidth="1"/>
    <x:col min="219" max="219" width="9" style="1" customWidth="1"/>
    <x:col min="220" max="220" width="7.542969" style="1" customWidth="1"/>
    <x:col min="221" max="221" width="8" style="1" bestFit="1" customWidth="1"/>
    <x:col min="222" max="222" width="9.089844" style="1" customWidth="1"/>
    <x:col min="223" max="223" width="8.363281" style="1" customWidth="1"/>
    <x:col min="224" max="224" width="7.453125" style="1" customWidth="1"/>
    <x:col min="225" max="225" width="7.363281" style="1" customWidth="1"/>
    <x:col min="226" max="229" width="8" style="1" customWidth="1"/>
    <x:col min="230" max="230" width="12" style="1" customWidth="1"/>
    <x:col min="231" max="231" width="7.542969" style="1" customWidth="1"/>
    <x:col min="232" max="232" width="12" style="1" customWidth="1"/>
    <x:col min="233" max="233" width="12.542969" style="1" customWidth="1"/>
    <x:col min="234" max="234" width="7.90625" style="1" customWidth="1"/>
    <x:col min="235" max="235" width="7.089844" style="1" customWidth="1"/>
    <x:col min="236" max="236" width="8.453125" style="1" customWidth="1"/>
    <x:col min="237" max="237" width="15" style="1" customWidth="1"/>
    <x:col min="238" max="238" width="8.542969" style="1" customWidth="1"/>
    <x:col min="239" max="239" width="8" style="1" customWidth="1"/>
    <x:col min="240" max="240" width="8.089844" style="1" customWidth="1"/>
    <x:col min="241" max="241" width="11.453125" style="1" customWidth="1"/>
    <x:col min="242" max="242" width="8" style="1" customWidth="1"/>
    <x:col min="243" max="243" width="15.542969" style="1" customWidth="1"/>
    <x:col min="244" max="244" width="13.089844" style="1" customWidth="1"/>
    <x:col min="245" max="245" width="10" style="1" bestFit="1" customWidth="1"/>
    <x:col min="246" max="246" width="8.90625" style="1" customWidth="1"/>
    <x:col min="247" max="247" width="8" style="1" bestFit="1" customWidth="1"/>
    <x:col min="248" max="248" width="8.363281" style="1" customWidth="1"/>
    <x:col min="249" max="249" width="8" style="1" bestFit="1" customWidth="1"/>
    <x:col min="250" max="250" width="14.453125" style="1" customWidth="1"/>
    <x:col min="251" max="251" width="9" style="1" customWidth="1"/>
    <x:col min="252" max="252" width="7.542969" style="1" customWidth="1"/>
    <x:col min="253" max="253" width="8" style="1" customWidth="1"/>
    <x:col min="254" max="254" width="9.089844" style="1" customWidth="1"/>
    <x:col min="255" max="255" width="8.363281" style="1" customWidth="1"/>
    <x:col min="256" max="16384" width="7.453125" style="1" customWidth="1"/>
  </x:cols>
  <x:sheetData>
    <x:row r="1" spans="1:255" customFormat="1" ht="15" customHeight="1" x14ac:dyDescent="0.35">
      <x:c r="A1" s="3" t="s">
        <x:v>2</x:v>
      </x:c>
      <x:c r="B1" s="3" t="s"/>
      <x:c r="C1" s="2" t="s"/>
      <x:c r="D1" s="2" t="s"/>
      <x:c r="E1" s="2" t="s"/>
      <x:c r="F1" s="2" t="s"/>
      <x:c r="G1" s="2" t="s"/>
      <x:c r="H1" s="2" t="s"/>
      <x:c r="I1" s="2" t="s"/>
      <x:c r="J1" s="2" t="s"/>
      <x:c r="K1" s="2" t="s"/>
      <x:c r="L1" s="2" t="s"/>
      <x:c r="M1" s="2" t="s"/>
      <x:c r="O1" s="2">
        <x:f>IF(ISERROR(X21),"","ORDER")</x:f>
      </x:c>
      <x:c r="P1" s="28" t="s">
        <x:v>3</x:v>
      </x:c>
      <x:c r="Q1" s="1">
        <x:f>RIGHT(CELL("filename",A1),3)</x:f>
      </x:c>
      <x:c r="R1" s="1">
        <x:f>CELL("filename",A2)</x:f>
      </x:c>
      <x:c r="U1" s="0" t="s"/>
      <x:c r="V1" s="0" t="s"/>
      <x:c r="Y1" s="0" t="s"/>
    </x:row>
    <x:row r="2" spans="1:255" customFormat="1" ht="15" customHeight="1" x14ac:dyDescent="0.3">
      <x:c r="A2" s="2" t="s"/>
      <x:c r="B2" s="2" t="s"/>
      <x:c r="C2" s="2" t="s"/>
      <x:c r="D2" s="2" t="s"/>
      <x:c r="E2" s="2" t="s"/>
      <x:c r="F2" s="2" t="s"/>
      <x:c r="G2" s="2" t="s"/>
      <x:c r="H2" s="2" t="s"/>
      <x:c r="I2" s="2" t="s"/>
      <x:c r="J2" s="2" t="s"/>
      <x:c r="K2" s="2" t="s"/>
      <x:c r="L2" s="2" t="s"/>
      <x:c r="M2" s="2" t="s"/>
      <x:c r="P2" s="1">
        <x:f>Year-12</x:f>
      </x:c>
      <x:c r="Q2" s="1">
        <x:f>P2+1</x:f>
      </x:c>
      <x:c r="R2" s="1">
        <x:f>Q2+1</x:f>
      </x:c>
      <x:c r="S2" s="1">
        <x:f>R2+1</x:f>
      </x:c>
      <x:c r="T2" s="1">
        <x:f>S2+1</x:f>
      </x:c>
      <x:c r="U2" s="1">
        <x:f>T2+1</x:f>
      </x:c>
      <x:c r="V2" s="1">
        <x:f>U2+1</x:f>
      </x:c>
      <x:c r="W2" s="1">
        <x:f>V2+1</x:f>
      </x:c>
      <x:c r="X2" s="1">
        <x:f>W2+1</x:f>
      </x:c>
      <x:c r="Y2" s="1">
        <x:f>X2+1</x:f>
      </x:c>
      <x:c r="Z2" s="1">
        <x:f>Y2+1</x:f>
      </x:c>
    </x:row>
    <x:row r="3" spans="1:255" customFormat="1" ht="15" customHeight="1" x14ac:dyDescent="0.3">
      <x:c r="A3" s="3" t="s">
        <x:v>66</x:v>
      </x:c>
      <x:c r="B3" s="3" t="s"/>
      <x:c r="C3" s="2" t="s"/>
      <x:c r="D3" s="2" t="s"/>
      <x:c r="E3" s="2" t="s"/>
      <x:c r="F3" s="2" t="s"/>
      <x:c r="G3" s="2" t="s"/>
      <x:c r="H3" s="2" t="s"/>
      <x:c r="I3" s="2" t="s"/>
      <x:c r="J3" s="2" t="s"/>
      <x:c r="K3" s="2" t="s"/>
      <x:c r="L3" s="2" t="s"/>
      <x:c r="M3" s="2" t="s"/>
      <x:c r="P3" s="30" t="s"/>
      <x:c r="Q3" s="30" t="s"/>
      <x:c r="R3" s="30" t="s"/>
      <x:c r="S3" s="30" t="s"/>
      <x:c r="T3" s="30" t="s"/>
      <x:c r="U3" s="30" t="s"/>
      <x:c r="V3" s="30" t="s"/>
      <x:c r="W3" s="30" t="s"/>
      <x:c r="X3" s="30" t="s"/>
      <x:c r="Y3" s="30" t="s"/>
      <x:c r="Z3" s="30" t="s"/>
    </x:row>
    <x:row r="4" spans="1:255" customFormat="1" ht="15" customHeight="1" thickBot="1" x14ac:dyDescent="0.35">
      <x:c r="A4" s="4" t="s"/>
      <x:c r="B4" s="4" t="s"/>
      <x:c r="C4" s="5" t="s"/>
      <x:c r="D4" s="5" t="s"/>
      <x:c r="E4" s="5" t="s"/>
      <x:c r="F4" s="5" t="s"/>
      <x:c r="G4" s="5" t="s"/>
      <x:c r="H4" s="5" t="s"/>
      <x:c r="I4" s="5" t="s"/>
      <x:c r="J4" s="5" t="s"/>
      <x:c r="K4" s="5" t="s"/>
      <x:c r="L4" s="5" t="s"/>
      <x:c r="M4" s="5" t="s"/>
      <x:c r="P4" s="21" t="s"/>
      <x:c r="Q4" s="21" t="s"/>
      <x:c r="R4" s="21" t="s"/>
      <x:c r="S4" s="21" t="s"/>
      <x:c r="T4" s="21" t="s"/>
      <x:c r="U4" s="21" t="s"/>
      <x:c r="V4" s="21" t="s"/>
      <x:c r="W4" s="21" t="s"/>
      <x:c r="X4" s="21" t="s"/>
      <x:c r="Y4" s="21" t="s"/>
      <x:c r="Z4" s="21" t="s"/>
    </x:row>
    <x:row r="5" spans="1:255" customFormat="1" ht="15" customHeight="1" x14ac:dyDescent="0.35">
      <x:c r="A5" s="2" t="s"/>
      <x:c r="B5" s="2" t="s"/>
      <x:c r="C5" s="2" t="s"/>
      <x:c r="D5" s="2" t="s"/>
      <x:c r="E5" s="2" t="s"/>
      <x:c r="F5" s="2" t="s"/>
      <x:c r="G5" s="2" t="s"/>
      <x:c r="H5" s="2" t="s"/>
      <x:c r="I5" s="2" t="s"/>
      <x:c r="J5" s="2" t="s"/>
      <x:c r="K5" s="2" t="s"/>
      <x:c r="L5" s="2" t="s"/>
      <x:c r="M5" s="14" t="s"/>
      <x:c r="N5" s="10" t="s">
        <x:v>5</x:v>
      </x:c>
      <x:c r="O5" s="10" t="s"/>
      <x:c r="U5" s="0" t="s"/>
      <x:c r="V5" s="0" t="s"/>
      <x:c r="Y5" s="0" t="s"/>
    </x:row>
    <x:row r="6" spans="1:255" customFormat="1" ht="15" customHeight="1" x14ac:dyDescent="0.35">
      <x:c r="A6" s="2" t="s"/>
      <x:c r="B6" s="6">
        <x:f>B35</x:f>
      </x:c>
      <x:c r="C6" s="6">
        <x:f>C35</x:f>
      </x:c>
      <x:c r="D6" s="6">
        <x:f>D35</x:f>
      </x:c>
      <x:c r="E6" s="6">
        <x:f>E35</x:f>
      </x:c>
      <x:c r="F6" s="6">
        <x:f>F35</x:f>
      </x:c>
      <x:c r="G6" s="6">
        <x:f>G35</x:f>
      </x:c>
      <x:c r="H6" s="6">
        <x:f>H35</x:f>
      </x:c>
      <x:c r="I6" s="6">
        <x:f>I35</x:f>
      </x:c>
      <x:c r="J6" s="6">
        <x:f>J35</x:f>
      </x:c>
      <x:c r="K6" s="6">
        <x:f>K35</x:f>
      </x:c>
      <x:c r="L6" s="6">
        <x:f>L35</x:f>
      </x:c>
      <x:c r="M6" s="15" t="s">
        <x:v>17</x:v>
      </x:c>
      <x:c r="N6" s="13" t="s"/>
      <x:c r="O6" s="13">
        <x:f>O35</x:f>
      </x:c>
      <x:c r="S6" s="1">
        <x:f>S35</x:f>
      </x:c>
      <x:c r="T6" s="1">
        <x:f>T35</x:f>
      </x:c>
      <x:c r="U6" s="0" t="s"/>
      <x:c r="V6" s="0" t="s"/>
      <x:c r="W6" s="34" t="s">
        <x:v>18</x:v>
      </x:c>
      <x:c r="X6" s="34" t="s"/>
      <x:c r="Y6" s="0" t="s"/>
    </x:row>
    <x:row r="7" spans="1:255" customFormat="1" ht="15" customHeight="1" x14ac:dyDescent="0.35">
      <x:c r="A7" s="2" t="s">
        <x:v>55</x:v>
      </x:c>
      <x:c r="B7" s="26">
        <x:f>B36</x:f>
      </x:c>
      <x:c r="C7" s="26">
        <x:f>C36</x:f>
      </x:c>
      <x:c r="D7" s="26">
        <x:f>D36</x:f>
      </x:c>
      <x:c r="E7" s="26">
        <x:f>E36</x:f>
      </x:c>
      <x:c r="F7" s="26">
        <x:f>F36</x:f>
      </x:c>
      <x:c r="G7" s="26">
        <x:f>G36</x:f>
      </x:c>
      <x:c r="H7" s="26">
        <x:f>H36</x:f>
      </x:c>
      <x:c r="I7" s="26">
        <x:f>I36</x:f>
      </x:c>
      <x:c r="J7" s="26">
        <x:f>J36</x:f>
      </x:c>
      <x:c r="K7" s="26">
        <x:f>K36</x:f>
      </x:c>
      <x:c r="L7" s="26">
        <x:f>L36</x:f>
      </x:c>
      <x:c r="M7" s="18" t="s"/>
      <x:c r="N7" s="11" t="s"/>
      <x:c r="O7" s="16">
        <x:f>O36</x:f>
      </x:c>
      <x:c r="R7" s="1">
        <x:f>A7</x:f>
      </x:c>
      <x:c r="S7" s="21">
        <x:f>S36</x:f>
      </x:c>
      <x:c r="T7" s="21">
        <x:f>T36</x:f>
      </x:c>
      <x:c r="U7" s="0" t="s"/>
      <x:c r="V7" s="0" t="s"/>
      <x:c r="W7" s="0" t="n">
        <x:v>2</x:v>
      </x:c>
      <x:c r="Y7" s="0" t="s"/>
    </x:row>
    <x:row r="8" spans="1:255" customFormat="1" ht="15" customHeight="1" x14ac:dyDescent="0.35">
      <x:c r="A8" s="2" t="s">
        <x:v>56</x:v>
      </x:c>
      <x:c r="B8" s="26">
        <x:f>B37</x:f>
      </x:c>
      <x:c r="C8" s="26">
        <x:f>C37</x:f>
      </x:c>
      <x:c r="D8" s="26">
        <x:f>D37</x:f>
      </x:c>
      <x:c r="E8" s="26">
        <x:f>E37</x:f>
      </x:c>
      <x:c r="F8" s="26">
        <x:f>F37</x:f>
      </x:c>
      <x:c r="G8" s="26">
        <x:f>G37</x:f>
      </x:c>
      <x:c r="H8" s="26">
        <x:f>H37</x:f>
      </x:c>
      <x:c r="I8" s="26">
        <x:f>I37</x:f>
      </x:c>
      <x:c r="J8" s="26">
        <x:f>J37</x:f>
      </x:c>
      <x:c r="K8" s="26">
        <x:f>K37</x:f>
      </x:c>
      <x:c r="L8" s="26">
        <x:f>L37</x:f>
      </x:c>
      <x:c r="M8" s="18" t="s"/>
      <x:c r="N8" s="11" t="s"/>
      <x:c r="O8" s="16">
        <x:f>O37</x:f>
      </x:c>
      <x:c r="R8" s="1">
        <x:f>A8</x:f>
      </x:c>
      <x:c r="S8" s="21">
        <x:f>S37</x:f>
      </x:c>
      <x:c r="T8" s="21">
        <x:f>T37</x:f>
      </x:c>
      <x:c r="U8" s="0" t="s"/>
      <x:c r="V8" s="0" t="s"/>
      <x:c r="W8" s="0" t="n">
        <x:v>3</x:v>
      </x:c>
      <x:c r="X8" s="29">
        <x:f>IF(HLOOKUP($L$65,$B$6:$L$21,$W8,FALSE)&gt;HLOOKUP($L$65,$B$6:$L$21,$W7,FALSE),"ERROR","OK")</x:f>
      </x:c>
      <x:c r="Y8" s="0" t="s"/>
    </x:row>
    <x:row r="9" spans="1:255" customFormat="1" ht="15" customHeight="1" x14ac:dyDescent="0.35">
      <x:c r="A9" s="2" t="s">
        <x:v>59</x:v>
      </x:c>
      <x:c r="B9" s="26">
        <x:f>B38</x:f>
      </x:c>
      <x:c r="C9" s="26">
        <x:f>C38</x:f>
      </x:c>
      <x:c r="D9" s="26">
        <x:f>D38</x:f>
      </x:c>
      <x:c r="E9" s="26">
        <x:f>E38</x:f>
      </x:c>
      <x:c r="F9" s="26">
        <x:f>F38</x:f>
      </x:c>
      <x:c r="G9" s="26">
        <x:f>G38</x:f>
      </x:c>
      <x:c r="H9" s="26">
        <x:f>H38</x:f>
      </x:c>
      <x:c r="I9" s="26">
        <x:f>I38</x:f>
      </x:c>
      <x:c r="J9" s="26">
        <x:f>J38</x:f>
      </x:c>
      <x:c r="K9" s="26">
        <x:f>K38</x:f>
      </x:c>
      <x:c r="L9" s="26">
        <x:f>L38</x:f>
      </x:c>
      <x:c r="M9" s="18" t="s"/>
      <x:c r="N9" s="11" t="s"/>
      <x:c r="O9" s="16">
        <x:f>O38</x:f>
      </x:c>
      <x:c r="R9" s="1">
        <x:f>A9</x:f>
      </x:c>
      <x:c r="S9" s="21">
        <x:f>S38</x:f>
      </x:c>
      <x:c r="T9" s="21">
        <x:f>T38</x:f>
      </x:c>
      <x:c r="U9" s="0" t="s"/>
      <x:c r="V9" s="0" t="s"/>
      <x:c r="W9" s="0" t="n">
        <x:v>4</x:v>
      </x:c>
      <x:c r="X9" s="29">
        <x:f>IF(HLOOKUP($L$65,$B$6:$L$21,$W9,FALSE)&gt;HLOOKUP($L$65,$B$6:$L$21,$W8,FALSE),"ERROR","OK")</x:f>
      </x:c>
      <x:c r="Y9" s="0" t="s"/>
    </x:row>
    <x:row r="10" spans="1:255" customFormat="1" ht="15" customHeight="1" x14ac:dyDescent="0.35">
      <x:c r="A10" s="2" t="s">
        <x:v>60</x:v>
      </x:c>
      <x:c r="B10" s="26">
        <x:f>B39</x:f>
      </x:c>
      <x:c r="C10" s="26">
        <x:f>C39</x:f>
      </x:c>
      <x:c r="D10" s="26">
        <x:f>D39</x:f>
      </x:c>
      <x:c r="E10" s="26">
        <x:f>E39</x:f>
      </x:c>
      <x:c r="F10" s="26">
        <x:f>F39</x:f>
      </x:c>
      <x:c r="G10" s="26">
        <x:f>G39</x:f>
      </x:c>
      <x:c r="H10" s="26">
        <x:f>H39</x:f>
      </x:c>
      <x:c r="I10" s="26">
        <x:f>I39</x:f>
      </x:c>
      <x:c r="J10" s="26">
        <x:f>J39</x:f>
      </x:c>
      <x:c r="K10" s="26">
        <x:f>K39</x:f>
      </x:c>
      <x:c r="L10" s="26">
        <x:f>L39</x:f>
      </x:c>
      <x:c r="M10" s="18" t="s"/>
      <x:c r="N10" s="11" t="s"/>
      <x:c r="O10" s="16">
        <x:f>O39</x:f>
      </x:c>
      <x:c r="R10" s="1">
        <x:f>A10</x:f>
      </x:c>
      <x:c r="S10" s="21">
        <x:f>S39</x:f>
      </x:c>
      <x:c r="T10" s="21">
        <x:f>T39</x:f>
      </x:c>
      <x:c r="U10" s="0" t="s"/>
      <x:c r="V10" s="0" t="s"/>
      <x:c r="W10" s="0" t="n">
        <x:v>5</x:v>
      </x:c>
      <x:c r="X10" s="29">
        <x:f>IF(HLOOKUP($L$65,$B$6:$L$21,$W10,FALSE)&gt;HLOOKUP($L$65,$B$6:$L$21,$W9,FALSE),"ERROR","OK")</x:f>
      </x:c>
      <x:c r="Y10" s="0" t="s"/>
    </x:row>
    <x:row r="11" spans="1:255" customFormat="1" ht="15" customHeight="1" x14ac:dyDescent="0.35">
      <x:c r="A11" s="2" t="s">
        <x:v>135</x:v>
      </x:c>
      <x:c r="B11" s="26">
        <x:f>B40</x:f>
      </x:c>
      <x:c r="C11" s="26">
        <x:f>C40</x:f>
      </x:c>
      <x:c r="D11" s="26">
        <x:f>D40</x:f>
      </x:c>
      <x:c r="E11" s="26">
        <x:f>E40</x:f>
      </x:c>
      <x:c r="F11" s="26">
        <x:f>F40</x:f>
      </x:c>
      <x:c r="G11" s="26">
        <x:f>G40</x:f>
      </x:c>
      <x:c r="H11" s="26">
        <x:f>H40</x:f>
      </x:c>
      <x:c r="I11" s="26">
        <x:f>I40</x:f>
      </x:c>
      <x:c r="J11" s="26">
        <x:f>J40</x:f>
      </x:c>
      <x:c r="K11" s="26">
        <x:f>K40</x:f>
      </x:c>
      <x:c r="L11" s="26">
        <x:f>L40</x:f>
      </x:c>
      <x:c r="M11" s="18" t="s"/>
      <x:c r="N11" s="11" t="s"/>
      <x:c r="O11" s="16">
        <x:f>O40</x:f>
      </x:c>
      <x:c r="R11" s="1">
        <x:f>A11</x:f>
      </x:c>
      <x:c r="S11" s="21">
        <x:f>S40</x:f>
      </x:c>
      <x:c r="T11" s="21">
        <x:f>T40</x:f>
      </x:c>
      <x:c r="U11" s="0" t="s"/>
      <x:c r="V11" s="0" t="s"/>
      <x:c r="W11" s="0" t="n">
        <x:v>6</x:v>
      </x:c>
      <x:c r="X11" s="29">
        <x:f>IF(HLOOKUP($L$65,$B$6:$L$21,$W11,FALSE)&gt;HLOOKUP($L$65,$B$6:$L$21,$W10,FALSE),"ERROR","OK")</x:f>
      </x:c>
      <x:c r="Y11" s="0" t="s"/>
    </x:row>
    <x:row r="12" spans="1:255" customFormat="1" ht="15" customHeight="1" x14ac:dyDescent="0.35">
      <x:c r="A12" s="2" t="s">
        <x:v>137</x:v>
      </x:c>
      <x:c r="B12" s="26">
        <x:f>B41</x:f>
      </x:c>
      <x:c r="C12" s="26">
        <x:f>C41</x:f>
      </x:c>
      <x:c r="D12" s="26">
        <x:f>D41</x:f>
      </x:c>
      <x:c r="E12" s="26">
        <x:f>E41</x:f>
      </x:c>
      <x:c r="F12" s="26">
        <x:f>F41</x:f>
      </x:c>
      <x:c r="G12" s="26">
        <x:f>G41</x:f>
      </x:c>
      <x:c r="H12" s="26">
        <x:f>H41</x:f>
      </x:c>
      <x:c r="I12" s="26">
        <x:f>I41</x:f>
      </x:c>
      <x:c r="J12" s="26">
        <x:f>J41</x:f>
      </x:c>
      <x:c r="K12" s="26">
        <x:f>K41</x:f>
      </x:c>
      <x:c r="L12" s="26">
        <x:f>L41</x:f>
      </x:c>
      <x:c r="M12" s="18" t="s"/>
      <x:c r="N12" s="11" t="s"/>
      <x:c r="O12" s="16">
        <x:f>O41</x:f>
      </x:c>
      <x:c r="R12" s="1">
        <x:f>A12</x:f>
      </x:c>
      <x:c r="S12" s="21">
        <x:f>S41</x:f>
      </x:c>
      <x:c r="T12" s="21">
        <x:f>T41</x:f>
      </x:c>
      <x:c r="U12" s="0" t="s"/>
      <x:c r="V12" s="0" t="s"/>
      <x:c r="W12" s="0" t="n">
        <x:v>7</x:v>
      </x:c>
      <x:c r="X12" s="29">
        <x:f>IF(HLOOKUP($L$65,$B$6:$L$21,$W12,FALSE)&gt;HLOOKUP($L$65,$B$6:$L$21,$W11,FALSE),"ERROR","OK")</x:f>
      </x:c>
      <x:c r="Y12" s="0" t="s"/>
    </x:row>
    <x:row r="13" spans="1:255" customFormat="1" ht="15" customHeight="1" x14ac:dyDescent="0.35">
      <x:c r="A13" s="2" t="s">
        <x:v>24</x:v>
      </x:c>
      <x:c r="B13" s="26">
        <x:f>B42</x:f>
      </x:c>
      <x:c r="C13" s="26">
        <x:f>C42</x:f>
      </x:c>
      <x:c r="D13" s="26">
        <x:f>D42</x:f>
      </x:c>
      <x:c r="E13" s="26">
        <x:f>E42</x:f>
      </x:c>
      <x:c r="F13" s="26">
        <x:f>F42</x:f>
      </x:c>
      <x:c r="G13" s="26">
        <x:f>G42</x:f>
      </x:c>
      <x:c r="H13" s="26">
        <x:f>H42</x:f>
      </x:c>
      <x:c r="I13" s="26">
        <x:f>I42</x:f>
      </x:c>
      <x:c r="J13" s="26">
        <x:f>J42</x:f>
      </x:c>
      <x:c r="K13" s="26">
        <x:f>K42</x:f>
      </x:c>
      <x:c r="L13" s="26">
        <x:f>L42</x:f>
      </x:c>
      <x:c r="M13" s="18" t="s"/>
      <x:c r="N13" s="11" t="s"/>
      <x:c r="O13" s="16">
        <x:f>O42</x:f>
      </x:c>
      <x:c r="R13" s="1">
        <x:f>A13</x:f>
      </x:c>
      <x:c r="S13" s="21">
        <x:f>S42</x:f>
      </x:c>
      <x:c r="T13" s="21">
        <x:f>T42</x:f>
      </x:c>
      <x:c r="U13" s="0" t="s"/>
      <x:c r="V13" s="0" t="s"/>
      <x:c r="W13" s="0" t="n">
        <x:v>8</x:v>
      </x:c>
      <x:c r="X13" s="29">
        <x:f>IF(HLOOKUP($L$65,$B$6:$L$21,$W13,FALSE)&gt;HLOOKUP($L$65,$B$6:$L$21,$W12,FALSE),"ERROR","OK")</x:f>
      </x:c>
      <x:c r="Y13" s="0" t="s"/>
    </x:row>
    <x:row r="14" spans="1:255" customFormat="1" ht="15" customHeight="1" x14ac:dyDescent="0.35">
      <x:c r="A14" s="2" t="s">
        <x:v>27</x:v>
      </x:c>
      <x:c r="B14" s="26">
        <x:f>B43</x:f>
      </x:c>
      <x:c r="C14" s="26">
        <x:f>C43</x:f>
      </x:c>
      <x:c r="D14" s="26">
        <x:f>D43</x:f>
      </x:c>
      <x:c r="E14" s="26">
        <x:f>E43</x:f>
      </x:c>
      <x:c r="F14" s="26">
        <x:f>F43</x:f>
      </x:c>
      <x:c r="G14" s="26">
        <x:f>G43</x:f>
      </x:c>
      <x:c r="H14" s="26">
        <x:f>H43</x:f>
      </x:c>
      <x:c r="I14" s="26">
        <x:f>I43</x:f>
      </x:c>
      <x:c r="J14" s="26">
        <x:f>J43</x:f>
      </x:c>
      <x:c r="K14" s="26">
        <x:f>K43</x:f>
      </x:c>
      <x:c r="L14" s="26">
        <x:f>L43</x:f>
      </x:c>
      <x:c r="M14" s="18" t="s"/>
      <x:c r="N14" s="11" t="s"/>
      <x:c r="O14" s="16">
        <x:f>O43</x:f>
      </x:c>
      <x:c r="R14" s="1">
        <x:f>A14</x:f>
      </x:c>
      <x:c r="S14" s="21">
        <x:f>S43</x:f>
      </x:c>
      <x:c r="T14" s="21">
        <x:f>T43</x:f>
      </x:c>
      <x:c r="U14" s="0" t="s"/>
      <x:c r="V14" s="0" t="s"/>
      <x:c r="W14" s="0" t="n">
        <x:v>9</x:v>
      </x:c>
      <x:c r="X14" s="29">
        <x:f>IF(HLOOKUP($L$65,$B$6:$L$21,$W14,FALSE)&gt;HLOOKUP($L$65,$B$6:$L$21,$W13,FALSE),"ERROR","OK")</x:f>
      </x:c>
      <x:c r="Y14" s="0" t="s"/>
    </x:row>
    <x:row r="15" spans="1:255" customFormat="1" ht="15" customHeight="1" x14ac:dyDescent="0.35">
      <x:c r="A15" s="2" t="s">
        <x:v>217</x:v>
      </x:c>
      <x:c r="B15" s="26">
        <x:f>B44</x:f>
      </x:c>
      <x:c r="C15" s="26">
        <x:f>C44</x:f>
      </x:c>
      <x:c r="D15" s="26">
        <x:f>D44</x:f>
      </x:c>
      <x:c r="E15" s="26">
        <x:f>E44</x:f>
      </x:c>
      <x:c r="F15" s="26">
        <x:f>F44</x:f>
      </x:c>
      <x:c r="G15" s="26">
        <x:f>G44</x:f>
      </x:c>
      <x:c r="H15" s="26">
        <x:f>H44</x:f>
      </x:c>
      <x:c r="I15" s="26">
        <x:f>I44</x:f>
      </x:c>
      <x:c r="J15" s="26">
        <x:f>J44</x:f>
      </x:c>
      <x:c r="K15" s="26">
        <x:f>K44</x:f>
      </x:c>
      <x:c r="L15" s="26">
        <x:f>L44</x:f>
      </x:c>
      <x:c r="M15" s="18" t="s"/>
      <x:c r="N15" s="11" t="s"/>
      <x:c r="O15" s="16">
        <x:f>O44</x:f>
      </x:c>
      <x:c r="R15" s="1">
        <x:f>A15</x:f>
      </x:c>
      <x:c r="S15" s="21">
        <x:f>S44</x:f>
      </x:c>
      <x:c r="T15" s="21">
        <x:f>T44</x:f>
      </x:c>
      <x:c r="U15" s="0" t="s"/>
      <x:c r="V15" s="0" t="s"/>
      <x:c r="W15" s="0" t="n">
        <x:v>10</x:v>
      </x:c>
      <x:c r="X15" s="29">
        <x:f>IF(HLOOKUP($L$65,$B$6:$L$21,$W15,FALSE)&gt;HLOOKUP($L$65,$B$6:$L$21,$W14,FALSE),"ERROR","OK")</x:f>
      </x:c>
      <x:c r="Y15" s="0" t="s"/>
    </x:row>
    <x:row r="16" spans="1:255" customFormat="1" ht="15" customHeight="1" x14ac:dyDescent="0.35">
      <x:c r="A16" s="2" t="s">
        <x:v>136</x:v>
      </x:c>
      <x:c r="B16" s="26">
        <x:f>B45</x:f>
      </x:c>
      <x:c r="C16" s="26">
        <x:f>C45</x:f>
      </x:c>
      <x:c r="D16" s="26">
        <x:f>D45</x:f>
      </x:c>
      <x:c r="E16" s="26">
        <x:f>E45</x:f>
      </x:c>
      <x:c r="F16" s="26">
        <x:f>F45</x:f>
      </x:c>
      <x:c r="G16" s="26">
        <x:f>G45</x:f>
      </x:c>
      <x:c r="H16" s="26">
        <x:f>H45</x:f>
      </x:c>
      <x:c r="I16" s="26">
        <x:f>I45</x:f>
      </x:c>
      <x:c r="J16" s="26">
        <x:f>J45</x:f>
      </x:c>
      <x:c r="K16" s="26">
        <x:f>K45</x:f>
      </x:c>
      <x:c r="L16" s="26">
        <x:f>L45</x:f>
      </x:c>
      <x:c r="M16" s="18" t="s"/>
      <x:c r="N16" s="11" t="s"/>
      <x:c r="O16" s="16">
        <x:f>O45</x:f>
      </x:c>
      <x:c r="R16" s="1">
        <x:f>A16</x:f>
      </x:c>
      <x:c r="S16" s="21">
        <x:f>S45</x:f>
      </x:c>
      <x:c r="T16" s="21">
        <x:f>T45</x:f>
      </x:c>
      <x:c r="U16" s="0" t="s"/>
      <x:c r="V16" s="0" t="s"/>
      <x:c r="W16" s="0" t="n">
        <x:v>11</x:v>
      </x:c>
      <x:c r="X16" s="29">
        <x:f>IF(HLOOKUP($L$65,$B$6:$L$21,$W16,FALSE)&gt;HLOOKUP($L$65,$B$6:$L$21,$W15,FALSE),"ERROR","OK")</x:f>
      </x:c>
      <x:c r="Y16" s="0" t="s"/>
    </x:row>
    <x:row r="17" spans="1:255" customFormat="1" ht="15" customHeight="1" x14ac:dyDescent="0.35">
      <x:c r="A17" s="2" t="s">
        <x:v>87</x:v>
      </x:c>
      <x:c r="B17" s="26">
        <x:f>B46</x:f>
      </x:c>
      <x:c r="C17" s="26">
        <x:f>C46</x:f>
      </x:c>
      <x:c r="D17" s="26">
        <x:f>D46</x:f>
      </x:c>
      <x:c r="E17" s="26">
        <x:f>E46</x:f>
      </x:c>
      <x:c r="F17" s="26">
        <x:f>F46</x:f>
      </x:c>
      <x:c r="G17" s="26">
        <x:f>G46</x:f>
      </x:c>
      <x:c r="H17" s="26">
        <x:f>H46</x:f>
      </x:c>
      <x:c r="I17" s="26">
        <x:f>I46</x:f>
      </x:c>
      <x:c r="J17" s="26">
        <x:f>J46</x:f>
      </x:c>
      <x:c r="K17" s="26">
        <x:f>K46</x:f>
      </x:c>
      <x:c r="L17" s="26">
        <x:f>L46</x:f>
      </x:c>
      <x:c r="M17" s="18" t="s"/>
      <x:c r="N17" s="11" t="s"/>
      <x:c r="O17" s="16">
        <x:f>O46</x:f>
      </x:c>
      <x:c r="U17" s="0" t="s"/>
      <x:c r="V17" s="0" t="s"/>
      <x:c r="W17" s="0" t="n">
        <x:v>12</x:v>
      </x:c>
      <x:c r="X17" s="29">
        <x:f>IF(HLOOKUP($L$65,$B$6:$L$21,$W17,FALSE)&gt;HLOOKUP($L$65,$B$6:$L$21,$W16,FALSE),"ERROR","OK")</x:f>
      </x:c>
      <x:c r="Y17" s="0" t="s"/>
    </x:row>
    <x:row r="18" spans="1:255" customFormat="1" ht="15" customHeight="1" x14ac:dyDescent="0.35">
      <x:c r="A18" s="2" t="s">
        <x:v>198</x:v>
      </x:c>
      <x:c r="B18" s="26">
        <x:f>B47</x:f>
      </x:c>
      <x:c r="C18" s="26">
        <x:f>C47</x:f>
      </x:c>
      <x:c r="D18" s="26">
        <x:f>D47</x:f>
      </x:c>
      <x:c r="E18" s="26">
        <x:f>E47</x:f>
      </x:c>
      <x:c r="F18" s="26">
        <x:f>F47</x:f>
      </x:c>
      <x:c r="G18" s="26">
        <x:f>G47</x:f>
      </x:c>
      <x:c r="H18" s="26">
        <x:f>H47</x:f>
      </x:c>
      <x:c r="I18" s="26">
        <x:f>I47</x:f>
      </x:c>
      <x:c r="J18" s="26">
        <x:f>J47</x:f>
      </x:c>
      <x:c r="K18" s="26">
        <x:f>K47</x:f>
      </x:c>
      <x:c r="L18" s="26">
        <x:f>L47</x:f>
      </x:c>
      <x:c r="M18" s="18" t="s"/>
      <x:c r="N18" s="11" t="s"/>
      <x:c r="O18" s="16">
        <x:f>O47</x:f>
      </x:c>
      <x:c r="U18" s="0" t="s"/>
      <x:c r="V18" s="0" t="s"/>
      <x:c r="W18" s="0" t="n">
        <x:v>13</x:v>
      </x:c>
      <x:c r="X18" s="29">
        <x:f>IF(HLOOKUP($L$65,$B$6:$L$21,$W18,FALSE)&gt;HLOOKUP($L$65,$B$6:$L$21,$W17,FALSE),"ERROR","OK")</x:f>
      </x:c>
      <x:c r="Y18" s="0" t="s"/>
    </x:row>
    <x:row r="19" spans="1:255" customFormat="1" ht="15" customHeight="1" x14ac:dyDescent="0.35">
      <x:c r="A19" s="2" t="s">
        <x:v>185</x:v>
      </x:c>
      <x:c r="B19" s="26">
        <x:f>B48</x:f>
      </x:c>
      <x:c r="C19" s="26">
        <x:f>C48</x:f>
      </x:c>
      <x:c r="D19" s="26">
        <x:f>D48</x:f>
      </x:c>
      <x:c r="E19" s="26">
        <x:f>E48</x:f>
      </x:c>
      <x:c r="F19" s="26">
        <x:f>F48</x:f>
      </x:c>
      <x:c r="G19" s="26">
        <x:f>G48</x:f>
      </x:c>
      <x:c r="H19" s="26">
        <x:f>H48</x:f>
      </x:c>
      <x:c r="I19" s="26">
        <x:f>I48</x:f>
      </x:c>
      <x:c r="J19" s="26">
        <x:f>J48</x:f>
      </x:c>
      <x:c r="K19" s="26">
        <x:f>K48</x:f>
      </x:c>
      <x:c r="L19" s="26">
        <x:f>L48</x:f>
      </x:c>
      <x:c r="M19" s="18" t="s"/>
      <x:c r="N19" s="11" t="s"/>
      <x:c r="O19" s="16">
        <x:f>O48</x:f>
      </x:c>
      <x:c r="U19" s="0" t="s"/>
      <x:c r="V19" s="0" t="s"/>
      <x:c r="W19" s="0" t="n">
        <x:v>14</x:v>
      </x:c>
      <x:c r="X19" s="29">
        <x:f>IF(HLOOKUP($L$65,$B$6:$L$21,$W19,FALSE)&gt;HLOOKUP($L$65,$B$6:$L$21,$W18,FALSE),"ERROR","OK")</x:f>
      </x:c>
      <x:c r="Y19" s="0" t="s"/>
    </x:row>
    <x:row r="20" spans="1:255" customFormat="1" ht="15" customHeight="1" x14ac:dyDescent="0.35">
      <x:c r="A20" s="2" t="s">
        <x:v>58</x:v>
      </x:c>
      <x:c r="B20" s="26">
        <x:f>B49</x:f>
      </x:c>
      <x:c r="C20" s="26">
        <x:f>C49</x:f>
      </x:c>
      <x:c r="D20" s="26">
        <x:f>D49</x:f>
      </x:c>
      <x:c r="E20" s="26">
        <x:f>E49</x:f>
      </x:c>
      <x:c r="F20" s="26">
        <x:f>F49</x:f>
      </x:c>
      <x:c r="G20" s="26">
        <x:f>G49</x:f>
      </x:c>
      <x:c r="H20" s="26">
        <x:f>H49</x:f>
      </x:c>
      <x:c r="I20" s="26">
        <x:f>I49</x:f>
      </x:c>
      <x:c r="J20" s="26">
        <x:f>J49</x:f>
      </x:c>
      <x:c r="K20" s="26">
        <x:f>K49</x:f>
      </x:c>
      <x:c r="L20" s="26">
        <x:f>L49</x:f>
      </x:c>
      <x:c r="M20" s="18" t="s"/>
      <x:c r="N20" s="11" t="s"/>
      <x:c r="O20" s="16">
        <x:f>O49</x:f>
      </x:c>
      <x:c r="U20" s="0" t="s"/>
      <x:c r="V20" s="0" t="s"/>
      <x:c r="W20" s="0" t="n">
        <x:v>15</x:v>
      </x:c>
      <x:c r="X20" s="29">
        <x:f>IF(HLOOKUP($L$65,$B$6:$L$21,$W20,FALSE)&gt;HLOOKUP($L$65,$B$6:$L$21,$W19,FALSE),"ERROR","OK")</x:f>
      </x:c>
      <x:c r="Y20" s="0" t="s"/>
    </x:row>
    <x:row r="21" spans="1:255" customFormat="1" ht="15" customHeight="1" x14ac:dyDescent="0.35">
      <x:c r="A21" s="2" t="s">
        <x:v>82</x:v>
      </x:c>
      <x:c r="B21" s="26">
        <x:f>B50</x:f>
      </x:c>
      <x:c r="C21" s="26">
        <x:f>C50</x:f>
      </x:c>
      <x:c r="D21" s="26">
        <x:f>D50</x:f>
      </x:c>
      <x:c r="E21" s="26">
        <x:f>E50</x:f>
      </x:c>
      <x:c r="F21" s="26">
        <x:f>F50</x:f>
      </x:c>
      <x:c r="G21" s="26">
        <x:f>G50</x:f>
      </x:c>
      <x:c r="H21" s="26">
        <x:f>H50</x:f>
      </x:c>
      <x:c r="I21" s="26">
        <x:f>I50</x:f>
      </x:c>
      <x:c r="J21" s="26">
        <x:f>J50</x:f>
      </x:c>
      <x:c r="K21" s="26">
        <x:f>K50</x:f>
      </x:c>
      <x:c r="L21" s="26">
        <x:f>L50</x:f>
      </x:c>
      <x:c r="M21" s="18" t="s"/>
      <x:c r="N21" s="11" t="s"/>
      <x:c r="O21" s="16">
        <x:f>O50</x:f>
      </x:c>
      <x:c r="U21" s="0" t="s"/>
      <x:c r="V21" s="0" t="s"/>
      <x:c r="X21" s="0">
        <x:f>MATCH("ERROR",X7:X20,0)</x:f>
      </x:c>
      <x:c r="Y21" s="0" t="s"/>
    </x:row>
    <x:row r="22" spans="1:255" customFormat="1" ht="15" customHeight="1" x14ac:dyDescent="0.35">
      <x:c r="A22" s="2" t="s">
        <x:v>34</x:v>
      </x:c>
      <x:c r="B22" s="26">
        <x:f>B51</x:f>
      </x:c>
      <x:c r="C22" s="26">
        <x:f>C51</x:f>
      </x:c>
      <x:c r="D22" s="26">
        <x:f>D51</x:f>
      </x:c>
      <x:c r="E22" s="26">
        <x:f>E51</x:f>
      </x:c>
      <x:c r="F22" s="26">
        <x:f>F51</x:f>
      </x:c>
      <x:c r="G22" s="26">
        <x:f>G51</x:f>
      </x:c>
      <x:c r="H22" s="26">
        <x:f>H51</x:f>
      </x:c>
      <x:c r="I22" s="26">
        <x:f>I51</x:f>
      </x:c>
      <x:c r="J22" s="26">
        <x:f>J51</x:f>
      </x:c>
      <x:c r="K22" s="26">
        <x:f>K51</x:f>
      </x:c>
      <x:c r="L22" s="26">
        <x:f>L51</x:f>
      </x:c>
      <x:c r="M22" s="18" t="s"/>
      <x:c r="N22" s="11" t="s"/>
      <x:c r="O22" s="16" t="s"/>
      <x:c r="P22" s="8" t="s"/>
      <x:c r="U22" s="0" t="s"/>
      <x:c r="V22" s="0" t="s"/>
      <x:c r="Y22" s="0" t="s"/>
    </x:row>
    <x:row r="23" spans="1:255" customFormat="1" ht="15" customHeight="1" x14ac:dyDescent="0.35">
      <x:c r="A23" s="35" t="s">
        <x:v>35</x:v>
      </x:c>
      <x:c r="B23" s="32">
        <x:f>B52</x:f>
      </x:c>
      <x:c r="C23" s="32">
        <x:f>C52</x:f>
      </x:c>
      <x:c r="D23" s="32">
        <x:f>D52</x:f>
      </x:c>
      <x:c r="E23" s="32">
        <x:f>E52</x:f>
      </x:c>
      <x:c r="F23" s="32">
        <x:f>F52</x:f>
      </x:c>
      <x:c r="G23" s="32">
        <x:f>G52</x:f>
      </x:c>
      <x:c r="H23" s="32">
        <x:f>H52</x:f>
      </x:c>
      <x:c r="I23" s="32">
        <x:f>I52</x:f>
      </x:c>
      <x:c r="J23" s="32">
        <x:f>J52</x:f>
      </x:c>
      <x:c r="K23" s="32">
        <x:f>K52</x:f>
      </x:c>
      <x:c r="L23" s="32">
        <x:f>L52</x:f>
      </x:c>
      <x:c r="M23" s="19" t="s"/>
      <x:c r="N23" s="12" t="s"/>
      <x:c r="O23" s="17">
        <x:f>O52</x:f>
      </x:c>
      <x:c r="U23" s="0" t="s"/>
      <x:c r="V23" s="0" t="s"/>
      <x:c r="Y23" s="0" t="s"/>
    </x:row>
    <x:row r="24" spans="1:255" customFormat="1" ht="15" customHeight="1" x14ac:dyDescent="0.35">
      <x:c r="A24" s="2" t="s">
        <x:v>36</x:v>
      </x:c>
      <x:c r="B24" s="7" t="s"/>
      <x:c r="C24" s="2" t="s"/>
      <x:c r="D24" s="2" t="s"/>
      <x:c r="E24" s="2" t="s"/>
      <x:c r="F24" s="2" t="s"/>
      <x:c r="G24" s="2" t="s"/>
      <x:c r="H24" s="2" t="s"/>
      <x:c r="I24" s="2" t="s"/>
      <x:c r="J24" s="2" t="s"/>
      <x:c r="K24" s="2" t="s"/>
      <x:c r="L24" s="2" t="s"/>
      <x:c r="M24" s="2" t="s"/>
      <x:c r="N24" s="8" t="s"/>
      <x:c r="U24" s="0" t="s"/>
      <x:c r="V24" s="0" t="s"/>
      <x:c r="Y24" s="0" t="s"/>
    </x:row>
    <x:row r="25" spans="1:255" x14ac:dyDescent="0.35">
      <x:c r="U25" s="0" t="s"/>
      <x:c r="V25" s="0" t="s"/>
      <x:c r="Y25" s="0" t="s"/>
    </x:row>
    <x:row r="26" spans="1:255" x14ac:dyDescent="0.35">
      <x:c r="J26" s="0" t="s"/>
      <x:c r="K26" s="0" t="s"/>
      <x:c r="L26" s="0" t="s"/>
      <x:c r="M26" s="0" t="s"/>
      <x:c r="N26" s="0" t="s"/>
    </x:row>
    <x:row r="27" spans="1:255" x14ac:dyDescent="0.35">
      <x:c r="J27" s="0" t="s"/>
      <x:c r="K27" s="0" t="s"/>
      <x:c r="L27" s="0" t="s"/>
      <x:c r="M27" s="0" t="s"/>
      <x:c r="N27" s="0" t="s"/>
    </x:row>
    <x:row r="28" spans="1:255" x14ac:dyDescent="0.35">
      <x:c r="I28" s="0" t="s"/>
      <x:c r="J28" s="0" t="s"/>
      <x:c r="K28" s="0" t="s"/>
      <x:c r="L28" s="0" t="s"/>
      <x:c r="M28" s="0" t="s"/>
    </x:row>
    <x:row r="29" spans="1:255" x14ac:dyDescent="0.35">
      <x:c r="I29" s="0" t="s"/>
      <x:c r="J29" s="0" t="s"/>
      <x:c r="K29" s="0" t="s"/>
      <x:c r="L29" s="0" t="s"/>
      <x:c r="M29" s="0" t="s"/>
    </x:row>
    <x:row r="30" spans="1:255" customFormat="1" ht="15" customHeight="1" x14ac:dyDescent="0.35">
      <x:c r="A30" s="3">
        <x:f>"Table B.6.  "&amp;B66</x:f>
      </x:c>
      <x:c r="B30" s="3" t="s"/>
      <x:c r="C30" s="2" t="s"/>
      <x:c r="D30" s="2" t="s"/>
      <x:c r="E30" s="2" t="s"/>
      <x:c r="F30" s="2" t="s"/>
      <x:c r="G30" s="2" t="s"/>
      <x:c r="H30" s="2" t="s"/>
      <x:c r="I30" s="2" t="s"/>
      <x:c r="J30" s="2" t="s"/>
      <x:c r="K30" s="2" t="s"/>
      <x:c r="L30" s="2" t="s"/>
      <x:c r="M30" s="2" t="s"/>
      <x:c r="U30" s="0" t="s"/>
      <x:c r="V30" s="0" t="s"/>
      <x:c r="Y30" s="0" t="s"/>
    </x:row>
    <x:row r="31" spans="1:255" customFormat="1" ht="15" customHeight="1" x14ac:dyDescent="0.35">
      <x:c r="A31" s="2" t="s"/>
      <x:c r="B31" s="2" t="s"/>
      <x:c r="C31" s="2" t="s"/>
      <x:c r="D31" s="2" t="s"/>
      <x:c r="E31" s="2" t="s"/>
      <x:c r="F31" s="2" t="s"/>
      <x:c r="G31" s="2" t="s"/>
      <x:c r="H31" s="2" t="s"/>
      <x:c r="I31" s="2" t="s"/>
      <x:c r="J31" s="2" t="s"/>
      <x:c r="K31" s="2" t="s"/>
      <x:c r="L31" s="2" t="s"/>
      <x:c r="M31" s="2" t="s"/>
      <x:c r="U31" s="0" t="s"/>
      <x:c r="V31" s="0" t="s"/>
      <x:c r="Y31" s="0" t="s"/>
    </x:row>
    <x:row r="32" spans="1:255" customFormat="1" ht="15" customHeight="1" x14ac:dyDescent="0.35">
      <x:c r="A32" s="3" t="s">
        <x:v>78</x:v>
      </x:c>
      <x:c r="B32" s="3" t="s"/>
      <x:c r="C32" s="2" t="s"/>
      <x:c r="D32" s="2" t="s"/>
      <x:c r="E32" s="2" t="s"/>
      <x:c r="F32" s="2" t="s"/>
      <x:c r="G32" s="2" t="s"/>
      <x:c r="H32" s="2" t="s"/>
      <x:c r="I32" s="2" t="s"/>
      <x:c r="J32" s="2" t="s"/>
      <x:c r="K32" s="2" t="s"/>
      <x:c r="L32" s="2" t="s"/>
      <x:c r="M32" s="2" t="s"/>
      <x:c r="U32" s="0" t="s"/>
      <x:c r="V32" s="0" t="s"/>
      <x:c r="Y32" s="0" t="s"/>
    </x:row>
    <x:row r="33" spans="1:255" customFormat="1" ht="15" customHeight="1" thickBot="1" x14ac:dyDescent="0.4">
      <x:c r="A33" s="4" t="s"/>
      <x:c r="B33" s="4" t="s"/>
      <x:c r="C33" s="5" t="s"/>
      <x:c r="D33" s="5" t="s"/>
      <x:c r="E33" s="5" t="s"/>
      <x:c r="F33" s="5" t="s"/>
      <x:c r="G33" s="5" t="s"/>
      <x:c r="H33" s="5" t="s"/>
      <x:c r="I33" s="5" t="s"/>
      <x:c r="J33" s="5" t="s"/>
      <x:c r="K33" s="5" t="s"/>
      <x:c r="L33" s="5" t="s"/>
      <x:c r="M33" s="5" t="s"/>
      <x:c r="U33" s="0" t="s"/>
      <x:c r="V33" s="0" t="s"/>
      <x:c r="Y33" s="0" t="s"/>
    </x:row>
    <x:row r="34" spans="1:255" x14ac:dyDescent="0.35">
      <x:c r="A34" s="2" t="s"/>
      <x:c r="B34" s="2" t="s"/>
      <x:c r="C34" s="2" t="s"/>
      <x:c r="D34" s="2" t="s"/>
      <x:c r="E34" s="2" t="s"/>
      <x:c r="F34" s="2" t="s"/>
      <x:c r="G34" s="2" t="s"/>
      <x:c r="H34" s="2" t="s"/>
      <x:c r="I34" s="2" t="s"/>
      <x:c r="J34" s="2" t="s"/>
      <x:c r="K34" s="2" t="s"/>
      <x:c r="L34" s="2" t="s"/>
      <x:c r="M34" s="14" t="s"/>
      <x:c r="N34" s="10" t="s">
        <x:v>38</x:v>
      </x:c>
      <x:c r="O34" s="10" t="s"/>
      <x:c r="P34" s="36" t="s"/>
    </x:row>
    <x:row r="35" spans="1:255" s="0" customFormat="1" x14ac:dyDescent="0.35">
      <x:c r="A35" s="2" t="s"/>
      <x:c r="B35" s="6" t="s">
        <x:v>6</x:v>
      </x:c>
      <x:c r="C35" s="6" t="s">
        <x:v>7</x:v>
      </x:c>
      <x:c r="D35" s="6" t="s">
        <x:v>8</x:v>
      </x:c>
      <x:c r="E35" s="6" t="s">
        <x:v>9</x:v>
      </x:c>
      <x:c r="F35" s="6" t="s">
        <x:v>10</x:v>
      </x:c>
      <x:c r="G35" s="6" t="s">
        <x:v>11</x:v>
      </x:c>
      <x:c r="H35" s="6" t="s">
        <x:v>12</x:v>
      </x:c>
      <x:c r="I35" s="6" t="s">
        <x:v>13</x:v>
      </x:c>
      <x:c r="J35" s="6" t="s">
        <x:v>14</x:v>
      </x:c>
      <x:c r="K35" s="6" t="s">
        <x:v>15</x:v>
      </x:c>
      <x:c r="L35" s="6" t="s">
        <x:v>16</x:v>
      </x:c>
      <x:c r="M35" s="15" t="s">
        <x:v>17</x:v>
      </x:c>
      <x:c r="N35" s="13" t="s"/>
      <x:c r="O35" s="13">
        <x:f>L65&amp;" (%)"</x:f>
      </x:c>
      <x:c r="P35" s="36" t="s"/>
      <x:c r="Q35" s="0" t="s"/>
      <x:c r="R35" s="0" t="s"/>
      <x:c r="S35" s="22">
        <x:f>L35</x:f>
      </x:c>
      <x:c r="T35" s="22">
        <x:f>B35&amp;"-"&amp;RIGHT(K35,2)</x:f>
      </x:c>
      <x:c r="U35" s="0" t="s"/>
      <x:c r="V35" s="0" t="s"/>
      <x:c r="W35" s="0" t="s"/>
      <x:c r="X35" s="0" t="s"/>
      <x:c r="Y35" s="0" t="s"/>
      <x:c r="Z35" s="0" t="s"/>
      <x:c r="AA35" s="0" t="s"/>
      <x:c r="AB35" s="0" t="s"/>
      <x:c r="AC35" s="0" t="s"/>
      <x:c r="AD35" s="0" t="s"/>
      <x:c r="AE35" s="0" t="s"/>
      <x:c r="AF35" s="0" t="s"/>
      <x:c r="AG35" s="0" t="s"/>
      <x:c r="AH35" s="0" t="s"/>
      <x:c r="AI35" s="0" t="s"/>
      <x:c r="AJ35" s="0" t="s"/>
      <x:c r="AK35" s="0" t="s"/>
      <x:c r="AL35" s="0" t="s"/>
      <x:c r="AM35" s="0" t="s"/>
      <x:c r="AN35" s="0" t="s"/>
      <x:c r="AO35" s="0" t="s"/>
      <x:c r="AP35" s="0" t="s"/>
      <x:c r="AQ35" s="0" t="s"/>
      <x:c r="AR35" s="0" t="s"/>
      <x:c r="AS35" s="0" t="s"/>
      <x:c r="AT35" s="0" t="s"/>
      <x:c r="AU35" s="0" t="s"/>
      <x:c r="AV35" s="0" t="s"/>
      <x:c r="AW35" s="0" t="s"/>
      <x:c r="AX35" s="0" t="s"/>
      <x:c r="AY35" s="0" t="s"/>
      <x:c r="AZ35" s="0" t="s"/>
      <x:c r="BA35" s="0" t="s"/>
      <x:c r="BB35" s="0" t="s"/>
      <x:c r="BC35" s="0" t="s"/>
      <x:c r="BD35" s="0" t="s"/>
      <x:c r="BE35" s="0" t="s"/>
      <x:c r="BF35" s="0" t="s"/>
      <x:c r="BG35" s="0" t="s"/>
      <x:c r="BH35" s="0" t="s"/>
      <x:c r="BI35" s="0" t="s"/>
      <x:c r="BJ35" s="0" t="s"/>
      <x:c r="BK35" s="0" t="s"/>
      <x:c r="BL35" s="0" t="s"/>
      <x:c r="BM35" s="0" t="s"/>
      <x:c r="BN35" s="0" t="s"/>
      <x:c r="BO35" s="0" t="s"/>
      <x:c r="BP35" s="0" t="s"/>
      <x:c r="BQ35" s="0" t="s"/>
      <x:c r="BR35" s="0" t="s"/>
      <x:c r="BS35" s="0" t="s"/>
      <x:c r="BT35" s="0" t="s"/>
      <x:c r="BU35" s="0" t="s"/>
      <x:c r="BV35" s="0" t="s"/>
      <x:c r="BW35" s="0" t="s"/>
      <x:c r="BX35" s="0" t="s"/>
      <x:c r="BY35" s="0" t="s"/>
      <x:c r="BZ35" s="0" t="s"/>
      <x:c r="CA35" s="0" t="s"/>
      <x:c r="CB35" s="0" t="s"/>
      <x:c r="CC35" s="0" t="s"/>
      <x:c r="CD35" s="0" t="s"/>
      <x:c r="CE35" s="0" t="s"/>
      <x:c r="CF35" s="0" t="s"/>
      <x:c r="CG35" s="0" t="s"/>
      <x:c r="CH35" s="0" t="s"/>
      <x:c r="CI35" s="0" t="s"/>
      <x:c r="CJ35" s="0" t="s"/>
      <x:c r="CK35" s="0" t="s"/>
      <x:c r="CL35" s="0" t="s"/>
      <x:c r="CM35" s="0" t="s"/>
      <x:c r="CN35" s="0" t="s"/>
      <x:c r="CO35" s="0" t="s"/>
      <x:c r="CP35" s="0" t="s"/>
      <x:c r="CQ35" s="0" t="s"/>
      <x:c r="CR35" s="0" t="s"/>
      <x:c r="CS35" s="0" t="s"/>
      <x:c r="CT35" s="0" t="s"/>
      <x:c r="CU35" s="0" t="s"/>
      <x:c r="CV35" s="0" t="s"/>
      <x:c r="CW35" s="0" t="s"/>
      <x:c r="CX35" s="0" t="s"/>
      <x:c r="CY35" s="0" t="s"/>
      <x:c r="CZ35" s="0" t="s"/>
      <x:c r="DA35" s="0" t="s"/>
      <x:c r="DB35" s="0" t="s"/>
      <x:c r="DC35" s="0" t="s"/>
      <x:c r="DD35" s="0" t="s"/>
      <x:c r="DE35" s="0" t="s"/>
      <x:c r="DF35" s="0" t="s"/>
      <x:c r="DG35" s="0" t="s"/>
      <x:c r="DH35" s="0" t="s"/>
      <x:c r="DI35" s="0" t="s"/>
      <x:c r="DJ35" s="0" t="s"/>
      <x:c r="DK35" s="0" t="s"/>
      <x:c r="DL35" s="0" t="s"/>
      <x:c r="DM35" s="0" t="s"/>
      <x:c r="DN35" s="0" t="s"/>
      <x:c r="DO35" s="0" t="s"/>
      <x:c r="DP35" s="0" t="s"/>
      <x:c r="DQ35" s="0" t="s"/>
      <x:c r="DR35" s="0" t="s"/>
      <x:c r="DS35" s="0" t="s"/>
      <x:c r="DT35" s="0" t="s"/>
      <x:c r="DU35" s="0" t="s"/>
      <x:c r="DV35" s="0" t="s"/>
      <x:c r="DW35" s="0" t="s"/>
      <x:c r="DX35" s="0" t="s"/>
      <x:c r="DY35" s="0" t="s"/>
      <x:c r="DZ35" s="0" t="s"/>
      <x:c r="EA35" s="0" t="s"/>
      <x:c r="EB35" s="0" t="s"/>
      <x:c r="EC35" s="0" t="s"/>
      <x:c r="ED35" s="0" t="s"/>
      <x:c r="EE35" s="0" t="s"/>
      <x:c r="EF35" s="0" t="s"/>
      <x:c r="EG35" s="0" t="s"/>
      <x:c r="EH35" s="0" t="s"/>
      <x:c r="EI35" s="0" t="s"/>
      <x:c r="EJ35" s="0" t="s"/>
      <x:c r="EK35" s="0" t="s"/>
      <x:c r="EL35" s="0" t="s"/>
      <x:c r="EM35" s="0" t="s"/>
      <x:c r="EN35" s="0" t="s"/>
      <x:c r="EO35" s="0" t="s"/>
      <x:c r="EP35" s="0" t="s"/>
      <x:c r="EQ35" s="0" t="s"/>
      <x:c r="ER35" s="0" t="s"/>
      <x:c r="ES35" s="0" t="s"/>
      <x:c r="ET35" s="0" t="s"/>
      <x:c r="EU35" s="0" t="s"/>
      <x:c r="EV35" s="0" t="s"/>
      <x:c r="EW35" s="0" t="s"/>
      <x:c r="EX35" s="0" t="s"/>
      <x:c r="EY35" s="0" t="s"/>
      <x:c r="EZ35" s="0" t="s"/>
      <x:c r="FA35" s="0" t="s"/>
      <x:c r="FB35" s="0" t="s"/>
      <x:c r="FC35" s="0" t="s"/>
      <x:c r="FD35" s="0" t="s"/>
      <x:c r="FE35" s="0" t="s"/>
      <x:c r="FF35" s="0" t="s"/>
      <x:c r="FG35" s="0" t="s"/>
      <x:c r="FH35" s="0" t="s"/>
      <x:c r="FI35" s="0" t="s"/>
      <x:c r="FJ35" s="0" t="s"/>
      <x:c r="FK35" s="0" t="s"/>
      <x:c r="FL35" s="0" t="s"/>
      <x:c r="FM35" s="0" t="s"/>
      <x:c r="FN35" s="0" t="s"/>
      <x:c r="FO35" s="0" t="s"/>
      <x:c r="FP35" s="0" t="s"/>
      <x:c r="FQ35" s="0" t="s"/>
      <x:c r="FR35" s="0" t="s"/>
      <x:c r="FS35" s="0" t="s"/>
      <x:c r="FT35" s="0" t="s"/>
      <x:c r="FU35" s="0" t="s"/>
      <x:c r="FV35" s="0" t="s"/>
      <x:c r="FW35" s="0" t="s"/>
      <x:c r="FX35" s="0" t="s"/>
      <x:c r="FY35" s="0" t="s"/>
      <x:c r="FZ35" s="0" t="s"/>
      <x:c r="GA35" s="0" t="s"/>
      <x:c r="GB35" s="0" t="s"/>
      <x:c r="GC35" s="0" t="s"/>
      <x:c r="GD35" s="0" t="s"/>
      <x:c r="GE35" s="0" t="s"/>
      <x:c r="GF35" s="0" t="s"/>
      <x:c r="GG35" s="0" t="s"/>
      <x:c r="GH35" s="0" t="s"/>
      <x:c r="GI35" s="0" t="s"/>
      <x:c r="GJ35" s="0" t="s"/>
      <x:c r="GK35" s="0" t="s"/>
      <x:c r="GL35" s="0" t="s"/>
      <x:c r="GM35" s="0" t="s"/>
      <x:c r="GN35" s="0" t="s"/>
      <x:c r="GO35" s="0" t="s"/>
      <x:c r="GP35" s="0" t="s"/>
      <x:c r="GQ35" s="0" t="s"/>
      <x:c r="GR35" s="0" t="s"/>
      <x:c r="GS35" s="0" t="s"/>
      <x:c r="GT35" s="0" t="s"/>
      <x:c r="GU35" s="0" t="s"/>
      <x:c r="GV35" s="0" t="s"/>
      <x:c r="GW35" s="0" t="s"/>
      <x:c r="GX35" s="0" t="s"/>
      <x:c r="GY35" s="0" t="s"/>
      <x:c r="GZ35" s="0" t="s"/>
      <x:c r="HA35" s="0" t="s"/>
      <x:c r="HB35" s="0" t="s"/>
      <x:c r="HC35" s="0" t="s"/>
      <x:c r="HD35" s="0" t="s"/>
      <x:c r="HE35" s="0" t="s"/>
      <x:c r="HF35" s="0" t="s"/>
      <x:c r="HG35" s="0" t="s"/>
      <x:c r="HH35" s="0" t="s"/>
      <x:c r="HI35" s="0" t="s"/>
      <x:c r="HJ35" s="0" t="s"/>
      <x:c r="HK35" s="0" t="s"/>
      <x:c r="HL35" s="0" t="s"/>
      <x:c r="HM35" s="0" t="s"/>
      <x:c r="HN35" s="0" t="s"/>
      <x:c r="HO35" s="0" t="s"/>
      <x:c r="HP35" s="0" t="s"/>
      <x:c r="HQ35" s="0" t="s"/>
      <x:c r="HR35" s="0" t="s"/>
      <x:c r="HS35" s="0" t="s"/>
      <x:c r="HT35" s="0" t="s"/>
      <x:c r="HU35" s="0" t="s"/>
      <x:c r="HV35" s="0" t="s"/>
      <x:c r="HW35" s="0" t="s"/>
      <x:c r="HX35" s="0" t="s"/>
      <x:c r="HY35" s="0" t="s"/>
      <x:c r="HZ35" s="0" t="s"/>
      <x:c r="IA35" s="0" t="s"/>
      <x:c r="IB35" s="0" t="s"/>
      <x:c r="IC35" s="0" t="s"/>
      <x:c r="ID35" s="0" t="s"/>
      <x:c r="IE35" s="0" t="s"/>
      <x:c r="IF35" s="0" t="s"/>
      <x:c r="IG35" s="0" t="s"/>
      <x:c r="IH35" s="0" t="s"/>
      <x:c r="II35" s="0" t="s"/>
      <x:c r="IJ35" s="0" t="s"/>
      <x:c r="IK35" s="0" t="s"/>
      <x:c r="IL35" s="0" t="s"/>
      <x:c r="IM35" s="0" t="s"/>
      <x:c r="IN35" s="0" t="s"/>
      <x:c r="IO35" s="0" t="s"/>
      <x:c r="IP35" s="0" t="s"/>
      <x:c r="IQ35" s="0" t="s"/>
      <x:c r="IR35" s="0" t="s"/>
      <x:c r="IS35" s="0" t="s"/>
      <x:c r="IT35" s="0" t="s"/>
      <x:c r="IU35" s="0" t="s"/>
    </x:row>
    <x:row r="36" spans="1:255" x14ac:dyDescent="0.35">
      <x:c r="A36" s="2" t="s">
        <x:v>69</x:v>
      </x:c>
      <x:c r="B36" s="26" t="n">
        <x:v>3.00217</x:v>
      </x:c>
      <x:c r="C36" s="26" t="n">
        <x:v>3.00217</x:v>
      </x:c>
      <x:c r="D36" s="26" t="n">
        <x:v>2.00217</x:v>
      </x:c>
      <x:c r="E36" s="26" t="n">
        <x:v>195.00217</x:v>
      </x:c>
      <x:c r="F36" s="26" t="n">
        <x:v>32.00217</x:v>
      </x:c>
      <x:c r="G36" s="26" t="n">
        <x:v>48.00217</x:v>
      </x:c>
      <x:c r="H36" s="26" t="n">
        <x:v>179.00217</x:v>
      </x:c>
      <x:c r="I36" s="26" t="n">
        <x:v>145.00217</x:v>
      </x:c>
      <x:c r="J36" s="26" t="n">
        <x:v>110.00217</x:v>
      </x:c>
      <x:c r="K36" s="26" t="n">
        <x:v>206.00217</x:v>
      </x:c>
      <x:c r="L36" s="26" t="s">
        <x:v>123</x:v>
      </x:c>
      <x:c r="M36" s="18" t="s"/>
      <x:c r="N36" s="11" t="s"/>
      <x:c r="O36" s="16" t="n">
        <x:v>38.3491105943204</x:v>
      </x:c>
      <x:c r="P36" s="0" t="n">
        <x:v>1</x:v>
      </x:c>
      <x:c r="Q36" s="33">
        <x:f>O36</x:f>
      </x:c>
      <x:c r="R36" s="1">
        <x:f>A36</x:f>
      </x:c>
      <x:c r="S36" s="21">
        <x:f>L36/L$52*100</x:f>
      </x:c>
      <x:c r="T36" s="21">
        <x:f>AVERAGE(B36:K36)/AVERAGE(B$52:K$52)*100</x:f>
      </x:c>
    </x:row>
    <x:row r="37" spans="1:255" x14ac:dyDescent="0.35">
      <x:c r="A37" s="2" t="s">
        <x:v>70</x:v>
      </x:c>
      <x:c r="B37" s="26" t="n">
        <x:v>104.00175</x:v>
      </x:c>
      <x:c r="C37" s="26" t="n">
        <x:v>79.00175</x:v>
      </x:c>
      <x:c r="D37" s="26" t="n">
        <x:v>81.00175</x:v>
      </x:c>
      <x:c r="E37" s="26" t="n">
        <x:v>410.00175</x:v>
      </x:c>
      <x:c r="F37" s="26" t="n">
        <x:v>103.00175</x:v>
      </x:c>
      <x:c r="G37" s="26" t="n">
        <x:v>146.00175</x:v>
      </x:c>
      <x:c r="H37" s="26" t="n">
        <x:v>214.00175</x:v>
      </x:c>
      <x:c r="I37" s="26" t="n">
        <x:v>488.00175</x:v>
      </x:c>
      <x:c r="J37" s="26" t="n">
        <x:v>174.00175</x:v>
      </x:c>
      <x:c r="K37" s="26" t="n">
        <x:v>190.00175</x:v>
      </x:c>
      <x:c r="L37" s="26" t="s">
        <x:v>123</x:v>
      </x:c>
      <x:c r="M37" s="18" t="s"/>
      <x:c r="N37" s="11" t="s"/>
      <x:c r="O37" s="16" t="n">
        <x:v>68.9467333853504</x:v>
      </x:c>
      <x:c r="P37" s="0" t="n">
        <x:v>2</x:v>
      </x:c>
      <x:c r="Q37" s="33">
        <x:f>O37</x:f>
      </x:c>
      <x:c r="R37" s="1">
        <x:f>A37</x:f>
      </x:c>
      <x:c r="S37" s="21">
        <x:f>L37/L$52*100</x:f>
      </x:c>
      <x:c r="T37" s="21">
        <x:f>AVERAGE(B37:K37)/AVERAGE(B$52:K$52)*100</x:f>
      </x:c>
    </x:row>
    <x:row r="38" spans="1:255" x14ac:dyDescent="0.35">
      <x:c r="A38" s="2" t="s">
        <x:v>59</x:v>
      </x:c>
      <x:c r="B38" s="26" t="n">
        <x:v>62.00222</x:v>
      </x:c>
      <x:c r="C38" s="26" t="n">
        <x:v>49.00222</x:v>
      </x:c>
      <x:c r="D38" s="26" t="n">
        <x:v>51.00222</x:v>
      </x:c>
      <x:c r="E38" s="26" t="n">
        <x:v>211.00222</x:v>
      </x:c>
      <x:c r="F38" s="26" t="n">
        <x:v>134.00222</x:v>
      </x:c>
      <x:c r="G38" s="26" t="n">
        <x:v>202.00222</x:v>
      </x:c>
      <x:c r="H38" s="26" t="n">
        <x:v>224.00222</x:v>
      </x:c>
      <x:c r="I38" s="26" t="n">
        <x:v>278.00222</x:v>
      </x:c>
      <x:c r="J38" s="26" t="n">
        <x:v>204.00222</x:v>
      </x:c>
      <x:c r="K38" s="26" t="n">
        <x:v>185.00222</x:v>
      </x:c>
      <x:c r="L38" s="26" t="s">
        <x:v>123</x:v>
      </x:c>
      <x:c r="M38" s="18" t="s"/>
      <x:c r="N38" s="11" t="s"/>
      <x:c r="O38" s="16" t="n">
        <x:v>54.593939467321</x:v>
      </x:c>
      <x:c r="P38" s="0" t="n">
        <x:v>3</x:v>
      </x:c>
      <x:c r="Q38" s="33">
        <x:f>O38</x:f>
      </x:c>
      <x:c r="R38" s="1">
        <x:f>A38</x:f>
      </x:c>
      <x:c r="S38" s="21">
        <x:f>L38/L$52*100</x:f>
      </x:c>
      <x:c r="T38" s="21">
        <x:f>AVERAGE(B38:K38)/AVERAGE(B$52:K$52)*100</x:f>
      </x:c>
    </x:row>
    <x:row r="39" spans="1:255" x14ac:dyDescent="0.35">
      <x:c r="A39" s="2" t="s">
        <x:v>72</x:v>
      </x:c>
      <x:c r="B39" s="26" t="n">
        <x:v>427.00123</x:v>
      </x:c>
      <x:c r="C39" s="26" t="n">
        <x:v>439.00123</x:v>
      </x:c>
      <x:c r="D39" s="26" t="n">
        <x:v>272.00123</x:v>
      </x:c>
      <x:c r="E39" s="26" t="n">
        <x:v>285.00123</x:v>
      </x:c>
      <x:c r="F39" s="26" t="n">
        <x:v>127.00123</x:v>
      </x:c>
      <x:c r="G39" s="26" t="n">
        <x:v>113.00123</x:v>
      </x:c>
      <x:c r="H39" s="26" t="n">
        <x:v>127.00123</x:v>
      </x:c>
      <x:c r="I39" s="26" t="n">
        <x:v>142.00123</x:v>
      </x:c>
      <x:c r="J39" s="26" t="n">
        <x:v>73.00123</x:v>
      </x:c>
      <x:c r="K39" s="26" t="n">
        <x:v>68.00123</x:v>
      </x:c>
      <x:c r="L39" s="26" t="s">
        <x:v>123</x:v>
      </x:c>
      <x:c r="M39" s="18" t="s"/>
      <x:c r="N39" s="11" t="s"/>
      <x:c r="O39" s="16" t="n">
        <x:v>38.2346025211603</x:v>
      </x:c>
      <x:c r="P39" s="0" t="n">
        <x:v>4</x:v>
      </x:c>
      <x:c r="Q39" s="33">
        <x:f>O39</x:f>
      </x:c>
      <x:c r="R39" s="1">
        <x:f>A39</x:f>
      </x:c>
      <x:c r="S39" s="21">
        <x:f>L39/L$52*100</x:f>
      </x:c>
      <x:c r="T39" s="21">
        <x:f>AVERAGE(B39:K39)/AVERAGE(B$52:K$52)*100</x:f>
      </x:c>
    </x:row>
    <x:row r="40" spans="1:255" x14ac:dyDescent="0.35">
      <x:c r="A40" s="2" t="s">
        <x:v>135</x:v>
      </x:c>
      <x:c r="B40" s="26" t="n">
        <x:v>184.00137</x:v>
      </x:c>
      <x:c r="C40" s="26" t="n">
        <x:v>155.00137</x:v>
      </x:c>
      <x:c r="D40" s="26" t="n">
        <x:v>87.00137</x:v>
      </x:c>
      <x:c r="E40" s="26" t="n">
        <x:v>243.00137</x:v>
      </x:c>
      <x:c r="F40" s="26" t="n">
        <x:v>132.00137</x:v>
      </x:c>
      <x:c r="G40" s="26" t="n">
        <x:v>126.00137</x:v>
      </x:c>
      <x:c r="H40" s="26" t="n">
        <x:v>117.00137</x:v>
      </x:c>
      <x:c r="I40" s="26" t="n">
        <x:v>103.00137</x:v>
      </x:c>
      <x:c r="J40" s="26" t="n">
        <x:v>54.00137</x:v>
      </x:c>
      <x:c r="K40" s="26" t="n">
        <x:v>40.00137</x:v>
      </x:c>
      <x:c r="L40" s="26" t="s">
        <x:v>123</x:v>
      </x:c>
      <x:c r="M40" s="18" t="s"/>
      <x:c r="N40" s="11" t="s"/>
      <x:c r="O40" s="16" t="n">
        <x:v>67.497688204179</x:v>
      </x:c>
      <x:c r="P40" s="0" t="n">
        <x:v>5</x:v>
      </x:c>
      <x:c r="Q40" s="33">
        <x:f>O40</x:f>
      </x:c>
      <x:c r="R40" s="1">
        <x:f>A40</x:f>
      </x:c>
      <x:c r="S40" s="21">
        <x:f>L40/L$52*100</x:f>
      </x:c>
      <x:c r="T40" s="21">
        <x:f>AVERAGE(B40:K40)/AVERAGE(B$52:K$52)*100</x:f>
      </x:c>
    </x:row>
    <x:row r="41" spans="1:255" x14ac:dyDescent="0.35">
      <x:c r="A41" s="2" t="s">
        <x:v>142</x:v>
      </x:c>
      <x:c r="B41" s="26" t="n">
        <x:v>14.00009</x:v>
      </x:c>
      <x:c r="C41" s="26" t="n">
        <x:v>7.00009</x:v>
      </x:c>
      <x:c r="D41" s="26" t="n">
        <x:v>5.00009</x:v>
      </x:c>
      <x:c r="E41" s="26" t="n">
        <x:v>37.00009</x:v>
      </x:c>
      <x:c r="F41" s="26" t="n">
        <x:v>49.00009</x:v>
      </x:c>
      <x:c r="G41" s="26" t="n">
        <x:v>47.00009</x:v>
      </x:c>
      <x:c r="H41" s="26" t="n">
        <x:v>62.00009</x:v>
      </x:c>
      <x:c r="I41" s="26" t="n">
        <x:v>52.00009</x:v>
      </x:c>
      <x:c r="J41" s="26" t="n">
        <x:v>36.00009</x:v>
      </x:c>
      <x:c r="K41" s="26" t="n">
        <x:v>40.00009</x:v>
      </x:c>
      <x:c r="L41" s="26" t="s">
        <x:v>123</x:v>
      </x:c>
      <x:c r="M41" s="18" t="s"/>
      <x:c r="N41" s="11" t="s"/>
      <x:c r="O41" s="16" t="n">
        <x:v>47.4998931252405</x:v>
      </x:c>
      <x:c r="P41" s="0" t="n">
        <x:v>6</x:v>
      </x:c>
      <x:c r="Q41" s="33">
        <x:f>O41</x:f>
      </x:c>
      <x:c r="R41" s="1">
        <x:f>A41</x:f>
      </x:c>
      <x:c r="S41" s="21">
        <x:f>L41/L$52*100</x:f>
      </x:c>
      <x:c r="T41" s="21">
        <x:f>AVERAGE(B41:K41)/AVERAGE(B$52:K$52)*100</x:f>
      </x:c>
    </x:row>
    <x:row r="42" spans="1:255" x14ac:dyDescent="0.35">
      <x:c r="A42" s="2" t="s">
        <x:v>24</x:v>
      </x:c>
      <x:c r="B42" s="26" t="n">
        <x:v>0.0023</x:v>
      </x:c>
      <x:c r="C42" s="26" t="n">
        <x:v>5.0023</x:v>
      </x:c>
      <x:c r="D42" s="26" t="n">
        <x:v>6.0023</x:v>
      </x:c>
      <x:c r="E42" s="26" t="n">
        <x:v>13.0023</x:v>
      </x:c>
      <x:c r="F42" s="26" t="n">
        <x:v>25.0023</x:v>
      </x:c>
      <x:c r="G42" s="26" t="n">
        <x:v>11.0023</x:v>
      </x:c>
      <x:c r="H42" s="26" t="n">
        <x:v>62.0023</x:v>
      </x:c>
      <x:c r="I42" s="26" t="n">
        <x:v>30.0023</x:v>
      </x:c>
      <x:c r="J42" s="26" t="n">
        <x:v>27.0023</x:v>
      </x:c>
      <x:c r="K42" s="26" t="n">
        <x:v>26.0023</x:v>
      </x:c>
      <x:c r="L42" s="26" t="s">
        <x:v>123</x:v>
      </x:c>
      <x:c r="M42" s="18" t="s"/>
      <x:c r="N42" s="11" t="s"/>
      <x:c r="O42" s="16" t="n">
        <x:v>49.9955773143145</x:v>
      </x:c>
      <x:c r="P42" s="0" t="n">
        <x:v>7</x:v>
      </x:c>
      <x:c r="Q42" s="33">
        <x:f>O42</x:f>
      </x:c>
      <x:c r="R42" s="1">
        <x:f>A42</x:f>
      </x:c>
      <x:c r="S42" s="21">
        <x:f>L42/L$52*100</x:f>
      </x:c>
      <x:c r="T42" s="21">
        <x:f>AVERAGE(B42:K42)/AVERAGE(B$52:K$52)*100</x:f>
      </x:c>
    </x:row>
    <x:row r="43" spans="1:255" x14ac:dyDescent="0.35">
      <x:c r="A43" s="2" t="s">
        <x:v>27</x:v>
      </x:c>
      <x:c r="B43" s="26" t="n">
        <x:v>0.00099</x:v>
      </x:c>
      <x:c r="C43" s="26" t="n">
        <x:v>0.00099</x:v>
      </x:c>
      <x:c r="D43" s="26" t="n">
        <x:v>4.00099</x:v>
      </x:c>
      <x:c r="E43" s="26" t="n">
        <x:v>9.00099</x:v>
      </x:c>
      <x:c r="F43" s="26" t="n">
        <x:v>5.00099</x:v>
      </x:c>
      <x:c r="G43" s="26" t="n">
        <x:v>10.00099</x:v>
      </x:c>
      <x:c r="H43" s="26" t="n">
        <x:v>24.00099</x:v>
      </x:c>
      <x:c r="I43" s="26" t="n">
        <x:v>21.00099</x:v>
      </x:c>
      <x:c r="J43" s="26" t="n">
        <x:v>17.00099</x:v>
      </x:c>
      <x:c r="K43" s="26" t="n">
        <x:v>25.00099</x:v>
      </x:c>
      <x:c r="L43" s="26" t="s">
        <x:v>123</x:v>
      </x:c>
      <x:c r="M43" s="18" t="s"/>
      <x:c r="N43" s="11" t="s"/>
      <x:c r="O43" s="16" t="n">
        <x:v>39.9984160627239</x:v>
      </x:c>
      <x:c r="P43" s="0" t="n">
        <x:v>8</x:v>
      </x:c>
      <x:c r="Q43" s="33">
        <x:f>O43</x:f>
      </x:c>
      <x:c r="R43" s="1">
        <x:f>A43</x:f>
      </x:c>
      <x:c r="S43" s="21">
        <x:f>L43/L$52*100</x:f>
      </x:c>
      <x:c r="T43" s="21">
        <x:f>AVERAGE(B43:K43)/AVERAGE(B$52:K$52)*100</x:f>
      </x:c>
    </x:row>
    <x:row r="44" spans="1:255" x14ac:dyDescent="0.35">
      <x:c r="A44" s="2" t="s">
        <x:v>218</x:v>
      </x:c>
      <x:c r="B44" s="26" t="n">
        <x:v>9.00115</x:v>
      </x:c>
      <x:c r="C44" s="26" t="n">
        <x:v>6.00115</x:v>
      </x:c>
      <x:c r="D44" s="26" t="n">
        <x:v>1.00115</x:v>
      </x:c>
      <x:c r="E44" s="26" t="n">
        <x:v>14.00115</x:v>
      </x:c>
      <x:c r="F44" s="26" t="n">
        <x:v>14.00115</x:v>
      </x:c>
      <x:c r="G44" s="26" t="n">
        <x:v>18.00115</x:v>
      </x:c>
      <x:c r="H44" s="26" t="n">
        <x:v>32.00115</x:v>
      </x:c>
      <x:c r="I44" s="26" t="n">
        <x:v>19.00115</x:v>
      </x:c>
      <x:c r="J44" s="26" t="n">
        <x:v>14.00115</x:v>
      </x:c>
      <x:c r="K44" s="26" t="n">
        <x:v>19.00115</x:v>
      </x:c>
      <x:c r="L44" s="26" t="s">
        <x:v>123</x:v>
      </x:c>
      <x:c r="M44" s="18" t="s"/>
      <x:c r="N44" s="11" t="s"/>
      <x:c r="O44" s="16" t="n">
        <x:v>31.5770361267607</x:v>
      </x:c>
      <x:c r="P44" s="0" t="n">
        <x:v>9</x:v>
      </x:c>
      <x:c r="Q44" s="33">
        <x:f>O44</x:f>
      </x:c>
      <x:c r="R44" s="1">
        <x:f>A44</x:f>
      </x:c>
      <x:c r="S44" s="21">
        <x:f>L44/L$52*100</x:f>
      </x:c>
      <x:c r="T44" s="21">
        <x:f>AVERAGE(B44:K44)/AVERAGE(B$52:K$52)*100</x:f>
      </x:c>
    </x:row>
    <x:row r="45" spans="1:255" x14ac:dyDescent="0.35">
      <x:c r="A45" s="2" t="s">
        <x:v>136</x:v>
      </x:c>
      <x:c r="B45" s="26" t="n">
        <x:v>5.00106</x:v>
      </x:c>
      <x:c r="C45" s="26" t="n">
        <x:v>0.00106</x:v>
      </x:c>
      <x:c r="D45" s="26" t="n">
        <x:v>7.00106</x:v>
      </x:c>
      <x:c r="E45" s="26" t="n">
        <x:v>13.00106</x:v>
      </x:c>
      <x:c r="F45" s="26" t="n">
        <x:v>7.00106</x:v>
      </x:c>
      <x:c r="G45" s="26" t="n">
        <x:v>15.00106</x:v>
      </x:c>
      <x:c r="H45" s="26" t="n">
        <x:v>11.00106</x:v>
      </x:c>
      <x:c r="I45" s="26" t="n">
        <x:v>23.00106</x:v>
      </x:c>
      <x:c r="J45" s="26" t="n">
        <x:v>6.00106</x:v>
      </x:c>
      <x:c r="K45" s="26" t="n">
        <x:v>17.00106</x:v>
      </x:c>
      <x:c r="L45" s="26" t="s">
        <x:v>123</x:v>
      </x:c>
      <x:c r="M45" s="18" t="s"/>
      <x:c r="N45" s="11" t="s"/>
      <x:c r="O45" s="16" t="n">
        <x:v>58.8198618203806</x:v>
      </x:c>
      <x:c r="P45" s="0" t="n">
        <x:v>10</x:v>
      </x:c>
      <x:c r="Q45" s="33">
        <x:f>O45</x:f>
      </x:c>
      <x:c r="R45" s="1">
        <x:f>A45</x:f>
      </x:c>
      <x:c r="S45" s="21">
        <x:f>L45/L$52*100</x:f>
      </x:c>
      <x:c r="T45" s="21">
        <x:f>AVERAGE(B45:K45)/AVERAGE(B$52:K$52)*100</x:f>
      </x:c>
    </x:row>
    <x:row r="46" spans="1:255" x14ac:dyDescent="0.35">
      <x:c r="A46" s="2" t="s">
        <x:v>97</x:v>
      </x:c>
      <x:c r="B46" s="26" t="n">
        <x:v>2.00206</x:v>
      </x:c>
      <x:c r="C46" s="26" t="n">
        <x:v>1.00206</x:v>
      </x:c>
      <x:c r="D46" s="26" t="n">
        <x:v>2.00206</x:v>
      </x:c>
      <x:c r="E46" s="26" t="n">
        <x:v>10.00206</x:v>
      </x:c>
      <x:c r="F46" s="26" t="n">
        <x:v>10.00206</x:v>
      </x:c>
      <x:c r="G46" s="26" t="n">
        <x:v>21.00206</x:v>
      </x:c>
      <x:c r="H46" s="26" t="n">
        <x:v>33.00206</x:v>
      </x:c>
      <x:c r="I46" s="26" t="n">
        <x:v>64.00206</x:v>
      </x:c>
      <x:c r="J46" s="26" t="n">
        <x:v>26.00206</x:v>
      </x:c>
      <x:c r="K46" s="26" t="n">
        <x:v>16.00206</x:v>
      </x:c>
      <x:c r="L46" s="26" t="s">
        <x:v>123</x:v>
      </x:c>
      <x:c r="M46" s="18" t="s"/>
      <x:c r="N46" s="11" t="s"/>
      <x:c r="O46" s="16" t="n">
        <x:v>24.9967816643607</x:v>
      </x:c>
      <x:c r="P46" s="0" t="n">
        <x:v>11</x:v>
      </x:c>
      <x:c r="Q46" s="33">
        <x:f>O46</x:f>
      </x:c>
    </x:row>
    <x:row r="47" spans="1:255" x14ac:dyDescent="0.35">
      <x:c r="A47" s="2" t="s">
        <x:v>199</x:v>
      </x:c>
      <x:c r="B47" s="26" t="n">
        <x:v>2.00101</x:v>
      </x:c>
      <x:c r="C47" s="26" t="n">
        <x:v>31.00101</x:v>
      </x:c>
      <x:c r="D47" s="26" t="n">
        <x:v>1.00101</x:v>
      </x:c>
      <x:c r="E47" s="26" t="n">
        <x:v>3.00101</x:v>
      </x:c>
      <x:c r="F47" s="26" t="n">
        <x:v>2.00101</x:v>
      </x:c>
      <x:c r="G47" s="26" t="n">
        <x:v>6.00101</x:v>
      </x:c>
      <x:c r="H47" s="26" t="n">
        <x:v>4.00101</x:v>
      </x:c>
      <x:c r="I47" s="26" t="n">
        <x:v>2.00101</x:v>
      </x:c>
      <x:c r="J47" s="26" t="n">
        <x:v>4.00101</x:v>
      </x:c>
      <x:c r="K47" s="26" t="n">
        <x:v>11.00101</x:v>
      </x:c>
      <x:c r="L47" s="26" t="s">
        <x:v>123</x:v>
      </x:c>
      <x:c r="M47" s="18" t="s"/>
      <x:c r="N47" s="11" t="s"/>
      <x:c r="O47" s="16" t="n">
        <x:v>27.2702233703996</x:v>
      </x:c>
      <x:c r="P47" s="0" t="n">
        <x:v>12</x:v>
      </x:c>
      <x:c r="Q47" s="33">
        <x:f>O47</x:f>
      </x:c>
    </x:row>
    <x:row r="48" spans="1:255" x14ac:dyDescent="0.35">
      <x:c r="A48" s="2" t="s">
        <x:v>191</x:v>
      </x:c>
      <x:c r="B48" s="26" t="n">
        <x:v>11.00002</x:v>
      </x:c>
      <x:c r="C48" s="26" t="n">
        <x:v>18.00002</x:v>
      </x:c>
      <x:c r="D48" s="26" t="n">
        <x:v>10.00002</x:v>
      </x:c>
      <x:c r="E48" s="26" t="n">
        <x:v>30.00002</x:v>
      </x:c>
      <x:c r="F48" s="26" t="n">
        <x:v>10.00002</x:v>
      </x:c>
      <x:c r="G48" s="26" t="n">
        <x:v>6.00002</x:v>
      </x:c>
      <x:c r="H48" s="26" t="n">
        <x:v>16.00002</x:v>
      </x:c>
      <x:c r="I48" s="26" t="n">
        <x:v>12.00002</x:v>
      </x:c>
      <x:c r="J48" s="26" t="n">
        <x:v>3.00002</x:v>
      </x:c>
      <x:c r="K48" s="26" t="n">
        <x:v>9.00002</x:v>
      </x:c>
      <x:c r="L48" s="26" t="s">
        <x:v>123</x:v>
      </x:c>
      <x:c r="M48" s="18" t="s"/>
      <x:c r="N48" s="11" t="s"/>
      <x:c r="O48" s="16" t="n">
        <x:v>55.5554320990398</x:v>
      </x:c>
      <x:c r="P48" s="0" t="n">
        <x:v>13</x:v>
      </x:c>
      <x:c r="Q48" s="33">
        <x:f>O48</x:f>
      </x:c>
    </x:row>
    <x:row r="49" spans="1:255" x14ac:dyDescent="0.35">
      <x:c r="A49" s="2" t="s">
        <x:v>58</x:v>
      </x:c>
      <x:c r="B49" s="26" t="n">
        <x:v>3.00001</x:v>
      </x:c>
      <x:c r="C49" s="26" t="n">
        <x:v>1E-05</x:v>
      </x:c>
      <x:c r="D49" s="26" t="n">
        <x:v>3.00001</x:v>
      </x:c>
      <x:c r="E49" s="26" t="n">
        <x:v>32.00001</x:v>
      </x:c>
      <x:c r="F49" s="26" t="n">
        <x:v>11.00001</x:v>
      </x:c>
      <x:c r="G49" s="26" t="n">
        <x:v>12.00001</x:v>
      </x:c>
      <x:c r="H49" s="26" t="n">
        <x:v>15.00001</x:v>
      </x:c>
      <x:c r="I49" s="26" t="n">
        <x:v>16.00001</x:v>
      </x:c>
      <x:c r="J49" s="26" t="n">
        <x:v>9.00001</x:v>
      </x:c>
      <x:c r="K49" s="26" t="n">
        <x:v>9.00001</x:v>
      </x:c>
      <x:c r="L49" s="26" t="s">
        <x:v>123</x:v>
      </x:c>
      <x:c r="M49" s="18" t="s"/>
      <x:c r="N49" s="11" t="s"/>
      <x:c r="O49" s="16" t="n">
        <x:v>33.3332962963375</x:v>
      </x:c>
      <x:c r="P49" s="0" t="n">
        <x:v>14</x:v>
      </x:c>
      <x:c r="Q49" s="33">
        <x:f>O49</x:f>
      </x:c>
    </x:row>
    <x:row r="50" spans="1:255" x14ac:dyDescent="0.35">
      <x:c r="A50" s="2" t="s">
        <x:v>92</x:v>
      </x:c>
      <x:c r="B50" s="26" t="n">
        <x:v>1.00169</x:v>
      </x:c>
      <x:c r="C50" s="26" t="n">
        <x:v>1.00169</x:v>
      </x:c>
      <x:c r="D50" s="26" t="n">
        <x:v>3.00169</x:v>
      </x:c>
      <x:c r="E50" s="26" t="n">
        <x:v>9.00169</x:v>
      </x:c>
      <x:c r="F50" s="26" t="n">
        <x:v>4.00169</x:v>
      </x:c>
      <x:c r="G50" s="26" t="n">
        <x:v>2.00169</x:v>
      </x:c>
      <x:c r="H50" s="26" t="n">
        <x:v>2.00169</x:v>
      </x:c>
      <x:c r="I50" s="26" t="n">
        <x:v>1.00169</x:v>
      </x:c>
      <x:c r="J50" s="26" t="n">
        <x:v>1.00169</x:v>
      </x:c>
      <x:c r="K50" s="26" t="n">
        <x:v>5.00169</x:v>
      </x:c>
      <x:c r="L50" s="26" t="s">
        <x:v>123</x:v>
      </x:c>
      <x:c r="M50" s="18" t="s"/>
      <x:c r="N50" s="11" t="s"/>
      <x:c r="O50" s="16" t="n">
        <x:v>59.9797268523239</x:v>
      </x:c>
      <x:c r="P50" s="0" t="n">
        <x:v>15</x:v>
      </x:c>
      <x:c r="Q50" s="33">
        <x:f>O50</x:f>
      </x:c>
    </x:row>
    <x:row r="51" spans="1:255" x14ac:dyDescent="0.35">
      <x:c r="A51" s="2" t="s">
        <x:v>48</x:v>
      </x:c>
      <x:c r="B51" s="26">
        <x:f>IF(B36="..","..",B52-SUM(B36:B50))</x:f>
      </x:c>
      <x:c r="C51" s="26">
        <x:f>IF(C36="..","..",C52-SUM(C36:C50))</x:f>
      </x:c>
      <x:c r="D51" s="26">
        <x:f>IF(D36="..","..",D52-SUM(D36:D50))</x:f>
      </x:c>
      <x:c r="E51" s="26">
        <x:f>IF(E36="..","..",E52-SUM(E36:E50))</x:f>
      </x:c>
      <x:c r="F51" s="26">
        <x:f>IF(F36="..","..",F52-SUM(F36:F50))</x:f>
      </x:c>
      <x:c r="G51" s="26">
        <x:f>IF(G36="..","..",G52-SUM(G36:G50))</x:f>
      </x:c>
      <x:c r="H51" s="26">
        <x:f>IF(H36="..","..",H52-SUM(H36:H50))</x:f>
      </x:c>
      <x:c r="I51" s="26">
        <x:f>IF(I36="..","..",I52-SUM(I36:I50))</x:f>
      </x:c>
      <x:c r="J51" s="26">
        <x:f>IF(J36="..","..",J52-SUM(J36:J50))</x:f>
      </x:c>
      <x:c r="K51" s="26">
        <x:f>IF(K36="..","..",K52-SUM(K36:K50))</x:f>
      </x:c>
      <x:c r="L51" s="26">
        <x:f>IF(L36="..","..",L52-SUM(L36:L50))</x:f>
      </x:c>
      <x:c r="M51" s="18" t="s"/>
      <x:c r="N51" s="11" t="s"/>
      <x:c r="O51" s="16" t="s"/>
      <x:c r="Q51" s="33" t="s"/>
    </x:row>
    <x:row r="52" spans="1:255" x14ac:dyDescent="0.35">
      <x:c r="A52" s="9" t="s">
        <x:v>35</x:v>
      </x:c>
      <x:c r="B52" s="27" t="n">
        <x:v>965</x:v>
      </x:c>
      <x:c r="C52" s="27" t="n">
        <x:v>889</x:v>
      </x:c>
      <x:c r="D52" s="27" t="n">
        <x:v>612</x:v>
      </x:c>
      <x:c r="E52" s="27" t="n">
        <x:v>1750</x:v>
      </x:c>
      <x:c r="F52" s="27" t="n">
        <x:v>808</x:v>
      </x:c>
      <x:c r="G52" s="27" t="n">
        <x:v>900</x:v>
      </x:c>
      <x:c r="H52" s="27" t="n">
        <x:v>1275</x:v>
      </x:c>
      <x:c r="I52" s="27" t="n">
        <x:v>1626</x:v>
      </x:c>
      <x:c r="J52" s="27" t="n">
        <x:v>914</x:v>
      </x:c>
      <x:c r="K52" s="27" t="n">
        <x:v>997</x:v>
      </x:c>
      <x:c r="L52" s="27" t="s">
        <x:v>123</x:v>
      </x:c>
      <x:c r="M52" s="19" t="s"/>
      <x:c r="N52" s="12" t="s"/>
      <x:c r="O52" s="17" t="n">
        <x:v>49.5486459378134</x:v>
      </x:c>
      <x:c r="Q52" s="33">
        <x:f>O52</x:f>
      </x:c>
    </x:row>
    <x:row r="53" spans="1:255" x14ac:dyDescent="0.35">
      <x:c r="A53" s="7" t="s">
        <x:v>278</x:v>
      </x:c>
      <x:c r="B53" s="7" t="s"/>
      <x:c r="C53" s="2" t="s"/>
      <x:c r="D53" s="2" t="s"/>
      <x:c r="E53" s="2" t="s"/>
      <x:c r="F53" s="2" t="s"/>
      <x:c r="G53" s="2" t="s"/>
      <x:c r="H53" s="2" t="s"/>
      <x:c r="I53" s="2" t="s"/>
      <x:c r="J53" s="2" t="s"/>
      <x:c r="K53" s="2" t="s"/>
      <x:c r="L53" s="2" t="s"/>
      <x:c r="M53" s="2" t="s"/>
      <x:c r="N53" s="8" t="s"/>
    </x:row>
    <x:row r="54" spans="1:255" x14ac:dyDescent="0.35"/>
    <x:row r="55" spans="1:255" x14ac:dyDescent="0.35"/>
    <x:row r="56" spans="1:255" x14ac:dyDescent="0.35"/>
    <x:row r="57" spans="1:255" x14ac:dyDescent="0.35"/>
    <x:row r="58" spans="1:255" x14ac:dyDescent="0.35"/>
    <x:row r="59" spans="1:255" x14ac:dyDescent="0.35"/>
    <x:row r="60" spans="1:255" x14ac:dyDescent="0.35"/>
    <x:row r="61" spans="1:255" x14ac:dyDescent="0.35"/>
    <x:row r="62" spans="1:255" x14ac:dyDescent="0.35"/>
    <x:row r="63" spans="1:255" x14ac:dyDescent="0.35"/>
    <x:row r="64" spans="1:255" x14ac:dyDescent="0.35">
      <x:c r="L64" s="34" t="s"/>
      <x:c r="M64" s="0" t="s">
        <x:v>50</x:v>
      </x:c>
    </x:row>
    <x:row r="65" spans="1:255" x14ac:dyDescent="0.35">
      <x:c r="B65" s="1">
        <x:f>C65</x:f>
      </x:c>
      <x:c r="C65" s="1">
        <x:f>D65</x:f>
      </x:c>
      <x:c r="D65" s="1">
        <x:f>E65</x:f>
      </x:c>
      <x:c r="E65" s="1">
        <x:f>F65</x:f>
      </x:c>
      <x:c r="F65" s="1">
        <x:f>G65</x:f>
      </x:c>
      <x:c r="G65" s="1">
        <x:f>H65</x:f>
      </x:c>
      <x:c r="H65" s="1">
        <x:f>I65</x:f>
      </x:c>
      <x:c r="I65" s="0">
        <x:f>J65</x:f>
      </x:c>
      <x:c r="J65" s="0">
        <x:f>K65</x:f>
      </x:c>
      <x:c r="K65" s="0">
        <x:f>L65</x:f>
      </x:c>
      <x:c r="L65" s="0">
        <x:f>IF(ISBLANK(L64),INDEX(B6:L6,1,MATCH(1,$B$68:$L$68,0)),L64)</x:f>
      </x:c>
      <x:c r="P65" s="36" t="s"/>
    </x:row>
    <x:row r="66" spans="1:255" x14ac:dyDescent="0.35">
      <x:c r="B66" s="1" t="s">
        <x:v>51</x:v>
      </x:c>
      <x:c r="C66" s="1">
        <x:f>B66</x:f>
      </x:c>
      <x:c r="D66" s="1">
        <x:f>C66</x:f>
      </x:c>
      <x:c r="E66" s="1">
        <x:f>D66</x:f>
      </x:c>
      <x:c r="F66" s="1">
        <x:f>E66</x:f>
      </x:c>
      <x:c r="G66" s="1">
        <x:f>F66</x:f>
      </x:c>
      <x:c r="H66" s="1">
        <x:f>G66</x:f>
      </x:c>
      <x:c r="I66" s="0">
        <x:f>H66</x:f>
      </x:c>
      <x:c r="J66" s="0">
        <x:f>I66</x:f>
      </x:c>
      <x:c r="K66" s="0">
        <x:f>J66</x:f>
      </x:c>
      <x:c r="L66" s="0">
        <x:f>K66</x:f>
      </x:c>
      <x:c r="P66" s="36" t="s"/>
    </x:row>
    <x:row r="67" spans="1:255" x14ac:dyDescent="0.35">
      <x:c r="B67" s="1">
        <x:f>A32</x:f>
      </x:c>
      <x:c r="C67" s="1">
        <x:f>B67</x:f>
      </x:c>
      <x:c r="D67" s="1">
        <x:f>C67</x:f>
      </x:c>
      <x:c r="E67" s="1">
        <x:f>D67</x:f>
      </x:c>
      <x:c r="F67" s="1">
        <x:f>E67</x:f>
      </x:c>
      <x:c r="G67" s="1">
        <x:f>F67</x:f>
      </x:c>
      <x:c r="H67" s="1">
        <x:f>G67</x:f>
      </x:c>
      <x:c r="I67" s="0">
        <x:f>H67</x:f>
      </x:c>
      <x:c r="J67" s="0">
        <x:f>I67</x:f>
      </x:c>
      <x:c r="K67" s="0">
        <x:f>J67</x:f>
      </x:c>
      <x:c r="L67" s="0">
        <x:f>K67</x:f>
      </x:c>
    </x:row>
    <x:row r="68" spans="1:255" x14ac:dyDescent="0.35">
      <x:c r="B68" s="0">
        <x:f>IF(C68&gt;0,2,IF(ISNUMBER(B52),1,0))</x:f>
      </x:c>
      <x:c r="C68" s="0">
        <x:f>IF(D68&gt;0,2,IF(ISNUMBER(C52),1,0))</x:f>
      </x:c>
      <x:c r="D68" s="0">
        <x:f>IF(E68&gt;0,2,IF(ISNUMBER(D52),1,0))</x:f>
      </x:c>
      <x:c r="E68" s="0">
        <x:f>IF(F68&gt;0,2,IF(ISNUMBER(E52),1,0))</x:f>
      </x:c>
      <x:c r="F68" s="0">
        <x:f>IF(G68&gt;0,2,IF(ISNUMBER(F52),1,0))</x:f>
      </x:c>
      <x:c r="G68" s="0">
        <x:f>IF(H68&gt;0,2,IF(ISNUMBER(G52),1,0))</x:f>
      </x:c>
      <x:c r="H68" s="0">
        <x:f>IF(I68&gt;0,2,IF(ISNUMBER(H52),1,0))</x:f>
      </x:c>
      <x:c r="I68" s="0">
        <x:f>IF(J68&gt;0,2,IF(ISNUMBER(I52),1,0))</x:f>
      </x:c>
      <x:c r="J68" s="0">
        <x:f>IF(K68&gt;0,2,IF(ISNUMBER(J52),1,0))</x:f>
      </x:c>
      <x:c r="K68" s="0">
        <x:f>IF(L68&gt;0,2,IF(ISNUMBER(K52),1,0))</x:f>
      </x:c>
      <x:c r="L68" s="0">
        <x:f>IF(M68&gt;0,2,IF(ISNUMBER(L52),1,0))</x:f>
      </x:c>
      <x:c r="M68" s="0" t="s"/>
    </x:row>
    <x:row r="69" spans="1:255" x14ac:dyDescent="0.35">
      <x:c r="I69" s="0" t="s"/>
      <x:c r="J69" s="0" t="s"/>
      <x:c r="K69" s="0" t="s"/>
      <x:c r="L69" s="0" t="s"/>
      <x:c r="M69" s="0" t="s"/>
    </x:row>
    <x:row r="70" spans="1:255" x14ac:dyDescent="0.35">
      <x:c r="B70" s="1">
        <x:f>INDEX(B6:L6,1,MATCH(1,$B$68:$L$68,0))</x:f>
      </x:c>
      <x:c r="C70" s="1" t="s">
        <x:v>52</x:v>
      </x:c>
      <x:c r="I70" s="0" t="s"/>
      <x:c r="J70" s="0" t="s"/>
      <x:c r="K70" s="0" t="s"/>
      <x:c r="L70" s="0" t="s"/>
      <x:c r="M70" s="0" t="s"/>
    </x:row>
    <x:row r="71" spans="1:255" x14ac:dyDescent="0.35">
      <x:c r="I71" s="0" t="s"/>
      <x:c r="J71" s="0" t="s"/>
      <x:c r="K71" s="0" t="s"/>
      <x:c r="L71" s="0" t="s"/>
      <x:c r="M71" s="0" t="s"/>
    </x:row>
    <x:row r="72" spans="1:255" x14ac:dyDescent="0.35">
      <x:c r="I72" s="0" t="s"/>
      <x:c r="J72" s="0" t="s"/>
      <x:c r="K72" s="0" t="s"/>
      <x:c r="L72" s="0" t="s"/>
      <x:c r="M72" s="0" t="s"/>
    </x:row>
    <x:row r="73" spans="1:255" x14ac:dyDescent="0.35">
      <x:c r="I73" s="0" t="s"/>
      <x:c r="J73" s="0" t="s"/>
      <x:c r="K73" s="0" t="s"/>
      <x:c r="L73" s="0" t="s"/>
      <x:c r="M73" s="0" t="s"/>
    </x:row>
    <x:row r="74" spans="1:255" x14ac:dyDescent="0.35">
      <x:c r="I74" s="0" t="s"/>
      <x:c r="J74" s="0" t="s"/>
      <x:c r="K74" s="0" t="s"/>
      <x:c r="L74" s="0" t="s"/>
      <x:c r="M74" s="0" t="s"/>
    </x:row>
    <x:row r="75" spans="1:255" x14ac:dyDescent="0.35">
      <x:c r="I75" s="0" t="s"/>
      <x:c r="J75" s="0" t="s"/>
      <x:c r="K75" s="0" t="s"/>
      <x:c r="L75" s="0" t="s"/>
      <x:c r="M75" s="0" t="s"/>
    </x:row>
    <x:row r="76" spans="1:255" x14ac:dyDescent="0.35">
      <x:c r="I76" s="0" t="s"/>
      <x:c r="J76" s="0" t="s"/>
      <x:c r="K76" s="0" t="s"/>
      <x:c r="L76" s="0" t="s"/>
      <x:c r="M76" s="0" t="s"/>
    </x:row>
    <x:row r="77" spans="1:255" x14ac:dyDescent="0.35">
      <x:c r="I77" s="0" t="s"/>
      <x:c r="J77" s="0" t="s"/>
      <x:c r="K77" s="0" t="s"/>
      <x:c r="L77" s="0" t="s"/>
      <x:c r="M77" s="0" t="s"/>
    </x:row>
    <x:row r="78" spans="1:255" x14ac:dyDescent="0.35">
      <x:c r="I78" s="0" t="s"/>
      <x:c r="J78" s="0" t="s"/>
      <x:c r="K78" s="0" t="s"/>
      <x:c r="L78" s="0" t="s"/>
      <x:c r="M78" s="0" t="s"/>
    </x:row>
    <x:row r="79" spans="1:255" x14ac:dyDescent="0.35">
      <x:c r="I79" s="0" t="s"/>
      <x:c r="J79" s="0" t="s"/>
      <x:c r="K79" s="0" t="s"/>
      <x:c r="L79" s="0" t="s"/>
      <x:c r="M79" s="0" t="s"/>
    </x:row>
    <x:row r="80" spans="1:255" x14ac:dyDescent="0.35">
      <x:c r="I80" s="0" t="s"/>
      <x:c r="J80" s="0" t="s"/>
      <x:c r="K80" s="0" t="s"/>
      <x:c r="L80" s="0" t="s"/>
      <x:c r="M80" s="0" t="s"/>
    </x:row>
    <x:row r="81" spans="1:255" x14ac:dyDescent="0.35">
      <x:c r="I81" s="0" t="s"/>
      <x:c r="J81" s="0" t="s"/>
      <x:c r="K81" s="0" t="s"/>
      <x:c r="L81" s="0" t="s"/>
      <x:c r="M81" s="0" t="s"/>
    </x:row>
    <x:row r="82" spans="1:255" x14ac:dyDescent="0.35">
      <x:c r="I82" s="0" t="s"/>
      <x:c r="J82" s="0" t="s"/>
      <x:c r="K82" s="0" t="s"/>
      <x:c r="L82" s="0" t="s"/>
      <x:c r="M82" s="0" t="s"/>
    </x:row>
    <x:row r="83" spans="1:255" x14ac:dyDescent="0.35">
      <x:c r="I83" s="0" t="s"/>
      <x:c r="J83" s="0" t="s"/>
      <x:c r="K83" s="0" t="s"/>
      <x:c r="L83" s="0" t="s"/>
      <x:c r="M83" s="0" t="s"/>
    </x:row>
    <x:row r="84" spans="1:255" x14ac:dyDescent="0.35">
      <x:c r="I84" s="0" t="s"/>
      <x:c r="J84" s="0" t="s"/>
      <x:c r="K84" s="0" t="s"/>
      <x:c r="L84" s="0" t="s"/>
      <x:c r="M84" s="0" t="s"/>
    </x:row>
    <x:row r="85" spans="1:255" x14ac:dyDescent="0.35">
      <x:c r="I85" s="0" t="s"/>
      <x:c r="J85" s="0" t="s"/>
      <x:c r="K85" s="0" t="s"/>
      <x:c r="L85" s="0" t="s"/>
      <x:c r="M85" s="0" t="s"/>
    </x:row>
    <x:row r="86" spans="1:255" x14ac:dyDescent="0.35">
      <x:c r="I86" s="0" t="s"/>
      <x:c r="J86" s="0" t="s"/>
      <x:c r="K86" s="0" t="s"/>
      <x:c r="L86" s="0" t="s"/>
      <x:c r="M86" s="0" t="s"/>
    </x:row>
    <x:row r="87" spans="1:255" x14ac:dyDescent="0.35">
      <x:c r="I87" s="0" t="s"/>
      <x:c r="J87" s="0" t="s"/>
      <x:c r="K87" s="0" t="s"/>
      <x:c r="L87" s="0" t="s"/>
      <x:c r="M87" s="0" t="s"/>
    </x:row>
    <x:row r="88" spans="1:255" x14ac:dyDescent="0.35">
      <x:c r="I88" s="0" t="s"/>
      <x:c r="J88" s="0" t="s"/>
      <x:c r="K88" s="0" t="s"/>
      <x:c r="L88" s="0" t="s"/>
      <x:c r="M88" s="0" t="s"/>
    </x:row>
    <x:row r="89" spans="1:255" x14ac:dyDescent="0.35">
      <x:c r="I89" s="0" t="s"/>
      <x:c r="J89" s="0" t="s"/>
      <x:c r="K89" s="0" t="s"/>
      <x:c r="L89" s="0" t="s"/>
      <x:c r="M89" s="0" t="s"/>
    </x:row>
    <x:row r="90" spans="1:255" x14ac:dyDescent="0.35">
      <x:c r="I90" s="0" t="s"/>
      <x:c r="J90" s="0" t="s"/>
      <x:c r="K90" s="0" t="s"/>
      <x:c r="L90" s="0" t="s"/>
      <x:c r="M90" s="0" t="s"/>
    </x:row>
    <x:row r="91" spans="1:255" x14ac:dyDescent="0.35">
      <x:c r="I91" s="0" t="s"/>
      <x:c r="J91" s="0" t="s"/>
      <x:c r="K91" s="0" t="s"/>
      <x:c r="L91" s="0" t="s"/>
      <x:c r="M91" s="0" t="s"/>
    </x:row>
    <x:row r="92" spans="1:255" x14ac:dyDescent="0.35">
      <x:c r="I92" s="0" t="s"/>
      <x:c r="J92" s="0" t="s"/>
      <x:c r="K92" s="0" t="s"/>
      <x:c r="L92" s="0" t="s"/>
      <x:c r="M92" s="0" t="s"/>
    </x:row>
    <x:row r="93" spans="1:255" x14ac:dyDescent="0.35">
      <x:c r="I93" s="0" t="s"/>
      <x:c r="J93" s="0" t="s"/>
      <x:c r="K93" s="0" t="s"/>
      <x:c r="L93" s="0" t="s"/>
      <x:c r="M93" s="0" t="s"/>
    </x:row>
    <x:row r="94" spans="1:255" x14ac:dyDescent="0.35">
      <x:c r="I94" s="0" t="s"/>
      <x:c r="J94" s="0" t="s"/>
      <x:c r="K94" s="0" t="s"/>
      <x:c r="L94" s="0" t="s"/>
      <x:c r="M94" s="0" t="s"/>
    </x:row>
    <x:row r="95" spans="1:255" x14ac:dyDescent="0.35">
      <x:c r="I95" s="0" t="s"/>
      <x:c r="J95" s="0" t="s"/>
      <x:c r="K95" s="0" t="s"/>
      <x:c r="L95" s="0" t="s"/>
      <x:c r="M95" s="0" t="s"/>
    </x:row>
    <x:row r="96" spans="1:255" x14ac:dyDescent="0.35">
      <x:c r="I96" s="0" t="s"/>
      <x:c r="J96" s="0" t="s"/>
      <x:c r="K96" s="0" t="s"/>
      <x:c r="L96" s="0" t="s"/>
      <x:c r="M96" s="0" t="s"/>
    </x:row>
    <x:row r="97" spans="1:255" x14ac:dyDescent="0.35">
      <x:c r="I97" s="0" t="s"/>
      <x:c r="J97" s="0" t="s"/>
      <x:c r="K97" s="0" t="s"/>
      <x:c r="L97" s="0" t="s"/>
      <x:c r="M97" s="0" t="s"/>
    </x:row>
    <x:row r="98" spans="1:255" x14ac:dyDescent="0.35">
      <x:c r="I98" s="0" t="s"/>
      <x:c r="J98" s="0" t="s"/>
      <x:c r="K98" s="0" t="s"/>
      <x:c r="L98" s="0" t="s"/>
      <x:c r="M98" s="0" t="s"/>
    </x:row>
    <x:row r="99" spans="1:255" x14ac:dyDescent="0.35">
      <x:c r="I99" s="0" t="s"/>
      <x:c r="J99" s="0" t="s"/>
      <x:c r="K99" s="0" t="s"/>
      <x:c r="L99" s="0" t="s"/>
      <x:c r="M99" s="0" t="s"/>
    </x:row>
    <x:row r="100" spans="1:255" x14ac:dyDescent="0.35">
      <x:c r="I100" s="0" t="s"/>
      <x:c r="J100" s="0" t="s"/>
      <x:c r="K100" s="0" t="s"/>
      <x:c r="L100" s="0" t="s"/>
      <x:c r="M100" s="0" t="s"/>
    </x:row>
    <x:row r="101" spans="1:255" x14ac:dyDescent="0.35">
      <x:c r="I101" s="0" t="s"/>
      <x:c r="J101" s="0" t="s"/>
      <x:c r="K101" s="0" t="s"/>
      <x:c r="L101" s="0" t="s"/>
      <x:c r="M101" s="0" t="s"/>
    </x:row>
    <x:row r="102" spans="1:255" x14ac:dyDescent="0.35">
      <x:c r="I102" s="0" t="s"/>
      <x:c r="J102" s="0" t="s"/>
      <x:c r="K102" s="0" t="s"/>
      <x:c r="L102" s="0" t="s"/>
      <x:c r="M102" s="0" t="s"/>
    </x:row>
    <x:row r="103" spans="1:255" x14ac:dyDescent="0.35">
      <x:c r="I103" s="0" t="s"/>
      <x:c r="J103" s="0" t="s"/>
      <x:c r="K103" s="0" t="s"/>
      <x:c r="L103" s="0" t="s"/>
      <x:c r="M103" s="0" t="s"/>
    </x:row>
    <x:row r="104" spans="1:255" x14ac:dyDescent="0.35">
      <x:c r="I104" s="0" t="s"/>
      <x:c r="J104" s="0" t="s"/>
      <x:c r="K104" s="0" t="s"/>
      <x:c r="L104" s="0" t="s"/>
      <x:c r="M104" s="0" t="s"/>
    </x:row>
    <x:row r="105" spans="1:255" x14ac:dyDescent="0.35">
      <x:c r="I105" s="0" t="s"/>
      <x:c r="J105" s="0" t="s"/>
      <x:c r="K105" s="0" t="s"/>
      <x:c r="L105" s="0" t="s"/>
      <x:c r="M105" s="0" t="s"/>
    </x:row>
    <x:row r="106" spans="1:255" x14ac:dyDescent="0.35">
      <x:c r="I106" s="0" t="s"/>
      <x:c r="J106" s="0" t="s"/>
      <x:c r="K106" s="0" t="s"/>
      <x:c r="L106" s="0" t="s"/>
      <x:c r="M106" s="0" t="s"/>
    </x:row>
    <x:row r="107" spans="1:255" x14ac:dyDescent="0.35">
      <x:c r="I107" s="0" t="s"/>
      <x:c r="J107" s="0" t="s"/>
      <x:c r="K107" s="0" t="s"/>
      <x:c r="L107" s="0" t="s"/>
      <x:c r="M107" s="0" t="s"/>
    </x:row>
    <x:row r="108" spans="1:255" x14ac:dyDescent="0.35">
      <x:c r="I108" s="0" t="s"/>
      <x:c r="J108" s="0" t="s"/>
      <x:c r="K108" s="0" t="s"/>
      <x:c r="L108" s="0" t="s"/>
      <x:c r="M108" s="0" t="s"/>
    </x:row>
    <x:row r="109" spans="1:255" x14ac:dyDescent="0.35">
      <x:c r="I109" s="0" t="s"/>
      <x:c r="J109" s="0" t="s"/>
      <x:c r="K109" s="0" t="s"/>
      <x:c r="L109" s="0" t="s"/>
      <x:c r="M109" s="0" t="s"/>
    </x:row>
    <x:row r="110" spans="1:255" x14ac:dyDescent="0.35">
      <x:c r="I110" s="0" t="s"/>
      <x:c r="J110" s="0" t="s"/>
      <x:c r="K110" s="0" t="s"/>
      <x:c r="L110" s="0" t="s"/>
      <x:c r="M110" s="0" t="s"/>
    </x:row>
    <x:row r="111" spans="1:255" x14ac:dyDescent="0.35">
      <x:c r="I111" s="0" t="s"/>
      <x:c r="J111" s="0" t="s"/>
      <x:c r="K111" s="0" t="s"/>
      <x:c r="L111" s="0" t="s"/>
      <x:c r="M111" s="0" t="s"/>
    </x:row>
    <x:row r="112" spans="1:255" x14ac:dyDescent="0.35">
      <x:c r="I112" s="0" t="s"/>
      <x:c r="J112" s="0" t="s"/>
      <x:c r="K112" s="0" t="s"/>
      <x:c r="L112" s="0" t="s"/>
      <x:c r="M112" s="0" t="s"/>
    </x:row>
    <x:row r="113" spans="1:255" x14ac:dyDescent="0.35">
      <x:c r="I113" s="0" t="s"/>
      <x:c r="J113" s="0" t="s"/>
      <x:c r="K113" s="0" t="s"/>
      <x:c r="L113" s="0" t="s"/>
      <x:c r="M113" s="0" t="s"/>
    </x:row>
    <x:row r="114" spans="1:255" x14ac:dyDescent="0.35">
      <x:c r="I114" s="0" t="s"/>
      <x:c r="J114" s="0" t="s"/>
      <x:c r="K114" s="0" t="s"/>
      <x:c r="L114" s="0" t="s"/>
      <x:c r="M114" s="0" t="s"/>
    </x:row>
    <x:row r="115" spans="1:255" x14ac:dyDescent="0.35">
      <x:c r="I115" s="0" t="s"/>
      <x:c r="J115" s="0" t="s"/>
      <x:c r="K115" s="0" t="s"/>
      <x:c r="L115" s="0" t="s"/>
      <x:c r="M115" s="0" t="s"/>
    </x:row>
    <x:row r="116" spans="1:255" x14ac:dyDescent="0.35">
      <x:c r="I116" s="0" t="s"/>
      <x:c r="J116" s="0" t="s"/>
      <x:c r="K116" s="0" t="s"/>
      <x:c r="L116" s="0" t="s"/>
      <x:c r="M116" s="0" t="s"/>
    </x:row>
    <x:row r="117" spans="1:255" x14ac:dyDescent="0.35">
      <x:c r="I117" s="0" t="s"/>
      <x:c r="J117" s="0" t="s"/>
      <x:c r="K117" s="0" t="s"/>
      <x:c r="L117" s="0" t="s"/>
      <x:c r="M117" s="0" t="s"/>
    </x:row>
    <x:row r="118" spans="1:255" x14ac:dyDescent="0.35">
      <x:c r="I118" s="0" t="s"/>
      <x:c r="J118" s="0" t="s"/>
      <x:c r="K118" s="0" t="s"/>
      <x:c r="L118" s="0" t="s"/>
      <x:c r="M118" s="0" t="s"/>
    </x:row>
    <x:row r="119" spans="1:255" x14ac:dyDescent="0.35">
      <x:c r="I119" s="0" t="s"/>
      <x:c r="J119" s="0" t="s"/>
      <x:c r="K119" s="0" t="s"/>
      <x:c r="L119" s="0" t="s"/>
      <x:c r="M119" s="0" t="s"/>
    </x:row>
  </x:sheetData>
  <x:conditionalFormatting sqref="Q36:Q52">
    <x:cfRule type="colorScale" priority="1">
      <x:colorScale>
        <x:cfvo type="num" val="0"/>
        <x:cfvo type="num" val="50"/>
        <x:cfvo type="num" val="120"/>
        <x:color rgb="FFF8696B"/>
        <x:color rgb="FFFCFCFF"/>
        <x:color rgb="FF63BE7B"/>
      </x:colorScale>
    </x:cfRule>
  </x:conditionalFormatting>
  <x:conditionalFormatting sqref="B23:L23">
    <x:cfRule type="expression" dxfId="0" priority="2" operator="equal">
      <x:formula>P$4=0</x:formula>
    </x:cfRule>
  </x:conditionalFormatting>
  <x:conditionalFormatting sqref="P4:Z4">
    <x:cfRule type="cellIs" dxfId="1" priority="3" operator="notEqual">
      <x:formula>0</x:formula>
    </x:cfRule>
  </x:conditionalFormatting>
  <x:conditionalFormatting sqref="O1:O1">
    <x:cfRule type="expression" dxfId="2" priority="4" operator="equal">
      <x:formula>$X$21&gt;0.5</x:formula>
    </x:cfRule>
  </x:conditionalFormatting>
  <x:conditionalFormatting sqref="L7:L20">
    <x:cfRule type="cellIs" dxfId="1" priority="5" stopIfTrue="1" operator="lessThan">
      <x:formula>$L8</x:formula>
    </x:cfRule>
  </x:conditionalFormatting>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&amp;L&amp;A&amp;C&amp;F</x:oddHeader>
    <x:oddFooter>&amp;L&amp;8&amp;Z&amp;F&amp;R&amp;8&amp;D - &amp;T</x:oddFooter>
    <x:evenHeader/>
    <x:evenFooter/>
    <x:firstHeader/>
    <x:firstFooter/>
  </x:headerFooter>
  <x:tableParts count="0"/>
</x:worksheet>
</file>

<file path=xl/worksheets/sheet40.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38">
    <x:outlinePr summaryBelow="1" summaryRight="1"/>
    <x:pageSetUpPr fitToPage="1"/>
  </x:sheetPr>
  <x:dimension ref="A1:Z119"/>
  <x:sheetViews>
    <x:sheetView zoomScale="90" zoomScaleNormal="90" workbookViewId="0">
      <x:pane xSplit="1" ySplit="6" topLeftCell="B7" activePane="bottomRight" state="frozenSplit"/>
      <x:selection activeCell="B35" sqref="B35 B35:L35"/>
      <x:selection pane="bottomRight" activeCell="B35" sqref="B35 B35:L35"/>
    </x:sheetView>
  </x:sheetViews>
  <x:sheetFormatPr defaultColWidth="7.453125" defaultRowHeight="14.5" x14ac:dyDescent="0.35"/>
  <x:cols>
    <x:col min="1" max="1" width="30.632812" style="1" customWidth="1"/>
    <x:col min="2" max="5" width="9" style="1" customWidth="1"/>
    <x:col min="6" max="7" width="9.089844" style="1" customWidth="1"/>
    <x:col min="8" max="9" width="8.632812" style="1" bestFit="1" customWidth="1"/>
    <x:col min="10" max="10" width="9.453125" style="1" bestFit="1" customWidth="1"/>
    <x:col min="11" max="12" width="8" style="1" customWidth="1"/>
    <x:col min="13" max="13" width="1.632812" style="1" customWidth="1"/>
    <x:col min="14" max="16" width="8" style="1" customWidth="1"/>
    <x:col min="17" max="17" width="9" style="1" customWidth="1"/>
    <x:col min="18" max="18" width="8" style="1" customWidth="1"/>
    <x:col min="19" max="19" width="9" style="1" customWidth="1"/>
    <x:col min="20" max="20" width="9.089844" style="1" customWidth="1"/>
    <x:col min="21" max="21" width="11.363281" style="1" customWidth="1"/>
    <x:col min="22" max="22" width="8.542969" style="1" bestFit="1" customWidth="1"/>
    <x:col min="23" max="24" width="9.089844" style="1" customWidth="1"/>
    <x:col min="25" max="25" width="11.453125" style="1" bestFit="1" customWidth="1"/>
    <x:col min="26" max="26" width="7" style="1" customWidth="1"/>
    <x:col min="27" max="27" width="15.542969" style="1" bestFit="1" customWidth="1"/>
    <x:col min="28" max="28" width="13.089844" style="1" bestFit="1" customWidth="1"/>
    <x:col min="29" max="29" width="11.363281" style="1" customWidth="1"/>
    <x:col min="30" max="30" width="8" style="1" bestFit="1" customWidth="1"/>
    <x:col min="31" max="31" width="8.90625" style="1" bestFit="1" customWidth="1"/>
    <x:col min="32" max="32" width="7" style="1" bestFit="1" customWidth="1"/>
    <x:col min="33" max="33" width="17.453125" style="1" bestFit="1" customWidth="1"/>
    <x:col min="34" max="34" width="5" style="1" bestFit="1" customWidth="1"/>
    <x:col min="35" max="35" width="15" style="1" bestFit="1" customWidth="1"/>
    <x:col min="36" max="36" width="9" style="1" bestFit="1" customWidth="1"/>
    <x:col min="37" max="37" width="11.363281" style="1" bestFit="1" customWidth="1"/>
    <x:col min="38" max="38" width="8" style="1" bestFit="1" customWidth="1"/>
    <x:col min="39" max="39" width="12.632812" style="1" bestFit="1" customWidth="1"/>
    <x:col min="40" max="40" width="9" style="1" bestFit="1" customWidth="1"/>
    <x:col min="41" max="41" width="7" style="1" customWidth="1"/>
    <x:col min="42" max="42" width="12" style="1" bestFit="1" customWidth="1"/>
    <x:col min="43" max="43" width="10.363281" style="1" bestFit="1" customWidth="1"/>
    <x:col min="44" max="44" width="7" style="1" bestFit="1" customWidth="1"/>
    <x:col min="45" max="45" width="13.453125" style="1" bestFit="1" customWidth="1"/>
    <x:col min="46" max="46" width="16.90625" style="1" bestFit="1" customWidth="1"/>
    <x:col min="47" max="47" width="7" style="1" bestFit="1" customWidth="1"/>
    <x:col min="48" max="48" width="20" style="1" bestFit="1" customWidth="1"/>
    <x:col min="49" max="49" width="10.453125" style="1" bestFit="1" customWidth="1"/>
    <x:col min="50" max="50" width="7" style="1" bestFit="1" customWidth="1"/>
    <x:col min="51" max="51" width="13.542969" style="1" bestFit="1" customWidth="1"/>
    <x:col min="52" max="53" width="8" style="1" bestFit="1" customWidth="1"/>
    <x:col min="54" max="54" width="10.632812" style="1" bestFit="1" customWidth="1"/>
    <x:col min="55" max="55" width="10" style="1" bestFit="1" customWidth="1"/>
    <x:col min="56" max="56" width="8" style="1" customWidth="1"/>
    <x:col min="57" max="57" width="13.089844" style="1" bestFit="1" customWidth="1"/>
    <x:col min="58" max="58" width="13.363281" style="1" bestFit="1" customWidth="1"/>
    <x:col min="59" max="59" width="8" style="1" bestFit="1" customWidth="1"/>
    <x:col min="60" max="60" width="16.453125" style="1" bestFit="1" customWidth="1"/>
    <x:col min="61" max="61" width="8.90625" style="1" bestFit="1" customWidth="1"/>
    <x:col min="62" max="62" width="7" style="1" bestFit="1" customWidth="1"/>
    <x:col min="63" max="63" width="11.90625" style="1" bestFit="1" customWidth="1"/>
    <x:col min="64" max="64" width="17.453125" style="1" bestFit="1" customWidth="1"/>
    <x:col min="65" max="65" width="5" style="1" bestFit="1" customWidth="1"/>
    <x:col min="66" max="66" width="20.542969" style="1" bestFit="1" customWidth="1"/>
    <x:col min="67" max="67" width="15" style="1" bestFit="1" customWidth="1"/>
    <x:col min="68" max="68" width="9" style="1" bestFit="1" customWidth="1"/>
    <x:col min="69" max="69" width="18.089844" style="1" bestFit="1" customWidth="1"/>
    <x:col min="70" max="70" width="11.363281" style="1" bestFit="1" customWidth="1"/>
    <x:col min="71" max="71" width="7" style="1" customWidth="1"/>
    <x:col min="72" max="72" width="8.089844" style="1" customWidth="1"/>
    <x:col min="73" max="73" width="11.453125" style="1" customWidth="1"/>
    <x:col min="74" max="74" width="15.542969" style="1" customWidth="1"/>
    <x:col min="75" max="75" width="13.089844" style="1" customWidth="1"/>
    <x:col min="76" max="76" width="9.90625" style="1" customWidth="1"/>
    <x:col min="77" max="77" width="8.90625" style="1" customWidth="1"/>
    <x:col min="78" max="78" width="8.363281" style="1" customWidth="1"/>
    <x:col min="79" max="79" width="8" style="1" customWidth="1"/>
    <x:col min="80" max="80" width="14.453125" style="1" customWidth="1"/>
    <x:col min="81" max="81" width="9" style="1" customWidth="1"/>
    <x:col min="82" max="82" width="7.542969" style="1" customWidth="1"/>
    <x:col min="83" max="83" width="8" style="1" bestFit="1" customWidth="1"/>
    <x:col min="84" max="84" width="9.089844" style="1" customWidth="1"/>
    <x:col min="85" max="85" width="8.363281" style="1" customWidth="1"/>
    <x:col min="86" max="86" width="7.363281" style="1" customWidth="1"/>
    <x:col min="87" max="87" width="7" style="1" customWidth="1"/>
    <x:col min="88" max="88" width="8" style="1" customWidth="1"/>
    <x:col min="89" max="90" width="12" style="1" customWidth="1"/>
    <x:col min="91" max="91" width="12.542969" style="1" customWidth="1"/>
    <x:col min="92" max="92" width="7.90625" style="1" customWidth="1"/>
    <x:col min="93" max="93" width="8.453125" style="1" customWidth="1"/>
    <x:col min="94" max="94" width="15" style="1" customWidth="1"/>
    <x:col min="95" max="95" width="7" style="1" customWidth="1"/>
    <x:col min="96" max="96" width="8.089844" style="1" customWidth="1"/>
    <x:col min="97" max="97" width="11.453125" style="1" customWidth="1"/>
    <x:col min="98" max="98" width="8" style="1" bestFit="1" customWidth="1"/>
    <x:col min="99" max="99" width="15.542969" style="1" customWidth="1"/>
    <x:col min="100" max="100" width="13.089844" style="1" customWidth="1"/>
    <x:col min="101" max="101" width="9.90625" style="1" customWidth="1"/>
    <x:col min="102" max="102" width="8.90625" style="1" customWidth="1"/>
    <x:col min="103" max="103" width="8" style="1" bestFit="1" customWidth="1"/>
    <x:col min="104" max="104" width="8.363281" style="1" customWidth="1"/>
    <x:col min="105" max="105" width="8" style="1" customWidth="1"/>
    <x:col min="106" max="106" width="14.453125" style="1" customWidth="1"/>
    <x:col min="107" max="107" width="9" style="1" customWidth="1"/>
    <x:col min="108" max="108" width="7.542969" style="1" customWidth="1"/>
    <x:col min="109" max="109" width="8" style="1" bestFit="1" customWidth="1"/>
    <x:col min="110" max="110" width="9.089844" style="1" customWidth="1"/>
    <x:col min="111" max="111" width="8.363281" style="1" customWidth="1"/>
    <x:col min="112" max="112" width="7.363281" style="1" customWidth="1"/>
    <x:col min="113" max="113" width="8" style="1" customWidth="1"/>
    <x:col min="114" max="115" width="12" style="1" customWidth="1"/>
    <x:col min="116" max="116" width="12.542969" style="1" customWidth="1"/>
    <x:col min="117" max="117" width="7.90625" style="1" customWidth="1"/>
    <x:col min="118" max="118" width="8.453125" style="1" customWidth="1"/>
    <x:col min="119" max="119" width="15" style="1" customWidth="1"/>
    <x:col min="120" max="120" width="8.089844" style="1" customWidth="1"/>
    <x:col min="121" max="121" width="11.453125" style="1" customWidth="1"/>
    <x:col min="122" max="122" width="8" style="1" customWidth="1"/>
    <x:col min="123" max="123" width="15.542969" style="1" customWidth="1"/>
    <x:col min="124" max="124" width="13.089844" style="1" customWidth="1"/>
    <x:col min="125" max="125" width="9.90625" style="1" customWidth="1"/>
    <x:col min="126" max="126" width="8.90625" style="1" customWidth="1"/>
    <x:col min="127" max="127" width="7.363281" style="1" customWidth="1"/>
    <x:col min="128" max="128" width="8.363281" style="1" customWidth="1"/>
    <x:col min="129" max="129" width="8" style="1" customWidth="1"/>
    <x:col min="130" max="130" width="14.453125" style="1" customWidth="1"/>
    <x:col min="131" max="131" width="9" style="1" customWidth="1"/>
    <x:col min="132" max="132" width="7.542969" style="1" customWidth="1"/>
    <x:col min="133" max="133" width="8" style="1" bestFit="1" customWidth="1"/>
    <x:col min="134" max="134" width="9.089844" style="1" customWidth="1"/>
    <x:col min="135" max="135" width="8.363281" style="1" customWidth="1"/>
    <x:col min="136" max="136" width="7.363281" style="1" customWidth="1"/>
    <x:col min="137" max="137" width="8" style="1" customWidth="1"/>
    <x:col min="138" max="138" width="12" style="1" customWidth="1"/>
    <x:col min="139" max="139" width="7.542969" style="1" customWidth="1"/>
    <x:col min="140" max="140" width="12" style="1" customWidth="1"/>
    <x:col min="141" max="141" width="12.542969" style="1" customWidth="1"/>
    <x:col min="142" max="142" width="7.90625" style="1" customWidth="1"/>
    <x:col min="143" max="143" width="8.453125" style="1" customWidth="1"/>
    <x:col min="144" max="144" width="15" style="1" customWidth="1"/>
    <x:col min="145" max="145" width="7" style="1" customWidth="1"/>
    <x:col min="146" max="146" width="8.089844" style="1" customWidth="1"/>
    <x:col min="147" max="147" width="11.453125" style="1" customWidth="1"/>
    <x:col min="148" max="148" width="8" style="1" bestFit="1" customWidth="1"/>
    <x:col min="149" max="149" width="15.542969" style="1" customWidth="1"/>
    <x:col min="150" max="150" width="13.089844" style="1" customWidth="1"/>
    <x:col min="151" max="151" width="9.90625" style="1" customWidth="1"/>
    <x:col min="152" max="152" width="8.90625" style="1" customWidth="1"/>
    <x:col min="153" max="153" width="8" style="1" bestFit="1" customWidth="1"/>
    <x:col min="154" max="154" width="8.363281" style="1" customWidth="1"/>
    <x:col min="155" max="155" width="8" style="1" customWidth="1"/>
    <x:col min="156" max="156" width="14.453125" style="1" customWidth="1"/>
    <x:col min="157" max="157" width="9" style="1" customWidth="1"/>
    <x:col min="158" max="158" width="7.542969" style="1" customWidth="1"/>
    <x:col min="159" max="159" width="8" style="1" customWidth="1"/>
    <x:col min="160" max="160" width="9.089844" style="1" customWidth="1"/>
    <x:col min="161" max="161" width="7.453125" style="1" customWidth="1"/>
    <x:col min="162" max="162" width="8.363281" style="1" customWidth="1"/>
    <x:col min="163" max="163" width="7.363281" style="1" customWidth="1"/>
    <x:col min="164" max="164" width="9" style="1" bestFit="1" customWidth="1"/>
    <x:col min="165" max="166" width="8" style="1" customWidth="1"/>
    <x:col min="167" max="167" width="12" style="1" customWidth="1"/>
    <x:col min="168" max="168" width="7.542969" style="1" customWidth="1"/>
    <x:col min="169" max="169" width="12" style="1" customWidth="1"/>
    <x:col min="170" max="170" width="12.542969" style="1" customWidth="1"/>
    <x:col min="171" max="171" width="7.90625" style="1" customWidth="1"/>
    <x:col min="172" max="172" width="7.089844" style="1" customWidth="1"/>
    <x:col min="173" max="173" width="8.453125" style="1" customWidth="1"/>
    <x:col min="174" max="174" width="15" style="1" customWidth="1"/>
    <x:col min="175" max="175" width="8.542969" style="1" customWidth="1"/>
    <x:col min="176" max="176" width="7" style="1" customWidth="1"/>
    <x:col min="177" max="177" width="8.089844" style="1" customWidth="1"/>
    <x:col min="178" max="178" width="11.453125" style="1" customWidth="1"/>
    <x:col min="179" max="179" width="8" style="1" customWidth="1"/>
    <x:col min="180" max="180" width="15.542969" style="1" customWidth="1"/>
    <x:col min="181" max="181" width="13.089844" style="1" customWidth="1"/>
    <x:col min="182" max="182" width="10" style="1" bestFit="1" customWidth="1"/>
    <x:col min="183" max="183" width="8.90625" style="1" customWidth="1"/>
    <x:col min="184" max="184" width="8" style="1" bestFit="1" customWidth="1"/>
    <x:col min="185" max="185" width="8.363281" style="1" customWidth="1"/>
    <x:col min="186" max="186" width="8" style="1" customWidth="1"/>
    <x:col min="187" max="187" width="14.453125" style="1" customWidth="1"/>
    <x:col min="188" max="188" width="9" style="1" customWidth="1"/>
    <x:col min="189" max="189" width="7.542969" style="1" customWidth="1"/>
    <x:col min="190" max="190" width="8" style="1" bestFit="1" customWidth="1"/>
    <x:col min="191" max="191" width="9.089844" style="1" customWidth="1"/>
    <x:col min="192" max="192" width="8.363281" style="1" customWidth="1"/>
    <x:col min="193" max="193" width="7.453125" style="1" customWidth="1"/>
    <x:col min="194" max="194" width="7.363281" style="1" customWidth="1"/>
    <x:col min="195" max="197" width="8" style="1" customWidth="1"/>
    <x:col min="198" max="198" width="12" style="1" customWidth="1"/>
    <x:col min="199" max="199" width="7.542969" style="1" customWidth="1"/>
    <x:col min="200" max="200" width="12" style="1" customWidth="1"/>
    <x:col min="201" max="201" width="12.542969" style="1" customWidth="1"/>
    <x:col min="202" max="202" width="7.90625" style="1" customWidth="1"/>
    <x:col min="203" max="203" width="7.089844" style="1" customWidth="1"/>
    <x:col min="204" max="204" width="8.453125" style="1" customWidth="1"/>
    <x:col min="205" max="205" width="15" style="1" customWidth="1"/>
    <x:col min="206" max="206" width="8.542969" style="1" customWidth="1"/>
    <x:col min="207" max="207" width="8" style="1" bestFit="1" customWidth="1"/>
    <x:col min="208" max="208" width="8.089844" style="1" customWidth="1"/>
    <x:col min="209" max="209" width="11.453125" style="1" customWidth="1"/>
    <x:col min="210" max="210" width="8" style="1" customWidth="1"/>
    <x:col min="211" max="211" width="15.542969" style="1" customWidth="1"/>
    <x:col min="212" max="212" width="13.089844" style="1" customWidth="1"/>
    <x:col min="213" max="213" width="9.90625" style="1" customWidth="1"/>
    <x:col min="214" max="214" width="8.90625" style="1" customWidth="1"/>
    <x:col min="215" max="215" width="8" style="1" bestFit="1" customWidth="1"/>
    <x:col min="216" max="216" width="8.363281" style="1" customWidth="1"/>
    <x:col min="217" max="217" width="8" style="1" customWidth="1"/>
    <x:col min="218" max="218" width="14.453125" style="1" customWidth="1"/>
    <x:col min="219" max="219" width="9" style="1" customWidth="1"/>
    <x:col min="220" max="220" width="7.542969" style="1" customWidth="1"/>
    <x:col min="221" max="221" width="8" style="1" bestFit="1" customWidth="1"/>
    <x:col min="222" max="222" width="9.089844" style="1" customWidth="1"/>
    <x:col min="223" max="223" width="8.363281" style="1" customWidth="1"/>
    <x:col min="224" max="224" width="7.453125" style="1" customWidth="1"/>
    <x:col min="225" max="225" width="7.363281" style="1" customWidth="1"/>
    <x:col min="226" max="229" width="8" style="1" customWidth="1"/>
    <x:col min="230" max="230" width="12" style="1" customWidth="1"/>
    <x:col min="231" max="231" width="7.542969" style="1" customWidth="1"/>
    <x:col min="232" max="232" width="12" style="1" customWidth="1"/>
    <x:col min="233" max="233" width="12.542969" style="1" customWidth="1"/>
    <x:col min="234" max="234" width="7.90625" style="1" customWidth="1"/>
    <x:col min="235" max="235" width="7.089844" style="1" customWidth="1"/>
    <x:col min="236" max="236" width="8.453125" style="1" customWidth="1"/>
    <x:col min="237" max="237" width="15" style="1" customWidth="1"/>
    <x:col min="238" max="238" width="8.542969" style="1" customWidth="1"/>
    <x:col min="239" max="239" width="8" style="1" customWidth="1"/>
    <x:col min="240" max="240" width="8.089844" style="1" customWidth="1"/>
    <x:col min="241" max="241" width="11.453125" style="1" customWidth="1"/>
    <x:col min="242" max="242" width="8" style="1" customWidth="1"/>
    <x:col min="243" max="243" width="15.542969" style="1" customWidth="1"/>
    <x:col min="244" max="244" width="13.089844" style="1" customWidth="1"/>
    <x:col min="245" max="245" width="10" style="1" bestFit="1" customWidth="1"/>
    <x:col min="246" max="246" width="8.90625" style="1" customWidth="1"/>
    <x:col min="247" max="247" width="8" style="1" bestFit="1" customWidth="1"/>
    <x:col min="248" max="248" width="8.363281" style="1" customWidth="1"/>
    <x:col min="249" max="249" width="8" style="1" bestFit="1" customWidth="1"/>
    <x:col min="250" max="250" width="14.453125" style="1" customWidth="1"/>
    <x:col min="251" max="251" width="9" style="1" customWidth="1"/>
    <x:col min="252" max="252" width="7.542969" style="1" customWidth="1"/>
    <x:col min="253" max="253" width="8" style="1" customWidth="1"/>
    <x:col min="254" max="254" width="9.089844" style="1" customWidth="1"/>
    <x:col min="255" max="255" width="8.363281" style="1" customWidth="1"/>
    <x:col min="256" max="16384" width="7.453125" style="1" customWidth="1"/>
  </x:cols>
  <x:sheetData>
    <x:row r="1" spans="1:255" customFormat="1" ht="15" customHeight="1" x14ac:dyDescent="0.35">
      <x:c r="A1" s="3" t="s">
        <x:v>2</x:v>
      </x:c>
      <x:c r="B1" s="3" t="s"/>
      <x:c r="C1" s="2" t="s"/>
      <x:c r="D1" s="2" t="s"/>
      <x:c r="E1" s="2" t="s"/>
      <x:c r="F1" s="2" t="s"/>
      <x:c r="G1" s="2" t="s"/>
      <x:c r="H1" s="2" t="s"/>
      <x:c r="I1" s="2" t="s"/>
      <x:c r="J1" s="2" t="s"/>
      <x:c r="K1" s="2" t="s"/>
      <x:c r="L1" s="2" t="s"/>
      <x:c r="M1" s="2" t="s"/>
      <x:c r="O1" s="2">
        <x:f>IF(ISERROR(X21),"","ORDER")</x:f>
      </x:c>
      <x:c r="P1" s="28" t="s">
        <x:v>3</x:v>
      </x:c>
      <x:c r="Q1" s="1">
        <x:f>RIGHT(CELL("filename",A1),3)</x:f>
      </x:c>
      <x:c r="R1" s="1">
        <x:f>CELL("filename",A2)</x:f>
      </x:c>
      <x:c r="U1" s="0" t="s"/>
      <x:c r="V1" s="0" t="s"/>
      <x:c r="Y1" s="0" t="s"/>
    </x:row>
    <x:row r="2" spans="1:255" customFormat="1" ht="15" customHeight="1" x14ac:dyDescent="0.3">
      <x:c r="A2" s="2" t="s"/>
      <x:c r="B2" s="2" t="s"/>
      <x:c r="C2" s="2" t="s"/>
      <x:c r="D2" s="2" t="s"/>
      <x:c r="E2" s="2" t="s"/>
      <x:c r="F2" s="2" t="s"/>
      <x:c r="G2" s="2" t="s"/>
      <x:c r="H2" s="2" t="s"/>
      <x:c r="I2" s="2" t="s"/>
      <x:c r="J2" s="2" t="s"/>
      <x:c r="K2" s="2" t="s"/>
      <x:c r="L2" s="2" t="s"/>
      <x:c r="M2" s="2" t="s"/>
      <x:c r="P2" s="1">
        <x:f>Year-12</x:f>
      </x:c>
      <x:c r="Q2" s="1">
        <x:f>P2+1</x:f>
      </x:c>
      <x:c r="R2" s="1">
        <x:f>Q2+1</x:f>
      </x:c>
      <x:c r="S2" s="1">
        <x:f>R2+1</x:f>
      </x:c>
      <x:c r="T2" s="1">
        <x:f>S2+1</x:f>
      </x:c>
      <x:c r="U2" s="1">
        <x:f>T2+1</x:f>
      </x:c>
      <x:c r="V2" s="1">
        <x:f>U2+1</x:f>
      </x:c>
      <x:c r="W2" s="1">
        <x:f>V2+1</x:f>
      </x:c>
      <x:c r="X2" s="1">
        <x:f>W2+1</x:f>
      </x:c>
      <x:c r="Y2" s="1">
        <x:f>X2+1</x:f>
      </x:c>
      <x:c r="Z2" s="1">
        <x:f>Y2+1</x:f>
      </x:c>
    </x:row>
    <x:row r="3" spans="1:255" customFormat="1" ht="15" customHeight="1" x14ac:dyDescent="0.3">
      <x:c r="A3" s="3" t="s">
        <x:v>57</x:v>
      </x:c>
      <x:c r="B3" s="3" t="s"/>
      <x:c r="C3" s="2" t="s"/>
      <x:c r="D3" s="2" t="s"/>
      <x:c r="E3" s="2" t="s"/>
      <x:c r="F3" s="2" t="s"/>
      <x:c r="G3" s="2" t="s"/>
      <x:c r="H3" s="2" t="s"/>
      <x:c r="I3" s="2" t="s"/>
      <x:c r="J3" s="2" t="s"/>
      <x:c r="K3" s="2" t="s"/>
      <x:c r="L3" s="2" t="s"/>
      <x:c r="M3" s="2" t="s"/>
      <x:c r="P3" s="30" t="s"/>
      <x:c r="Q3" s="30" t="s"/>
      <x:c r="R3" s="30" t="s"/>
      <x:c r="S3" s="30" t="s"/>
      <x:c r="T3" s="30" t="s"/>
      <x:c r="U3" s="30" t="s"/>
      <x:c r="V3" s="30" t="s"/>
      <x:c r="W3" s="30" t="s"/>
      <x:c r="X3" s="30" t="s"/>
      <x:c r="Y3" s="30" t="s"/>
      <x:c r="Z3" s="30" t="s"/>
    </x:row>
    <x:row r="4" spans="1:255" customFormat="1" ht="15" customHeight="1" thickBot="1" x14ac:dyDescent="0.35">
      <x:c r="A4" s="4" t="s"/>
      <x:c r="B4" s="4" t="s"/>
      <x:c r="C4" s="5" t="s"/>
      <x:c r="D4" s="5" t="s"/>
      <x:c r="E4" s="5" t="s"/>
      <x:c r="F4" s="5" t="s"/>
      <x:c r="G4" s="5" t="s"/>
      <x:c r="H4" s="5" t="s"/>
      <x:c r="I4" s="5" t="s"/>
      <x:c r="J4" s="5" t="s"/>
      <x:c r="K4" s="5" t="s"/>
      <x:c r="L4" s="5" t="s"/>
      <x:c r="M4" s="5" t="s"/>
      <x:c r="P4" s="21" t="s"/>
      <x:c r="Q4" s="21" t="s"/>
      <x:c r="R4" s="21" t="s"/>
      <x:c r="S4" s="21" t="s"/>
      <x:c r="T4" s="21" t="s"/>
      <x:c r="U4" s="21" t="s"/>
      <x:c r="V4" s="21" t="s"/>
      <x:c r="W4" s="21" t="s"/>
      <x:c r="X4" s="21" t="s"/>
      <x:c r="Y4" s="21" t="s"/>
      <x:c r="Z4" s="21" t="s"/>
    </x:row>
    <x:row r="5" spans="1:255" customFormat="1" ht="15" customHeight="1" x14ac:dyDescent="0.35">
      <x:c r="A5" s="2" t="s"/>
      <x:c r="B5" s="2" t="s"/>
      <x:c r="C5" s="2" t="s"/>
      <x:c r="D5" s="2" t="s"/>
      <x:c r="E5" s="2" t="s"/>
      <x:c r="F5" s="2" t="s"/>
      <x:c r="G5" s="2" t="s"/>
      <x:c r="H5" s="2" t="s"/>
      <x:c r="I5" s="2" t="s"/>
      <x:c r="J5" s="2" t="s"/>
      <x:c r="K5" s="2" t="s"/>
      <x:c r="L5" s="2" t="s"/>
      <x:c r="M5" s="14" t="s"/>
      <x:c r="N5" s="10" t="s">
        <x:v>5</x:v>
      </x:c>
      <x:c r="O5" s="10" t="s"/>
      <x:c r="U5" s="0" t="s"/>
      <x:c r="V5" s="0" t="s"/>
      <x:c r="Y5" s="0" t="s"/>
    </x:row>
    <x:row r="6" spans="1:255" customFormat="1" ht="15" customHeight="1" x14ac:dyDescent="0.35">
      <x:c r="A6" s="2" t="s"/>
      <x:c r="B6" s="6">
        <x:f>B35</x:f>
      </x:c>
      <x:c r="C6" s="6">
        <x:f>C35</x:f>
      </x:c>
      <x:c r="D6" s="6">
        <x:f>D35</x:f>
      </x:c>
      <x:c r="E6" s="6">
        <x:f>E35</x:f>
      </x:c>
      <x:c r="F6" s="6">
        <x:f>F35</x:f>
      </x:c>
      <x:c r="G6" s="6">
        <x:f>G35</x:f>
      </x:c>
      <x:c r="H6" s="6">
        <x:f>H35</x:f>
      </x:c>
      <x:c r="I6" s="6">
        <x:f>I35</x:f>
      </x:c>
      <x:c r="J6" s="6">
        <x:f>J35</x:f>
      </x:c>
      <x:c r="K6" s="6">
        <x:f>K35</x:f>
      </x:c>
      <x:c r="L6" s="6">
        <x:f>L35</x:f>
      </x:c>
      <x:c r="M6" s="15" t="s">
        <x:v>17</x:v>
      </x:c>
      <x:c r="N6" s="13" t="s"/>
      <x:c r="O6" s="13">
        <x:f>O35</x:f>
      </x:c>
      <x:c r="S6" s="1">
        <x:f>S35</x:f>
      </x:c>
      <x:c r="T6" s="1">
        <x:f>T35</x:f>
      </x:c>
      <x:c r="U6" s="0" t="s"/>
      <x:c r="V6" s="0" t="s"/>
      <x:c r="W6" s="34" t="s">
        <x:v>18</x:v>
      </x:c>
      <x:c r="X6" s="34" t="s"/>
      <x:c r="Y6" s="0" t="s"/>
    </x:row>
    <x:row r="7" spans="1:255" customFormat="1" ht="15" customHeight="1" x14ac:dyDescent="0.35">
      <x:c r="A7" s="2" t="s">
        <x:v>59</x:v>
      </x:c>
      <x:c r="B7" s="26">
        <x:f>B36</x:f>
      </x:c>
      <x:c r="C7" s="26">
        <x:f>C36</x:f>
      </x:c>
      <x:c r="D7" s="26">
        <x:f>D36</x:f>
      </x:c>
      <x:c r="E7" s="26">
        <x:f>E36</x:f>
      </x:c>
      <x:c r="F7" s="26">
        <x:f>F36</x:f>
      </x:c>
      <x:c r="G7" s="26">
        <x:f>G36</x:f>
      </x:c>
      <x:c r="H7" s="26">
        <x:f>H36</x:f>
      </x:c>
      <x:c r="I7" s="26">
        <x:f>I36</x:f>
      </x:c>
      <x:c r="J7" s="26">
        <x:f>J36</x:f>
      </x:c>
      <x:c r="K7" s="26">
        <x:f>K36</x:f>
      </x:c>
      <x:c r="L7" s="26">
        <x:f>L36</x:f>
      </x:c>
      <x:c r="M7" s="18" t="s"/>
      <x:c r="N7" s="11" t="s"/>
      <x:c r="O7" s="16">
        <x:f>O36</x:f>
      </x:c>
      <x:c r="R7" s="1">
        <x:f>A7</x:f>
      </x:c>
      <x:c r="S7" s="21">
        <x:f>S36</x:f>
      </x:c>
      <x:c r="T7" s="21">
        <x:f>T36</x:f>
      </x:c>
      <x:c r="U7" s="0" t="s"/>
      <x:c r="V7" s="0" t="s"/>
      <x:c r="W7" s="0" t="n">
        <x:v>2</x:v>
      </x:c>
      <x:c r="Y7" s="0" t="s"/>
    </x:row>
    <x:row r="8" spans="1:255" customFormat="1" ht="15" customHeight="1" x14ac:dyDescent="0.35">
      <x:c r="A8" s="2" t="s">
        <x:v>55</x:v>
      </x:c>
      <x:c r="B8" s="26">
        <x:f>B37</x:f>
      </x:c>
      <x:c r="C8" s="26">
        <x:f>C37</x:f>
      </x:c>
      <x:c r="D8" s="26">
        <x:f>D37</x:f>
      </x:c>
      <x:c r="E8" s="26">
        <x:f>E37</x:f>
      </x:c>
      <x:c r="F8" s="26">
        <x:f>F37</x:f>
      </x:c>
      <x:c r="G8" s="26">
        <x:f>G37</x:f>
      </x:c>
      <x:c r="H8" s="26">
        <x:f>H37</x:f>
      </x:c>
      <x:c r="I8" s="26">
        <x:f>I37</x:f>
      </x:c>
      <x:c r="J8" s="26">
        <x:f>J37</x:f>
      </x:c>
      <x:c r="K8" s="26">
        <x:f>K37</x:f>
      </x:c>
      <x:c r="L8" s="26">
        <x:f>L37</x:f>
      </x:c>
      <x:c r="M8" s="18" t="s"/>
      <x:c r="N8" s="11" t="s"/>
      <x:c r="O8" s="16">
        <x:f>O37</x:f>
      </x:c>
      <x:c r="R8" s="1">
        <x:f>A8</x:f>
      </x:c>
      <x:c r="S8" s="21">
        <x:f>S37</x:f>
      </x:c>
      <x:c r="T8" s="21">
        <x:f>T37</x:f>
      </x:c>
      <x:c r="U8" s="0" t="s"/>
      <x:c r="V8" s="0" t="s"/>
      <x:c r="W8" s="0" t="n">
        <x:v>3</x:v>
      </x:c>
      <x:c r="X8" s="29">
        <x:f>IF(HLOOKUP($L$65,$B$6:$L$21,$W8,FALSE)&gt;HLOOKUP($L$65,$B$6:$L$21,$W7,FALSE),"ERROR","OK")</x:f>
      </x:c>
      <x:c r="Y8" s="0" t="s"/>
    </x:row>
    <x:row r="9" spans="1:255" customFormat="1" ht="15" customHeight="1" x14ac:dyDescent="0.35">
      <x:c r="A9" s="2" t="s">
        <x:v>87</x:v>
      </x:c>
      <x:c r="B9" s="26">
        <x:f>B38</x:f>
      </x:c>
      <x:c r="C9" s="26">
        <x:f>C38</x:f>
      </x:c>
      <x:c r="D9" s="26">
        <x:f>D38</x:f>
      </x:c>
      <x:c r="E9" s="26">
        <x:f>E38</x:f>
      </x:c>
      <x:c r="F9" s="26">
        <x:f>F38</x:f>
      </x:c>
      <x:c r="G9" s="26">
        <x:f>G38</x:f>
      </x:c>
      <x:c r="H9" s="26">
        <x:f>H38</x:f>
      </x:c>
      <x:c r="I9" s="26">
        <x:f>I38</x:f>
      </x:c>
      <x:c r="J9" s="26">
        <x:f>J38</x:f>
      </x:c>
      <x:c r="K9" s="26">
        <x:f>K38</x:f>
      </x:c>
      <x:c r="L9" s="26">
        <x:f>L38</x:f>
      </x:c>
      <x:c r="M9" s="18" t="s"/>
      <x:c r="N9" s="11" t="s"/>
      <x:c r="O9" s="16">
        <x:f>O38</x:f>
      </x:c>
      <x:c r="R9" s="1">
        <x:f>A9</x:f>
      </x:c>
      <x:c r="S9" s="21">
        <x:f>S38</x:f>
      </x:c>
      <x:c r="T9" s="21">
        <x:f>T38</x:f>
      </x:c>
      <x:c r="U9" s="0" t="s"/>
      <x:c r="V9" s="0" t="s"/>
      <x:c r="W9" s="0" t="n">
        <x:v>4</x:v>
      </x:c>
      <x:c r="X9" s="29">
        <x:f>IF(HLOOKUP($L$65,$B$6:$L$21,$W9,FALSE)&gt;HLOOKUP($L$65,$B$6:$L$21,$W8,FALSE),"ERROR","OK")</x:f>
      </x:c>
      <x:c r="Y9" s="0" t="s"/>
    </x:row>
    <x:row r="10" spans="1:255" customFormat="1" ht="15" customHeight="1" x14ac:dyDescent="0.35">
      <x:c r="A10" s="2" t="s">
        <x:v>135</x:v>
      </x:c>
      <x:c r="B10" s="26">
        <x:f>B39</x:f>
      </x:c>
      <x:c r="C10" s="26">
        <x:f>C39</x:f>
      </x:c>
      <x:c r="D10" s="26">
        <x:f>D39</x:f>
      </x:c>
      <x:c r="E10" s="26">
        <x:f>E39</x:f>
      </x:c>
      <x:c r="F10" s="26">
        <x:f>F39</x:f>
      </x:c>
      <x:c r="G10" s="26">
        <x:f>G39</x:f>
      </x:c>
      <x:c r="H10" s="26">
        <x:f>H39</x:f>
      </x:c>
      <x:c r="I10" s="26">
        <x:f>I39</x:f>
      </x:c>
      <x:c r="J10" s="26">
        <x:f>J39</x:f>
      </x:c>
      <x:c r="K10" s="26">
        <x:f>K39</x:f>
      </x:c>
      <x:c r="L10" s="26">
        <x:f>L39</x:f>
      </x:c>
      <x:c r="M10" s="18" t="s"/>
      <x:c r="N10" s="11" t="s"/>
      <x:c r="O10" s="16">
        <x:f>O39</x:f>
      </x:c>
      <x:c r="R10" s="1">
        <x:f>A10</x:f>
      </x:c>
      <x:c r="S10" s="21">
        <x:f>S39</x:f>
      </x:c>
      <x:c r="T10" s="21">
        <x:f>T39</x:f>
      </x:c>
      <x:c r="U10" s="0" t="s"/>
      <x:c r="V10" s="0" t="s"/>
      <x:c r="W10" s="0" t="n">
        <x:v>5</x:v>
      </x:c>
      <x:c r="X10" s="29">
        <x:f>IF(HLOOKUP($L$65,$B$6:$L$21,$W10,FALSE)&gt;HLOOKUP($L$65,$B$6:$L$21,$W9,FALSE),"ERROR","OK")</x:f>
      </x:c>
      <x:c r="Y10" s="0" t="s"/>
    </x:row>
    <x:row r="11" spans="1:255" customFormat="1" ht="15" customHeight="1" x14ac:dyDescent="0.35">
      <x:c r="A11" s="2" t="s">
        <x:v>27</x:v>
      </x:c>
      <x:c r="B11" s="26">
        <x:f>B40</x:f>
      </x:c>
      <x:c r="C11" s="26">
        <x:f>C40</x:f>
      </x:c>
      <x:c r="D11" s="26">
        <x:f>D40</x:f>
      </x:c>
      <x:c r="E11" s="26">
        <x:f>E40</x:f>
      </x:c>
      <x:c r="F11" s="26">
        <x:f>F40</x:f>
      </x:c>
      <x:c r="G11" s="26">
        <x:f>G40</x:f>
      </x:c>
      <x:c r="H11" s="26">
        <x:f>H40</x:f>
      </x:c>
      <x:c r="I11" s="26">
        <x:f>I40</x:f>
      </x:c>
      <x:c r="J11" s="26">
        <x:f>J40</x:f>
      </x:c>
      <x:c r="K11" s="26">
        <x:f>K40</x:f>
      </x:c>
      <x:c r="L11" s="26">
        <x:f>L40</x:f>
      </x:c>
      <x:c r="M11" s="18" t="s"/>
      <x:c r="N11" s="11" t="s"/>
      <x:c r="O11" s="16">
        <x:f>O40</x:f>
      </x:c>
      <x:c r="R11" s="1">
        <x:f>A11</x:f>
      </x:c>
      <x:c r="S11" s="21">
        <x:f>S40</x:f>
      </x:c>
      <x:c r="T11" s="21">
        <x:f>T40</x:f>
      </x:c>
      <x:c r="U11" s="0" t="s"/>
      <x:c r="V11" s="0" t="s"/>
      <x:c r="W11" s="0" t="n">
        <x:v>6</x:v>
      </x:c>
      <x:c r="X11" s="29">
        <x:f>IF(HLOOKUP($L$65,$B$6:$L$21,$W11,FALSE)&gt;HLOOKUP($L$65,$B$6:$L$21,$W10,FALSE),"ERROR","OK")</x:f>
      </x:c>
      <x:c r="Y11" s="0" t="s"/>
    </x:row>
    <x:row r="12" spans="1:255" customFormat="1" ht="15" customHeight="1" x14ac:dyDescent="0.35">
      <x:c r="A12" s="2" t="s">
        <x:v>31</x:v>
      </x:c>
      <x:c r="B12" s="26">
        <x:f>B41</x:f>
      </x:c>
      <x:c r="C12" s="26">
        <x:f>C41</x:f>
      </x:c>
      <x:c r="D12" s="26">
        <x:f>D41</x:f>
      </x:c>
      <x:c r="E12" s="26">
        <x:f>E41</x:f>
      </x:c>
      <x:c r="F12" s="26">
        <x:f>F41</x:f>
      </x:c>
      <x:c r="G12" s="26">
        <x:f>G41</x:f>
      </x:c>
      <x:c r="H12" s="26">
        <x:f>H41</x:f>
      </x:c>
      <x:c r="I12" s="26">
        <x:f>I41</x:f>
      </x:c>
      <x:c r="J12" s="26">
        <x:f>J41</x:f>
      </x:c>
      <x:c r="K12" s="26">
        <x:f>K41</x:f>
      </x:c>
      <x:c r="L12" s="26">
        <x:f>L41</x:f>
      </x:c>
      <x:c r="M12" s="18" t="s"/>
      <x:c r="N12" s="11" t="s"/>
      <x:c r="O12" s="16">
        <x:f>O41</x:f>
      </x:c>
      <x:c r="R12" s="1">
        <x:f>A12</x:f>
      </x:c>
      <x:c r="S12" s="21">
        <x:f>S41</x:f>
      </x:c>
      <x:c r="T12" s="21">
        <x:f>T41</x:f>
      </x:c>
      <x:c r="U12" s="0" t="s"/>
      <x:c r="V12" s="0" t="s"/>
      <x:c r="W12" s="0" t="n">
        <x:v>7</x:v>
      </x:c>
      <x:c r="X12" s="29">
        <x:f>IF(HLOOKUP($L$65,$B$6:$L$21,$W12,FALSE)&gt;HLOOKUP($L$65,$B$6:$L$21,$W11,FALSE),"ERROR","OK")</x:f>
      </x:c>
      <x:c r="Y12" s="0" t="s"/>
    </x:row>
    <x:row r="13" spans="1:255" customFormat="1" ht="15" customHeight="1" x14ac:dyDescent="0.35">
      <x:c r="A13" s="2" t="s">
        <x:v>279</x:v>
      </x:c>
      <x:c r="B13" s="26">
        <x:f>B42</x:f>
      </x:c>
      <x:c r="C13" s="26">
        <x:f>C42</x:f>
      </x:c>
      <x:c r="D13" s="26">
        <x:f>D42</x:f>
      </x:c>
      <x:c r="E13" s="26">
        <x:f>E42</x:f>
      </x:c>
      <x:c r="F13" s="26">
        <x:f>F42</x:f>
      </x:c>
      <x:c r="G13" s="26">
        <x:f>G42</x:f>
      </x:c>
      <x:c r="H13" s="26">
        <x:f>H42</x:f>
      </x:c>
      <x:c r="I13" s="26">
        <x:f>I42</x:f>
      </x:c>
      <x:c r="J13" s="26">
        <x:f>J42</x:f>
      </x:c>
      <x:c r="K13" s="26">
        <x:f>K42</x:f>
      </x:c>
      <x:c r="L13" s="26">
        <x:f>L42</x:f>
      </x:c>
      <x:c r="M13" s="18" t="s"/>
      <x:c r="N13" s="11" t="s"/>
      <x:c r="O13" s="16">
        <x:f>O42</x:f>
      </x:c>
      <x:c r="R13" s="1">
        <x:f>A13</x:f>
      </x:c>
      <x:c r="S13" s="21">
        <x:f>S42</x:f>
      </x:c>
      <x:c r="T13" s="21">
        <x:f>T42</x:f>
      </x:c>
      <x:c r="U13" s="0" t="s"/>
      <x:c r="V13" s="0" t="s"/>
      <x:c r="W13" s="0" t="n">
        <x:v>8</x:v>
      </x:c>
      <x:c r="X13" s="29">
        <x:f>IF(HLOOKUP($L$65,$B$6:$L$21,$W13,FALSE)&gt;HLOOKUP($L$65,$B$6:$L$21,$W12,FALSE),"ERROR","OK")</x:f>
      </x:c>
      <x:c r="Y13" s="0" t="s"/>
    </x:row>
    <x:row r="14" spans="1:255" customFormat="1" ht="15" customHeight="1" x14ac:dyDescent="0.35">
      <x:c r="A14" s="2" t="s">
        <x:v>24</x:v>
      </x:c>
      <x:c r="B14" s="26">
        <x:f>B43</x:f>
      </x:c>
      <x:c r="C14" s="26">
        <x:f>C43</x:f>
      </x:c>
      <x:c r="D14" s="26">
        <x:f>D43</x:f>
      </x:c>
      <x:c r="E14" s="26">
        <x:f>E43</x:f>
      </x:c>
      <x:c r="F14" s="26">
        <x:f>F43</x:f>
      </x:c>
      <x:c r="G14" s="26">
        <x:f>G43</x:f>
      </x:c>
      <x:c r="H14" s="26">
        <x:f>H43</x:f>
      </x:c>
      <x:c r="I14" s="26">
        <x:f>I43</x:f>
      </x:c>
      <x:c r="J14" s="26">
        <x:f>J43</x:f>
      </x:c>
      <x:c r="K14" s="26">
        <x:f>K43</x:f>
      </x:c>
      <x:c r="L14" s="26">
        <x:f>L43</x:f>
      </x:c>
      <x:c r="M14" s="18" t="s"/>
      <x:c r="N14" s="11" t="s"/>
      <x:c r="O14" s="16">
        <x:f>O43</x:f>
      </x:c>
      <x:c r="R14" s="1">
        <x:f>A14</x:f>
      </x:c>
      <x:c r="S14" s="21">
        <x:f>S43</x:f>
      </x:c>
      <x:c r="T14" s="21">
        <x:f>T43</x:f>
      </x:c>
      <x:c r="U14" s="0" t="s"/>
      <x:c r="V14" s="0" t="s"/>
      <x:c r="W14" s="0" t="n">
        <x:v>9</x:v>
      </x:c>
      <x:c r="X14" s="29">
        <x:f>IF(HLOOKUP($L$65,$B$6:$L$21,$W14,FALSE)&gt;HLOOKUP($L$65,$B$6:$L$21,$W13,FALSE),"ERROR","OK")</x:f>
      </x:c>
      <x:c r="Y14" s="0" t="s"/>
    </x:row>
    <x:row r="15" spans="1:255" customFormat="1" ht="15" customHeight="1" x14ac:dyDescent="0.35">
      <x:c r="A15" s="2" t="s">
        <x:v>280</x:v>
      </x:c>
      <x:c r="B15" s="26">
        <x:f>B44</x:f>
      </x:c>
      <x:c r="C15" s="26">
        <x:f>C44</x:f>
      </x:c>
      <x:c r="D15" s="26">
        <x:f>D44</x:f>
      </x:c>
      <x:c r="E15" s="26">
        <x:f>E44</x:f>
      </x:c>
      <x:c r="F15" s="26">
        <x:f>F44</x:f>
      </x:c>
      <x:c r="G15" s="26">
        <x:f>G44</x:f>
      </x:c>
      <x:c r="H15" s="26">
        <x:f>H44</x:f>
      </x:c>
      <x:c r="I15" s="26">
        <x:f>I44</x:f>
      </x:c>
      <x:c r="J15" s="26">
        <x:f>J44</x:f>
      </x:c>
      <x:c r="K15" s="26">
        <x:f>K44</x:f>
      </x:c>
      <x:c r="L15" s="26">
        <x:f>L44</x:f>
      </x:c>
      <x:c r="M15" s="18" t="s"/>
      <x:c r="N15" s="11" t="s"/>
      <x:c r="O15" s="16">
        <x:f>O44</x:f>
      </x:c>
      <x:c r="R15" s="1">
        <x:f>A15</x:f>
      </x:c>
      <x:c r="S15" s="21">
        <x:f>S44</x:f>
      </x:c>
      <x:c r="T15" s="21">
        <x:f>T44</x:f>
      </x:c>
      <x:c r="U15" s="0" t="s"/>
      <x:c r="V15" s="0" t="s"/>
      <x:c r="W15" s="0" t="n">
        <x:v>10</x:v>
      </x:c>
      <x:c r="X15" s="29">
        <x:f>IF(HLOOKUP($L$65,$B$6:$L$21,$W15,FALSE)&gt;HLOOKUP($L$65,$B$6:$L$21,$W14,FALSE),"ERROR","OK")</x:f>
      </x:c>
      <x:c r="Y15" s="0" t="s"/>
    </x:row>
    <x:row r="16" spans="1:255" customFormat="1" ht="15" customHeight="1" x14ac:dyDescent="0.35">
      <x:c r="A16" s="2" t="s">
        <x:v>220</x:v>
      </x:c>
      <x:c r="B16" s="26">
        <x:f>B45</x:f>
      </x:c>
      <x:c r="C16" s="26">
        <x:f>C45</x:f>
      </x:c>
      <x:c r="D16" s="26">
        <x:f>D45</x:f>
      </x:c>
      <x:c r="E16" s="26">
        <x:f>E45</x:f>
      </x:c>
      <x:c r="F16" s="26">
        <x:f>F45</x:f>
      </x:c>
      <x:c r="G16" s="26">
        <x:f>G45</x:f>
      </x:c>
      <x:c r="H16" s="26">
        <x:f>H45</x:f>
      </x:c>
      <x:c r="I16" s="26">
        <x:f>I45</x:f>
      </x:c>
      <x:c r="J16" s="26">
        <x:f>J45</x:f>
      </x:c>
      <x:c r="K16" s="26">
        <x:f>K45</x:f>
      </x:c>
      <x:c r="L16" s="26">
        <x:f>L45</x:f>
      </x:c>
      <x:c r="M16" s="18" t="s"/>
      <x:c r="N16" s="11" t="s"/>
      <x:c r="O16" s="16">
        <x:f>O45</x:f>
      </x:c>
      <x:c r="R16" s="1">
        <x:f>A16</x:f>
      </x:c>
      <x:c r="S16" s="21">
        <x:f>S45</x:f>
      </x:c>
      <x:c r="T16" s="21">
        <x:f>T45</x:f>
      </x:c>
      <x:c r="U16" s="0" t="s"/>
      <x:c r="V16" s="0" t="s"/>
      <x:c r="W16" s="0" t="n">
        <x:v>11</x:v>
      </x:c>
      <x:c r="X16" s="29">
        <x:f>IF(HLOOKUP($L$65,$B$6:$L$21,$W16,FALSE)&gt;HLOOKUP($L$65,$B$6:$L$21,$W15,FALSE),"ERROR","OK")</x:f>
      </x:c>
      <x:c r="Y16" s="0" t="s"/>
    </x:row>
    <x:row r="17" spans="1:255" customFormat="1" ht="15" customHeight="1" x14ac:dyDescent="0.35">
      <x:c r="A17" s="2" t="s">
        <x:v>63</x:v>
      </x:c>
      <x:c r="B17" s="26">
        <x:f>B46</x:f>
      </x:c>
      <x:c r="C17" s="26">
        <x:f>C46</x:f>
      </x:c>
      <x:c r="D17" s="26">
        <x:f>D46</x:f>
      </x:c>
      <x:c r="E17" s="26">
        <x:f>E46</x:f>
      </x:c>
      <x:c r="F17" s="26">
        <x:f>F46</x:f>
      </x:c>
      <x:c r="G17" s="26">
        <x:f>G46</x:f>
      </x:c>
      <x:c r="H17" s="26">
        <x:f>H46</x:f>
      </x:c>
      <x:c r="I17" s="26">
        <x:f>I46</x:f>
      </x:c>
      <x:c r="J17" s="26">
        <x:f>J46</x:f>
      </x:c>
      <x:c r="K17" s="26">
        <x:f>K46</x:f>
      </x:c>
      <x:c r="L17" s="26">
        <x:f>L46</x:f>
      </x:c>
      <x:c r="M17" s="18" t="s"/>
      <x:c r="N17" s="11" t="s"/>
      <x:c r="O17" s="16">
        <x:f>O46</x:f>
      </x:c>
      <x:c r="U17" s="0" t="s"/>
      <x:c r="V17" s="0" t="s"/>
      <x:c r="W17" s="0" t="n">
        <x:v>12</x:v>
      </x:c>
      <x:c r="X17" s="29">
        <x:f>IF(HLOOKUP($L$65,$B$6:$L$21,$W17,FALSE)&gt;HLOOKUP($L$65,$B$6:$L$21,$W16,FALSE),"ERROR","OK")</x:f>
      </x:c>
      <x:c r="Y17" s="0" t="s"/>
    </x:row>
    <x:row r="18" spans="1:255" customFormat="1" ht="15" customHeight="1" x14ac:dyDescent="0.35">
      <x:c r="A18" s="2" t="s">
        <x:v>281</x:v>
      </x:c>
      <x:c r="B18" s="26">
        <x:f>B47</x:f>
      </x:c>
      <x:c r="C18" s="26">
        <x:f>C47</x:f>
      </x:c>
      <x:c r="D18" s="26">
        <x:f>D47</x:f>
      </x:c>
      <x:c r="E18" s="26">
        <x:f>E47</x:f>
      </x:c>
      <x:c r="F18" s="26">
        <x:f>F47</x:f>
      </x:c>
      <x:c r="G18" s="26">
        <x:f>G47</x:f>
      </x:c>
      <x:c r="H18" s="26">
        <x:f>H47</x:f>
      </x:c>
      <x:c r="I18" s="26">
        <x:f>I47</x:f>
      </x:c>
      <x:c r="J18" s="26">
        <x:f>J47</x:f>
      </x:c>
      <x:c r="K18" s="26">
        <x:f>K47</x:f>
      </x:c>
      <x:c r="L18" s="26">
        <x:f>L47</x:f>
      </x:c>
      <x:c r="M18" s="18" t="s"/>
      <x:c r="N18" s="11" t="s"/>
      <x:c r="O18" s="16">
        <x:f>O47</x:f>
      </x:c>
      <x:c r="U18" s="0" t="s"/>
      <x:c r="V18" s="0" t="s"/>
      <x:c r="W18" s="0" t="n">
        <x:v>13</x:v>
      </x:c>
      <x:c r="X18" s="29">
        <x:f>IF(HLOOKUP($L$65,$B$6:$L$21,$W18,FALSE)&gt;HLOOKUP($L$65,$B$6:$L$21,$W17,FALSE),"ERROR","OK")</x:f>
      </x:c>
      <x:c r="Y18" s="0" t="s"/>
    </x:row>
    <x:row r="19" spans="1:255" customFormat="1" ht="15" customHeight="1" x14ac:dyDescent="0.35">
      <x:c r="A19" s="2" t="s">
        <x:v>81</x:v>
      </x:c>
      <x:c r="B19" s="26">
        <x:f>B48</x:f>
      </x:c>
      <x:c r="C19" s="26">
        <x:f>C48</x:f>
      </x:c>
      <x:c r="D19" s="26">
        <x:f>D48</x:f>
      </x:c>
      <x:c r="E19" s="26">
        <x:f>E48</x:f>
      </x:c>
      <x:c r="F19" s="26">
        <x:f>F48</x:f>
      </x:c>
      <x:c r="G19" s="26">
        <x:f>G48</x:f>
      </x:c>
      <x:c r="H19" s="26">
        <x:f>H48</x:f>
      </x:c>
      <x:c r="I19" s="26">
        <x:f>I48</x:f>
      </x:c>
      <x:c r="J19" s="26">
        <x:f>J48</x:f>
      </x:c>
      <x:c r="K19" s="26">
        <x:f>K48</x:f>
      </x:c>
      <x:c r="L19" s="26">
        <x:f>L48</x:f>
      </x:c>
      <x:c r="M19" s="18" t="s"/>
      <x:c r="N19" s="11" t="s"/>
      <x:c r="O19" s="16">
        <x:f>O48</x:f>
      </x:c>
      <x:c r="U19" s="0" t="s"/>
      <x:c r="V19" s="0" t="s"/>
      <x:c r="W19" s="0" t="n">
        <x:v>14</x:v>
      </x:c>
      <x:c r="X19" s="29">
        <x:f>IF(HLOOKUP($L$65,$B$6:$L$21,$W19,FALSE)&gt;HLOOKUP($L$65,$B$6:$L$21,$W18,FALSE),"ERROR","OK")</x:f>
      </x:c>
      <x:c r="Y19" s="0" t="s"/>
    </x:row>
    <x:row r="20" spans="1:255" customFormat="1" ht="15" customHeight="1" x14ac:dyDescent="0.35">
      <x:c r="A20" s="2" t="s">
        <x:v>19</x:v>
      </x:c>
      <x:c r="B20" s="26">
        <x:f>B49</x:f>
      </x:c>
      <x:c r="C20" s="26">
        <x:f>C49</x:f>
      </x:c>
      <x:c r="D20" s="26">
        <x:f>D49</x:f>
      </x:c>
      <x:c r="E20" s="26">
        <x:f>E49</x:f>
      </x:c>
      <x:c r="F20" s="26">
        <x:f>F49</x:f>
      </x:c>
      <x:c r="G20" s="26">
        <x:f>G49</x:f>
      </x:c>
      <x:c r="H20" s="26">
        <x:f>H49</x:f>
      </x:c>
      <x:c r="I20" s="26">
        <x:f>I49</x:f>
      </x:c>
      <x:c r="J20" s="26">
        <x:f>J49</x:f>
      </x:c>
      <x:c r="K20" s="26">
        <x:f>K49</x:f>
      </x:c>
      <x:c r="L20" s="26">
        <x:f>L49</x:f>
      </x:c>
      <x:c r="M20" s="18" t="s"/>
      <x:c r="N20" s="11" t="s"/>
      <x:c r="O20" s="16">
        <x:f>O49</x:f>
      </x:c>
      <x:c r="U20" s="0" t="s"/>
      <x:c r="V20" s="0" t="s"/>
      <x:c r="W20" s="0" t="n">
        <x:v>15</x:v>
      </x:c>
      <x:c r="X20" s="29">
        <x:f>IF(HLOOKUP($L$65,$B$6:$L$21,$W20,FALSE)&gt;HLOOKUP($L$65,$B$6:$L$21,$W19,FALSE),"ERROR","OK")</x:f>
      </x:c>
      <x:c r="Y20" s="0" t="s"/>
    </x:row>
    <x:row r="21" spans="1:255" customFormat="1" ht="15" customHeight="1" x14ac:dyDescent="0.35">
      <x:c r="A21" s="2" t="s">
        <x:v>56</x:v>
      </x:c>
      <x:c r="B21" s="26">
        <x:f>B50</x:f>
      </x:c>
      <x:c r="C21" s="26">
        <x:f>C50</x:f>
      </x:c>
      <x:c r="D21" s="26">
        <x:f>D50</x:f>
      </x:c>
      <x:c r="E21" s="26">
        <x:f>E50</x:f>
      </x:c>
      <x:c r="F21" s="26">
        <x:f>F50</x:f>
      </x:c>
      <x:c r="G21" s="26">
        <x:f>G50</x:f>
      </x:c>
      <x:c r="H21" s="26">
        <x:f>H50</x:f>
      </x:c>
      <x:c r="I21" s="26">
        <x:f>I50</x:f>
      </x:c>
      <x:c r="J21" s="26">
        <x:f>J50</x:f>
      </x:c>
      <x:c r="K21" s="26">
        <x:f>K50</x:f>
      </x:c>
      <x:c r="L21" s="26">
        <x:f>L50</x:f>
      </x:c>
      <x:c r="M21" s="18" t="s"/>
      <x:c r="N21" s="11" t="s"/>
      <x:c r="O21" s="16">
        <x:f>O50</x:f>
      </x:c>
      <x:c r="U21" s="0" t="s"/>
      <x:c r="V21" s="0" t="s"/>
      <x:c r="X21" s="0">
        <x:f>MATCH("ERROR",X7:X20,0)</x:f>
      </x:c>
      <x:c r="Y21" s="0" t="s"/>
    </x:row>
    <x:row r="22" spans="1:255" customFormat="1" ht="15" customHeight="1" x14ac:dyDescent="0.35">
      <x:c r="A22" s="2" t="s">
        <x:v>34</x:v>
      </x:c>
      <x:c r="B22" s="26">
        <x:f>B51</x:f>
      </x:c>
      <x:c r="C22" s="26">
        <x:f>C51</x:f>
      </x:c>
      <x:c r="D22" s="26">
        <x:f>D51</x:f>
      </x:c>
      <x:c r="E22" s="26">
        <x:f>E51</x:f>
      </x:c>
      <x:c r="F22" s="26">
        <x:f>F51</x:f>
      </x:c>
      <x:c r="G22" s="26">
        <x:f>G51</x:f>
      </x:c>
      <x:c r="H22" s="26">
        <x:f>H51</x:f>
      </x:c>
      <x:c r="I22" s="26">
        <x:f>I51</x:f>
      </x:c>
      <x:c r="J22" s="26">
        <x:f>J51</x:f>
      </x:c>
      <x:c r="K22" s="26">
        <x:f>K51</x:f>
      </x:c>
      <x:c r="L22" s="26">
        <x:f>L51</x:f>
      </x:c>
      <x:c r="M22" s="18" t="s"/>
      <x:c r="N22" s="11" t="s"/>
      <x:c r="O22" s="16" t="s"/>
      <x:c r="P22" s="8" t="s"/>
      <x:c r="U22" s="0" t="s"/>
      <x:c r="V22" s="0" t="s"/>
      <x:c r="Y22" s="0" t="s"/>
    </x:row>
    <x:row r="23" spans="1:255" customFormat="1" ht="15" customHeight="1" x14ac:dyDescent="0.35">
      <x:c r="A23" s="35" t="s">
        <x:v>35</x:v>
      </x:c>
      <x:c r="B23" s="32">
        <x:f>B52</x:f>
      </x:c>
      <x:c r="C23" s="32">
        <x:f>C52</x:f>
      </x:c>
      <x:c r="D23" s="32">
        <x:f>D52</x:f>
      </x:c>
      <x:c r="E23" s="32">
        <x:f>E52</x:f>
      </x:c>
      <x:c r="F23" s="32">
        <x:f>F52</x:f>
      </x:c>
      <x:c r="G23" s="32">
        <x:f>G52</x:f>
      </x:c>
      <x:c r="H23" s="32">
        <x:f>H52</x:f>
      </x:c>
      <x:c r="I23" s="32">
        <x:f>I52</x:f>
      </x:c>
      <x:c r="J23" s="32">
        <x:f>J52</x:f>
      </x:c>
      <x:c r="K23" s="32">
        <x:f>K52</x:f>
      </x:c>
      <x:c r="L23" s="32">
        <x:f>L52</x:f>
      </x:c>
      <x:c r="M23" s="19" t="s"/>
      <x:c r="N23" s="12" t="s"/>
      <x:c r="O23" s="17">
        <x:f>O52</x:f>
      </x:c>
      <x:c r="U23" s="0" t="s"/>
      <x:c r="V23" s="0" t="s"/>
      <x:c r="Y23" s="0" t="s"/>
    </x:row>
    <x:row r="24" spans="1:255" customFormat="1" ht="15" customHeight="1" x14ac:dyDescent="0.35">
      <x:c r="A24" s="2" t="s">
        <x:v>36</x:v>
      </x:c>
      <x:c r="B24" s="7" t="s"/>
      <x:c r="C24" s="2" t="s"/>
      <x:c r="D24" s="2" t="s"/>
      <x:c r="E24" s="2" t="s"/>
      <x:c r="F24" s="2" t="s"/>
      <x:c r="G24" s="2" t="s"/>
      <x:c r="H24" s="2" t="s"/>
      <x:c r="I24" s="2" t="s"/>
      <x:c r="J24" s="2" t="s"/>
      <x:c r="K24" s="2" t="s"/>
      <x:c r="L24" s="2" t="s"/>
      <x:c r="M24" s="2" t="s"/>
      <x:c r="N24" s="8" t="s"/>
      <x:c r="U24" s="0" t="s"/>
      <x:c r="V24" s="0" t="s"/>
      <x:c r="Y24" s="0" t="s"/>
    </x:row>
    <x:row r="25" spans="1:255" x14ac:dyDescent="0.35">
      <x:c r="U25" s="0" t="s"/>
      <x:c r="V25" s="0" t="s"/>
      <x:c r="Y25" s="0" t="s"/>
    </x:row>
    <x:row r="26" spans="1:255" x14ac:dyDescent="0.35">
      <x:c r="J26" s="0" t="s"/>
      <x:c r="K26" s="0" t="s"/>
      <x:c r="L26" s="0" t="s"/>
      <x:c r="M26" s="0" t="s"/>
      <x:c r="N26" s="0" t="s"/>
    </x:row>
    <x:row r="27" spans="1:255" x14ac:dyDescent="0.35">
      <x:c r="J27" s="0" t="s"/>
      <x:c r="K27" s="0" t="s"/>
      <x:c r="L27" s="0" t="s"/>
      <x:c r="M27" s="0" t="s"/>
      <x:c r="N27" s="0" t="s"/>
    </x:row>
    <x:row r="28" spans="1:255" x14ac:dyDescent="0.35">
      <x:c r="I28" s="0" t="s"/>
      <x:c r="J28" s="0" t="s"/>
      <x:c r="K28" s="0" t="s"/>
      <x:c r="L28" s="0" t="s"/>
      <x:c r="M28" s="0" t="s"/>
    </x:row>
    <x:row r="29" spans="1:255" x14ac:dyDescent="0.35">
      <x:c r="I29" s="0" t="s"/>
      <x:c r="J29" s="0" t="s"/>
      <x:c r="K29" s="0" t="s"/>
      <x:c r="L29" s="0" t="s"/>
      <x:c r="M29" s="0" t="s"/>
    </x:row>
    <x:row r="30" spans="1:255" customFormat="1" ht="15" customHeight="1" x14ac:dyDescent="0.35">
      <x:c r="A30" s="3">
        <x:f>"Table B.6.  "&amp;B66</x:f>
      </x:c>
      <x:c r="B30" s="3" t="s"/>
      <x:c r="C30" s="2" t="s"/>
      <x:c r="D30" s="2" t="s"/>
      <x:c r="E30" s="2" t="s"/>
      <x:c r="F30" s="2" t="s"/>
      <x:c r="G30" s="2" t="s"/>
      <x:c r="H30" s="2" t="s"/>
      <x:c r="I30" s="2" t="s"/>
      <x:c r="J30" s="2" t="s"/>
      <x:c r="K30" s="2" t="s"/>
      <x:c r="L30" s="2" t="s"/>
      <x:c r="M30" s="2" t="s"/>
      <x:c r="U30" s="0" t="s"/>
      <x:c r="V30" s="0" t="s"/>
      <x:c r="Y30" s="0" t="s"/>
    </x:row>
    <x:row r="31" spans="1:255" customFormat="1" ht="15" customHeight="1" x14ac:dyDescent="0.35">
      <x:c r="A31" s="2" t="s"/>
      <x:c r="B31" s="2" t="s"/>
      <x:c r="C31" s="2" t="s"/>
      <x:c r="D31" s="2" t="s"/>
      <x:c r="E31" s="2" t="s"/>
      <x:c r="F31" s="2" t="s"/>
      <x:c r="G31" s="2" t="s"/>
      <x:c r="H31" s="2" t="s"/>
      <x:c r="I31" s="2" t="s"/>
      <x:c r="J31" s="2" t="s"/>
      <x:c r="K31" s="2" t="s"/>
      <x:c r="L31" s="2" t="s"/>
      <x:c r="M31" s="2" t="s"/>
      <x:c r="U31" s="0" t="s"/>
      <x:c r="V31" s="0" t="s"/>
      <x:c r="Y31" s="0" t="s"/>
    </x:row>
    <x:row r="32" spans="1:255" customFormat="1" ht="15" customHeight="1" x14ac:dyDescent="0.35">
      <x:c r="A32" s="3" t="s">
        <x:v>71</x:v>
      </x:c>
      <x:c r="B32" s="3" t="s"/>
      <x:c r="C32" s="2" t="s"/>
      <x:c r="D32" s="2" t="s"/>
      <x:c r="E32" s="2" t="s"/>
      <x:c r="F32" s="2" t="s"/>
      <x:c r="G32" s="2" t="s"/>
      <x:c r="H32" s="2" t="s"/>
      <x:c r="I32" s="2" t="s"/>
      <x:c r="J32" s="2" t="s"/>
      <x:c r="K32" s="2" t="s"/>
      <x:c r="L32" s="2" t="s"/>
      <x:c r="M32" s="2" t="s"/>
      <x:c r="U32" s="0" t="s"/>
      <x:c r="V32" s="0" t="s"/>
      <x:c r="Y32" s="0" t="s"/>
    </x:row>
    <x:row r="33" spans="1:255" customFormat="1" ht="15" customHeight="1" thickBot="1" x14ac:dyDescent="0.4">
      <x:c r="A33" s="4" t="s"/>
      <x:c r="B33" s="4" t="s"/>
      <x:c r="C33" s="5" t="s"/>
      <x:c r="D33" s="5" t="s"/>
      <x:c r="E33" s="5" t="s"/>
      <x:c r="F33" s="5" t="s"/>
      <x:c r="G33" s="5" t="s"/>
      <x:c r="H33" s="5" t="s"/>
      <x:c r="I33" s="5" t="s"/>
      <x:c r="J33" s="5" t="s"/>
      <x:c r="K33" s="5" t="s"/>
      <x:c r="L33" s="5" t="s"/>
      <x:c r="M33" s="5" t="s"/>
      <x:c r="U33" s="0" t="s"/>
      <x:c r="V33" s="0" t="s"/>
      <x:c r="Y33" s="0" t="s"/>
    </x:row>
    <x:row r="34" spans="1:255" x14ac:dyDescent="0.35">
      <x:c r="A34" s="2" t="s"/>
      <x:c r="B34" s="2" t="s"/>
      <x:c r="C34" s="2" t="s"/>
      <x:c r="D34" s="2" t="s"/>
      <x:c r="E34" s="2" t="s"/>
      <x:c r="F34" s="2" t="s"/>
      <x:c r="G34" s="2" t="s"/>
      <x:c r="H34" s="2" t="s"/>
      <x:c r="I34" s="2" t="s"/>
      <x:c r="J34" s="2" t="s"/>
      <x:c r="K34" s="2" t="s"/>
      <x:c r="L34" s="2" t="s"/>
      <x:c r="M34" s="14" t="s"/>
      <x:c r="N34" s="10" t="s">
        <x:v>38</x:v>
      </x:c>
      <x:c r="O34" s="10" t="s"/>
      <x:c r="P34" s="36" t="s"/>
    </x:row>
    <x:row r="35" spans="1:255" s="0" customFormat="1" x14ac:dyDescent="0.35">
      <x:c r="A35" s="2" t="s"/>
      <x:c r="B35" s="6" t="s">
        <x:v>6</x:v>
      </x:c>
      <x:c r="C35" s="6" t="s">
        <x:v>7</x:v>
      </x:c>
      <x:c r="D35" s="6" t="s">
        <x:v>8</x:v>
      </x:c>
      <x:c r="E35" s="6" t="s">
        <x:v>9</x:v>
      </x:c>
      <x:c r="F35" s="6" t="s">
        <x:v>10</x:v>
      </x:c>
      <x:c r="G35" s="6" t="s">
        <x:v>11</x:v>
      </x:c>
      <x:c r="H35" s="6" t="s">
        <x:v>12</x:v>
      </x:c>
      <x:c r="I35" s="6" t="s">
        <x:v>13</x:v>
      </x:c>
      <x:c r="J35" s="6" t="s">
        <x:v>14</x:v>
      </x:c>
      <x:c r="K35" s="6" t="s">
        <x:v>15</x:v>
      </x:c>
      <x:c r="L35" s="6" t="s">
        <x:v>16</x:v>
      </x:c>
      <x:c r="M35" s="15" t="s">
        <x:v>17</x:v>
      </x:c>
      <x:c r="N35" s="13" t="s"/>
      <x:c r="O35" s="13">
        <x:f>L65&amp;" (%)"</x:f>
      </x:c>
      <x:c r="P35" s="36" t="s"/>
      <x:c r="Q35" s="0" t="s"/>
      <x:c r="R35" s="0" t="s"/>
      <x:c r="S35" s="22">
        <x:f>L35</x:f>
      </x:c>
      <x:c r="T35" s="22">
        <x:f>B35&amp;"-"&amp;RIGHT(K35,2)</x:f>
      </x:c>
      <x:c r="U35" s="0" t="s"/>
      <x:c r="V35" s="0" t="s"/>
      <x:c r="W35" s="0" t="s"/>
      <x:c r="X35" s="0" t="s"/>
      <x:c r="Y35" s="0" t="s"/>
      <x:c r="Z35" s="0" t="s"/>
      <x:c r="AA35" s="0" t="s"/>
      <x:c r="AB35" s="0" t="s"/>
      <x:c r="AC35" s="0" t="s"/>
      <x:c r="AD35" s="0" t="s"/>
      <x:c r="AE35" s="0" t="s"/>
      <x:c r="AF35" s="0" t="s"/>
      <x:c r="AG35" s="0" t="s"/>
      <x:c r="AH35" s="0" t="s"/>
      <x:c r="AI35" s="0" t="s"/>
      <x:c r="AJ35" s="0" t="s"/>
      <x:c r="AK35" s="0" t="s"/>
      <x:c r="AL35" s="0" t="s"/>
      <x:c r="AM35" s="0" t="s"/>
      <x:c r="AN35" s="0" t="s"/>
      <x:c r="AO35" s="0" t="s"/>
      <x:c r="AP35" s="0" t="s"/>
      <x:c r="AQ35" s="0" t="s"/>
      <x:c r="AR35" s="0" t="s"/>
      <x:c r="AS35" s="0" t="s"/>
      <x:c r="AT35" s="0" t="s"/>
      <x:c r="AU35" s="0" t="s"/>
      <x:c r="AV35" s="0" t="s"/>
      <x:c r="AW35" s="0" t="s"/>
      <x:c r="AX35" s="0" t="s"/>
      <x:c r="AY35" s="0" t="s"/>
      <x:c r="AZ35" s="0" t="s"/>
      <x:c r="BA35" s="0" t="s"/>
      <x:c r="BB35" s="0" t="s"/>
      <x:c r="BC35" s="0" t="s"/>
      <x:c r="BD35" s="0" t="s"/>
      <x:c r="BE35" s="0" t="s"/>
      <x:c r="BF35" s="0" t="s"/>
      <x:c r="BG35" s="0" t="s"/>
      <x:c r="BH35" s="0" t="s"/>
      <x:c r="BI35" s="0" t="s"/>
      <x:c r="BJ35" s="0" t="s"/>
      <x:c r="BK35" s="0" t="s"/>
      <x:c r="BL35" s="0" t="s"/>
      <x:c r="BM35" s="0" t="s"/>
      <x:c r="BN35" s="0" t="s"/>
      <x:c r="BO35" s="0" t="s"/>
      <x:c r="BP35" s="0" t="s"/>
      <x:c r="BQ35" s="0" t="s"/>
      <x:c r="BR35" s="0" t="s"/>
      <x:c r="BS35" s="0" t="s"/>
      <x:c r="BT35" s="0" t="s"/>
      <x:c r="BU35" s="0" t="s"/>
      <x:c r="BV35" s="0" t="s"/>
      <x:c r="BW35" s="0" t="s"/>
      <x:c r="BX35" s="0" t="s"/>
      <x:c r="BY35" s="0" t="s"/>
      <x:c r="BZ35" s="0" t="s"/>
      <x:c r="CA35" s="0" t="s"/>
      <x:c r="CB35" s="0" t="s"/>
      <x:c r="CC35" s="0" t="s"/>
      <x:c r="CD35" s="0" t="s"/>
      <x:c r="CE35" s="0" t="s"/>
      <x:c r="CF35" s="0" t="s"/>
      <x:c r="CG35" s="0" t="s"/>
      <x:c r="CH35" s="0" t="s"/>
      <x:c r="CI35" s="0" t="s"/>
      <x:c r="CJ35" s="0" t="s"/>
      <x:c r="CK35" s="0" t="s"/>
      <x:c r="CL35" s="0" t="s"/>
      <x:c r="CM35" s="0" t="s"/>
      <x:c r="CN35" s="0" t="s"/>
      <x:c r="CO35" s="0" t="s"/>
      <x:c r="CP35" s="0" t="s"/>
      <x:c r="CQ35" s="0" t="s"/>
      <x:c r="CR35" s="0" t="s"/>
      <x:c r="CS35" s="0" t="s"/>
      <x:c r="CT35" s="0" t="s"/>
      <x:c r="CU35" s="0" t="s"/>
      <x:c r="CV35" s="0" t="s"/>
      <x:c r="CW35" s="0" t="s"/>
      <x:c r="CX35" s="0" t="s"/>
      <x:c r="CY35" s="0" t="s"/>
      <x:c r="CZ35" s="0" t="s"/>
      <x:c r="DA35" s="0" t="s"/>
      <x:c r="DB35" s="0" t="s"/>
      <x:c r="DC35" s="0" t="s"/>
      <x:c r="DD35" s="0" t="s"/>
      <x:c r="DE35" s="0" t="s"/>
      <x:c r="DF35" s="0" t="s"/>
      <x:c r="DG35" s="0" t="s"/>
      <x:c r="DH35" s="0" t="s"/>
      <x:c r="DI35" s="0" t="s"/>
      <x:c r="DJ35" s="0" t="s"/>
      <x:c r="DK35" s="0" t="s"/>
      <x:c r="DL35" s="0" t="s"/>
      <x:c r="DM35" s="0" t="s"/>
      <x:c r="DN35" s="0" t="s"/>
      <x:c r="DO35" s="0" t="s"/>
      <x:c r="DP35" s="0" t="s"/>
      <x:c r="DQ35" s="0" t="s"/>
      <x:c r="DR35" s="0" t="s"/>
      <x:c r="DS35" s="0" t="s"/>
      <x:c r="DT35" s="0" t="s"/>
      <x:c r="DU35" s="0" t="s"/>
      <x:c r="DV35" s="0" t="s"/>
      <x:c r="DW35" s="0" t="s"/>
      <x:c r="DX35" s="0" t="s"/>
      <x:c r="DY35" s="0" t="s"/>
      <x:c r="DZ35" s="0" t="s"/>
      <x:c r="EA35" s="0" t="s"/>
      <x:c r="EB35" s="0" t="s"/>
      <x:c r="EC35" s="0" t="s"/>
      <x:c r="ED35" s="0" t="s"/>
      <x:c r="EE35" s="0" t="s"/>
      <x:c r="EF35" s="0" t="s"/>
      <x:c r="EG35" s="0" t="s"/>
      <x:c r="EH35" s="0" t="s"/>
      <x:c r="EI35" s="0" t="s"/>
      <x:c r="EJ35" s="0" t="s"/>
      <x:c r="EK35" s="0" t="s"/>
      <x:c r="EL35" s="0" t="s"/>
      <x:c r="EM35" s="0" t="s"/>
      <x:c r="EN35" s="0" t="s"/>
      <x:c r="EO35" s="0" t="s"/>
      <x:c r="EP35" s="0" t="s"/>
      <x:c r="EQ35" s="0" t="s"/>
      <x:c r="ER35" s="0" t="s"/>
      <x:c r="ES35" s="0" t="s"/>
      <x:c r="ET35" s="0" t="s"/>
      <x:c r="EU35" s="0" t="s"/>
      <x:c r="EV35" s="0" t="s"/>
      <x:c r="EW35" s="0" t="s"/>
      <x:c r="EX35" s="0" t="s"/>
      <x:c r="EY35" s="0" t="s"/>
      <x:c r="EZ35" s="0" t="s"/>
      <x:c r="FA35" s="0" t="s"/>
      <x:c r="FB35" s="0" t="s"/>
      <x:c r="FC35" s="0" t="s"/>
      <x:c r="FD35" s="0" t="s"/>
      <x:c r="FE35" s="0" t="s"/>
      <x:c r="FF35" s="0" t="s"/>
      <x:c r="FG35" s="0" t="s"/>
      <x:c r="FH35" s="0" t="s"/>
      <x:c r="FI35" s="0" t="s"/>
      <x:c r="FJ35" s="0" t="s"/>
      <x:c r="FK35" s="0" t="s"/>
      <x:c r="FL35" s="0" t="s"/>
      <x:c r="FM35" s="0" t="s"/>
      <x:c r="FN35" s="0" t="s"/>
      <x:c r="FO35" s="0" t="s"/>
      <x:c r="FP35" s="0" t="s"/>
      <x:c r="FQ35" s="0" t="s"/>
      <x:c r="FR35" s="0" t="s"/>
      <x:c r="FS35" s="0" t="s"/>
      <x:c r="FT35" s="0" t="s"/>
      <x:c r="FU35" s="0" t="s"/>
      <x:c r="FV35" s="0" t="s"/>
      <x:c r="FW35" s="0" t="s"/>
      <x:c r="FX35" s="0" t="s"/>
      <x:c r="FY35" s="0" t="s"/>
      <x:c r="FZ35" s="0" t="s"/>
      <x:c r="GA35" s="0" t="s"/>
      <x:c r="GB35" s="0" t="s"/>
      <x:c r="GC35" s="0" t="s"/>
      <x:c r="GD35" s="0" t="s"/>
      <x:c r="GE35" s="0" t="s"/>
      <x:c r="GF35" s="0" t="s"/>
      <x:c r="GG35" s="0" t="s"/>
      <x:c r="GH35" s="0" t="s"/>
      <x:c r="GI35" s="0" t="s"/>
      <x:c r="GJ35" s="0" t="s"/>
      <x:c r="GK35" s="0" t="s"/>
      <x:c r="GL35" s="0" t="s"/>
      <x:c r="GM35" s="0" t="s"/>
      <x:c r="GN35" s="0" t="s"/>
      <x:c r="GO35" s="0" t="s"/>
      <x:c r="GP35" s="0" t="s"/>
      <x:c r="GQ35" s="0" t="s"/>
      <x:c r="GR35" s="0" t="s"/>
      <x:c r="GS35" s="0" t="s"/>
      <x:c r="GT35" s="0" t="s"/>
      <x:c r="GU35" s="0" t="s"/>
      <x:c r="GV35" s="0" t="s"/>
      <x:c r="GW35" s="0" t="s"/>
      <x:c r="GX35" s="0" t="s"/>
      <x:c r="GY35" s="0" t="s"/>
      <x:c r="GZ35" s="0" t="s"/>
      <x:c r="HA35" s="0" t="s"/>
      <x:c r="HB35" s="0" t="s"/>
      <x:c r="HC35" s="0" t="s"/>
      <x:c r="HD35" s="0" t="s"/>
      <x:c r="HE35" s="0" t="s"/>
      <x:c r="HF35" s="0" t="s"/>
      <x:c r="HG35" s="0" t="s"/>
      <x:c r="HH35" s="0" t="s"/>
      <x:c r="HI35" s="0" t="s"/>
      <x:c r="HJ35" s="0" t="s"/>
      <x:c r="HK35" s="0" t="s"/>
      <x:c r="HL35" s="0" t="s"/>
      <x:c r="HM35" s="0" t="s"/>
      <x:c r="HN35" s="0" t="s"/>
      <x:c r="HO35" s="0" t="s"/>
      <x:c r="HP35" s="0" t="s"/>
      <x:c r="HQ35" s="0" t="s"/>
      <x:c r="HR35" s="0" t="s"/>
      <x:c r="HS35" s="0" t="s"/>
      <x:c r="HT35" s="0" t="s"/>
      <x:c r="HU35" s="0" t="s"/>
      <x:c r="HV35" s="0" t="s"/>
      <x:c r="HW35" s="0" t="s"/>
      <x:c r="HX35" s="0" t="s"/>
      <x:c r="HY35" s="0" t="s"/>
      <x:c r="HZ35" s="0" t="s"/>
      <x:c r="IA35" s="0" t="s"/>
      <x:c r="IB35" s="0" t="s"/>
      <x:c r="IC35" s="0" t="s"/>
      <x:c r="ID35" s="0" t="s"/>
      <x:c r="IE35" s="0" t="s"/>
      <x:c r="IF35" s="0" t="s"/>
      <x:c r="IG35" s="0" t="s"/>
      <x:c r="IH35" s="0" t="s"/>
      <x:c r="II35" s="0" t="s"/>
      <x:c r="IJ35" s="0" t="s"/>
      <x:c r="IK35" s="0" t="s"/>
      <x:c r="IL35" s="0" t="s"/>
      <x:c r="IM35" s="0" t="s"/>
      <x:c r="IN35" s="0" t="s"/>
      <x:c r="IO35" s="0" t="s"/>
      <x:c r="IP35" s="0" t="s"/>
      <x:c r="IQ35" s="0" t="s"/>
      <x:c r="IR35" s="0" t="s"/>
      <x:c r="IS35" s="0" t="s"/>
      <x:c r="IT35" s="0" t="s"/>
      <x:c r="IU35" s="0" t="s"/>
    </x:row>
    <x:row r="36" spans="1:255" x14ac:dyDescent="0.35">
      <x:c r="A36" s="2" t="s">
        <x:v>59</x:v>
      </x:c>
      <x:c r="B36" s="26" t="s">
        <x:v>123</x:v>
      </x:c>
      <x:c r="C36" s="26" t="s">
        <x:v>123</x:v>
      </x:c>
      <x:c r="D36" s="26" t="s">
        <x:v>123</x:v>
      </x:c>
      <x:c r="E36" s="26" t="s">
        <x:v>123</x:v>
      </x:c>
      <x:c r="F36" s="26" t="s">
        <x:v>123</x:v>
      </x:c>
      <x:c r="G36" s="26" t="s">
        <x:v>123</x:v>
      </x:c>
      <x:c r="H36" s="26" t="n">
        <x:v>1672.00222</x:v>
      </x:c>
      <x:c r="I36" s="26" t="n">
        <x:v>4032.00222</x:v>
      </x:c>
      <x:c r="J36" s="26" t="s">
        <x:v>123</x:v>
      </x:c>
      <x:c r="K36" s="26" t="s">
        <x:v>123</x:v>
      </x:c>
      <x:c r="L36" s="26" t="s">
        <x:v>123</x:v>
      </x:c>
      <x:c r="M36" s="18" t="s"/>
      <x:c r="N36" s="11" t="s"/>
      <x:c r="O36" s="16" t="s">
        <x:v>123</x:v>
      </x:c>
      <x:c r="P36" s="0" t="n">
        <x:v>1</x:v>
      </x:c>
      <x:c r="Q36" s="33">
        <x:f>O36</x:f>
      </x:c>
      <x:c r="R36" s="1">
        <x:f>A36</x:f>
      </x:c>
      <x:c r="S36" s="21">
        <x:f>L36/L$52*100</x:f>
      </x:c>
      <x:c r="T36" s="21">
        <x:f>AVERAGE(B36:K36)/AVERAGE(B$52:K$52)*100</x:f>
      </x:c>
    </x:row>
    <x:row r="37" spans="1:255" x14ac:dyDescent="0.35">
      <x:c r="A37" s="2" t="s">
        <x:v>69</x:v>
      </x:c>
      <x:c r="B37" s="26" t="s">
        <x:v>123</x:v>
      </x:c>
      <x:c r="C37" s="26" t="s">
        <x:v>123</x:v>
      </x:c>
      <x:c r="D37" s="26" t="s">
        <x:v>123</x:v>
      </x:c>
      <x:c r="E37" s="26" t="s">
        <x:v>123</x:v>
      </x:c>
      <x:c r="F37" s="26" t="s">
        <x:v>123</x:v>
      </x:c>
      <x:c r="G37" s="26" t="s">
        <x:v>123</x:v>
      </x:c>
      <x:c r="H37" s="26" t="n">
        <x:v>89.00217</x:v>
      </x:c>
      <x:c r="I37" s="26" t="n">
        <x:v>139.00217</x:v>
      </x:c>
      <x:c r="J37" s="26" t="s">
        <x:v>123</x:v>
      </x:c>
      <x:c r="K37" s="26" t="s">
        <x:v>123</x:v>
      </x:c>
      <x:c r="L37" s="26" t="s">
        <x:v>123</x:v>
      </x:c>
      <x:c r="M37" s="18" t="s"/>
      <x:c r="N37" s="11" t="s"/>
      <x:c r="O37" s="16" t="s">
        <x:v>123</x:v>
      </x:c>
      <x:c r="P37" s="0" t="n">
        <x:v>2</x:v>
      </x:c>
      <x:c r="Q37" s="33">
        <x:f>O37</x:f>
      </x:c>
      <x:c r="R37" s="1">
        <x:f>A37</x:f>
      </x:c>
      <x:c r="S37" s="21">
        <x:f>L37/L$52*100</x:f>
      </x:c>
      <x:c r="T37" s="21">
        <x:f>AVERAGE(B37:K37)/AVERAGE(B$52:K$52)*100</x:f>
      </x:c>
    </x:row>
    <x:row r="38" spans="1:255" x14ac:dyDescent="0.35">
      <x:c r="A38" s="2" t="s">
        <x:v>97</x:v>
      </x:c>
      <x:c r="B38" s="26" t="s">
        <x:v>123</x:v>
      </x:c>
      <x:c r="C38" s="26" t="s">
        <x:v>123</x:v>
      </x:c>
      <x:c r="D38" s="26" t="s">
        <x:v>123</x:v>
      </x:c>
      <x:c r="E38" s="26" t="s">
        <x:v>123</x:v>
      </x:c>
      <x:c r="F38" s="26" t="s">
        <x:v>123</x:v>
      </x:c>
      <x:c r="G38" s="26" t="n">
        <x:v>48.00206</x:v>
      </x:c>
      <x:c r="H38" s="26" t="n">
        <x:v>41.00206</x:v>
      </x:c>
      <x:c r="I38" s="26" t="n">
        <x:v>70.00206</x:v>
      </x:c>
      <x:c r="J38" s="26" t="s">
        <x:v>123</x:v>
      </x:c>
      <x:c r="K38" s="26" t="s">
        <x:v>123</x:v>
      </x:c>
      <x:c r="L38" s="26" t="s">
        <x:v>123</x:v>
      </x:c>
      <x:c r="M38" s="18" t="s"/>
      <x:c r="N38" s="11" t="s"/>
      <x:c r="O38" s="16" t="s">
        <x:v>123</x:v>
      </x:c>
      <x:c r="P38" s="0" t="n">
        <x:v>3</x:v>
      </x:c>
      <x:c r="Q38" s="33">
        <x:f>O38</x:f>
      </x:c>
      <x:c r="R38" s="1">
        <x:f>A38</x:f>
      </x:c>
      <x:c r="S38" s="21">
        <x:f>L38/L$52*100</x:f>
      </x:c>
      <x:c r="T38" s="21">
        <x:f>AVERAGE(B38:K38)/AVERAGE(B$52:K$52)*100</x:f>
      </x:c>
    </x:row>
    <x:row r="39" spans="1:255" x14ac:dyDescent="0.35">
      <x:c r="A39" s="2" t="s">
        <x:v>135</x:v>
      </x:c>
      <x:c r="B39" s="26" t="s">
        <x:v>123</x:v>
      </x:c>
      <x:c r="C39" s="26" t="s">
        <x:v>123</x:v>
      </x:c>
      <x:c r="D39" s="26" t="s">
        <x:v>123</x:v>
      </x:c>
      <x:c r="E39" s="26" t="s">
        <x:v>123</x:v>
      </x:c>
      <x:c r="F39" s="26" t="s">
        <x:v>123</x:v>
      </x:c>
      <x:c r="G39" s="26" t="n">
        <x:v>776.00137</x:v>
      </x:c>
      <x:c r="H39" s="26" t="n">
        <x:v>592.00137</x:v>
      </x:c>
      <x:c r="I39" s="26" t="n">
        <x:v>51.00137</x:v>
      </x:c>
      <x:c r="J39" s="26" t="s">
        <x:v>123</x:v>
      </x:c>
      <x:c r="K39" s="26" t="s">
        <x:v>123</x:v>
      </x:c>
      <x:c r="L39" s="26" t="s">
        <x:v>123</x:v>
      </x:c>
      <x:c r="M39" s="18" t="s"/>
      <x:c r="N39" s="11" t="s"/>
      <x:c r="O39" s="16" t="s">
        <x:v>123</x:v>
      </x:c>
      <x:c r="P39" s="0" t="n">
        <x:v>4</x:v>
      </x:c>
      <x:c r="Q39" s="33">
        <x:f>O39</x:f>
      </x:c>
      <x:c r="R39" s="1">
        <x:f>A39</x:f>
      </x:c>
      <x:c r="S39" s="21">
        <x:f>L39/L$52*100</x:f>
      </x:c>
      <x:c r="T39" s="21">
        <x:f>AVERAGE(B39:K39)/AVERAGE(B$52:K$52)*100</x:f>
      </x:c>
    </x:row>
    <x:row r="40" spans="1:255" x14ac:dyDescent="0.35">
      <x:c r="A40" s="2" t="s">
        <x:v>27</x:v>
      </x:c>
      <x:c r="B40" s="26" t="s">
        <x:v>123</x:v>
      </x:c>
      <x:c r="C40" s="26" t="s">
        <x:v>123</x:v>
      </x:c>
      <x:c r="D40" s="26" t="s">
        <x:v>123</x:v>
      </x:c>
      <x:c r="E40" s="26" t="s">
        <x:v>123</x:v>
      </x:c>
      <x:c r="F40" s="26" t="s">
        <x:v>123</x:v>
      </x:c>
      <x:c r="G40" s="26" t="n">
        <x:v>60.00099</x:v>
      </x:c>
      <x:c r="H40" s="26" t="n">
        <x:v>52.00099</x:v>
      </x:c>
      <x:c r="I40" s="26" t="n">
        <x:v>37.00099</x:v>
      </x:c>
      <x:c r="J40" s="26" t="s">
        <x:v>123</x:v>
      </x:c>
      <x:c r="K40" s="26" t="s">
        <x:v>123</x:v>
      </x:c>
      <x:c r="L40" s="26" t="s">
        <x:v>123</x:v>
      </x:c>
      <x:c r="M40" s="18" t="s"/>
      <x:c r="N40" s="11" t="s"/>
      <x:c r="O40" s="16" t="s">
        <x:v>123</x:v>
      </x:c>
      <x:c r="P40" s="0" t="n">
        <x:v>5</x:v>
      </x:c>
      <x:c r="Q40" s="33">
        <x:f>O40</x:f>
      </x:c>
      <x:c r="R40" s="1">
        <x:f>A40</x:f>
      </x:c>
      <x:c r="S40" s="21">
        <x:f>L40/L$52*100</x:f>
      </x:c>
      <x:c r="T40" s="21">
        <x:f>AVERAGE(B40:K40)/AVERAGE(B$52:K$52)*100</x:f>
      </x:c>
    </x:row>
    <x:row r="41" spans="1:255" x14ac:dyDescent="0.35">
      <x:c r="A41" s="2" t="s">
        <x:v>31</x:v>
      </x:c>
      <x:c r="B41" s="26" t="s">
        <x:v>123</x:v>
      </x:c>
      <x:c r="C41" s="26" t="s">
        <x:v>123</x:v>
      </x:c>
      <x:c r="D41" s="26" t="s">
        <x:v>123</x:v>
      </x:c>
      <x:c r="E41" s="26" t="s">
        <x:v>123</x:v>
      </x:c>
      <x:c r="F41" s="26" t="s">
        <x:v>123</x:v>
      </x:c>
      <x:c r="G41" s="26" t="n">
        <x:v>32.00098</x:v>
      </x:c>
      <x:c r="H41" s="26" t="n">
        <x:v>23.00098</x:v>
      </x:c>
      <x:c r="I41" s="26" t="n">
        <x:v>27.00098</x:v>
      </x:c>
      <x:c r="J41" s="26" t="s">
        <x:v>123</x:v>
      </x:c>
      <x:c r="K41" s="26" t="s">
        <x:v>123</x:v>
      </x:c>
      <x:c r="L41" s="26" t="s">
        <x:v>123</x:v>
      </x:c>
      <x:c r="M41" s="18" t="s"/>
      <x:c r="N41" s="11" t="s"/>
      <x:c r="O41" s="16" t="s">
        <x:v>123</x:v>
      </x:c>
      <x:c r="P41" s="0" t="n">
        <x:v>6</x:v>
      </x:c>
      <x:c r="Q41" s="33">
        <x:f>O41</x:f>
      </x:c>
      <x:c r="R41" s="1">
        <x:f>A41</x:f>
      </x:c>
      <x:c r="S41" s="21">
        <x:f>L41/L$52*100</x:f>
      </x:c>
      <x:c r="T41" s="21">
        <x:f>AVERAGE(B41:K41)/AVERAGE(B$52:K$52)*100</x:f>
      </x:c>
    </x:row>
    <x:row r="42" spans="1:255" x14ac:dyDescent="0.35">
      <x:c r="A42" s="2" t="s">
        <x:v>282</x:v>
      </x:c>
      <x:c r="B42" s="26" t="s">
        <x:v>123</x:v>
      </x:c>
      <x:c r="C42" s="26" t="s">
        <x:v>123</x:v>
      </x:c>
      <x:c r="D42" s="26" t="s">
        <x:v>123</x:v>
      </x:c>
      <x:c r="E42" s="26" t="s">
        <x:v>123</x:v>
      </x:c>
      <x:c r="F42" s="26" t="s">
        <x:v>123</x:v>
      </x:c>
      <x:c r="G42" s="26" t="s">
        <x:v>123</x:v>
      </x:c>
      <x:c r="H42" s="26" t="s">
        <x:v>123</x:v>
      </x:c>
      <x:c r="I42" s="26" t="n">
        <x:v>21.00118</x:v>
      </x:c>
      <x:c r="J42" s="26" t="s">
        <x:v>123</x:v>
      </x:c>
      <x:c r="K42" s="26" t="s">
        <x:v>123</x:v>
      </x:c>
      <x:c r="L42" s="26" t="s">
        <x:v>123</x:v>
      </x:c>
      <x:c r="M42" s="18" t="s"/>
      <x:c r="N42" s="11" t="s"/>
      <x:c r="O42" s="16" t="s">
        <x:v>123</x:v>
      </x:c>
      <x:c r="P42" s="0" t="n">
        <x:v>7</x:v>
      </x:c>
      <x:c r="Q42" s="33">
        <x:f>O42</x:f>
      </x:c>
      <x:c r="R42" s="1">
        <x:f>A42</x:f>
      </x:c>
      <x:c r="S42" s="21">
        <x:f>L42/L$52*100</x:f>
      </x:c>
      <x:c r="T42" s="21">
        <x:f>AVERAGE(B42:K42)/AVERAGE(B$52:K$52)*100</x:f>
      </x:c>
    </x:row>
    <x:row r="43" spans="1:255" x14ac:dyDescent="0.35">
      <x:c r="A43" s="2" t="s">
        <x:v>24</x:v>
      </x:c>
      <x:c r="B43" s="26" t="s">
        <x:v>123</x:v>
      </x:c>
      <x:c r="C43" s="26" t="s">
        <x:v>123</x:v>
      </x:c>
      <x:c r="D43" s="26" t="s">
        <x:v>123</x:v>
      </x:c>
      <x:c r="E43" s="26" t="s">
        <x:v>123</x:v>
      </x:c>
      <x:c r="F43" s="26" t="s">
        <x:v>123</x:v>
      </x:c>
      <x:c r="G43" s="26" t="n">
        <x:v>9.0023</x:v>
      </x:c>
      <x:c r="H43" s="26" t="n">
        <x:v>8.0023</x:v>
      </x:c>
      <x:c r="I43" s="26" t="n">
        <x:v>18.0023</x:v>
      </x:c>
      <x:c r="J43" s="26" t="s">
        <x:v>123</x:v>
      </x:c>
      <x:c r="K43" s="26" t="s">
        <x:v>123</x:v>
      </x:c>
      <x:c r="L43" s="26" t="s">
        <x:v>123</x:v>
      </x:c>
      <x:c r="M43" s="18" t="s"/>
      <x:c r="N43" s="11" t="s"/>
      <x:c r="O43" s="16" t="s">
        <x:v>123</x:v>
      </x:c>
      <x:c r="P43" s="0" t="n">
        <x:v>8</x:v>
      </x:c>
      <x:c r="Q43" s="33">
        <x:f>O43</x:f>
      </x:c>
      <x:c r="R43" s="1">
        <x:f>A43</x:f>
      </x:c>
      <x:c r="S43" s="21">
        <x:f>L43/L$52*100</x:f>
      </x:c>
      <x:c r="T43" s="21">
        <x:f>AVERAGE(B43:K43)/AVERAGE(B$52:K$52)*100</x:f>
      </x:c>
    </x:row>
    <x:row r="44" spans="1:255" x14ac:dyDescent="0.35">
      <x:c r="A44" s="2" t="s">
        <x:v>283</x:v>
      </x:c>
      <x:c r="B44" s="26" t="s">
        <x:v>123</x:v>
      </x:c>
      <x:c r="C44" s="26" t="s">
        <x:v>123</x:v>
      </x:c>
      <x:c r="D44" s="26" t="s">
        <x:v>123</x:v>
      </x:c>
      <x:c r="E44" s="26" t="s">
        <x:v>123</x:v>
      </x:c>
      <x:c r="F44" s="26" t="s">
        <x:v>123</x:v>
      </x:c>
      <x:c r="G44" s="26" t="n">
        <x:v>15.00162</x:v>
      </x:c>
      <x:c r="H44" s="26" t="n">
        <x:v>7.00162</x:v>
      </x:c>
      <x:c r="I44" s="26" t="n">
        <x:v>13.00162</x:v>
      </x:c>
      <x:c r="J44" s="26" t="s">
        <x:v>123</x:v>
      </x:c>
      <x:c r="K44" s="26" t="s">
        <x:v>123</x:v>
      </x:c>
      <x:c r="L44" s="26" t="s">
        <x:v>123</x:v>
      </x:c>
      <x:c r="M44" s="18" t="s"/>
      <x:c r="N44" s="11" t="s"/>
      <x:c r="O44" s="16" t="s">
        <x:v>123</x:v>
      </x:c>
      <x:c r="P44" s="0" t="n">
        <x:v>9</x:v>
      </x:c>
      <x:c r="Q44" s="33">
        <x:f>O44</x:f>
      </x:c>
      <x:c r="R44" s="1">
        <x:f>A44</x:f>
      </x:c>
      <x:c r="S44" s="21">
        <x:f>L44/L$52*100</x:f>
      </x:c>
      <x:c r="T44" s="21">
        <x:f>AVERAGE(B44:K44)/AVERAGE(B$52:K$52)*100</x:f>
      </x:c>
    </x:row>
    <x:row r="45" spans="1:255" x14ac:dyDescent="0.35">
      <x:c r="A45" s="2" t="s">
        <x:v>221</x:v>
      </x:c>
      <x:c r="B45" s="26" t="s">
        <x:v>123</x:v>
      </x:c>
      <x:c r="C45" s="26" t="s">
        <x:v>123</x:v>
      </x:c>
      <x:c r="D45" s="26" t="s">
        <x:v>123</x:v>
      </x:c>
      <x:c r="E45" s="26" t="s">
        <x:v>123</x:v>
      </x:c>
      <x:c r="F45" s="26" t="s">
        <x:v>123</x:v>
      </x:c>
      <x:c r="G45" s="26" t="n">
        <x:v>24.00105</x:v>
      </x:c>
      <x:c r="H45" s="26" t="n">
        <x:v>9.00105</x:v>
      </x:c>
      <x:c r="I45" s="26" t="n">
        <x:v>10.00105</x:v>
      </x:c>
      <x:c r="J45" s="26" t="s">
        <x:v>123</x:v>
      </x:c>
      <x:c r="K45" s="26" t="s">
        <x:v>123</x:v>
      </x:c>
      <x:c r="L45" s="26" t="s">
        <x:v>123</x:v>
      </x:c>
      <x:c r="M45" s="18" t="s"/>
      <x:c r="N45" s="11" t="s"/>
      <x:c r="O45" s="16" t="s">
        <x:v>123</x:v>
      </x:c>
      <x:c r="P45" s="0" t="n">
        <x:v>10</x:v>
      </x:c>
      <x:c r="Q45" s="33">
        <x:f>O45</x:f>
      </x:c>
      <x:c r="R45" s="1">
        <x:f>A45</x:f>
      </x:c>
      <x:c r="S45" s="21">
        <x:f>L45/L$52*100</x:f>
      </x:c>
      <x:c r="T45" s="21">
        <x:f>AVERAGE(B45:K45)/AVERAGE(B$52:K$52)*100</x:f>
      </x:c>
    </x:row>
    <x:row r="46" spans="1:255" x14ac:dyDescent="0.35">
      <x:c r="A46" s="2" t="s">
        <x:v>75</x:v>
      </x:c>
      <x:c r="B46" s="26" t="s">
        <x:v>123</x:v>
      </x:c>
      <x:c r="C46" s="26" t="s">
        <x:v>123</x:v>
      </x:c>
      <x:c r="D46" s="26" t="s">
        <x:v>123</x:v>
      </x:c>
      <x:c r="E46" s="26" t="s">
        <x:v>123</x:v>
      </x:c>
      <x:c r="F46" s="26" t="s">
        <x:v>123</x:v>
      </x:c>
      <x:c r="G46" s="26" t="n">
        <x:v>14.00059</x:v>
      </x:c>
      <x:c r="H46" s="26" t="n">
        <x:v>2.00059</x:v>
      </x:c>
      <x:c r="I46" s="26" t="n">
        <x:v>8.00059</x:v>
      </x:c>
      <x:c r="J46" s="26" t="s">
        <x:v>123</x:v>
      </x:c>
      <x:c r="K46" s="26" t="s">
        <x:v>123</x:v>
      </x:c>
      <x:c r="L46" s="26" t="s">
        <x:v>123</x:v>
      </x:c>
      <x:c r="M46" s="18" t="s"/>
      <x:c r="N46" s="11" t="s"/>
      <x:c r="O46" s="16" t="s">
        <x:v>123</x:v>
      </x:c>
      <x:c r="P46" s="0" t="n">
        <x:v>11</x:v>
      </x:c>
      <x:c r="Q46" s="33">
        <x:f>O46</x:f>
      </x:c>
    </x:row>
    <x:row r="47" spans="1:255" x14ac:dyDescent="0.35">
      <x:c r="A47" s="2" t="s">
        <x:v>284</x:v>
      </x:c>
      <x:c r="B47" s="26" t="s">
        <x:v>123</x:v>
      </x:c>
      <x:c r="C47" s="26" t="s">
        <x:v>123</x:v>
      </x:c>
      <x:c r="D47" s="26" t="s">
        <x:v>123</x:v>
      </x:c>
      <x:c r="E47" s="26" t="s">
        <x:v>123</x:v>
      </x:c>
      <x:c r="F47" s="26" t="s">
        <x:v>123</x:v>
      </x:c>
      <x:c r="G47" s="26" t="n">
        <x:v>2.00233</x:v>
      </x:c>
      <x:c r="H47" s="26" t="n">
        <x:v>2.00233</x:v>
      </x:c>
      <x:c r="I47" s="26" t="n">
        <x:v>7.00233</x:v>
      </x:c>
      <x:c r="J47" s="26" t="s">
        <x:v>123</x:v>
      </x:c>
      <x:c r="K47" s="26" t="s">
        <x:v>123</x:v>
      </x:c>
      <x:c r="L47" s="26" t="s">
        <x:v>123</x:v>
      </x:c>
      <x:c r="M47" s="18" t="s"/>
      <x:c r="N47" s="11" t="s"/>
      <x:c r="O47" s="16" t="s">
        <x:v>123</x:v>
      </x:c>
      <x:c r="P47" s="0" t="n">
        <x:v>12</x:v>
      </x:c>
      <x:c r="Q47" s="33">
        <x:f>O47</x:f>
      </x:c>
    </x:row>
    <x:row r="48" spans="1:255" x14ac:dyDescent="0.35">
      <x:c r="A48" s="2" t="s">
        <x:v>91</x:v>
      </x:c>
      <x:c r="B48" s="26" t="s">
        <x:v>123</x:v>
      </x:c>
      <x:c r="C48" s="26" t="s">
        <x:v>123</x:v>
      </x:c>
      <x:c r="D48" s="26" t="s">
        <x:v>123</x:v>
      </x:c>
      <x:c r="E48" s="26" t="s">
        <x:v>123</x:v>
      </x:c>
      <x:c r="F48" s="26" t="s">
        <x:v>123</x:v>
      </x:c>
      <x:c r="G48" s="26" t="n">
        <x:v>4.00142</x:v>
      </x:c>
      <x:c r="H48" s="26" t="n">
        <x:v>3.00142</x:v>
      </x:c>
      <x:c r="I48" s="26" t="n">
        <x:v>7.00142</x:v>
      </x:c>
      <x:c r="J48" s="26" t="s">
        <x:v>123</x:v>
      </x:c>
      <x:c r="K48" s="26" t="s">
        <x:v>123</x:v>
      </x:c>
      <x:c r="L48" s="26" t="s">
        <x:v>123</x:v>
      </x:c>
      <x:c r="M48" s="18" t="s"/>
      <x:c r="N48" s="11" t="s"/>
      <x:c r="O48" s="16" t="s">
        <x:v>123</x:v>
      </x:c>
      <x:c r="P48" s="0" t="n">
        <x:v>13</x:v>
      </x:c>
      <x:c r="Q48" s="33">
        <x:f>O48</x:f>
      </x:c>
    </x:row>
    <x:row r="49" spans="1:255" x14ac:dyDescent="0.35">
      <x:c r="A49" s="2" t="s">
        <x:v>39</x:v>
      </x:c>
      <x:c r="B49" s="26" t="s">
        <x:v>123</x:v>
      </x:c>
      <x:c r="C49" s="26" t="s">
        <x:v>123</x:v>
      </x:c>
      <x:c r="D49" s="26" t="s">
        <x:v>123</x:v>
      </x:c>
      <x:c r="E49" s="26" t="s">
        <x:v>123</x:v>
      </x:c>
      <x:c r="F49" s="26" t="s">
        <x:v>123</x:v>
      </x:c>
      <x:c r="G49" s="26" t="n">
        <x:v>2.00096</x:v>
      </x:c>
      <x:c r="H49" s="26" t="n">
        <x:v>3.00096</x:v>
      </x:c>
      <x:c r="I49" s="26" t="n">
        <x:v>7.00096</x:v>
      </x:c>
      <x:c r="J49" s="26" t="s">
        <x:v>123</x:v>
      </x:c>
      <x:c r="K49" s="26" t="s">
        <x:v>123</x:v>
      </x:c>
      <x:c r="L49" s="26" t="s">
        <x:v>123</x:v>
      </x:c>
      <x:c r="M49" s="18" t="s"/>
      <x:c r="N49" s="11" t="s"/>
      <x:c r="O49" s="16" t="s">
        <x:v>123</x:v>
      </x:c>
      <x:c r="P49" s="0" t="n">
        <x:v>14</x:v>
      </x:c>
      <x:c r="Q49" s="33">
        <x:f>O49</x:f>
      </x:c>
    </x:row>
    <x:row r="50" spans="1:255" x14ac:dyDescent="0.35">
      <x:c r="A50" s="2" t="s">
        <x:v>70</x:v>
      </x:c>
      <x:c r="B50" s="26" t="s">
        <x:v>123</x:v>
      </x:c>
      <x:c r="C50" s="26" t="s">
        <x:v>123</x:v>
      </x:c>
      <x:c r="D50" s="26" t="s">
        <x:v>123</x:v>
      </x:c>
      <x:c r="E50" s="26" t="s">
        <x:v>123</x:v>
      </x:c>
      <x:c r="F50" s="26" t="s">
        <x:v>123</x:v>
      </x:c>
      <x:c r="G50" s="26" t="n">
        <x:v>10.00175</x:v>
      </x:c>
      <x:c r="H50" s="26" t="n">
        <x:v>16.00175</x:v>
      </x:c>
      <x:c r="I50" s="26" t="n">
        <x:v>6.00175</x:v>
      </x:c>
      <x:c r="J50" s="26" t="s">
        <x:v>123</x:v>
      </x:c>
      <x:c r="K50" s="26" t="s">
        <x:v>123</x:v>
      </x:c>
      <x:c r="L50" s="26" t="s">
        <x:v>123</x:v>
      </x:c>
      <x:c r="M50" s="18" t="s"/>
      <x:c r="N50" s="11" t="s"/>
      <x:c r="O50" s="16" t="s">
        <x:v>123</x:v>
      </x:c>
      <x:c r="P50" s="0" t="n">
        <x:v>15</x:v>
      </x:c>
      <x:c r="Q50" s="33">
        <x:f>O50</x:f>
      </x:c>
    </x:row>
    <x:row r="51" spans="1:255" x14ac:dyDescent="0.35">
      <x:c r="A51" s="2" t="s">
        <x:v>48</x:v>
      </x:c>
      <x:c r="B51" s="26">
        <x:f>IF(B36="..","..",B52-SUM(B36:B50))</x:f>
      </x:c>
      <x:c r="C51" s="26">
        <x:f>IF(C36="..","..",C52-SUM(C36:C50))</x:f>
      </x:c>
      <x:c r="D51" s="26">
        <x:f>IF(D36="..","..",D52-SUM(D36:D50))</x:f>
      </x:c>
      <x:c r="E51" s="26">
        <x:f>IF(E36="..","..",E52-SUM(E36:E50))</x:f>
      </x:c>
      <x:c r="F51" s="26">
        <x:f>IF(F36="..","..",F52-SUM(F36:F50))</x:f>
      </x:c>
      <x:c r="G51" s="26">
        <x:f>IF(G36="..","..",G52-SUM(G36:G50))</x:f>
      </x:c>
      <x:c r="H51" s="26">
        <x:f>IF(H36="..","..",H52-SUM(H36:H50))</x:f>
      </x:c>
      <x:c r="I51" s="26">
        <x:f>IF(I36="..","..",I52-SUM(I36:I50))</x:f>
      </x:c>
      <x:c r="J51" s="26">
        <x:f>IF(J36="..","..",J52-SUM(J36:J50))</x:f>
      </x:c>
      <x:c r="K51" s="26">
        <x:f>IF(K36="..","..",K52-SUM(K36:K50))</x:f>
      </x:c>
      <x:c r="L51" s="26">
        <x:f>IF(L36="..","..",L52-SUM(L36:L50))</x:f>
      </x:c>
      <x:c r="M51" s="18" t="s"/>
      <x:c r="N51" s="11" t="s"/>
      <x:c r="O51" s="16" t="s"/>
      <x:c r="Q51" s="33" t="s"/>
    </x:row>
    <x:row r="52" spans="1:255" x14ac:dyDescent="0.35">
      <x:c r="A52" s="9" t="s">
        <x:v>35</x:v>
      </x:c>
      <x:c r="B52" s="27" t="n">
        <x:v>9399</x:v>
      </x:c>
      <x:c r="C52" s="27" t="n">
        <x:v>5011</x:v>
      </x:c>
      <x:c r="D52" s="27" t="n">
        <x:v>5448</x:v>
      </x:c>
      <x:c r="E52" s="27" t="n">
        <x:v>2640</x:v>
      </x:c>
      <x:c r="F52" s="27" t="n">
        <x:v>3149</x:v>
      </x:c>
      <x:c r="G52" s="27" t="n">
        <x:v>2426</x:v>
      </x:c>
      <x:c r="H52" s="27" t="n">
        <x:v>2611</x:v>
      </x:c>
      <x:c r="I52" s="27" t="n">
        <x:v>4527</x:v>
      </x:c>
      <x:c r="J52" s="27" t="s">
        <x:v>123</x:v>
      </x:c>
      <x:c r="K52" s="27" t="s">
        <x:v>123</x:v>
      </x:c>
      <x:c r="L52" s="27" t="s">
        <x:v>123</x:v>
      </x:c>
      <x:c r="M52" s="19" t="s"/>
      <x:c r="N52" s="12" t="s"/>
      <x:c r="O52" s="17" t="s">
        <x:v>123</x:v>
      </x:c>
      <x:c r="Q52" s="33">
        <x:f>O52</x:f>
      </x:c>
    </x:row>
    <x:row r="53" spans="1:255" x14ac:dyDescent="0.35">
      <x:c r="A53" s="7" t="s">
        <x:v>285</x:v>
      </x:c>
      <x:c r="B53" s="7" t="s"/>
      <x:c r="C53" s="2" t="s"/>
      <x:c r="D53" s="2" t="s"/>
      <x:c r="E53" s="2" t="s"/>
      <x:c r="F53" s="2" t="s"/>
      <x:c r="G53" s="2" t="s"/>
      <x:c r="H53" s="2" t="s"/>
      <x:c r="I53" s="2" t="s"/>
      <x:c r="J53" s="2" t="s"/>
      <x:c r="K53" s="2" t="s"/>
      <x:c r="L53" s="2" t="s"/>
      <x:c r="M53" s="2" t="s"/>
      <x:c r="N53" s="8" t="s"/>
    </x:row>
    <x:row r="54" spans="1:255" x14ac:dyDescent="0.35"/>
    <x:row r="55" spans="1:255" x14ac:dyDescent="0.35"/>
    <x:row r="56" spans="1:255" x14ac:dyDescent="0.35"/>
    <x:row r="57" spans="1:255" x14ac:dyDescent="0.35"/>
    <x:row r="58" spans="1:255" x14ac:dyDescent="0.35"/>
    <x:row r="59" spans="1:255" x14ac:dyDescent="0.35"/>
    <x:row r="60" spans="1:255" x14ac:dyDescent="0.35"/>
    <x:row r="61" spans="1:255" x14ac:dyDescent="0.35"/>
    <x:row r="62" spans="1:255" x14ac:dyDescent="0.35"/>
    <x:row r="63" spans="1:255" x14ac:dyDescent="0.35"/>
    <x:row r="64" spans="1:255" x14ac:dyDescent="0.35">
      <x:c r="L64" s="34" t="s"/>
      <x:c r="M64" s="0" t="s">
        <x:v>50</x:v>
      </x:c>
    </x:row>
    <x:row r="65" spans="1:255" x14ac:dyDescent="0.35">
      <x:c r="B65" s="1">
        <x:f>C65</x:f>
      </x:c>
      <x:c r="C65" s="1">
        <x:f>D65</x:f>
      </x:c>
      <x:c r="D65" s="1">
        <x:f>E65</x:f>
      </x:c>
      <x:c r="E65" s="1">
        <x:f>F65</x:f>
      </x:c>
      <x:c r="F65" s="1">
        <x:f>G65</x:f>
      </x:c>
      <x:c r="G65" s="1">
        <x:f>H65</x:f>
      </x:c>
      <x:c r="H65" s="1">
        <x:f>I65</x:f>
      </x:c>
      <x:c r="I65" s="0">
        <x:f>J65</x:f>
      </x:c>
      <x:c r="J65" s="0">
        <x:f>K65</x:f>
      </x:c>
      <x:c r="K65" s="0">
        <x:f>L65</x:f>
      </x:c>
      <x:c r="L65" s="0">
        <x:f>IF(ISBLANK(L64),INDEX(B6:L6,1,MATCH(1,$B$68:$L$68,0)),L64)</x:f>
      </x:c>
      <x:c r="P65" s="36" t="s"/>
    </x:row>
    <x:row r="66" spans="1:255" x14ac:dyDescent="0.35">
      <x:c r="B66" s="1" t="s">
        <x:v>51</x:v>
      </x:c>
      <x:c r="C66" s="1">
        <x:f>B66</x:f>
      </x:c>
      <x:c r="D66" s="1">
        <x:f>C66</x:f>
      </x:c>
      <x:c r="E66" s="1">
        <x:f>D66</x:f>
      </x:c>
      <x:c r="F66" s="1">
        <x:f>E66</x:f>
      </x:c>
      <x:c r="G66" s="1">
        <x:f>F66</x:f>
      </x:c>
      <x:c r="H66" s="1">
        <x:f>G66</x:f>
      </x:c>
      <x:c r="I66" s="0">
        <x:f>H66</x:f>
      </x:c>
      <x:c r="J66" s="0">
        <x:f>I66</x:f>
      </x:c>
      <x:c r="K66" s="0">
        <x:f>J66</x:f>
      </x:c>
      <x:c r="L66" s="0">
        <x:f>K66</x:f>
      </x:c>
      <x:c r="P66" s="36" t="s"/>
    </x:row>
    <x:row r="67" spans="1:255" x14ac:dyDescent="0.35">
      <x:c r="B67" s="1">
        <x:f>A32</x:f>
      </x:c>
      <x:c r="C67" s="1">
        <x:f>B67</x:f>
      </x:c>
      <x:c r="D67" s="1">
        <x:f>C67</x:f>
      </x:c>
      <x:c r="E67" s="1">
        <x:f>D67</x:f>
      </x:c>
      <x:c r="F67" s="1">
        <x:f>E67</x:f>
      </x:c>
      <x:c r="G67" s="1">
        <x:f>F67</x:f>
      </x:c>
      <x:c r="H67" s="1">
        <x:f>G67</x:f>
      </x:c>
      <x:c r="I67" s="0">
        <x:f>H67</x:f>
      </x:c>
      <x:c r="J67" s="0">
        <x:f>I67</x:f>
      </x:c>
      <x:c r="K67" s="0">
        <x:f>J67</x:f>
      </x:c>
      <x:c r="L67" s="0">
        <x:f>K67</x:f>
      </x:c>
    </x:row>
    <x:row r="68" spans="1:255" x14ac:dyDescent="0.35">
      <x:c r="B68" s="0">
        <x:f>IF(C68&gt;0,2,IF(ISNUMBER(B52),1,0))</x:f>
      </x:c>
      <x:c r="C68" s="0">
        <x:f>IF(D68&gt;0,2,IF(ISNUMBER(C52),1,0))</x:f>
      </x:c>
      <x:c r="D68" s="0">
        <x:f>IF(E68&gt;0,2,IF(ISNUMBER(D52),1,0))</x:f>
      </x:c>
      <x:c r="E68" s="0">
        <x:f>IF(F68&gt;0,2,IF(ISNUMBER(E52),1,0))</x:f>
      </x:c>
      <x:c r="F68" s="0">
        <x:f>IF(G68&gt;0,2,IF(ISNUMBER(F52),1,0))</x:f>
      </x:c>
      <x:c r="G68" s="0">
        <x:f>IF(H68&gt;0,2,IF(ISNUMBER(G52),1,0))</x:f>
      </x:c>
      <x:c r="H68" s="0">
        <x:f>IF(I68&gt;0,2,IF(ISNUMBER(H52),1,0))</x:f>
      </x:c>
      <x:c r="I68" s="0">
        <x:f>IF(J68&gt;0,2,IF(ISNUMBER(I52),1,0))</x:f>
      </x:c>
      <x:c r="J68" s="0">
        <x:f>IF(K68&gt;0,2,IF(ISNUMBER(J52),1,0))</x:f>
      </x:c>
      <x:c r="K68" s="0">
        <x:f>IF(L68&gt;0,2,IF(ISNUMBER(K52),1,0))</x:f>
      </x:c>
      <x:c r="L68" s="0">
        <x:f>IF(M68&gt;0,2,IF(ISNUMBER(L52),1,0))</x:f>
      </x:c>
      <x:c r="M68" s="0" t="s"/>
    </x:row>
    <x:row r="69" spans="1:255" x14ac:dyDescent="0.35">
      <x:c r="I69" s="0" t="s"/>
      <x:c r="J69" s="0" t="s"/>
      <x:c r="K69" s="0" t="s"/>
      <x:c r="L69" s="0" t="s"/>
      <x:c r="M69" s="0" t="s"/>
    </x:row>
    <x:row r="70" spans="1:255" x14ac:dyDescent="0.35">
      <x:c r="B70" s="1">
        <x:f>INDEX(B6:L6,1,MATCH(1,$B$68:$L$68,0))</x:f>
      </x:c>
      <x:c r="C70" s="1" t="s">
        <x:v>52</x:v>
      </x:c>
      <x:c r="I70" s="0" t="s"/>
      <x:c r="J70" s="0" t="s"/>
      <x:c r="K70" s="0" t="s"/>
      <x:c r="L70" s="0" t="s"/>
      <x:c r="M70" s="0" t="s"/>
    </x:row>
    <x:row r="71" spans="1:255" x14ac:dyDescent="0.35">
      <x:c r="I71" s="0" t="s"/>
      <x:c r="J71" s="0" t="s"/>
      <x:c r="K71" s="0" t="s"/>
      <x:c r="L71" s="0" t="s"/>
      <x:c r="M71" s="0" t="s"/>
    </x:row>
    <x:row r="72" spans="1:255" x14ac:dyDescent="0.35">
      <x:c r="I72" s="0" t="s"/>
      <x:c r="J72" s="0" t="s"/>
      <x:c r="K72" s="0" t="s"/>
      <x:c r="L72" s="0" t="s"/>
      <x:c r="M72" s="0" t="s"/>
    </x:row>
    <x:row r="73" spans="1:255" x14ac:dyDescent="0.35">
      <x:c r="I73" s="0" t="s"/>
      <x:c r="J73" s="0" t="s"/>
      <x:c r="K73" s="0" t="s"/>
      <x:c r="L73" s="0" t="s"/>
      <x:c r="M73" s="0" t="s"/>
    </x:row>
    <x:row r="74" spans="1:255" x14ac:dyDescent="0.35">
      <x:c r="I74" s="0" t="s"/>
      <x:c r="J74" s="0" t="s"/>
      <x:c r="K74" s="0" t="s"/>
      <x:c r="L74" s="0" t="s"/>
      <x:c r="M74" s="0" t="s"/>
    </x:row>
    <x:row r="75" spans="1:255" x14ac:dyDescent="0.35">
      <x:c r="I75" s="0" t="s"/>
      <x:c r="J75" s="0" t="s"/>
      <x:c r="K75" s="0" t="s"/>
      <x:c r="L75" s="0" t="s"/>
      <x:c r="M75" s="0" t="s"/>
    </x:row>
    <x:row r="76" spans="1:255" x14ac:dyDescent="0.35">
      <x:c r="I76" s="0" t="s"/>
      <x:c r="J76" s="0" t="s"/>
      <x:c r="K76" s="0" t="s"/>
      <x:c r="L76" s="0" t="s"/>
      <x:c r="M76" s="0" t="s"/>
    </x:row>
    <x:row r="77" spans="1:255" x14ac:dyDescent="0.35">
      <x:c r="I77" s="0" t="s"/>
      <x:c r="J77" s="0" t="s"/>
      <x:c r="K77" s="0" t="s"/>
      <x:c r="L77" s="0" t="s"/>
      <x:c r="M77" s="0" t="s"/>
    </x:row>
    <x:row r="78" spans="1:255" x14ac:dyDescent="0.35">
      <x:c r="I78" s="0" t="s"/>
      <x:c r="J78" s="0" t="s"/>
      <x:c r="K78" s="0" t="s"/>
      <x:c r="L78" s="0" t="s"/>
      <x:c r="M78" s="0" t="s"/>
    </x:row>
    <x:row r="79" spans="1:255" x14ac:dyDescent="0.35">
      <x:c r="I79" s="0" t="s"/>
      <x:c r="J79" s="0" t="s"/>
      <x:c r="K79" s="0" t="s"/>
      <x:c r="L79" s="0" t="s"/>
      <x:c r="M79" s="0" t="s"/>
    </x:row>
    <x:row r="80" spans="1:255" x14ac:dyDescent="0.35">
      <x:c r="I80" s="0" t="s"/>
      <x:c r="J80" s="0" t="s"/>
      <x:c r="K80" s="0" t="s"/>
      <x:c r="L80" s="0" t="s"/>
      <x:c r="M80" s="0" t="s"/>
    </x:row>
    <x:row r="81" spans="1:255" x14ac:dyDescent="0.35">
      <x:c r="I81" s="0" t="s"/>
      <x:c r="J81" s="0" t="s"/>
      <x:c r="K81" s="0" t="s"/>
      <x:c r="L81" s="0" t="s"/>
      <x:c r="M81" s="0" t="s"/>
    </x:row>
    <x:row r="82" spans="1:255" x14ac:dyDescent="0.35">
      <x:c r="I82" s="0" t="s"/>
      <x:c r="J82" s="0" t="s"/>
      <x:c r="K82" s="0" t="s"/>
      <x:c r="L82" s="0" t="s"/>
      <x:c r="M82" s="0" t="s"/>
    </x:row>
    <x:row r="83" spans="1:255" x14ac:dyDescent="0.35">
      <x:c r="I83" s="0" t="s"/>
      <x:c r="J83" s="0" t="s"/>
      <x:c r="K83" s="0" t="s"/>
      <x:c r="L83" s="0" t="s"/>
      <x:c r="M83" s="0" t="s"/>
    </x:row>
    <x:row r="84" spans="1:255" x14ac:dyDescent="0.35">
      <x:c r="I84" s="0" t="s"/>
      <x:c r="J84" s="0" t="s"/>
      <x:c r="K84" s="0" t="s"/>
      <x:c r="L84" s="0" t="s"/>
      <x:c r="M84" s="0" t="s"/>
    </x:row>
    <x:row r="85" spans="1:255" x14ac:dyDescent="0.35">
      <x:c r="I85" s="0" t="s"/>
      <x:c r="J85" s="0" t="s"/>
      <x:c r="K85" s="0" t="s"/>
      <x:c r="L85" s="0" t="s"/>
      <x:c r="M85" s="0" t="s"/>
    </x:row>
    <x:row r="86" spans="1:255" x14ac:dyDescent="0.35">
      <x:c r="I86" s="0" t="s"/>
      <x:c r="J86" s="0" t="s"/>
      <x:c r="K86" s="0" t="s"/>
      <x:c r="L86" s="0" t="s"/>
      <x:c r="M86" s="0" t="s"/>
    </x:row>
    <x:row r="87" spans="1:255" x14ac:dyDescent="0.35">
      <x:c r="I87" s="0" t="s"/>
      <x:c r="J87" s="0" t="s"/>
      <x:c r="K87" s="0" t="s"/>
      <x:c r="L87" s="0" t="s"/>
      <x:c r="M87" s="0" t="s"/>
    </x:row>
    <x:row r="88" spans="1:255" x14ac:dyDescent="0.35">
      <x:c r="I88" s="0" t="s"/>
      <x:c r="J88" s="0" t="s"/>
      <x:c r="K88" s="0" t="s"/>
      <x:c r="L88" s="0" t="s"/>
      <x:c r="M88" s="0" t="s"/>
    </x:row>
    <x:row r="89" spans="1:255" x14ac:dyDescent="0.35">
      <x:c r="I89" s="0" t="s"/>
      <x:c r="J89" s="0" t="s"/>
      <x:c r="K89" s="0" t="s"/>
      <x:c r="L89" s="0" t="s"/>
      <x:c r="M89" s="0" t="s"/>
    </x:row>
    <x:row r="90" spans="1:255" x14ac:dyDescent="0.35">
      <x:c r="I90" s="0" t="s"/>
      <x:c r="J90" s="0" t="s"/>
      <x:c r="K90" s="0" t="s"/>
      <x:c r="L90" s="0" t="s"/>
      <x:c r="M90" s="0" t="s"/>
    </x:row>
    <x:row r="91" spans="1:255" x14ac:dyDescent="0.35">
      <x:c r="I91" s="0" t="s"/>
      <x:c r="J91" s="0" t="s"/>
      <x:c r="K91" s="0" t="s"/>
      <x:c r="L91" s="0" t="s"/>
      <x:c r="M91" s="0" t="s"/>
    </x:row>
    <x:row r="92" spans="1:255" x14ac:dyDescent="0.35">
      <x:c r="I92" s="0" t="s"/>
      <x:c r="J92" s="0" t="s"/>
      <x:c r="K92" s="0" t="s"/>
      <x:c r="L92" s="0" t="s"/>
      <x:c r="M92" s="0" t="s"/>
    </x:row>
    <x:row r="93" spans="1:255" x14ac:dyDescent="0.35">
      <x:c r="I93" s="0" t="s"/>
      <x:c r="J93" s="0" t="s"/>
      <x:c r="K93" s="0" t="s"/>
      <x:c r="L93" s="0" t="s"/>
      <x:c r="M93" s="0" t="s"/>
    </x:row>
    <x:row r="94" spans="1:255" x14ac:dyDescent="0.35">
      <x:c r="I94" s="0" t="s"/>
      <x:c r="J94" s="0" t="s"/>
      <x:c r="K94" s="0" t="s"/>
      <x:c r="L94" s="0" t="s"/>
      <x:c r="M94" s="0" t="s"/>
    </x:row>
    <x:row r="95" spans="1:255" x14ac:dyDescent="0.35">
      <x:c r="I95" s="0" t="s"/>
      <x:c r="J95" s="0" t="s"/>
      <x:c r="K95" s="0" t="s"/>
      <x:c r="L95" s="0" t="s"/>
      <x:c r="M95" s="0" t="s"/>
    </x:row>
    <x:row r="96" spans="1:255" x14ac:dyDescent="0.35">
      <x:c r="I96" s="0" t="s"/>
      <x:c r="J96" s="0" t="s"/>
      <x:c r="K96" s="0" t="s"/>
      <x:c r="L96" s="0" t="s"/>
      <x:c r="M96" s="0" t="s"/>
    </x:row>
    <x:row r="97" spans="1:255" x14ac:dyDescent="0.35">
      <x:c r="I97" s="0" t="s"/>
      <x:c r="J97" s="0" t="s"/>
      <x:c r="K97" s="0" t="s"/>
      <x:c r="L97" s="0" t="s"/>
      <x:c r="M97" s="0" t="s"/>
    </x:row>
    <x:row r="98" spans="1:255" x14ac:dyDescent="0.35">
      <x:c r="I98" s="0" t="s"/>
      <x:c r="J98" s="0" t="s"/>
      <x:c r="K98" s="0" t="s"/>
      <x:c r="L98" s="0" t="s"/>
      <x:c r="M98" s="0" t="s"/>
    </x:row>
    <x:row r="99" spans="1:255" x14ac:dyDescent="0.35">
      <x:c r="I99" s="0" t="s"/>
      <x:c r="J99" s="0" t="s"/>
      <x:c r="K99" s="0" t="s"/>
      <x:c r="L99" s="0" t="s"/>
      <x:c r="M99" s="0" t="s"/>
    </x:row>
    <x:row r="100" spans="1:255" x14ac:dyDescent="0.35">
      <x:c r="I100" s="0" t="s"/>
      <x:c r="J100" s="0" t="s"/>
      <x:c r="K100" s="0" t="s"/>
      <x:c r="L100" s="0" t="s"/>
      <x:c r="M100" s="0" t="s"/>
    </x:row>
    <x:row r="101" spans="1:255" x14ac:dyDescent="0.35">
      <x:c r="I101" s="0" t="s"/>
      <x:c r="J101" s="0" t="s"/>
      <x:c r="K101" s="0" t="s"/>
      <x:c r="L101" s="0" t="s"/>
      <x:c r="M101" s="0" t="s"/>
    </x:row>
    <x:row r="102" spans="1:255" x14ac:dyDescent="0.35">
      <x:c r="I102" s="0" t="s"/>
      <x:c r="J102" s="0" t="s"/>
      <x:c r="K102" s="0" t="s"/>
      <x:c r="L102" s="0" t="s"/>
      <x:c r="M102" s="0" t="s"/>
    </x:row>
    <x:row r="103" spans="1:255" x14ac:dyDescent="0.35">
      <x:c r="I103" s="0" t="s"/>
      <x:c r="J103" s="0" t="s"/>
      <x:c r="K103" s="0" t="s"/>
      <x:c r="L103" s="0" t="s"/>
      <x:c r="M103" s="0" t="s"/>
    </x:row>
    <x:row r="104" spans="1:255" x14ac:dyDescent="0.35">
      <x:c r="I104" s="0" t="s"/>
      <x:c r="J104" s="0" t="s"/>
      <x:c r="K104" s="0" t="s"/>
      <x:c r="L104" s="0" t="s"/>
      <x:c r="M104" s="0" t="s"/>
    </x:row>
    <x:row r="105" spans="1:255" x14ac:dyDescent="0.35">
      <x:c r="I105" s="0" t="s"/>
      <x:c r="J105" s="0" t="s"/>
      <x:c r="K105" s="0" t="s"/>
      <x:c r="L105" s="0" t="s"/>
      <x:c r="M105" s="0" t="s"/>
    </x:row>
    <x:row r="106" spans="1:255" x14ac:dyDescent="0.35">
      <x:c r="I106" s="0" t="s"/>
      <x:c r="J106" s="0" t="s"/>
      <x:c r="K106" s="0" t="s"/>
      <x:c r="L106" s="0" t="s"/>
      <x:c r="M106" s="0" t="s"/>
    </x:row>
    <x:row r="107" spans="1:255" x14ac:dyDescent="0.35">
      <x:c r="I107" s="0" t="s"/>
      <x:c r="J107" s="0" t="s"/>
      <x:c r="K107" s="0" t="s"/>
      <x:c r="L107" s="0" t="s"/>
      <x:c r="M107" s="0" t="s"/>
    </x:row>
    <x:row r="108" spans="1:255" x14ac:dyDescent="0.35">
      <x:c r="I108" s="0" t="s"/>
      <x:c r="J108" s="0" t="s"/>
      <x:c r="K108" s="0" t="s"/>
      <x:c r="L108" s="0" t="s"/>
      <x:c r="M108" s="0" t="s"/>
    </x:row>
    <x:row r="109" spans="1:255" x14ac:dyDescent="0.35">
      <x:c r="I109" s="0" t="s"/>
      <x:c r="J109" s="0" t="s"/>
      <x:c r="K109" s="0" t="s"/>
      <x:c r="L109" s="0" t="s"/>
      <x:c r="M109" s="0" t="s"/>
    </x:row>
    <x:row r="110" spans="1:255" x14ac:dyDescent="0.35">
      <x:c r="I110" s="0" t="s"/>
      <x:c r="J110" s="0" t="s"/>
      <x:c r="K110" s="0" t="s"/>
      <x:c r="L110" s="0" t="s"/>
      <x:c r="M110" s="0" t="s"/>
    </x:row>
    <x:row r="111" spans="1:255" x14ac:dyDescent="0.35">
      <x:c r="I111" s="0" t="s"/>
      <x:c r="J111" s="0" t="s"/>
      <x:c r="K111" s="0" t="s"/>
      <x:c r="L111" s="0" t="s"/>
      <x:c r="M111" s="0" t="s"/>
    </x:row>
    <x:row r="112" spans="1:255" x14ac:dyDescent="0.35">
      <x:c r="I112" s="0" t="s"/>
      <x:c r="J112" s="0" t="s"/>
      <x:c r="K112" s="0" t="s"/>
      <x:c r="L112" s="0" t="s"/>
      <x:c r="M112" s="0" t="s"/>
    </x:row>
    <x:row r="113" spans="1:255" x14ac:dyDescent="0.35">
      <x:c r="I113" s="0" t="s"/>
      <x:c r="J113" s="0" t="s"/>
      <x:c r="K113" s="0" t="s"/>
      <x:c r="L113" s="0" t="s"/>
      <x:c r="M113" s="0" t="s"/>
    </x:row>
    <x:row r="114" spans="1:255" x14ac:dyDescent="0.35">
      <x:c r="I114" s="0" t="s"/>
      <x:c r="J114" s="0" t="s"/>
      <x:c r="K114" s="0" t="s"/>
      <x:c r="L114" s="0" t="s"/>
      <x:c r="M114" s="0" t="s"/>
    </x:row>
    <x:row r="115" spans="1:255" x14ac:dyDescent="0.35">
      <x:c r="I115" s="0" t="s"/>
      <x:c r="J115" s="0" t="s"/>
      <x:c r="K115" s="0" t="s"/>
      <x:c r="L115" s="0" t="s"/>
      <x:c r="M115" s="0" t="s"/>
    </x:row>
    <x:row r="116" spans="1:255" x14ac:dyDescent="0.35">
      <x:c r="I116" s="0" t="s"/>
      <x:c r="J116" s="0" t="s"/>
      <x:c r="K116" s="0" t="s"/>
      <x:c r="L116" s="0" t="s"/>
      <x:c r="M116" s="0" t="s"/>
    </x:row>
    <x:row r="117" spans="1:255" x14ac:dyDescent="0.35">
      <x:c r="I117" s="0" t="s"/>
      <x:c r="J117" s="0" t="s"/>
      <x:c r="K117" s="0" t="s"/>
      <x:c r="L117" s="0" t="s"/>
      <x:c r="M117" s="0" t="s"/>
    </x:row>
    <x:row r="118" spans="1:255" x14ac:dyDescent="0.35">
      <x:c r="I118" s="0" t="s"/>
      <x:c r="J118" s="0" t="s"/>
      <x:c r="K118" s="0" t="s"/>
      <x:c r="L118" s="0" t="s"/>
      <x:c r="M118" s="0" t="s"/>
    </x:row>
    <x:row r="119" spans="1:255" x14ac:dyDescent="0.35">
      <x:c r="I119" s="0" t="s"/>
      <x:c r="J119" s="0" t="s"/>
      <x:c r="K119" s="0" t="s"/>
      <x:c r="L119" s="0" t="s"/>
      <x:c r="M119" s="0" t="s"/>
    </x:row>
  </x:sheetData>
  <x:conditionalFormatting sqref="Q36:Q52">
    <x:cfRule type="colorScale" priority="1">
      <x:colorScale>
        <x:cfvo type="num" val="0"/>
        <x:cfvo type="num" val="50"/>
        <x:cfvo type="num" val="120"/>
        <x:color rgb="FFF8696B"/>
        <x:color rgb="FFFCFCFF"/>
        <x:color rgb="FF63BE7B"/>
      </x:colorScale>
    </x:cfRule>
  </x:conditionalFormatting>
  <x:conditionalFormatting sqref="B23:L23">
    <x:cfRule type="expression" dxfId="0" priority="2" operator="equal">
      <x:formula>P$4=0</x:formula>
    </x:cfRule>
  </x:conditionalFormatting>
  <x:conditionalFormatting sqref="P4:Z4">
    <x:cfRule type="cellIs" dxfId="1" priority="3" operator="notEqual">
      <x:formula>0</x:formula>
    </x:cfRule>
  </x:conditionalFormatting>
  <x:conditionalFormatting sqref="O1:O1">
    <x:cfRule type="expression" dxfId="2" priority="4" operator="equal">
      <x:formula>$X$21&gt;0.5</x:formula>
    </x:cfRule>
  </x:conditionalFormatting>
  <x:conditionalFormatting sqref="L7:L20">
    <x:cfRule type="cellIs" dxfId="1" priority="5" stopIfTrue="1" operator="lessThan">
      <x:formula>$L8</x:formula>
    </x:cfRule>
  </x:conditionalFormatting>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&amp;L&amp;A&amp;C&amp;F</x:oddHeader>
    <x:oddFooter>&amp;L&amp;8&amp;Z&amp;F&amp;R&amp;8&amp;D - &amp;T</x:oddFooter>
    <x:evenHeader/>
    <x:evenFooter/>
    <x:firstHeader/>
    <x:firstFooter/>
  </x:headerFooter>
  <x:tableParts count="0"/>
</x:worksheet>
</file>

<file path=xl/worksheets/sheet41.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90.570625" style="0" customWidth="1"/>
  </x:cols>
  <x:sheetData>
    <x:row r="3" spans="1:2">
      <x:c r="B3" s="2" t="s">
        <x:v>286</x:v>
      </x:c>
    </x:row>
    <x:row r="4" spans="1:2">
      <x:c r="B4" s="2" t="s"/>
    </x:row>
    <x:row r="5" spans="1:2">
      <x:c r="B5" s="37" t="s">
        <x:v>287</x:v>
      </x:c>
    </x:row>
    <x:row r="6" spans="1:2">
      <x:c r="B6" s="2" t="s">
        <x:v>288</x:v>
      </x:c>
    </x:row>
    <x:row r="7" spans="1:2">
      <x:c r="B7" s="2" t="s">
        <x:v>289</x:v>
      </x:c>
    </x:row>
    <x:row r="8" spans="1:2">
      <x:c r="B8" s="38" t="s">
        <x:v>290</x:v>
      </x:c>
    </x:row>
    <x:row r="9" spans="1:2">
      <x:c r="B9" s="2" t="s"/>
    </x:row>
    <x:row r="10" spans="1:2">
      <x:c r="B10" s="38" t="s">
        <x:v>291</x:v>
      </x:c>
    </x:row>
  </x:sheetData>
  <x:hyperlinks>
    <x:hyperlink ref="B5" r:id="rId47"/>
    <x:hyperlink ref="B8" r:id="rId48"/>
    <x:hyperlink ref="B10" r:id="rId49"/>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41</vt:i4>
      </vt:variant>
      <vt:variant>
        <vt:lpstr>Named Ranges</vt:lpstr>
      </vt:variant>
      <vt:variant>
        <vt:i4>83</vt:i4>
      </vt:variant>
    </vt:vector>
  </ap:HeadingPairs>
  <ap:TitlesOfParts>
    <vt:vector baseType="lpstr" size="124">
      <vt:lpstr>Names</vt:lpstr>
      <vt:lpstr>AUS</vt:lpstr>
      <vt:lpstr>AUT</vt:lpstr>
      <vt:lpstr>BEL</vt:lpstr>
      <vt:lpstr>CAN</vt:lpstr>
      <vt:lpstr>CHL</vt:lpstr>
      <vt:lpstr>CZE</vt:lpstr>
      <vt:lpstr>DNK</vt:lpstr>
      <vt:lpstr>EST</vt:lpstr>
      <vt:lpstr>FIN</vt:lpstr>
      <vt:lpstr>FRA</vt:lpstr>
      <vt:lpstr>DEU</vt:lpstr>
      <vt:lpstr>GRC</vt:lpstr>
      <vt:lpstr>HUN</vt:lpstr>
      <vt:lpstr>ISL</vt:lpstr>
      <vt:lpstr>IRL</vt:lpstr>
      <vt:lpstr>ISR</vt:lpstr>
      <vt:lpstr>ITA</vt:lpstr>
      <vt:lpstr>JPN</vt:lpstr>
      <vt:lpstr>KOR</vt:lpstr>
      <vt:lpstr>LVA</vt:lpstr>
      <vt:lpstr>LTU</vt:lpstr>
      <vt:lpstr>LUX</vt:lpstr>
      <vt:lpstr>MEX</vt:lpstr>
      <vt:lpstr>NLD</vt:lpstr>
      <vt:lpstr>NZL</vt:lpstr>
      <vt:lpstr>NOR</vt:lpstr>
      <vt:lpstr>POL</vt:lpstr>
      <vt:lpstr>PRT</vt:lpstr>
      <vt:lpstr>RUS</vt:lpstr>
      <vt:lpstr>SVK</vt:lpstr>
      <vt:lpstr>SVN</vt:lpstr>
      <vt:lpstr>ESP</vt:lpstr>
      <vt:lpstr>SWE</vt:lpstr>
      <vt:lpstr>CHE</vt:lpstr>
      <vt:lpstr>TUR</vt:lpstr>
      <vt:lpstr>GBR</vt:lpstr>
      <vt:lpstr>USA</vt:lpstr>
      <vt:lpstr>BGR</vt:lpstr>
      <vt:lpstr>ROU</vt:lpstr>
      <vt:lpstr>About this file</vt:lpstr>
      <vt:lpstr>Names!Print_Area</vt:lpstr>
      <vt:lpstr>Names!Print_Titles</vt:lpstr>
      <vt:lpstr>AUS!Print_Area</vt:lpstr>
      <vt:lpstr>AUS!Print_Titles</vt:lpstr>
      <vt:lpstr>AUT!Print_Area</vt:lpstr>
      <vt:lpstr>AUT!Print_Titles</vt:lpstr>
      <vt:lpstr>BEL!Print_Area</vt:lpstr>
      <vt:lpstr>BEL!Print_Titles</vt:lpstr>
      <vt:lpstr>CAN!Print_Area</vt:lpstr>
      <vt:lpstr>CAN!Print_Titles</vt:lpstr>
      <vt:lpstr>CHL!Print_Area</vt:lpstr>
      <vt:lpstr>CHL!Print_Titles</vt:lpstr>
      <vt:lpstr>CZE!Print_Area</vt:lpstr>
      <vt:lpstr>CZE!Print_Titles</vt:lpstr>
      <vt:lpstr>DNK!Print_Area</vt:lpstr>
      <vt:lpstr>DNK!Print_Titles</vt:lpstr>
      <vt:lpstr>EST!Print_Area</vt:lpstr>
      <vt:lpstr>EST!Print_Titles</vt:lpstr>
      <vt:lpstr>FIN!Print_Area</vt:lpstr>
      <vt:lpstr>FIN!Print_Titles</vt:lpstr>
      <vt:lpstr>FRA!Print_Area</vt:lpstr>
      <vt:lpstr>FRA!Print_Titles</vt:lpstr>
      <vt:lpstr>DEU!Print_Area</vt:lpstr>
      <vt:lpstr>DEU!Print_Titles</vt:lpstr>
      <vt:lpstr>GRC!Print_Area</vt:lpstr>
      <vt:lpstr>GRC!Print_Titles</vt:lpstr>
      <vt:lpstr>HUN!Print_Area</vt:lpstr>
      <vt:lpstr>HUN!Print_Titles</vt:lpstr>
      <vt:lpstr>ISL!Print_Area</vt:lpstr>
      <vt:lpstr>ISL!Print_Titles</vt:lpstr>
      <vt:lpstr>IRL!Print_Area</vt:lpstr>
      <vt:lpstr>IRL!Print_Titles</vt:lpstr>
      <vt:lpstr>ISR!Print_Area</vt:lpstr>
      <vt:lpstr>ISR!Print_Titles</vt:lpstr>
      <vt:lpstr>ITA!Print_Area</vt:lpstr>
      <vt:lpstr>ITA!Print_Titles</vt:lpstr>
      <vt:lpstr>JPN!Print_Area</vt:lpstr>
      <vt:lpstr>JPN!Print_Titles</vt:lpstr>
      <vt:lpstr>KOR!Print_Area</vt:lpstr>
      <vt:lpstr>KOR!Print_Titles</vt:lpstr>
      <vt:lpstr>LVA!Print_Area</vt:lpstr>
      <vt:lpstr>LVA!Print_Titles</vt:lpstr>
      <vt:lpstr>LTU!Print_Area</vt:lpstr>
      <vt:lpstr>LTU!Print_Titles</vt:lpstr>
      <vt:lpstr>LUX!Print_Area</vt:lpstr>
      <vt:lpstr>LUX!Print_Titles</vt:lpstr>
      <vt:lpstr>MEX!Print_Area</vt:lpstr>
      <vt:lpstr>MEX!Print_Titles</vt:lpstr>
      <vt:lpstr>NLD!Print_Area</vt:lpstr>
      <vt:lpstr>NLD!Print_Titles</vt:lpstr>
      <vt:lpstr>NZL!Print_Area</vt:lpstr>
      <vt:lpstr>NZL!Print_Titles</vt:lpstr>
      <vt:lpstr>NOR!Print_Area</vt:lpstr>
      <vt:lpstr>NOR!Print_Titles</vt:lpstr>
      <vt:lpstr>POL!Print_Area</vt:lpstr>
      <vt:lpstr>POL!Print_Titles</vt:lpstr>
      <vt:lpstr>PRT!Print_Area</vt:lpstr>
      <vt:lpstr>PRT!Print_Titles</vt:lpstr>
      <vt:lpstr>RUS!Print_Area</vt:lpstr>
      <vt:lpstr>RUS!Print_Titles</vt:lpstr>
      <vt:lpstr>SVK!Print_Area</vt:lpstr>
      <vt:lpstr>SVK!Print_Titles</vt:lpstr>
      <vt:lpstr>SVN!Print_Area</vt:lpstr>
      <vt:lpstr>SVN!Print_Titles</vt:lpstr>
      <vt:lpstr>ESP!Print_Area</vt:lpstr>
      <vt:lpstr>ESP!Print_Titles</vt:lpstr>
      <vt:lpstr>SWE!Print_Area</vt:lpstr>
      <vt:lpstr>SWE!Print_Titles</vt:lpstr>
      <vt:lpstr>CHE!Print_Area</vt:lpstr>
      <vt:lpstr>CHE!Print_Titles</vt:lpstr>
      <vt:lpstr>TUR!Print_Area</vt:lpstr>
      <vt:lpstr>TUR!Print_Titles</vt:lpstr>
      <vt:lpstr>GBR!Print_Area</vt:lpstr>
      <vt:lpstr>GBR!Print_Titles</vt:lpstr>
      <vt:lpstr>USA!Print_Area</vt:lpstr>
      <vt:lpstr>USA!Print_Titles</vt:lpstr>
      <vt:lpstr>BGR!Print_Area</vt:lpstr>
      <vt:lpstr>BGR!Print_Titles</vt:lpstr>
      <vt:lpstr>ROU!Print_Area</vt:lpstr>
      <vt:lpstr>ROU!Print_Titles</vt:lpstr>
      <vt:lpstr>About this file!Print_Area</vt:lpstr>
      <vt:lpstr>About this file!Print_Titles</vt:lpstr>
      <vt:lpstr>Year</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StatWorks</dc:creator>
  <lastModifiedBy>Hulett_L</lastModifiedBy>
  <lastPrinted>2019-06-13T21:26:15.0000000Z</lastPrinted>
  <dcterms:created xsi:type="dcterms:W3CDTF">2007-07-03T04:46:30.0000000Z</dcterms:created>
  <dcterms:modified xsi:type="dcterms:W3CDTF">2021-10-27T13:27:48.0000000Z</dcterms:modified>
</coreProperties>
</file>