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2.6" sheetId="1" r:id="rId1"/>
  </sheets>
  <calcPr calcId="162913"/>
</workbook>
</file>

<file path=xl/calcChain.xml><?xml version="1.0" encoding="utf-8"?>
<calcChain xmlns="http://schemas.openxmlformats.org/spreadsheetml/2006/main"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R40" i="1"/>
  <c r="Q40" i="1"/>
  <c r="P40" i="1"/>
  <c r="O40" i="1"/>
  <c r="N40" i="1"/>
  <c r="M40" i="1"/>
  <c r="L40" i="1"/>
  <c r="K40" i="1"/>
  <c r="J40" i="1"/>
  <c r="I40" i="1"/>
  <c r="H40" i="1"/>
  <c r="G40" i="1"/>
  <c r="S40" i="1" s="1"/>
  <c r="C40" i="1"/>
  <c r="S39" i="1"/>
  <c r="C39" i="1"/>
  <c r="C38" i="1"/>
  <c r="C37" i="1"/>
</calcChain>
</file>

<file path=xl/sharedStrings.xml><?xml version="1.0" encoding="utf-8"?>
<sst xmlns="http://schemas.openxmlformats.org/spreadsheetml/2006/main" count="48" uniqueCount="47">
  <si>
    <t xml:space="preserve">Chapter 2. </t>
  </si>
  <si>
    <t>Total aid-for-trade disbursements by category, 2006-17</t>
  </si>
  <si>
    <t>Disclaimer: http://oe.cd/disclaimer</t>
  </si>
  <si>
    <t>Figure 2.6. Total aid-for-trade disbursements by category, 2006-17 (USD billion current)</t>
  </si>
  <si>
    <t>Source: OECD-DAC CRS: aid activity database (2019), DOI: http://dx.doi.org/10.1787/data-00061-en, (accessed 06 February 2019).</t>
  </si>
  <si>
    <t xml:space="preserve">Sector </t>
  </si>
  <si>
    <t>cum 2006-17</t>
  </si>
  <si>
    <t>Share</t>
  </si>
  <si>
    <t>Transport and Storage</t>
  </si>
  <si>
    <t>Energy Generation and Supply</t>
  </si>
  <si>
    <t>USD billion, 2016 constant</t>
  </si>
  <si>
    <t>2002-05 avg.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</si>
  <si>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</si>
  <si>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</si>
  <si>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</si>
  <si>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</si>
  <si>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</si>
  <si>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</si>
  <si>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</si>
  <si>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</si>
  <si>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</si>
  <si>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</si>
  <si>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</si>
  <si>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</si>
  <si>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Total / average (2006-17)</t>
  </si>
  <si>
    <t xml:space="preserve">Agriculture                                                                </t>
  </si>
  <si>
    <t>Sum of disbursements</t>
  </si>
  <si>
    <t xml:space="preserve">Banking &amp; Financial Services                                               </t>
  </si>
  <si>
    <t>Growth rate</t>
  </si>
  <si>
    <t xml:space="preserve">Business And Other Services                                                </t>
  </si>
  <si>
    <t xml:space="preserve">Industry                                                                   </t>
  </si>
  <si>
    <t xml:space="preserve">Forestry                                                                   </t>
  </si>
  <si>
    <t>Communications</t>
  </si>
  <si>
    <t>Trade Policy and Admin. Management</t>
  </si>
  <si>
    <t xml:space="preserve">Mineral Resources and Mining                                               </t>
  </si>
  <si>
    <t xml:space="preserve">Fishing                                                                    </t>
  </si>
  <si>
    <t xml:space="preserve">Trade Facilitation                                                         </t>
  </si>
  <si>
    <t xml:space="preserve">Tourism                                                                    </t>
  </si>
  <si>
    <t xml:space="preserve">Regional Trade Agreements                                                  </t>
  </si>
  <si>
    <t xml:space="preserve">Trade Education/Training                                                   </t>
  </si>
  <si>
    <t xml:space="preserve">Multilateral Trade Negotiations                                            </t>
  </si>
  <si>
    <t>Trade-related Adjustment</t>
  </si>
  <si>
    <t xml:space="preserve">Aid for Trade, Total </t>
  </si>
  <si>
    <t>Aid for Trade at a Glance 2019 - © OECD 2019</t>
  </si>
  <si>
    <t>Chapter 2</t>
  </si>
  <si>
    <t>Figure 2.6. Aid for trade disbursement by category 2006-17</t>
  </si>
  <si>
    <t>Version 1 - Last updated: 18-Jun-2019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</si>
</sst>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</cellStyleXfs>
  <cellXfs count="23">
    <xf numFmtId="0" fontId="0" fillId="0" borderId="0" xfId="0"/>
    <xf numFmtId="0" fontId="4" fillId="2" borderId="0" xfId="0" applyFont="1" applyFill="1" applyAlignment="1"/>
    <xf numFmtId="0" fontId="4" fillId="3" borderId="0" xfId="0" applyFont="1" applyFill="1" applyAlignment="1"/>
    <xf numFmtId="0" fontId="5" fillId="2" borderId="0" xfId="2" applyFill="1" applyAlignment="1"/>
    <xf numFmtId="0" fontId="6" fillId="2" borderId="0" xfId="0" applyFont="1" applyFill="1" applyAlignment="1">
      <alignment vertical="center"/>
    </xf>
    <xf numFmtId="0" fontId="0" fillId="2" borderId="0" xfId="0" applyFill="1"/>
    <xf numFmtId="0" fontId="2" fillId="0" borderId="0" xfId="0" applyFont="1"/>
    <xf numFmtId="164" fontId="0" fillId="2" borderId="0" xfId="0" applyNumberFormat="1" applyFont="1" applyFill="1"/>
    <xf numFmtId="164" fontId="0" fillId="2" borderId="0" xfId="1" applyNumberFormat="1" applyFont="1" applyFill="1"/>
    <xf numFmtId="2" fontId="0" fillId="2" borderId="0" xfId="0" applyNumberFormat="1" applyFill="1"/>
    <xf numFmtId="0" fontId="7" fillId="2" borderId="0" xfId="0" applyFont="1" applyFill="1"/>
    <xf numFmtId="164" fontId="0" fillId="0" borderId="0" xfId="1" applyNumberFormat="1" applyFont="1"/>
    <xf numFmtId="0" fontId="3" fillId="0" borderId="0" xfId="3" applyFont="1"/>
    <xf numFmtId="0" fontId="3" fillId="0" borderId="0" xfId="3" applyFont="1" applyAlignment="1">
      <alignment horizontal="right"/>
    </xf>
    <xf numFmtId="0" fontId="8" fillId="0" borderId="0" xfId="3"/>
    <xf numFmtId="2" fontId="0" fillId="0" borderId="0" xfId="0" applyNumberFormat="1"/>
    <xf numFmtId="10" fontId="8" fillId="0" borderId="0" xfId="3" applyNumberFormat="1"/>
    <xf numFmtId="0" fontId="2" fillId="4" borderId="1" xfId="0" applyFont="1" applyFill="1" applyBorder="1"/>
    <xf numFmtId="165" fontId="2" fillId="4" borderId="1" xfId="0" applyNumberFormat="1" applyFont="1" applyFill="1" applyBorder="1"/>
    <xf numFmtId="164" fontId="2" fillId="4" borderId="1" xfId="0" applyNumberFormat="1" applyFont="1" applyFill="1" applyBorder="1"/>
    <xf numFmtId="166" fontId="0" fillId="0" borderId="0" xfId="1" applyNumberFormat="1" applyFont="1"/>
    <xf numFmtId="0" fontId="0" fillId="0" borderId="0" xfId="0" applyAlignment="1">
      <alignment horizontal="left"/>
    </xf>
    <xf numFmtId="0" fontId="5" fillId="3" borderId="0" xfId="2" applyFill="1" applyAlignment="1"/>
  </cellXfs>
  <cellStyles count="4">
    <cellStyle name="Hyperlink" xfId="2" builtinId="8"/>
    <cellStyle name="Normal" xfId="0" builtinId="0"/>
    <cellStyle name="Normal 2" xfId="3"/>
    <cellStyle name="Percent" xfId="1" builtinId="5"/>
  </cellStyles>
  <dxfs count="3">
    <dxf>
      <numFmt numFmtId="14" formatCode="0.00%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827756826568647"/>
          <c:y val="2.6023082355392156E-2"/>
          <c:w val="0.42211706804013355"/>
          <c:h val="0.66670348499111032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cat>
            <c:strLit>
              <c:ptCount val="17"/>
              <c:pt idx="0">
                <c:v>Transport and Storage</c:v>
              </c:pt>
              <c:pt idx="1">
                <c:v>Energy Generation and Supply</c:v>
              </c:pt>
              <c:pt idx="2">
                <c:v>Agriculture                                                                </c:v>
              </c:pt>
              <c:pt idx="3">
                <c:v>Banking &amp; Financial Services                                               </c:v>
              </c:pt>
              <c:pt idx="4">
                <c:v>Business And Other Services                                                </c:v>
              </c:pt>
              <c:pt idx="5">
                <c:v>Industry                                                                   </c:v>
              </c:pt>
              <c:pt idx="6">
                <c:v>Forestry                                                                   </c:v>
              </c:pt>
              <c:pt idx="7">
                <c:v>Communications</c:v>
              </c:pt>
              <c:pt idx="8">
                <c:v>Trade Policy and Admin. Management</c:v>
              </c:pt>
              <c:pt idx="9">
                <c:v>Mineral Resources and Mining                                               </c:v>
              </c:pt>
              <c:pt idx="10">
                <c:v>Fishing                                                                    </c:v>
              </c:pt>
              <c:pt idx="11">
                <c:v>Trade Facilitation                                                         </c:v>
              </c:pt>
              <c:pt idx="12">
                <c:v>Tourism                                                                    </c:v>
              </c:pt>
              <c:pt idx="13">
                <c:v>Regional Trade Agreements                                                  </c:v>
              </c:pt>
              <c:pt idx="14">
                <c:v>Trade Education/Training                                                   </c:v>
              </c:pt>
              <c:pt idx="15">
                <c:v>Multilateral Trade Negotiations                                            </c:v>
              </c:pt>
              <c:pt idx="16">
                <c:v>Trade-related Adjustment</c:v>
              </c:pt>
            </c:strLit>
          </c:cat>
          <c:val>
            <c:numRef>
              <c:f>'Figure 2.6'!$C$37:$C$53</c:f>
              <c:numCache>
                <c:formatCode>0.00%</c:formatCode>
                <c:ptCount val="17"/>
                <c:pt idx="0">
                  <c:v>0.28922976486011048</c:v>
                </c:pt>
                <c:pt idx="1">
                  <c:v>0.22373306711078592</c:v>
                </c:pt>
                <c:pt idx="2">
                  <c:v>0.18012541997837078</c:v>
                </c:pt>
                <c:pt idx="3">
                  <c:v>0.11055887559659057</c:v>
                </c:pt>
                <c:pt idx="4">
                  <c:v>5.007885035523179E-2</c:v>
                </c:pt>
                <c:pt idx="5">
                  <c:v>4.9900583949690186E-2</c:v>
                </c:pt>
                <c:pt idx="6">
                  <c:v>2.0245477768927503E-2</c:v>
                </c:pt>
                <c:pt idx="7">
                  <c:v>1.7070424929037771E-2</c:v>
                </c:pt>
                <c:pt idx="8">
                  <c:v>1.5746921320910504E-2</c:v>
                </c:pt>
                <c:pt idx="9">
                  <c:v>1.4527170084739747E-2</c:v>
                </c:pt>
                <c:pt idx="10">
                  <c:v>9.7744225740724593E-3</c:v>
                </c:pt>
                <c:pt idx="11">
                  <c:v>9.0703656840549381E-3</c:v>
                </c:pt>
                <c:pt idx="12">
                  <c:v>4.369036043958322E-3</c:v>
                </c:pt>
                <c:pt idx="13">
                  <c:v>3.5036708072096741E-3</c:v>
                </c:pt>
                <c:pt idx="14">
                  <c:v>8.2806070968105701E-4</c:v>
                </c:pt>
                <c:pt idx="15">
                  <c:v>6.8426300206286881E-4</c:v>
                </c:pt>
                <c:pt idx="16">
                  <c:v>5.5362522456543328E-4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2-4CD1-9B80-858580DAA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"/>
          <c:y val="0.70408210413443351"/>
          <c:w val="1"/>
          <c:h val="0.27508455683632899"/>
        </c:manualLayout>
      </c:layout>
      <c:overlay val="0"/>
      <c:txPr>
        <a:bodyPr/>
        <a:lstStyle/>
        <a:p>
          <a:pPr rtl="0"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61911</xdr:colOff>
      <xdr:row>10</xdr:row>
      <xdr:rowOff>57150</xdr:rowOff>
    </xdr:from>
    <xdr:to>
      <xdr:col>4</xdr:col>
      <xdr:colOff>285750</xdr:colOff>
      <xdr:row>32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55" displayName="Table55" ref="A36:C54" totalsRowShown="0" headerRowDxfId="2">
  <tableColumns count="3">
    <tableColumn id="2" name="Sector " dataCellStyle="Normal 2"/>
    <tableColumn id="3" name="cum 2006-17" dataDxfId="1" dataCellStyle="Normal 2"/>
    <tableColumn id="4" name="Share" dataDxfId="0" dataCellStyle="Normal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18ea27d8-en" TargetMode="External"/><Relationship Id="rId1" Type="http://schemas.openxmlformats.org/officeDocument/2006/relationships/hyperlink" Target="http://oe.cd/disclaimer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61"/>
  <sheetViews>
    <sheetView tabSelected="1" zoomScale="85" zoomScaleNormal="85" workbookViewId="0"/>
  </sheetViews>
  <sheetFormatPr defaultRowHeight="12.75" x14ac:dyDescent="0.2"/>
  <cols>
    <col min="1" max="1" width="32.7109375" bestFit="1" customWidth="1"/>
    <col min="2" max="2" width="11.85546875" customWidth="1"/>
    <col min="3" max="3" width="18.42578125" bestFit="1" customWidth="1"/>
    <col min="4" max="4" width="20.28515625" customWidth="1"/>
    <col min="5" max="5" width="34.42578125" customWidth="1"/>
    <col min="6" max="6" width="13.42578125" customWidth="1"/>
    <col min="7" max="7" width="12.140625" bestFit="1" customWidth="1"/>
    <col min="8" max="18" width="9" bestFit="1" customWidth="1"/>
    <col min="19" max="19" width="23" customWidth="1"/>
  </cols>
  <sheetData>
    <row r="1" spans="1:21" s="2" customFormat="1" x14ac:dyDescent="0.2">
      <c r="A1" s="22" t="s">
        <v>43</v>
      </c>
    </row>
    <row r="2" spans="1:21" s="2" customFormat="1" x14ac:dyDescent="0.2">
      <c r="A2" s="2" t="s">
        <v>44</v>
      </c>
      <c r="B2" s="2" t="s">
        <v>45</v>
      </c>
    </row>
    <row r="3" spans="1:21" s="2" customFormat="1" x14ac:dyDescent="0.2">
      <c r="A3" s="2" t="s">
        <v>46</v>
      </c>
    </row>
    <row r="4" spans="1:21" s="2" customFormat="1" x14ac:dyDescent="0.2">
      <c r="A4" s="22" t="s">
        <v>2</v>
      </c>
    </row>
    <row r="5" spans="1:21" s="2" customFormat="1" x14ac:dyDescent="0.2"/>
    <row r="6" spans="1:21" x14ac:dyDescent="0.2">
      <c r="A6" t="s">
        <v>0</v>
      </c>
    </row>
    <row r="7" spans="1:21" s="2" customFormat="1" x14ac:dyDescent="0.2">
      <c r="A7" s="1">
        <v>2.6</v>
      </c>
      <c r="B7" s="1" t="s">
        <v>1</v>
      </c>
      <c r="C7" s="1"/>
      <c r="D7" s="1"/>
      <c r="E7" s="1"/>
    </row>
    <row r="8" spans="1:21" s="2" customFormat="1" x14ac:dyDescent="0.2">
      <c r="A8" s="3" t="s">
        <v>2</v>
      </c>
      <c r="B8" s="1"/>
      <c r="C8" s="1"/>
      <c r="D8" s="1"/>
      <c r="E8" s="1"/>
    </row>
    <row r="9" spans="1:21" s="2" customFormat="1" x14ac:dyDescent="0.2">
      <c r="A9" s="1"/>
      <c r="B9" s="1"/>
      <c r="C9" s="1"/>
      <c r="D9" s="1"/>
      <c r="E9" s="1"/>
    </row>
    <row r="10" spans="1:21" ht="15" x14ac:dyDescent="0.2">
      <c r="A10" s="4" t="s">
        <v>3</v>
      </c>
      <c r="B10" s="5"/>
      <c r="C10" s="5"/>
      <c r="D10" s="5"/>
      <c r="E10" s="5"/>
      <c r="U10" s="6"/>
    </row>
    <row r="11" spans="1:21" x14ac:dyDescent="0.2">
      <c r="A11" s="5"/>
      <c r="B11" s="5"/>
      <c r="C11" s="5"/>
      <c r="D11" s="5"/>
      <c r="E11" s="7"/>
    </row>
    <row r="12" spans="1:21" x14ac:dyDescent="0.2">
      <c r="A12" s="5"/>
      <c r="B12" s="5"/>
      <c r="C12" s="5"/>
      <c r="D12" s="5"/>
      <c r="E12" s="7"/>
    </row>
    <row r="13" spans="1:21" x14ac:dyDescent="0.2">
      <c r="A13" s="5"/>
      <c r="B13" s="5"/>
      <c r="C13" s="5"/>
      <c r="D13" s="5"/>
      <c r="E13" s="7"/>
    </row>
    <row r="14" spans="1:21" x14ac:dyDescent="0.2">
      <c r="A14" s="5"/>
      <c r="B14" s="5"/>
      <c r="C14" s="5"/>
      <c r="D14" s="5"/>
      <c r="E14" s="7"/>
    </row>
    <row r="15" spans="1:21" x14ac:dyDescent="0.2">
      <c r="A15" s="5"/>
      <c r="B15" s="5"/>
      <c r="C15" s="5"/>
      <c r="D15" s="5"/>
      <c r="E15" s="7"/>
    </row>
    <row r="16" spans="1:21" x14ac:dyDescent="0.2">
      <c r="A16" s="5"/>
      <c r="B16" s="5"/>
      <c r="C16" s="5"/>
      <c r="D16" s="5"/>
      <c r="E16" s="7"/>
    </row>
    <row r="17" spans="1:5" x14ac:dyDescent="0.2">
      <c r="A17" s="5"/>
      <c r="B17" s="5"/>
      <c r="C17" s="5"/>
      <c r="D17" s="5"/>
      <c r="E17" s="5"/>
    </row>
    <row r="18" spans="1:5" x14ac:dyDescent="0.2">
      <c r="A18" s="5"/>
      <c r="B18" s="5"/>
      <c r="C18" s="5"/>
      <c r="D18" s="5"/>
      <c r="E18" s="8"/>
    </row>
    <row r="19" spans="1:5" x14ac:dyDescent="0.2">
      <c r="A19" s="5"/>
      <c r="B19" s="5"/>
      <c r="C19" s="5"/>
      <c r="D19" s="5"/>
      <c r="E19" s="8"/>
    </row>
    <row r="20" spans="1:5" x14ac:dyDescent="0.2">
      <c r="A20" s="5"/>
      <c r="B20" s="5"/>
      <c r="C20" s="5"/>
      <c r="D20" s="5"/>
      <c r="E20" s="5"/>
    </row>
    <row r="21" spans="1:5" x14ac:dyDescent="0.2">
      <c r="A21" s="5"/>
      <c r="B21" s="5"/>
      <c r="C21" s="5"/>
      <c r="D21" s="5"/>
      <c r="E21" s="5"/>
    </row>
    <row r="22" spans="1:5" x14ac:dyDescent="0.2">
      <c r="A22" s="5"/>
      <c r="B22" s="5"/>
      <c r="C22" s="5"/>
      <c r="D22" s="5"/>
      <c r="E22" s="5"/>
    </row>
    <row r="23" spans="1:5" x14ac:dyDescent="0.2">
      <c r="A23" s="5"/>
      <c r="B23" s="5"/>
      <c r="C23" s="5"/>
      <c r="D23" s="5"/>
      <c r="E23" s="5"/>
    </row>
    <row r="24" spans="1:5" x14ac:dyDescent="0.2">
      <c r="A24" s="5"/>
      <c r="B24" s="5"/>
      <c r="C24" s="5"/>
      <c r="D24" s="5"/>
      <c r="E24" s="5"/>
    </row>
    <row r="25" spans="1:5" x14ac:dyDescent="0.2">
      <c r="A25" s="5"/>
      <c r="B25" s="5"/>
      <c r="C25" s="5"/>
      <c r="D25" s="5"/>
      <c r="E25" s="5"/>
    </row>
    <row r="26" spans="1:5" x14ac:dyDescent="0.2">
      <c r="A26" s="5"/>
      <c r="B26" s="5"/>
      <c r="C26" s="5"/>
      <c r="D26" s="5"/>
      <c r="E26" s="5"/>
    </row>
    <row r="27" spans="1:5" x14ac:dyDescent="0.2">
      <c r="A27" s="5"/>
      <c r="B27" s="5"/>
      <c r="C27" s="5"/>
      <c r="D27" s="5"/>
      <c r="E27" s="5"/>
    </row>
    <row r="28" spans="1:5" x14ac:dyDescent="0.2">
      <c r="A28" s="5"/>
      <c r="B28" s="5"/>
      <c r="C28" s="5"/>
      <c r="D28" s="5"/>
      <c r="E28" s="8"/>
    </row>
    <row r="29" spans="1:5" x14ac:dyDescent="0.2">
      <c r="A29" s="5"/>
      <c r="B29" s="5"/>
      <c r="C29" s="5"/>
      <c r="D29" s="5"/>
      <c r="E29" s="8"/>
    </row>
    <row r="30" spans="1:5" x14ac:dyDescent="0.2">
      <c r="A30" s="5"/>
      <c r="B30" s="5"/>
      <c r="C30" s="5"/>
      <c r="D30" s="5"/>
      <c r="E30" s="8"/>
    </row>
    <row r="31" spans="1:5" x14ac:dyDescent="0.2">
      <c r="A31" s="5"/>
      <c r="B31" s="9"/>
      <c r="C31" s="8"/>
      <c r="D31" s="5"/>
      <c r="E31" s="8"/>
    </row>
    <row r="32" spans="1:5" x14ac:dyDescent="0.2">
      <c r="A32" s="5"/>
      <c r="B32" s="9"/>
      <c r="C32" s="8"/>
      <c r="D32" s="5"/>
      <c r="E32" s="8"/>
    </row>
    <row r="33" spans="1:19" x14ac:dyDescent="0.2">
      <c r="A33" s="5"/>
      <c r="B33" s="9"/>
      <c r="C33" s="8"/>
      <c r="D33" s="5"/>
      <c r="E33" s="8"/>
    </row>
    <row r="34" spans="1:19" x14ac:dyDescent="0.2">
      <c r="A34" s="10" t="s">
        <v>4</v>
      </c>
      <c r="B34" s="9"/>
      <c r="C34" s="8"/>
      <c r="D34" s="5"/>
      <c r="E34" s="8"/>
    </row>
    <row r="35" spans="1:19" x14ac:dyDescent="0.2">
      <c r="A35" s="5"/>
      <c r="B35" s="9"/>
      <c r="C35" s="8"/>
      <c r="D35" s="5"/>
      <c r="E35" s="8"/>
      <c r="F35" s="11"/>
      <c r="G35" s="11"/>
      <c r="H35" s="11"/>
      <c r="I35" s="11"/>
      <c r="J35" s="11"/>
      <c r="K35" s="11"/>
      <c r="L35" s="11"/>
    </row>
    <row r="36" spans="1:19" x14ac:dyDescent="0.2">
      <c r="A36" s="12" t="s">
        <v>5</v>
      </c>
      <c r="B36" s="13" t="s">
        <v>6</v>
      </c>
      <c r="C36" s="13" t="s">
        <v>7</v>
      </c>
      <c r="E36" s="11"/>
      <c r="F36" s="11"/>
      <c r="G36" s="11"/>
      <c r="H36" s="11"/>
      <c r="I36" s="11"/>
      <c r="J36" s="11"/>
      <c r="K36" s="11"/>
      <c r="L36" s="11"/>
    </row>
    <row r="37" spans="1:19" x14ac:dyDescent="0.2">
      <c r="A37" s="14" t="s">
        <v>8</v>
      </c>
      <c r="B37" s="15">
        <v>118.42472281370787</v>
      </c>
      <c r="C37" s="16">
        <f>Table55[[#This Row],[cum 2006-17]]/B$54</f>
        <v>0.28922976486011048</v>
      </c>
      <c r="F37" s="11"/>
      <c r="G37" s="11"/>
      <c r="H37" s="11"/>
      <c r="I37" s="11"/>
      <c r="J37" s="11"/>
      <c r="K37" s="11"/>
      <c r="L37" s="11"/>
    </row>
    <row r="38" spans="1:19" x14ac:dyDescent="0.2">
      <c r="A38" s="14" t="s">
        <v>9</v>
      </c>
      <c r="B38" s="15">
        <v>91.60719149936179</v>
      </c>
      <c r="C38" s="16">
        <f>Table55[[#This Row],[cum 2006-17]]/B$54</f>
        <v>0.22373306711078592</v>
      </c>
      <c r="E38" s="17" t="s">
        <v>10</v>
      </c>
      <c r="F38" s="17" t="s">
        <v>11</v>
      </c>
      <c r="G38" s="17" t="s">
        <v>12</v>
      </c>
      <c r="H38" s="17" t="s">
        <v>13</v>
      </c>
      <c r="I38" s="17" t="s">
        <v>14</v>
      </c>
      <c r="J38" s="17" t="s">
        <v>15</v>
      </c>
      <c r="K38" s="17" t="s">
        <v>16</v>
      </c>
      <c r="L38" s="17" t="s">
        <v>17</v>
      </c>
      <c r="M38" s="17" t="s">
        <v>18</v>
      </c>
      <c r="N38" s="17" t="s">
        <v>19</v>
      </c>
      <c r="O38" s="17" t="s">
        <v>20</v>
      </c>
      <c r="P38" s="17" t="s">
        <v>21</v>
      </c>
      <c r="Q38" s="17" t="s">
        <v>22</v>
      </c>
      <c r="R38" s="17" t="s">
        <v>23</v>
      </c>
      <c r="S38" s="17" t="s">
        <v>24</v>
      </c>
    </row>
    <row r="39" spans="1:19" x14ac:dyDescent="0.2">
      <c r="A39" s="14" t="s">
        <v>25</v>
      </c>
      <c r="B39" s="15">
        <v>73.752101354293274</v>
      </c>
      <c r="C39" s="16">
        <f>Table55[[#This Row],[cum 2006-17]]/B$54</f>
        <v>0.18012541997837078</v>
      </c>
      <c r="E39" s="17" t="s">
        <v>26</v>
      </c>
      <c r="F39" s="18">
        <v>14.923437431271616</v>
      </c>
      <c r="G39" s="18">
        <v>19.307920358885589</v>
      </c>
      <c r="H39" s="18">
        <v>21.052079282409263</v>
      </c>
      <c r="I39" s="18">
        <v>24.082059805541149</v>
      </c>
      <c r="J39" s="18">
        <v>26.741553088278014</v>
      </c>
      <c r="K39" s="18">
        <v>29.889094976009794</v>
      </c>
      <c r="L39" s="18">
        <v>32.905681259112001</v>
      </c>
      <c r="M39" s="18">
        <v>34.181995029241598</v>
      </c>
      <c r="N39" s="18">
        <v>36.626785794315829</v>
      </c>
      <c r="O39" s="18">
        <v>38.486952254183336</v>
      </c>
      <c r="P39" s="18">
        <v>40.311373185738475</v>
      </c>
      <c r="Q39" s="18">
        <v>38.810192202113839</v>
      </c>
      <c r="R39" s="18">
        <v>42.216702703448838</v>
      </c>
      <c r="S39" s="18">
        <f>SUM(G39:R39)</f>
        <v>384.61238993927776</v>
      </c>
    </row>
    <row r="40" spans="1:19" x14ac:dyDescent="0.2">
      <c r="A40" s="14" t="s">
        <v>27</v>
      </c>
      <c r="B40" s="15">
        <v>45.268177026849202</v>
      </c>
      <c r="C40" s="16">
        <f>Table55[[#This Row],[cum 2006-17]]/B$54</f>
        <v>0.11055887559659057</v>
      </c>
      <c r="E40" s="17" t="s">
        <v>28</v>
      </c>
      <c r="F40" s="19"/>
      <c r="G40" s="19">
        <f>(G39-F39)/F39</f>
        <v>0.29379845949073508</v>
      </c>
      <c r="H40" s="19">
        <f t="shared" ref="H40:R40" si="0">(H39-G39)/G39</f>
        <v>9.0333857355124447E-2</v>
      </c>
      <c r="I40" s="19">
        <f t="shared" si="0"/>
        <v>0.14392785066431341</v>
      </c>
      <c r="J40" s="19">
        <f t="shared" si="0"/>
        <v>0.11043462661466066</v>
      </c>
      <c r="K40" s="19">
        <f t="shared" si="0"/>
        <v>0.1177022844313214</v>
      </c>
      <c r="L40" s="19">
        <f t="shared" si="0"/>
        <v>0.10092598272123803</v>
      </c>
      <c r="M40" s="19">
        <f t="shared" si="0"/>
        <v>3.8787033767190886E-2</v>
      </c>
      <c r="N40" s="19">
        <f t="shared" si="0"/>
        <v>7.1522764045304874E-2</v>
      </c>
      <c r="O40" s="19">
        <f t="shared" si="0"/>
        <v>5.0787051594251259E-2</v>
      </c>
      <c r="P40" s="19">
        <f t="shared" si="0"/>
        <v>4.7403621869196812E-2</v>
      </c>
      <c r="Q40" s="19">
        <f t="shared" si="0"/>
        <v>-3.7239638965107985E-2</v>
      </c>
      <c r="R40" s="19">
        <f t="shared" si="0"/>
        <v>8.7773605541419095E-2</v>
      </c>
      <c r="S40" s="19">
        <f>AVERAGE(G40:R40)</f>
        <v>9.3013124927470658E-2</v>
      </c>
    </row>
    <row r="41" spans="1:19" x14ac:dyDescent="0.2">
      <c r="A41" s="14" t="s">
        <v>29</v>
      </c>
      <c r="B41" s="15">
        <v>20.504715256453206</v>
      </c>
      <c r="C41" s="16">
        <f>Table55[[#This Row],[cum 2006-17]]/B$54</f>
        <v>5.007885035523179E-2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x14ac:dyDescent="0.2">
      <c r="A42" s="14" t="s">
        <v>30</v>
      </c>
      <c r="B42" s="15">
        <v>20.431724325960726</v>
      </c>
      <c r="C42" s="16">
        <f>Table55[[#This Row],[cum 2006-17]]/B$54</f>
        <v>4.9900583949690186E-2</v>
      </c>
      <c r="F42" s="11"/>
      <c r="G42" s="11"/>
    </row>
    <row r="43" spans="1:19" x14ac:dyDescent="0.2">
      <c r="A43" s="14" t="s">
        <v>31</v>
      </c>
      <c r="B43" s="15">
        <v>8.2894825647558648</v>
      </c>
      <c r="C43" s="16">
        <f>Table55[[#This Row],[cum 2006-17]]/B$54</f>
        <v>2.0245477768927503E-2</v>
      </c>
      <c r="D43" s="6"/>
      <c r="F43" s="11"/>
      <c r="G43" s="11"/>
    </row>
    <row r="44" spans="1:19" x14ac:dyDescent="0.2">
      <c r="A44" s="14" t="s">
        <v>32</v>
      </c>
      <c r="B44" s="15">
        <v>6.9894616189010117</v>
      </c>
      <c r="C44" s="16">
        <f>Table55[[#This Row],[cum 2006-17]]/B$54</f>
        <v>1.7070424929037771E-2</v>
      </c>
      <c r="F44" s="11"/>
      <c r="G44" s="11"/>
    </row>
    <row r="45" spans="1:19" x14ac:dyDescent="0.2">
      <c r="A45" s="14" t="s">
        <v>33</v>
      </c>
      <c r="B45" s="15">
        <v>6.4475549171090263</v>
      </c>
      <c r="C45" s="16">
        <f>Table55[[#This Row],[cum 2006-17]]/B$54</f>
        <v>1.5746921320910504E-2</v>
      </c>
      <c r="F45" s="11"/>
      <c r="G45" s="11"/>
    </row>
    <row r="46" spans="1:19" x14ac:dyDescent="0.2">
      <c r="A46" s="14" t="s">
        <v>34</v>
      </c>
      <c r="B46" s="15">
        <v>5.9481294789454831</v>
      </c>
      <c r="C46" s="16">
        <f>Table55[[#This Row],[cum 2006-17]]/B$54</f>
        <v>1.4527170084739747E-2</v>
      </c>
      <c r="F46" s="11"/>
      <c r="G46" s="11"/>
    </row>
    <row r="47" spans="1:19" x14ac:dyDescent="0.2">
      <c r="A47" s="14" t="s">
        <v>35</v>
      </c>
      <c r="B47" s="15">
        <v>4.0021236561127624</v>
      </c>
      <c r="C47" s="16">
        <f>Table55[[#This Row],[cum 2006-17]]/B$54</f>
        <v>9.7744225740724593E-3</v>
      </c>
      <c r="F47" s="11"/>
      <c r="G47" s="11"/>
    </row>
    <row r="48" spans="1:19" x14ac:dyDescent="0.2">
      <c r="A48" s="14" t="s">
        <v>36</v>
      </c>
      <c r="B48" s="15">
        <v>3.713848546924976</v>
      </c>
      <c r="C48" s="16">
        <f>Table55[[#This Row],[cum 2006-17]]/B$54</f>
        <v>9.0703656840549381E-3</v>
      </c>
      <c r="F48" s="11"/>
      <c r="G48" s="11"/>
    </row>
    <row r="49" spans="1:7" x14ac:dyDescent="0.2">
      <c r="A49" s="14" t="s">
        <v>37</v>
      </c>
      <c r="B49" s="15">
        <v>1.7888956993036691</v>
      </c>
      <c r="C49" s="16">
        <f>Table55[[#This Row],[cum 2006-17]]/B$54</f>
        <v>4.369036043958322E-3</v>
      </c>
      <c r="F49" s="11"/>
      <c r="G49" s="11"/>
    </row>
    <row r="50" spans="1:7" x14ac:dyDescent="0.2">
      <c r="A50" s="14" t="s">
        <v>38</v>
      </c>
      <c r="B50" s="15">
        <v>1.4345731130921726</v>
      </c>
      <c r="C50" s="16">
        <f>Table55[[#This Row],[cum 2006-17]]/B$54</f>
        <v>3.5036708072096741E-3</v>
      </c>
      <c r="F50" s="11"/>
      <c r="G50" s="11"/>
    </row>
    <row r="51" spans="1:7" x14ac:dyDescent="0.2">
      <c r="A51" s="14" t="s">
        <v>39</v>
      </c>
      <c r="B51" s="15">
        <v>0.33904829976379058</v>
      </c>
      <c r="C51" s="16">
        <f>Table55[[#This Row],[cum 2006-17]]/B$54</f>
        <v>8.2806070968105701E-4</v>
      </c>
      <c r="F51" s="11"/>
      <c r="G51" s="11"/>
    </row>
    <row r="52" spans="1:7" x14ac:dyDescent="0.2">
      <c r="A52" s="14" t="s">
        <v>40</v>
      </c>
      <c r="B52" s="15">
        <v>0.28017052944106141</v>
      </c>
      <c r="C52" s="16">
        <f>Table55[[#This Row],[cum 2006-17]]/B$54</f>
        <v>6.8426300206286881E-4</v>
      </c>
      <c r="F52" s="11"/>
      <c r="G52" s="11"/>
    </row>
    <row r="53" spans="1:7" x14ac:dyDescent="0.2">
      <c r="A53" s="14" t="s">
        <v>41</v>
      </c>
      <c r="B53" s="15">
        <v>0.22668107410573224</v>
      </c>
      <c r="C53" s="16">
        <f>Table55[[#This Row],[cum 2006-17]]/B$54</f>
        <v>5.5362522456543328E-4</v>
      </c>
      <c r="F53" s="11"/>
      <c r="G53" s="11"/>
    </row>
    <row r="54" spans="1:7" x14ac:dyDescent="0.2">
      <c r="A54" s="21" t="s">
        <v>42</v>
      </c>
      <c r="B54" s="15">
        <v>409.44860177508161</v>
      </c>
      <c r="C54" s="16"/>
      <c r="F54" s="11"/>
      <c r="G54" s="11"/>
    </row>
    <row r="55" spans="1:7" x14ac:dyDescent="0.2">
      <c r="B55" s="15"/>
      <c r="C55" s="11"/>
      <c r="E55" s="11"/>
      <c r="F55" s="11"/>
      <c r="G55" s="11"/>
    </row>
    <row r="56" spans="1:7" x14ac:dyDescent="0.2">
      <c r="B56" s="15"/>
      <c r="C56" s="11"/>
      <c r="E56" s="11"/>
      <c r="F56" s="11"/>
      <c r="G56" s="11"/>
    </row>
    <row r="57" spans="1:7" x14ac:dyDescent="0.2">
      <c r="B57" s="15"/>
      <c r="C57" s="11"/>
    </row>
    <row r="58" spans="1:7" x14ac:dyDescent="0.2">
      <c r="B58" s="15"/>
      <c r="C58" s="11"/>
    </row>
    <row r="59" spans="1:7" x14ac:dyDescent="0.2">
      <c r="B59" s="15"/>
    </row>
    <row r="60" spans="1:7" x14ac:dyDescent="0.2">
      <c r="B60" s="6"/>
      <c r="D60" s="6"/>
    </row>
    <row r="61" spans="1:7" x14ac:dyDescent="0.2">
      <c r="B61" s="15"/>
      <c r="D61" s="15"/>
    </row>
  </sheetData>
  <hyperlinks>
    <hyperlink ref="A8" r:id="rId1"/>
    <hyperlink ref="A1" r:id="rId2" display="https://doi.org/10.1787/18ea27d8-en"/>
    <hyperlink ref="A4" r:id="rId3"/>
  </hyperlinks>
  <pageMargins left="0.7" right="0.7" top="0.75" bottom="0.75" header="0.3" footer="0.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2019-05-27T12:39:40Z</dcterms:created>
  <dcterms:modified xsi:type="dcterms:W3CDTF">2019-06-18T14:28:13Z</dcterms:modified>
</cp:coreProperties>
</file>