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601"/>
  <x:workbookPr/>
  <mc:AlternateContent xmlns:mc="http://schemas.openxmlformats.org/markup-compatibility/2006">
    <mc:Choice Requires="x15">
      <x15ac:absPath xmlns:x15ac="http://schemas.microsoft.com/office/spreadsheetml/2010/11/ac" url="C:\Users\cline-thomas_n\AppData\Local\Temp\n13xik10\STATLINK\"/>
    </mc:Choice>
  </mc:AlternateContent>
  <xr:revisionPtr revIDLastSave="0" documentId="13_ncr:1_{58A63EEC-2628-4336-94FC-467449D1D28C}" xr6:coauthVersionLast="47" xr6:coauthVersionMax="47" xr10:uidLastSave="{00000000-0000-0000-0000-000000000000}"/>
  <x:bookViews>
    <x:workbookView xWindow="0" yWindow="3000" windowWidth="9600" windowHeight="4910" activeTab="0" xr2:uid="{00000000-000D-0000-FFFF-FFFF00000000}"/>
  </x:bookViews>
  <x:sheets>
    <x:sheet name="Figure 1.16" sheetId="1" r:id="rId1"/>
    <x:sheet name="About this file" sheetId="2" r:id="Rfc75d9e194df47e8"/>
  </x:sheets>
  <x:definedNames>
    <x:definedName name="_xlnm.Print_Area" localSheetId="0">'Figure 1.16'!$A$1:$H$15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Q37" i="1" l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7" i="1"/>
  <c r="B38" i="1"/>
  <c r="B39" i="1"/>
  <c r="B40" i="1"/>
  <c r="B36" i="1"/>
  <c r="AA40" i="1"/>
  <c r="AA38" i="1"/>
  <c r="AB38" i="1" s="1"/>
  <c r="R38" i="1" s="1"/>
  <c r="S38" i="1" s="1"/>
  <c r="T38" i="1" s="1"/>
  <c r="U38" i="1" s="1"/>
  <c r="V38" i="1" s="1"/>
  <c r="W38" i="1" s="1"/>
  <c r="X38" i="1" s="1"/>
  <c r="Y38" i="1" s="1"/>
  <c r="Z38" i="1" s="1"/>
  <c r="AA37" i="1"/>
  <c r="AB37" i="1" l="1"/>
  <c r="R37" i="1" s="1"/>
  <c r="S37" i="1" s="1"/>
  <c r="T37" i="1" s="1"/>
  <c r="U37" i="1" s="1"/>
  <c r="V37" i="1" s="1"/>
  <c r="W37" i="1" s="1"/>
  <c r="X37" i="1" s="1"/>
  <c r="Y37" i="1" s="1"/>
  <c r="Z37" i="1" s="1"/>
  <c r="AB40" i="1"/>
  <c r="R40" i="1" s="1"/>
  <c r="S40" i="1" s="1"/>
  <c r="T40" i="1" s="1"/>
  <c r="U40" i="1" s="1"/>
  <c r="V40" i="1" s="1"/>
  <c r="W40" i="1" s="1"/>
  <c r="X40" i="1" s="1"/>
  <c r="Y40" i="1" s="1"/>
  <c r="Z40" i="1" s="1"/>
</calcChain>
</file>

<file path=xl/sharedStrings.xml><?xml version="1.0" encoding="utf-8"?>
<sst xmlns="http://schemas.openxmlformats.org/spreadsheetml/2006/main" count="78" uniqueCount="57">
  <si>
    <t>Pollutant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</si>
  <si>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</si>
  <si>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</si>
  <si>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</si>
  <si>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</si>
  <si>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</si>
  <si>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</si>
  <si>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</si>
  <si>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</si>
  <si>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</si>
  <si>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</si>
  <si>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</si>
  <si>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</si>
  <si>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</si>
  <si>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</si>
  <si>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</si>
  <si>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SOX: Sulphur Oxides</t>
  </si>
  <si>
    <t>NOX: Nitrogen Oxides</t>
  </si>
  <si>
    <t>PM10: Particulates (PM10)</t>
  </si>
  <si>
    <t>PM2-5: Particulates (PM2.5)</t>
  </si>
  <si>
    <t>CO: Carbon Monoxide</t>
  </si>
  <si>
    <t>NMVOC: Non-methane Volatile Organic Compounds</t>
  </si>
  <si>
    <t>Directive (EU) 2016/2284: National Emission reduction Commitments Directive (NEC Directive)</t>
  </si>
  <si>
    <t xml:space="preserve">For any year from 2020 to 2029 </t>
  </si>
  <si>
    <t>For any year from 2030</t>
  </si>
  <si>
    <t>NOx reduction compared with 2005</t>
  </si>
  <si>
    <t xml:space="preserve">NMVOC reduction compared with 2005 </t>
  </si>
  <si>
    <t xml:space="preserve">NH3 reduction compared with 2005 </t>
  </si>
  <si>
    <t xml:space="preserve">PM2.5 reduction compared with 2005 </t>
  </si>
  <si>
    <t>2005=100</t>
  </si>
  <si>
    <t>SOx</t>
  </si>
  <si>
    <t>NOx</t>
  </si>
  <si>
    <r>
      <t>PM</t>
    </r>
    <r>
      <rPr>
        <vertAlign val="subscript"/>
        <sz val="9"/>
        <color theme="1"/>
        <rFont val="Arial Narrow"/>
        <family val="2"/>
      </rPr>
      <t>2.5</t>
    </r>
  </si>
  <si>
    <t>CO</t>
  </si>
  <si>
    <t>NMVOC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</si>
  <si>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</si>
  <si>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</si>
  <si>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</si>
  <si>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</si>
  <si>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</si>
  <si>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</si>
  <si>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</si>
  <si>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</si>
  <si>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</si>
  <si>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</si>
  <si>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</si>
  <si>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Total Mobile Sources</t>
  </si>
  <si>
    <r>
      <t>PM</t>
    </r>
    <r>
      <rPr>
        <vertAlign val="subscript"/>
        <sz val="9"/>
        <color theme="1"/>
        <rFont val="Arial Narrow"/>
        <family val="2"/>
      </rPr>
      <t>10</t>
    </r>
  </si>
  <si>
    <t>Power stations</t>
  </si>
  <si>
    <t>Combustion</t>
  </si>
  <si>
    <t>Industrial processes and product use</t>
  </si>
  <si>
    <t>Agriculture</t>
  </si>
  <si>
    <t>Waste</t>
  </si>
  <si>
    <t>Miscellaneous</t>
  </si>
  <si>
    <r>
      <t xml:space="preserve">Source: OECD (2022) </t>
    </r>
    <r>
      <rPr>
        <i/>
        <sz val="9"/>
        <color rgb="FF000000"/>
        <rFont val="Arial Narrow"/>
        <family val="2"/>
      </rPr>
      <t xml:space="preserve">Air Emissions by Source </t>
    </r>
    <r>
      <rPr>
        <sz val="9"/>
        <color rgb="FF000000"/>
        <rFont val="Arial Narrow"/>
        <family val="2"/>
      </rPr>
      <t>(database)</t>
    </r>
  </si>
  <si>
    <t>IPPU</t>
  </si>
  <si>
    <t>Note: in the left panel the markers in 2020 represent the 2020-29 targets and the markers in 2030 the 2030 targets, as defined in the European Union Directive 2016/2284. IPPU: Industrial processes and product use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</si>
</sst>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9"/>
      <x:color theme="1"/>
      <x:name val="Arial Narrow"/>
      <x:family val="2"/>
    </x:font>
    <x:font>
      <x:b/>
      <x:sz val="9"/>
      <x:color theme="1"/>
      <x:name val="Arial Narrow"/>
      <x:family val="2"/>
    </x:font>
    <x:font>
      <x:vertAlign val="subscript"/>
      <x:sz val="9"/>
      <x:color theme="1"/>
      <x:name val="Arial Narrow"/>
      <x:family val="2"/>
    </x:font>
    <x:font>
      <x:sz val="9"/>
      <x:color rgb="FF000000"/>
      <x:name val="Arial Narrow"/>
      <x:family val="2"/>
    </x:font>
    <x:font>
      <x:i/>
      <x:sz val="9"/>
      <x:color rgb="FF000000"/>
      <x:name val="Arial Narrow"/>
      <x:family val="2"/>
    </x:font>
    <x:font>
      <x:sz val="8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8">
    <x:xf numFmtId="0" fontId="0" fillId="0" borderId="0" xfId="0"/>
    <x:xf numFmtId="0" fontId="1" fillId="0" borderId="0" xfId="0" applyFont="1"/>
    <x:xf numFmtId="0" fontId="2" fillId="0" borderId="0" xfId="0" applyFont="1"/>
    <x:xf numFmtId="9" fontId="1" fillId="0" borderId="0" xfId="0" applyNumberFormat="1" applyFont="1"/>
    <x:xf numFmtId="1" fontId="1" fillId="0" borderId="0" xfId="0" applyNumberFormat="1" applyFont="1"/>
    <x:xf numFmtId="0" fontId="1" fillId="0" borderId="0" xfId="0" applyFont="1" applyAlignment="1">
      <x:alignment vertical="center"/>
    </x:xf>
    <x:xf numFmtId="0" fontId="4" fillId="0" borderId="0" xfId="0" applyFont="1"/>
    <x:xf numFmtId="0" fontId="4" fillId="0" borderId="0" xfId="0" applyFont="1" applyFill="1"/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colors>
    <x:mruColors>
      <x:color rgb="FF8CC841"/>
      <x:color rgb="FF00937D"/>
      <x:color rgb="FF4B7520"/>
      <x:color rgb="FF04629A"/>
      <x:color rgb="FF004878"/>
      <x:color rgb="FF57CC99"/>
      <x:color rgb="FFC69908"/>
      <x:color rgb="FF6C9D31"/>
      <x:color rgb="FFFFC20E"/>
      <x:color rgb="FFF58221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c75d9e194df47e8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Air emission trends and targets</a:t>
            </a:r>
          </a:p>
        </c:rich>
      </c:tx>
      <c:layout>
        <c:manualLayout>
          <c:xMode val="edge"/>
          <c:yMode val="edge"/>
          <c:x val="0.29828600823045265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42891815683332E-2"/>
          <c:y val="0.30301405465922943"/>
          <c:w val="0.85799039780521258"/>
          <c:h val="0.59044882944481092"/>
        </c:manualLayout>
      </c:layout>
      <c:lineChart>
        <c:grouping val="standard"/>
        <c:varyColors val="0"/>
        <c:ser>
          <c:idx val="0"/>
          <c:order val="0"/>
          <c:tx>
            <c:strRef>
              <c:f>'Figure 1.16'!$A$36</c:f>
              <c:strCache>
                <c:ptCount val="1"/>
                <c:pt idx="0">
                  <c:v>SOx</c:v>
                </c:pt>
              </c:strCache>
            </c:strRef>
          </c:tx>
          <c:spPr>
            <a:ln w="19050" cap="rnd">
              <a:solidFill>
                <a:srgbClr val="C6990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1.16'!$B$35:$AA$35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'Figure 1.16'!$B$36:$AA$36</c:f>
              <c:numCache>
                <c:formatCode>0</c:formatCode>
                <c:ptCount val="26"/>
                <c:pt idx="0">
                  <c:v>100</c:v>
                </c:pt>
                <c:pt idx="1">
                  <c:v>100.26081990100268</c:v>
                </c:pt>
                <c:pt idx="2">
                  <c:v>96.589457206921352</c:v>
                </c:pt>
                <c:pt idx="3">
                  <c:v>95.28641536574014</c:v>
                </c:pt>
                <c:pt idx="4">
                  <c:v>83.021534035622111</c:v>
                </c:pt>
                <c:pt idx="5">
                  <c:v>85.201802259169952</c:v>
                </c:pt>
                <c:pt idx="6">
                  <c:v>81.803739899310401</c:v>
                </c:pt>
                <c:pt idx="7">
                  <c:v>77.918094512840042</c:v>
                </c:pt>
                <c:pt idx="8">
                  <c:v>75.453314718449874</c:v>
                </c:pt>
                <c:pt idx="9">
                  <c:v>70.918686804586045</c:v>
                </c:pt>
                <c:pt idx="10">
                  <c:v>70.602868384312714</c:v>
                </c:pt>
                <c:pt idx="11">
                  <c:v>65.429411515843796</c:v>
                </c:pt>
                <c:pt idx="12">
                  <c:v>63.62969073909548</c:v>
                </c:pt>
                <c:pt idx="13">
                  <c:v>61.234082159326476</c:v>
                </c:pt>
                <c:pt idx="14">
                  <c:v>54.885983838896649</c:v>
                </c:pt>
                <c:pt idx="15">
                  <c:v>49.202098405042946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9-46BA-A6D3-AD9988020978}"/>
            </c:ext>
          </c:extLst>
        </c:ser>
        <c:ser>
          <c:idx val="1"/>
          <c:order val="1"/>
          <c:tx>
            <c:strRef>
              <c:f>'Figure 1.16'!$A$37</c:f>
              <c:strCache>
                <c:ptCount val="1"/>
                <c:pt idx="0">
                  <c:v>NOx</c:v>
                </c:pt>
              </c:strCache>
            </c:strRef>
          </c:tx>
          <c:spPr>
            <a:ln w="19050" cap="rnd">
              <a:solidFill>
                <a:srgbClr val="FFC20E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C20E"/>
              </a:solidFill>
              <a:ln w="12700">
                <a:noFill/>
                <a:prstDash val="soli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E-5749-46BA-A6D3-AD9988020978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C-5749-46BA-A6D3-AD9988020978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D-5749-46BA-A6D3-AD998802097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B-5749-46BA-A6D3-AD998802097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A-5749-46BA-A6D3-AD9988020978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9-5749-46BA-A6D3-AD9988020978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8-5749-46BA-A6D3-AD9988020978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7-5749-46BA-A6D3-AD9988020978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6-5749-46BA-A6D3-AD9988020978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5-5749-46BA-A6D3-AD9988020978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4-5749-46BA-A6D3-AD9988020978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2-5749-46BA-A6D3-AD9988020978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3-5749-46BA-A6D3-AD9988020978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1-5749-46BA-A6D3-AD9988020978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0-5749-46BA-A6D3-AD9988020978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FFC20E"/>
                </a:solidFill>
                <a:ln w="12700">
                  <a:noFill/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FFC20E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9-46BA-A6D3-AD9988020978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49-46BA-A6D3-AD9988020978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49-46BA-A6D3-AD9988020978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49-46BA-A6D3-AD9988020978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49-46BA-A6D3-AD9988020978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49-46BA-A6D3-AD9988020978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49-46BA-A6D3-AD9988020978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49-46BA-A6D3-AD9988020978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49-46BA-A6D3-AD9988020978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19050" cap="rnd">
                <a:solidFill>
                  <a:srgbClr val="FFC20E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49-46BA-A6D3-AD9988020978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rgbClr val="FFC20E"/>
                </a:solidFill>
                <a:ln w="12700">
                  <a:noFill/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FFC20E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5749-46BA-A6D3-AD9988020978}"/>
              </c:ext>
            </c:extLst>
          </c:dPt>
          <c:cat>
            <c:strRef>
              <c:f>'Figure 1.16'!$B$35:$AA$35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'Figure 1.16'!$B$37:$AA$37</c:f>
              <c:numCache>
                <c:formatCode>0</c:formatCode>
                <c:ptCount val="26"/>
                <c:pt idx="0">
                  <c:v>100</c:v>
                </c:pt>
                <c:pt idx="1">
                  <c:v>100.59068725380372</c:v>
                </c:pt>
                <c:pt idx="2">
                  <c:v>97.48821566978873</c:v>
                </c:pt>
                <c:pt idx="3">
                  <c:v>93.662444816488019</c:v>
                </c:pt>
                <c:pt idx="4">
                  <c:v>87.814524569991448</c:v>
                </c:pt>
                <c:pt idx="5">
                  <c:v>88.562152383707115</c:v>
                </c:pt>
                <c:pt idx="6">
                  <c:v>86.984657696767059</c:v>
                </c:pt>
                <c:pt idx="7">
                  <c:v>86.455557816142388</c:v>
                </c:pt>
                <c:pt idx="8">
                  <c:v>86.408739156332643</c:v>
                </c:pt>
                <c:pt idx="9">
                  <c:v>83.645702855938239</c:v>
                </c:pt>
                <c:pt idx="10">
                  <c:v>82.267248754157919</c:v>
                </c:pt>
                <c:pt idx="11">
                  <c:v>80.568785435719946</c:v>
                </c:pt>
                <c:pt idx="12">
                  <c:v>77.447745718298748</c:v>
                </c:pt>
                <c:pt idx="13">
                  <c:v>72.279492691631731</c:v>
                </c:pt>
                <c:pt idx="14">
                  <c:v>67.746110496939636</c:v>
                </c:pt>
                <c:pt idx="15">
                  <c:v>59.90790696078264</c:v>
                </c:pt>
                <c:pt idx="16" formatCode="General">
                  <c:v>56.773090537947802</c:v>
                </c:pt>
                <c:pt idx="17" formatCode="General">
                  <c:v>53.802310458617804</c:v>
                </c:pt>
                <c:pt idx="18" formatCode="General">
                  <c:v>50.986983150946322</c:v>
                </c:pt>
                <c:pt idx="19" formatCode="General">
                  <c:v>48.318974197854004</c:v>
                </c:pt>
                <c:pt idx="20" formatCode="General">
                  <c:v>45.790574833991691</c:v>
                </c:pt>
                <c:pt idx="21" formatCode="General">
                  <c:v>43.394479672553096</c:v>
                </c:pt>
                <c:pt idx="22" formatCode="General">
                  <c:v>41.12376559758227</c:v>
                </c:pt>
                <c:pt idx="23" formatCode="General">
                  <c:v>38.971871760788694</c:v>
                </c:pt>
                <c:pt idx="24" formatCode="General">
                  <c:v>36.932580625074181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9-46BA-A6D3-AD9988020978}"/>
            </c:ext>
          </c:extLst>
        </c:ser>
        <c:ser>
          <c:idx val="2"/>
          <c:order val="2"/>
          <c:tx>
            <c:strRef>
              <c:f>'Figure 1.16'!$A$38</c:f>
              <c:strCache>
                <c:ptCount val="1"/>
                <c:pt idx="0">
                  <c:v>PM2.5</c:v>
                </c:pt>
              </c:strCache>
            </c:strRef>
          </c:tx>
          <c:spPr>
            <a:ln w="19050" cap="rnd">
              <a:solidFill>
                <a:srgbClr val="57CC99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rgbClr val="57CC99"/>
              </a:solidFill>
              <a:ln w="12700">
                <a:solidFill>
                  <a:srgbClr val="57CC99"/>
                </a:solidFill>
                <a:prstDash val="soli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3-5749-46BA-A6D3-AD9988020978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2-5749-46BA-A6D3-AD9988020978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1-5749-46BA-A6D3-AD998802097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F-5749-46BA-A6D3-AD998802097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2-5749-46BA-A6D3-AD9988020978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0-5749-46BA-A6D3-AD9988020978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F-5749-46BA-A6D3-AD9988020978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E-5749-46BA-A6D3-AD9988020978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D-5749-46BA-A6D3-AD9988020978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C-5749-46BA-A6D3-AD9988020978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B-5749-46BA-A6D3-AD9988020978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A-5749-46BA-A6D3-AD9988020978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9-5749-46BA-A6D3-AD9988020978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8-5749-46BA-A6D3-AD9988020978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7-5749-46BA-A6D3-AD9988020978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57CC99"/>
                </a:solidFill>
                <a:ln w="12700">
                  <a:solidFill>
                    <a:srgbClr val="57CC9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57CC9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749-46BA-A6D3-AD9988020978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49-46BA-A6D3-AD9988020978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749-46BA-A6D3-AD9988020978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49-46BA-A6D3-AD9988020978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749-46BA-A6D3-AD9988020978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49-46BA-A6D3-AD9988020978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749-46BA-A6D3-AD9988020978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49-46BA-A6D3-AD9988020978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749-46BA-A6D3-AD9988020978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49-46BA-A6D3-AD9988020978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rgbClr val="57CC99"/>
                </a:solidFill>
                <a:ln w="12700">
                  <a:solidFill>
                    <a:srgbClr val="57CC9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57CC9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5749-46BA-A6D3-AD9988020978}"/>
              </c:ext>
            </c:extLst>
          </c:dPt>
          <c:cat>
            <c:strRef>
              <c:f>'Figure 1.16'!$B$35:$AA$35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'Figure 1.16'!$B$38:$AA$38</c:f>
              <c:numCache>
                <c:formatCode>0</c:formatCode>
                <c:ptCount val="26"/>
                <c:pt idx="0">
                  <c:v>100</c:v>
                </c:pt>
                <c:pt idx="1">
                  <c:v>99.548037822742643</c:v>
                </c:pt>
                <c:pt idx="2">
                  <c:v>95.7698463246942</c:v>
                </c:pt>
                <c:pt idx="3">
                  <c:v>94.499697875328664</c:v>
                </c:pt>
                <c:pt idx="4">
                  <c:v>87.585942220698001</c:v>
                </c:pt>
                <c:pt idx="5">
                  <c:v>92.166805480704866</c:v>
                </c:pt>
                <c:pt idx="6">
                  <c:v>92.007577613378402</c:v>
                </c:pt>
                <c:pt idx="7">
                  <c:v>90.766416801397938</c:v>
                </c:pt>
                <c:pt idx="8">
                  <c:v>91.342495059853348</c:v>
                </c:pt>
                <c:pt idx="9">
                  <c:v>88.06689203534043</c:v>
                </c:pt>
                <c:pt idx="10">
                  <c:v>87.284634102526425</c:v>
                </c:pt>
                <c:pt idx="11">
                  <c:v>81.251531037185828</c:v>
                </c:pt>
                <c:pt idx="12">
                  <c:v>82.376741299626019</c:v>
                </c:pt>
                <c:pt idx="13">
                  <c:v>84.609197654859315</c:v>
                </c:pt>
                <c:pt idx="14">
                  <c:v>79.125226593503498</c:v>
                </c:pt>
                <c:pt idx="15">
                  <c:v>73.555517449741146</c:v>
                </c:pt>
                <c:pt idx="16" formatCode="General">
                  <c:v>71.703641998567392</c:v>
                </c:pt>
                <c:pt idx="17" formatCode="General">
                  <c:v>69.898390414719472</c:v>
                </c:pt>
                <c:pt idx="18" formatCode="General">
                  <c:v>68.138588869253851</c:v>
                </c:pt>
                <c:pt idx="19" formatCode="General">
                  <c:v>66.423093086210642</c:v>
                </c:pt>
                <c:pt idx="20" formatCode="General">
                  <c:v>64.750787598570909</c:v>
                </c:pt>
                <c:pt idx="21" formatCode="General">
                  <c:v>63.120585022946436</c:v>
                </c:pt>
                <c:pt idx="22" formatCode="General">
                  <c:v>61.531425352530285</c:v>
                </c:pt>
                <c:pt idx="23" formatCode="General">
                  <c:v>59.982275267848472</c:v>
                </c:pt>
                <c:pt idx="24" formatCode="General">
                  <c:v>58.472127464864514</c:v>
                </c:pt>
                <c:pt idx="25" formatCode="General">
                  <c:v>57.000000000000007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9-46BA-A6D3-AD9988020978}"/>
            </c:ext>
          </c:extLst>
        </c:ser>
        <c:ser>
          <c:idx val="3"/>
          <c:order val="3"/>
          <c:tx>
            <c:strRef>
              <c:f>'Figure 1.16'!$A$39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>
              <a:solidFill>
                <a:srgbClr val="6C9D3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F-1FAB-4CD7-8AD6-B517DDE8B947}"/>
              </c:ext>
            </c:extLst>
          </c:dPt>
          <c:cat>
            <c:strRef>
              <c:f>'Figure 1.16'!$B$35:$AA$35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'Figure 1.16'!$B$39:$AA$39</c:f>
              <c:numCache>
                <c:formatCode>0</c:formatCode>
                <c:ptCount val="26"/>
                <c:pt idx="0">
                  <c:v>100</c:v>
                </c:pt>
                <c:pt idx="1">
                  <c:v>99.219456510459139</c:v>
                </c:pt>
                <c:pt idx="2">
                  <c:v>95.059522927075164</c:v>
                </c:pt>
                <c:pt idx="3">
                  <c:v>92.212355269595122</c:v>
                </c:pt>
                <c:pt idx="4">
                  <c:v>83.839117607815808</c:v>
                </c:pt>
                <c:pt idx="5">
                  <c:v>88.098379612470907</c:v>
                </c:pt>
                <c:pt idx="6">
                  <c:v>84.684150445495376</c:v>
                </c:pt>
                <c:pt idx="7">
                  <c:v>83.507775784620392</c:v>
                </c:pt>
                <c:pt idx="8">
                  <c:v>82.176478436837499</c:v>
                </c:pt>
                <c:pt idx="9">
                  <c:v>76.416912516863576</c:v>
                </c:pt>
                <c:pt idx="10">
                  <c:v>75.88987887862659</c:v>
                </c:pt>
                <c:pt idx="11">
                  <c:v>71.622463048344784</c:v>
                </c:pt>
                <c:pt idx="12">
                  <c:v>70.788549063792573</c:v>
                </c:pt>
                <c:pt idx="13">
                  <c:v>70.039879619883465</c:v>
                </c:pt>
                <c:pt idx="14">
                  <c:v>66.662713296665828</c:v>
                </c:pt>
                <c:pt idx="15">
                  <c:v>60.193764547166175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9-46BA-A6D3-AD9988020978}"/>
            </c:ext>
          </c:extLst>
        </c:ser>
        <c:ser>
          <c:idx val="4"/>
          <c:order val="4"/>
          <c:tx>
            <c:strRef>
              <c:f>'Figure 1.16'!$A$40</c:f>
              <c:strCache>
                <c:ptCount val="1"/>
                <c:pt idx="0">
                  <c:v>NMVOC</c:v>
                </c:pt>
              </c:strCache>
            </c:strRef>
          </c:tx>
          <c:spPr>
            <a:ln w="19050" cap="rnd">
              <a:solidFill>
                <a:srgbClr val="00937D"/>
              </a:solidFill>
              <a:prstDash val="solid"/>
              <a:round/>
            </a:ln>
            <a:effectLst/>
          </c:spPr>
          <c:marker>
            <c:symbol val="diamond"/>
            <c:size val="4"/>
            <c:spPr>
              <a:solidFill>
                <a:srgbClr val="00937D"/>
              </a:solidFill>
              <a:ln w="12700">
                <a:solidFill>
                  <a:srgbClr val="00937D"/>
                </a:solidFill>
                <a:prstDash val="soli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6-5749-46BA-A6D3-AD9988020978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5-5749-46BA-A6D3-AD9988020978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4-5749-46BA-A6D3-AD998802097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3-5749-46BA-A6D3-AD998802097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1-5749-46BA-A6D3-AD9988020978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0-5749-46BA-A6D3-AD9988020978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F-5749-46BA-A6D3-AD9988020978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E-5749-46BA-A6D3-AD9988020978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D-5749-46BA-A6D3-AD9988020978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C-5749-46BA-A6D3-AD9988020978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5749-46BA-A6D3-AD9988020978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A-5749-46BA-A6D3-AD9988020978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5749-46BA-A6D3-AD9988020978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5749-46BA-A6D3-AD9988020978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7-5749-46BA-A6D3-AD9988020978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0937D"/>
                </a:solidFill>
                <a:ln w="12700">
                  <a:solidFill>
                    <a:srgbClr val="00937D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937D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49-46BA-A6D3-AD9988020978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49-46BA-A6D3-AD9988020978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5749-46BA-A6D3-AD9988020978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49-46BA-A6D3-AD9988020978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749-46BA-A6D3-AD9988020978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749-46BA-A6D3-AD9988020978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5749-46BA-A6D3-AD9988020978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5749-46BA-A6D3-AD9988020978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5749-46BA-A6D3-AD9988020978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5749-46BA-A6D3-AD9988020978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rgbClr val="00937D"/>
                </a:solidFill>
                <a:ln w="12700">
                  <a:solidFill>
                    <a:srgbClr val="00937D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00937D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5749-46BA-A6D3-AD9988020978}"/>
              </c:ext>
            </c:extLst>
          </c:dPt>
          <c:cat>
            <c:strRef>
              <c:f>'Figure 1.16'!$B$35:$AA$35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'Figure 1.16'!$B$40:$AA$40</c:f>
              <c:numCache>
                <c:formatCode>0</c:formatCode>
                <c:ptCount val="26"/>
                <c:pt idx="0">
                  <c:v>100</c:v>
                </c:pt>
                <c:pt idx="1">
                  <c:v>99.257792333526439</c:v>
                </c:pt>
                <c:pt idx="2">
                  <c:v>98.246508327293782</c:v>
                </c:pt>
                <c:pt idx="3">
                  <c:v>97.672105266312613</c:v>
                </c:pt>
                <c:pt idx="4">
                  <c:v>83.576075373690358</c:v>
                </c:pt>
                <c:pt idx="5">
                  <c:v>91.552983541909853</c:v>
                </c:pt>
                <c:pt idx="6">
                  <c:v>89.369777606124885</c:v>
                </c:pt>
                <c:pt idx="7">
                  <c:v>82.745417818873719</c:v>
                </c:pt>
                <c:pt idx="8">
                  <c:v>81.66277971886278</c:v>
                </c:pt>
                <c:pt idx="9">
                  <c:v>77.261602923589351</c:v>
                </c:pt>
                <c:pt idx="10">
                  <c:v>79.971677272053256</c:v>
                </c:pt>
                <c:pt idx="11">
                  <c:v>76.784510376183064</c:v>
                </c:pt>
                <c:pt idx="12">
                  <c:v>77.175602737516229</c:v>
                </c:pt>
                <c:pt idx="13">
                  <c:v>74.332175979314087</c:v>
                </c:pt>
                <c:pt idx="14">
                  <c:v>71.740938251605797</c:v>
                </c:pt>
                <c:pt idx="15">
                  <c:v>63.987396021214415</c:v>
                </c:pt>
                <c:pt idx="16" formatCode="General">
                  <c:v>64.746790126726168</c:v>
                </c:pt>
                <c:pt idx="17" formatCode="General">
                  <c:v>65.515196622854575</c:v>
                </c:pt>
                <c:pt idx="18" formatCode="General">
                  <c:v>66.292722467480985</c:v>
                </c:pt>
                <c:pt idx="19" formatCode="General">
                  <c:v>67.079475887848972</c:v>
                </c:pt>
                <c:pt idx="20" formatCode="General">
                  <c:v>67.875566395628994</c:v>
                </c:pt>
                <c:pt idx="21" formatCode="General">
                  <c:v>68.681104802161798</c:v>
                </c:pt>
                <c:pt idx="22" formatCode="General">
                  <c:v>69.49620323388271</c:v>
                </c:pt>
                <c:pt idx="23" formatCode="General">
                  <c:v>70.320975147929033</c:v>
                </c:pt>
                <c:pt idx="24" formatCode="General">
                  <c:v>71.155535347932656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9-46BA-A6D3-AD9988020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258792"/>
        <c:axId val="713251904"/>
      </c:lineChart>
      <c:catAx>
        <c:axId val="713258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251904"/>
        <c:crosses val="autoZero"/>
        <c:auto val="1"/>
        <c:lblAlgn val="ctr"/>
        <c:lblOffset val="0"/>
        <c:tickLblSkip val="2"/>
        <c:noMultiLvlLbl val="0"/>
      </c:catAx>
      <c:valAx>
        <c:axId val="71325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3258792"/>
        <c:crosses val="autoZero"/>
        <c:crossBetween val="between"/>
      </c:val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9942891815683332E-2"/>
          <c:y val="0.1101517423379116"/>
          <c:w val="0.85799050576435731"/>
          <c:h val="0.13587956576500929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Air emissions by sector, 2020</a:t>
            </a:r>
          </a:p>
        </c:rich>
      </c:tx>
      <c:layout>
        <c:manualLayout>
          <c:xMode val="edge"/>
          <c:yMode val="edge"/>
          <c:x val="0.33434790284821075"/>
          <c:y val="4.92452867910194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47188072309246"/>
          <c:y val="0.28277854415322184"/>
          <c:w val="0.85799039780521258"/>
          <c:h val="0.653863531857894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1.16'!$B$43</c:f>
              <c:strCache>
                <c:ptCount val="1"/>
                <c:pt idx="0">
                  <c:v>Total Mobile Sources</c:v>
                </c:pt>
              </c:strCache>
            </c:strRef>
          </c:tx>
          <c:spPr>
            <a:solidFill>
              <a:srgbClr val="00937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1.16'!$A$44:$A$49</c:f>
              <c:strCache>
                <c:ptCount val="6"/>
                <c:pt idx="0">
                  <c:v>SOx</c:v>
                </c:pt>
                <c:pt idx="1">
                  <c:v>NOx</c:v>
                </c:pt>
                <c:pt idx="4">
                  <c:v>CO</c:v>
                </c:pt>
                <c:pt idx="5">
                  <c:v>NMVOC</c:v>
                </c:pt>
              </c:strCache>
            </c:strRef>
          </c:cat>
          <c:val>
            <c:numRef>
              <c:f>'Figure 1.16'!$B$44:$B$49</c:f>
              <c:numCache>
                <c:formatCode>0%</c:formatCode>
                <c:ptCount val="6"/>
                <c:pt idx="0">
                  <c:v>7.0679885467630843E-3</c:v>
                </c:pt>
                <c:pt idx="1">
                  <c:v>0.45198211118317011</c:v>
                </c:pt>
                <c:pt idx="2">
                  <c:v>0.21586802915170319</c:v>
                </c:pt>
                <c:pt idx="3">
                  <c:v>0.31746813619850994</c:v>
                </c:pt>
                <c:pt idx="4">
                  <c:v>0.44777453086658592</c:v>
                </c:pt>
                <c:pt idx="5">
                  <c:v>0.10569036622851054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C-464F-BE5E-22EE8AEE2681}"/>
            </c:ext>
          </c:extLst>
        </c:ser>
        <c:ser>
          <c:idx val="1"/>
          <c:order val="1"/>
          <c:tx>
            <c:strRef>
              <c:f>'Figure 1.16'!$C$43</c:f>
              <c:strCache>
                <c:ptCount val="1"/>
                <c:pt idx="0">
                  <c:v>Power stations</c:v>
                </c:pt>
              </c:strCache>
            </c:strRef>
          </c:tx>
          <c:spPr>
            <a:solidFill>
              <a:srgbClr val="57CC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1.16'!$A$44:$A$49</c:f>
              <c:strCache>
                <c:ptCount val="6"/>
                <c:pt idx="0">
                  <c:v>SOx</c:v>
                </c:pt>
                <c:pt idx="1">
                  <c:v>NOx</c:v>
                </c:pt>
                <c:pt idx="4">
                  <c:v>CO</c:v>
                </c:pt>
                <c:pt idx="5">
                  <c:v>NMVOC</c:v>
                </c:pt>
              </c:strCache>
            </c:strRef>
          </c:cat>
          <c:val>
            <c:numRef>
              <c:f>'Figure 1.16'!$C$44:$C$49</c:f>
              <c:numCache>
                <c:formatCode>0%</c:formatCode>
                <c:ptCount val="6"/>
                <c:pt idx="0">
                  <c:v>0.36046741588491726</c:v>
                </c:pt>
                <c:pt idx="1">
                  <c:v>0.19121434869690279</c:v>
                </c:pt>
                <c:pt idx="2">
                  <c:v>2.1408628948551573E-2</c:v>
                </c:pt>
                <c:pt idx="3">
                  <c:v>4.396281017178745E-2</c:v>
                </c:pt>
                <c:pt idx="4">
                  <c:v>3.4520480995387577E-2</c:v>
                </c:pt>
                <c:pt idx="5">
                  <c:v>6.3329265843901084E-3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C-464F-BE5E-22EE8AEE2681}"/>
            </c:ext>
          </c:extLst>
        </c:ser>
        <c:ser>
          <c:idx val="2"/>
          <c:order val="2"/>
          <c:tx>
            <c:strRef>
              <c:f>'Figure 1.16'!$D$43</c:f>
              <c:strCache>
                <c:ptCount val="1"/>
                <c:pt idx="0">
                  <c:v>Combustion</c:v>
                </c:pt>
              </c:strCache>
            </c:strRef>
          </c:tx>
          <c:spPr>
            <a:solidFill>
              <a:srgbClr val="C6990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1.16'!$A$44:$A$49</c:f>
              <c:strCache>
                <c:ptCount val="6"/>
                <c:pt idx="0">
                  <c:v>SOx</c:v>
                </c:pt>
                <c:pt idx="1">
                  <c:v>NOx</c:v>
                </c:pt>
                <c:pt idx="4">
                  <c:v>CO</c:v>
                </c:pt>
                <c:pt idx="5">
                  <c:v>NMVOC</c:v>
                </c:pt>
              </c:strCache>
            </c:strRef>
          </c:cat>
          <c:val>
            <c:numRef>
              <c:f>'Figure 1.16'!$D$44:$D$49</c:f>
              <c:numCache>
                <c:formatCode>0%</c:formatCode>
                <c:ptCount val="6"/>
                <c:pt idx="0">
                  <c:v>0.34434517923627883</c:v>
                </c:pt>
                <c:pt idx="1">
                  <c:v>0.18742136306073892</c:v>
                </c:pt>
                <c:pt idx="2">
                  <c:v>0.12555991585304255</c:v>
                </c:pt>
                <c:pt idx="3">
                  <c:v>0.26141247460131767</c:v>
                </c:pt>
                <c:pt idx="4">
                  <c:v>0.21206764888558544</c:v>
                </c:pt>
                <c:pt idx="5">
                  <c:v>4.325697780386463E-2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C-464F-BE5E-22EE8AEE2681}"/>
            </c:ext>
          </c:extLst>
        </c:ser>
        <c:ser>
          <c:idx val="3"/>
          <c:order val="3"/>
          <c:tx>
            <c:strRef>
              <c:f>'Figure 1.16'!$E$43</c:f>
              <c:strCache>
                <c:ptCount val="1"/>
                <c:pt idx="0">
                  <c:v>IPPU</c:v>
                </c:pt>
              </c:strCache>
            </c:strRef>
          </c:tx>
          <c:spPr>
            <a:solidFill>
              <a:srgbClr val="00487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1.16'!$A$44:$A$49</c:f>
              <c:strCache>
                <c:ptCount val="6"/>
                <c:pt idx="0">
                  <c:v>SOx</c:v>
                </c:pt>
                <c:pt idx="1">
                  <c:v>NOx</c:v>
                </c:pt>
                <c:pt idx="4">
                  <c:v>CO</c:v>
                </c:pt>
                <c:pt idx="5">
                  <c:v>NMVOC</c:v>
                </c:pt>
              </c:strCache>
            </c:strRef>
          </c:cat>
          <c:val>
            <c:numRef>
              <c:f>'Figure 1.16'!$E$44:$E$49</c:f>
              <c:numCache>
                <c:formatCode>0%</c:formatCode>
                <c:ptCount val="6"/>
                <c:pt idx="0">
                  <c:v>0.26293863231842063</c:v>
                </c:pt>
                <c:pt idx="1">
                  <c:v>5.5721495835694572E-2</c:v>
                </c:pt>
                <c:pt idx="2">
                  <c:v>0.42587463435482709</c:v>
                </c:pt>
                <c:pt idx="3">
                  <c:v>0.25880179791884733</c:v>
                </c:pt>
                <c:pt idx="4">
                  <c:v>0.30062456090334272</c:v>
                </c:pt>
                <c:pt idx="5">
                  <c:v>0.51436396564773479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C-464F-BE5E-22EE8AEE2681}"/>
            </c:ext>
          </c:extLst>
        </c:ser>
        <c:ser>
          <c:idx val="4"/>
          <c:order val="4"/>
          <c:tx>
            <c:strRef>
              <c:f>'Figure 1.16'!$F$43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4629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1.16'!$A$44:$A$49</c:f>
              <c:strCache>
                <c:ptCount val="6"/>
                <c:pt idx="0">
                  <c:v>SOx</c:v>
                </c:pt>
                <c:pt idx="1">
                  <c:v>NOx</c:v>
                </c:pt>
                <c:pt idx="4">
                  <c:v>CO</c:v>
                </c:pt>
                <c:pt idx="5">
                  <c:v>NMVOC</c:v>
                </c:pt>
              </c:strCache>
            </c:strRef>
          </c:cat>
          <c:val>
            <c:numRef>
              <c:f>'Figure 1.16'!$F$44:$F$49</c:f>
              <c:numCache>
                <c:formatCode>0%</c:formatCode>
                <c:ptCount val="6"/>
                <c:pt idx="0">
                  <c:v>0</c:v>
                </c:pt>
                <c:pt idx="1">
                  <c:v>0.11123738484483334</c:v>
                </c:pt>
                <c:pt idx="2">
                  <c:v>0.16750018039420295</c:v>
                </c:pt>
                <c:pt idx="3">
                  <c:v>5.4011452496767441E-2</c:v>
                </c:pt>
                <c:pt idx="4">
                  <c:v>0</c:v>
                </c:pt>
                <c:pt idx="5">
                  <c:v>0.28859899445482773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C-464F-BE5E-22EE8AEE2681}"/>
            </c:ext>
          </c:extLst>
        </c:ser>
        <c:ser>
          <c:idx val="5"/>
          <c:order val="5"/>
          <c:tx>
            <c:strRef>
              <c:f>'Figure 1.16'!$G$43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4B7520"/>
            </a:solidFill>
            <a:ln w="6350" cmpd="sng">
              <a:noFill/>
            </a:ln>
            <a:effectLst/>
          </c:spPr>
          <c:invertIfNegative val="0"/>
          <c:cat>
            <c:strRef>
              <c:f>'Figure 1.16'!$A$44:$A$49</c:f>
              <c:strCache>
                <c:ptCount val="6"/>
                <c:pt idx="0">
                  <c:v>SOx</c:v>
                </c:pt>
                <c:pt idx="1">
                  <c:v>NOx</c:v>
                </c:pt>
                <c:pt idx="4">
                  <c:v>CO</c:v>
                </c:pt>
                <c:pt idx="5">
                  <c:v>NMVOC</c:v>
                </c:pt>
              </c:strCache>
            </c:strRef>
          </c:cat>
          <c:val>
            <c:numRef>
              <c:f>'Figure 1.16'!$G$44:$G$49</c:f>
              <c:numCache>
                <c:formatCode>0%</c:formatCode>
                <c:ptCount val="6"/>
                <c:pt idx="0">
                  <c:v>4.60021152374483E-4</c:v>
                </c:pt>
                <c:pt idx="1">
                  <c:v>7.2320411131819541E-4</c:v>
                </c:pt>
                <c:pt idx="2">
                  <c:v>2.6975871581529854E-2</c:v>
                </c:pt>
                <c:pt idx="3">
                  <c:v>5.6375838926174503E-2</c:v>
                </c:pt>
                <c:pt idx="4">
                  <c:v>3.2333805097084908E-3</c:v>
                </c:pt>
                <c:pt idx="5">
                  <c:v>9.7320476977494942E-3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2C-464F-BE5E-22EE8AEE2681}"/>
            </c:ext>
          </c:extLst>
        </c:ser>
        <c:ser>
          <c:idx val="6"/>
          <c:order val="6"/>
          <c:tx>
            <c:strRef>
              <c:f>'Figure 1.16'!$H$43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rgbClr val="8CC841"/>
            </a:solidFill>
            <a:ln w="6350" cmpd="sng">
              <a:noFill/>
            </a:ln>
            <a:effectLst/>
          </c:spPr>
          <c:invertIfNegative val="0"/>
          <c:cat>
            <c:strRef>
              <c:f>'Figure 1.16'!$A$44:$A$49</c:f>
              <c:strCache>
                <c:ptCount val="6"/>
                <c:pt idx="0">
                  <c:v>SOx</c:v>
                </c:pt>
                <c:pt idx="1">
                  <c:v>NOx</c:v>
                </c:pt>
                <c:pt idx="4">
                  <c:v>CO</c:v>
                </c:pt>
                <c:pt idx="5">
                  <c:v>NMVOC</c:v>
                </c:pt>
              </c:strCache>
            </c:strRef>
          </c:cat>
          <c:val>
            <c:numRef>
              <c:f>'Figure 1.16'!$H$44:$H$49</c:f>
              <c:numCache>
                <c:formatCode>0%</c:formatCode>
                <c:ptCount val="6"/>
                <c:pt idx="0">
                  <c:v>2.4720762861245582E-2</c:v>
                </c:pt>
                <c:pt idx="1">
                  <c:v>1.7000922673420661E-3</c:v>
                </c:pt>
                <c:pt idx="2">
                  <c:v>1.6812739716142784E-2</c:v>
                </c:pt>
                <c:pt idx="3">
                  <c:v>7.9551751739424924E-3</c:v>
                </c:pt>
                <c:pt idx="4">
                  <c:v>1.778990561330985E-3</c:v>
                </c:pt>
                <c:pt idx="5">
                  <c:v>3.2025686968072779E-2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2C-464F-BE5E-22EE8AEE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645296"/>
        <c:axId val="601649232"/>
      </c:barChart>
      <c:catAx>
        <c:axId val="60164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01649232"/>
        <c:crosses val="autoZero"/>
        <c:auto val="1"/>
        <c:lblAlgn val="ctr"/>
        <c:lblOffset val="0"/>
        <c:tickLblSkip val="1"/>
        <c:noMultiLvlLbl val="0"/>
      </c:catAx>
      <c:valAx>
        <c:axId val="6016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01645296"/>
        <c:crosses val="autoZero"/>
        <c:crossBetween val="between"/>
      </c:val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747171512283073"/>
          <c:y val="7.9875396825396822E-2"/>
          <c:w val="0.8579905341446924"/>
          <c:h val="0.190701933265359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2</xdr:col>
      <xdr:colOff>480775</xdr:colOff>
      <xdr:row>14</xdr:row>
      <xdr:rowOff>132400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452200</xdr:colOff>
      <xdr:row>0</xdr:row>
      <xdr:rowOff>50800</xdr:rowOff>
    </xdr:from>
    <xdr:to>
      <xdr:col>7</xdr:col>
      <xdr:colOff>177325</xdr:colOff>
      <xdr:row>14</xdr:row>
      <xdr:rowOff>170500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197302</xdr:colOff>
      <xdr:row>13</xdr:row>
      <xdr:rowOff>156482</xdr:rowOff>
    </xdr:from>
    <xdr:to>
      <xdr:col>6</xdr:col>
      <xdr:colOff>13605</xdr:colOff>
      <xdr:row>15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9F3BE1-7BBE-C48C-F8C1-6852E1A83B9A}"/>
            </a:ext>
          </a:extLst>
        </xdr:cNvPr>
        <xdr:cNvSpPr txBox="1"/>
      </xdr:nvSpPr>
      <xdr:spPr>
        <a:xfrm>
          <a:off x="4367891" y="2367643"/>
          <a:ext cx="428625" cy="210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>
              <a:latin typeface="Arial Narrow" panose="020B0606020202030204" pitchFamily="34" charset="0"/>
            </a:rPr>
            <a:t>PM</a:t>
          </a:r>
          <a:r>
            <a:rPr lang="en-GB" sz="800" baseline="-25000">
              <a:latin typeface="Arial Narrow" panose="020B0606020202030204" pitchFamily="34" charset="0"/>
            </a:rPr>
            <a:t>2.5</a:t>
          </a:r>
        </a:p>
      </xdr:txBody>
    </xdr:sp>
    <xdr:clientData/>
  </xdr:twoCellAnchor>
  <xdr:twoCellAnchor>
    <xdr:from>
      <xdr:col>4</xdr:col>
      <xdr:colOff>408215</xdr:colOff>
      <xdr:row>13</xdr:row>
      <xdr:rowOff>156483</xdr:rowOff>
    </xdr:from>
    <xdr:to>
      <xdr:col>5</xdr:col>
      <xdr:colOff>210912</xdr:colOff>
      <xdr:row>15</xdr:row>
      <xdr:rowOff>34019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B3F395-F585-4ABD-A9F9-3B3348C41CDE}"/>
            </a:ext>
          </a:extLst>
        </xdr:cNvPr>
        <xdr:cNvSpPr txBox="1"/>
      </xdr:nvSpPr>
      <xdr:spPr>
        <a:xfrm>
          <a:off x="3966483" y="2367644"/>
          <a:ext cx="415018" cy="217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>
              <a:latin typeface="Arial Narrow" panose="020B0606020202030204" pitchFamily="34" charset="0"/>
            </a:rPr>
            <a:t>PM</a:t>
          </a:r>
          <a:r>
            <a:rPr lang="en-GB" sz="800" baseline="-25000">
              <a:latin typeface="Arial Narrow" panose="020B0606020202030204" pitchFamily="34" charset="0"/>
            </a:rPr>
            <a:t>10</a:t>
          </a:r>
        </a:p>
      </xdr:txBody>
    </xdr:sp>
    <xdr:clientData/>
  </xdr:twoCellAnchor>
  <xdr:twoCellAnchor>
    <xdr:from>
      <xdr:col>1</xdr:col>
      <xdr:colOff>585108</xdr:colOff>
      <xdr:row>1</xdr:row>
      <xdr:rowOff>136072</xdr:rowOff>
    </xdr:from>
    <xdr:to>
      <xdr:col>2</xdr:col>
      <xdr:colOff>292555</xdr:colOff>
      <xdr:row>2</xdr:row>
      <xdr:rowOff>142875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35CAC6-0946-4E2D-9268-31547BF2F50B}"/>
            </a:ext>
          </a:extLst>
        </xdr:cNvPr>
        <xdr:cNvSpPr txBox="1"/>
      </xdr:nvSpPr>
      <xdr:spPr>
        <a:xfrm>
          <a:off x="2306412" y="306161"/>
          <a:ext cx="319768" cy="17689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/>
        <a:lstStyle/>
        <a:p>
          <a:r>
            <a:rPr lang="en-GB" sz="800">
              <a:latin typeface="Arial Narrow" panose="020B0606020202030204" pitchFamily="34" charset="0"/>
            </a:rPr>
            <a:t>PM</a:t>
          </a:r>
          <a:r>
            <a:rPr lang="en-GB" sz="800" baseline="-25000">
              <a:latin typeface="Arial Narrow" panose="020B0606020202030204" pitchFamily="34" charset="0"/>
            </a:rPr>
            <a:t>2.5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0.07803</cdr:x>
      <cdr:y>0.2316</cdr:y>
    </cdr:from>
    <cdr:to>
      <cdr:x>0.30873</cdr:x>
      <cdr:y>0.31321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8612" y="579223"/>
          <a:ext cx="646352" cy="204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2005=100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26da7da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25bgn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AB85"/>
  <x:sheetViews>
    <x:sheetView showGridLines="0" tabSelected="1" topLeftCell="A1" zoomScale="130" zoomScaleNormal="130" workbookViewId="0">
      <x:selection activeCell="K6" sqref="K6"/>
    </x:sheetView>
  </x:sheetViews>
  <x:sheetFormatPr defaultColWidth="9.1796875" defaultRowHeight="11.5" x14ac:dyDescent="0.25"/>
  <x:cols>
    <x:col min="1" max="1" width="25.81640625" style="1" customWidth="1"/>
    <x:col min="2" max="7" width="9.1796875" style="1"/>
    <x:col min="8" max="8" width="4.453125" style="1" customWidth="1"/>
    <x:col min="9" max="16384" width="9.1796875" style="1"/>
  </x:cols>
  <x:sheetData>
    <x:row r="1" spans="1:14" ht="13.5" x14ac:dyDescent="0.25">
      <x:c r="A1" s="7"/>
      <x:c r="B1" s="7"/>
      <x:c r="C1" s="7"/>
      <x:c r="D1" s="7"/>
      <x:c r="E1" s="7"/>
      <x:c r="F1" s="7"/>
      <x:c r="G1" s="7"/>
      <x:c r="H1" s="7"/>
      <x:c r="I1" s="6"/>
      <x:c r="J1" s="6"/>
      <x:c r="K1" s="6"/>
      <x:c r="L1" s="6"/>
      <x:c r="M1" s="6"/>
      <x:c r="N1" s="6"/>
    </x:row>
    <x:row r="2" spans="1:14" ht="13.5" x14ac:dyDescent="0.25">
      <x:c r="A2" s="7"/>
      <x:c r="B2" s="7"/>
      <x:c r="C2" s="7"/>
      <x:c r="D2" s="7"/>
      <x:c r="E2" s="7"/>
      <x:c r="F2" s="7"/>
      <x:c r="G2" s="7"/>
      <x:c r="H2" s="7"/>
      <x:c r="I2" s="6"/>
      <x:c r="J2" s="6"/>
      <x:c r="K2" s="6"/>
      <x:c r="L2" s="6"/>
      <x:c r="M2" s="6"/>
      <x:c r="N2" s="6"/>
    </x:row>
    <x:row r="3" spans="1:14" ht="13.5" x14ac:dyDescent="0.25">
      <x:c r="A3" s="7"/>
      <x:c r="B3" s="7"/>
      <x:c r="C3" s="7"/>
      <x:c r="D3" s="7"/>
      <x:c r="E3" s="7"/>
      <x:c r="F3" s="7"/>
      <x:c r="G3" s="7"/>
      <x:c r="H3" s="7"/>
      <x:c r="I3" s="6"/>
      <x:c r="J3" s="6"/>
      <x:c r="K3" s="6"/>
      <x:c r="L3" s="6"/>
      <x:c r="M3" s="6"/>
      <x:c r="N3" s="6"/>
    </x:row>
    <x:row r="4" spans="1:14" ht="13.5" x14ac:dyDescent="0.25">
      <x:c r="A4" s="7"/>
      <x:c r="B4" s="7"/>
      <x:c r="C4" s="7"/>
      <x:c r="D4" s="7"/>
      <x:c r="E4" s="7"/>
      <x:c r="F4" s="7"/>
      <x:c r="G4" s="7"/>
      <x:c r="H4" s="7"/>
      <x:c r="I4" s="6"/>
      <x:c r="J4" s="6"/>
      <x:c r="K4" s="6"/>
      <x:c r="L4" s="6"/>
      <x:c r="M4" s="6"/>
      <x:c r="N4" s="6"/>
    </x:row>
    <x:row r="5" spans="1:14" ht="13.5" x14ac:dyDescent="0.25">
      <x:c r="A5" s="7"/>
      <x:c r="B5" s="7"/>
      <x:c r="C5" s="7"/>
      <x:c r="D5" s="7"/>
      <x:c r="E5" s="7"/>
      <x:c r="F5" s="7"/>
      <x:c r="G5" s="7"/>
      <x:c r="H5" s="7"/>
      <x:c r="I5" s="6"/>
      <x:c r="J5" s="6"/>
      <x:c r="K5" s="6"/>
      <x:c r="L5" s="6"/>
      <x:c r="M5" s="6"/>
      <x:c r="N5" s="6"/>
    </x:row>
    <x:row r="6" spans="1:14" ht="13.5" x14ac:dyDescent="0.25">
      <x:c r="A6" s="7"/>
      <x:c r="B6" s="7"/>
      <x:c r="C6" s="7"/>
      <x:c r="D6" s="7"/>
      <x:c r="E6" s="7"/>
      <x:c r="F6" s="7"/>
      <x:c r="G6" s="7"/>
      <x:c r="H6" s="7"/>
      <x:c r="I6" s="6"/>
      <x:c r="J6" s="6"/>
      <x:c r="K6" s="6"/>
      <x:c r="L6" s="6"/>
      <x:c r="M6" s="6"/>
      <x:c r="N6" s="6"/>
    </x:row>
    <x:row r="7" spans="1:14" ht="13.5" x14ac:dyDescent="0.25">
      <x:c r="A7" s="7"/>
      <x:c r="B7" s="7"/>
      <x:c r="C7" s="7"/>
      <x:c r="D7" s="7"/>
      <x:c r="E7" s="7"/>
      <x:c r="F7" s="7"/>
      <x:c r="G7" s="7"/>
      <x:c r="H7" s="7"/>
      <x:c r="I7" s="6"/>
      <x:c r="J7" s="6"/>
      <x:c r="K7" s="6"/>
      <x:c r="L7" s="6"/>
      <x:c r="M7" s="6"/>
      <x:c r="N7" s="6"/>
    </x:row>
    <x:row r="8" spans="1:14" ht="13.5" x14ac:dyDescent="0.25">
      <x:c r="A8" s="7"/>
      <x:c r="B8" s="7"/>
      <x:c r="C8" s="7"/>
      <x:c r="D8" s="7"/>
      <x:c r="E8" s="7"/>
      <x:c r="F8" s="7"/>
      <x:c r="G8" s="7"/>
      <x:c r="H8" s="7"/>
      <x:c r="I8" s="6"/>
      <x:c r="J8" s="6"/>
      <x:c r="K8" s="6"/>
      <x:c r="L8" s="6"/>
      <x:c r="M8" s="6"/>
      <x:c r="N8" s="6"/>
    </x:row>
    <x:row r="9" spans="1:14" ht="13.5" x14ac:dyDescent="0.25">
      <x:c r="A9" s="7"/>
      <x:c r="B9" s="7"/>
      <x:c r="C9" s="7"/>
      <x:c r="D9" s="7"/>
      <x:c r="E9" s="7"/>
      <x:c r="F9" s="7"/>
      <x:c r="G9" s="7"/>
      <x:c r="H9" s="7"/>
      <x:c r="I9" s="6"/>
      <x:c r="J9" s="6"/>
      <x:c r="K9" s="6"/>
      <x:c r="L9" s="6"/>
      <x:c r="M9" s="6"/>
      <x:c r="N9" s="6"/>
    </x:row>
    <x:row r="10" spans="1:14" x14ac:dyDescent="0.25">
      <x:c r="A10" s="7"/>
      <x:c r="B10" s="7"/>
      <x:c r="C10" s="7"/>
      <x:c r="D10" s="7"/>
      <x:c r="E10" s="7"/>
      <x:c r="F10" s="7"/>
      <x:c r="G10" s="7"/>
      <x:c r="H10" s="7"/>
      <x:c r="I10" s="6"/>
      <x:c r="J10" s="6"/>
      <x:c r="K10" s="6"/>
      <x:c r="L10" s="6"/>
      <x:c r="M10" s="6"/>
      <x:c r="N10" s="6"/>
    </x:row>
    <x:row r="11" spans="1:14" x14ac:dyDescent="0.25">
      <x:c r="A11" s="7"/>
      <x:c r="B11" s="7"/>
      <x:c r="C11" s="7"/>
      <x:c r="D11" s="7"/>
      <x:c r="E11" s="7"/>
      <x:c r="F11" s="7"/>
      <x:c r="G11" s="7"/>
      <x:c r="H11" s="7"/>
      <x:c r="I11" s="6"/>
      <x:c r="J11" s="6"/>
      <x:c r="K11" s="6"/>
      <x:c r="L11" s="6"/>
      <x:c r="M11" s="6"/>
      <x:c r="N11" s="6"/>
    </x:row>
    <x:row r="12" spans="1:14" x14ac:dyDescent="0.25">
      <x:c r="A12" s="7"/>
      <x:c r="B12" s="7"/>
      <x:c r="C12" s="7"/>
      <x:c r="D12" s="7"/>
      <x:c r="E12" s="7"/>
      <x:c r="F12" s="7"/>
      <x:c r="G12" s="7"/>
      <x:c r="H12" s="7"/>
      <x:c r="I12" s="6"/>
      <x:c r="J12" s="6"/>
      <x:c r="K12" s="6"/>
      <x:c r="L12" s="6"/>
      <x:c r="M12" s="6"/>
      <x:c r="N12" s="6"/>
    </x:row>
    <x:row r="13" spans="1:14" x14ac:dyDescent="0.25">
      <x:c r="A13" s="7"/>
      <x:c r="B13" s="7"/>
      <x:c r="C13" s="7"/>
      <x:c r="D13" s="7"/>
      <x:c r="E13" s="7"/>
      <x:c r="F13" s="7"/>
      <x:c r="G13" s="7"/>
      <x:c r="H13" s="7"/>
      <x:c r="I13" s="6"/>
      <x:c r="J13" s="6"/>
      <x:c r="K13" s="6"/>
      <x:c r="L13" s="6"/>
      <x:c r="M13" s="6"/>
      <x:c r="N13" s="6"/>
    </x:row>
    <x:row r="14" spans="1:14" x14ac:dyDescent="0.25">
      <x:c r="A14" s="7"/>
      <x:c r="B14" s="7"/>
      <x:c r="C14" s="7"/>
      <x:c r="D14" s="7"/>
      <x:c r="E14" s="7"/>
      <x:c r="F14" s="7"/>
      <x:c r="G14" s="7"/>
      <x:c r="H14" s="7"/>
      <x:c r="I14" s="6"/>
      <x:c r="J14" s="6"/>
      <x:c r="K14" s="6"/>
      <x:c r="L14" s="6"/>
      <x:c r="M14" s="6"/>
      <x:c r="N14" s="6"/>
    </x:row>
    <x:row r="15" spans="1:14" x14ac:dyDescent="0.25">
      <x:c r="A15" s="7"/>
      <x:c r="B15" s="7"/>
      <x:c r="C15" s="7"/>
      <x:c r="D15" s="7"/>
      <x:c r="E15" s="7"/>
      <x:c r="F15" s="7"/>
      <x:c r="G15" s="7"/>
      <x:c r="H15" s="7"/>
      <x:c r="I15" s="6"/>
      <x:c r="J15" s="6"/>
      <x:c r="K15" s="6"/>
      <x:c r="L15" s="6"/>
      <x:c r="M15" s="6"/>
      <x:c r="N15" s="6"/>
    </x:row>
    <x:row r="16" spans="1:14" x14ac:dyDescent="0.25">
      <x:c r="A16" s="6"/>
      <x:c r="B16" s="6"/>
      <x:c r="C16" s="6"/>
      <x:c r="D16" s="6"/>
      <x:c r="E16" s="6"/>
      <x:c r="F16" s="6"/>
      <x:c r="G16" s="6"/>
      <x:c r="H16" s="6"/>
      <x:c r="I16" s="6"/>
      <x:c r="J16" s="6"/>
      <x:c r="K16" s="6"/>
      <x:c r="L16" s="6"/>
      <x:c r="M16" s="6"/>
      <x:c r="N16" s="6"/>
    </x:row>
    <x:row r="17" spans="1:17" x14ac:dyDescent="0.25">
      <x:c r="A17" s="6" t="s">
        <x:v>56</x:v>
      </x:c>
      <x:c r="B17" s="6"/>
      <x:c r="C17" s="6"/>
      <x:c r="D17" s="6"/>
      <x:c r="E17" s="6"/>
      <x:c r="F17" s="6"/>
      <x:c r="G17" s="6"/>
      <x:c r="H17" s="6"/>
      <x:c r="I17" s="6"/>
      <x:c r="J17" s="6"/>
      <x:c r="K17" s="6"/>
      <x:c r="L17" s="6"/>
      <x:c r="M17" s="6"/>
      <x:c r="N17" s="6"/>
    </x:row>
    <x:row r="18" spans="1:17" x14ac:dyDescent="0.25">
      <x:c r="A18" s="6" t="s">
        <x:v>54</x:v>
      </x:c>
      <x:c r="B18" s="6"/>
      <x:c r="C18" s="6"/>
      <x:c r="D18" s="6"/>
      <x:c r="E18" s="6"/>
      <x:c r="F18" s="6"/>
      <x:c r="G18" s="6"/>
      <x:c r="H18" s="6"/>
      <x:c r="I18" s="6"/>
      <x:c r="J18" s="6"/>
      <x:c r="K18" s="6"/>
      <x:c r="L18" s="6"/>
      <x:c r="M18" s="6"/>
      <x:c r="N18" s="6"/>
    </x:row>
    <x:row r="20" spans="1:17" x14ac:dyDescent="0.25">
      <x:c r="A20" s="1" t="s">
        <x:v>0</x:v>
      </x:c>
      <x:c r="B20" s="1" t="s">
        <x:v>1</x:v>
      </x:c>
      <x:c r="C20" s="1" t="s">
        <x:v>2</x:v>
      </x:c>
      <x:c r="D20" s="1" t="s">
        <x:v>3</x:v>
      </x:c>
      <x:c r="E20" s="1" t="s">
        <x:v>4</x:v>
      </x:c>
      <x:c r="F20" s="1" t="s">
        <x:v>5</x:v>
      </x:c>
      <x:c r="G20" s="1" t="s">
        <x:v>6</x:v>
      </x:c>
      <x:c r="H20" s="1" t="s">
        <x:v>7</x:v>
      </x:c>
      <x:c r="I20" s="1" t="s">
        <x:v>8</x:v>
      </x:c>
      <x:c r="J20" s="1" t="s">
        <x:v>9</x:v>
      </x:c>
      <x:c r="K20" s="1" t="s">
        <x:v>10</x:v>
      </x:c>
      <x:c r="L20" s="1" t="s">
        <x:v>11</x:v>
      </x:c>
      <x:c r="M20" s="1" t="s">
        <x:v>12</x:v>
      </x:c>
      <x:c r="N20" s="1" t="s">
        <x:v>13</x:v>
      </x:c>
      <x:c r="O20" s="1" t="s">
        <x:v>14</x:v>
      </x:c>
      <x:c r="P20" s="1" t="s">
        <x:v>15</x:v>
      </x:c>
      <x:c r="Q20" s="1" t="s">
        <x:v>35</x:v>
      </x:c>
    </x:row>
    <x:row r="21" spans="1:17" x14ac:dyDescent="0.25">
      <x:c r="A21" s="1" t="s">
        <x:v>16</x:v>
      </x:c>
      <x:c r="B21" s="1">
        <x:v>472.74</x:v>
      </x:c>
      <x:c r="C21" s="1">
        <x:v>473.97300000000001</x:v>
      </x:c>
      <x:c r="D21" s="1">
        <x:v>456.61700000000002</x:v>
      </x:c>
      <x:c r="E21" s="1">
        <x:v>450.45699999999999</x:v>
      </x:c>
      <x:c r="F21" s="1">
        <x:v>392.476</x:v>
      </x:c>
      <x:c r="G21" s="1">
        <x:v>402.78300000000002</x:v>
      </x:c>
      <x:c r="H21" s="1">
        <x:v>386.71899999999999</x:v>
      </x:c>
      <x:c r="I21" s="1">
        <x:v>368.35</x:v>
      </x:c>
      <x:c r="J21" s="1">
        <x:v>356.69799999999998</x:v>
      </x:c>
      <x:c r="K21" s="1">
        <x:v>335.26100000000002</x:v>
      </x:c>
      <x:c r="L21" s="1">
        <x:v>333.76799999999997</x:v>
      </x:c>
      <x:c r="M21" s="1">
        <x:v>309.31099999999998</x:v>
      </x:c>
      <x:c r="N21" s="1">
        <x:v>300.803</x:v>
      </x:c>
      <x:c r="O21" s="1">
        <x:v>289.47800000000001</x:v>
      </x:c>
      <x:c r="P21" s="1">
        <x:v>259.46800000000002</x:v>
      </x:c>
      <x:c r="Q21" s="1">
        <x:v>232.59800000000001</x:v>
      </x:c>
    </x:row>
    <x:row r="22" spans="1:17" x14ac:dyDescent="0.25">
      <x:c r="A22" s="1" t="s">
        <x:v>17</x:v>
      </x:c>
      <x:c r="B22" s="1">
        <x:v>1631.828</x:v>
      </x:c>
      <x:c r="C22" s="1">
        <x:v>1641.4670000000001</x:v>
      </x:c>
      <x:c r="D22" s="1">
        <x:v>1590.84</x:v>
      </x:c>
      <x:c r="E22" s="1">
        <x:v>1528.41</x:v>
      </x:c>
      <x:c r="F22" s="1">
        <x:v>1432.982</x:v>
      </x:c>
      <x:c r="G22" s="1">
        <x:v>1445.182</x:v>
      </x:c>
      <x:c r="H22" s="1">
        <x:v>1419.44</x:v>
      </x:c>
      <x:c r="I22" s="1">
        <x:v>1410.806</x:v>
      </x:c>
      <x:c r="J22" s="1">
        <x:v>1410.0419999999999</x:v>
      </x:c>
      <x:c r="K22" s="1">
        <x:v>1364.954</x:v>
      </x:c>
      <x:c r="L22" s="1">
        <x:v>1342.46</x:v>
      </x:c>
      <x:c r="M22" s="1">
        <x:v>1314.7439999999999</x:v>
      </x:c>
      <x:c r="N22" s="1">
        <x:v>1263.8140000000001</x:v>
      </x:c>
      <x:c r="O22" s="1">
        <x:v>1179.4770000000001</x:v>
      </x:c>
      <x:c r="P22" s="1">
        <x:v>1105.5</x:v>
      </x:c>
      <x:c r="Q22" s="1">
        <x:v>977.59400000000005</x:v>
      </x:c>
    </x:row>
    <x:row r="23" spans="1:17" x14ac:dyDescent="0.25">
      <x:c r="A23" s="1" t="s">
        <x:v>18</x:v>
      </x:c>
      <x:c r="B23" s="1">
        <x:v>244.93199999999999</x:v>
      </x:c>
      <x:c r="C23" s="1">
        <x:v>243.82499999999999</x:v>
      </x:c>
      <x:c r="D23" s="1">
        <x:v>234.571</x:v>
      </x:c>
      <x:c r="E23" s="1">
        <x:v>231.46</x:v>
      </x:c>
      <x:c r="F23" s="1">
        <x:v>214.52600000000001</x:v>
      </x:c>
      <x:c r="G23" s="1">
        <x:v>225.74600000000001</x:v>
      </x:c>
      <x:c r="H23" s="1">
        <x:v>225.35599999999999</x:v>
      </x:c>
      <x:c r="I23" s="1">
        <x:v>222.316</x:v>
      </x:c>
      <x:c r="J23" s="1">
        <x:v>223.727</x:v>
      </x:c>
      <x:c r="K23" s="1">
        <x:v>215.70400000000001</x:v>
      </x:c>
      <x:c r="L23" s="1">
        <x:v>213.78800000000001</x:v>
      </x:c>
      <x:c r="M23" s="1">
        <x:v>199.011</x:v>
      </x:c>
      <x:c r="N23" s="1">
        <x:v>201.767</x:v>
      </x:c>
      <x:c r="O23" s="1">
        <x:v>207.23500000000001</x:v>
      </x:c>
      <x:c r="P23" s="1">
        <x:v>193.803</x:v>
      </x:c>
      <x:c r="Q23" s="1">
        <x:v>180.161</x:v>
      </x:c>
    </x:row>
    <x:row r="24" spans="1:17" x14ac:dyDescent="0.25">
      <x:c r="A24" s="1" t="s">
        <x:v>19</x:v>
      </x:c>
      <x:c r="B24" s="1">
        <x:v>134.90600000000001</x:v>
      </x:c>
      <x:c r="C24" s="1">
        <x:v>133.85300000000001</x:v>
      </x:c>
      <x:c r="D24" s="1">
        <x:v>128.24100000000001</x:v>
      </x:c>
      <x:c r="E24" s="1">
        <x:v>124.4</x:v>
      </x:c>
      <x:c r="F24" s="1">
        <x:v>113.104</x:v>
      </x:c>
      <x:c r="G24" s="1">
        <x:v>118.85</x:v>
      </x:c>
      <x:c r="H24" s="1">
        <x:v>114.244</x:v>
      </x:c>
      <x:c r="I24" s="1">
        <x:v>112.657</x:v>
      </x:c>
      <x:c r="J24" s="1">
        <x:v>110.861</x:v>
      </x:c>
      <x:c r="K24" s="1">
        <x:v>103.09099999999999</x:v>
      </x:c>
      <x:c r="L24" s="1">
        <x:v>102.38</x:v>
      </x:c>
      <x:c r="M24" s="1">
        <x:v>96.623000000000005</x:v>
      </x:c>
      <x:c r="N24" s="1">
        <x:v>95.498000000000005</x:v>
      </x:c>
      <x:c r="O24" s="1">
        <x:v>94.488</x:v>
      </x:c>
      <x:c r="P24" s="1">
        <x:v>89.932000000000002</x:v>
      </x:c>
      <x:c r="Q24" s="1">
        <x:v>81.204999999999998</x:v>
      </x:c>
    </x:row>
    <x:row r="25" spans="1:17" x14ac:dyDescent="0.25">
      <x:c r="A25" s="1" t="s">
        <x:v>20</x:v>
      </x:c>
      <x:c r="B25" s="1">
        <x:v>3837.201</x:v>
      </x:c>
      <x:c r="C25" s="1">
        <x:v>3808.721</x:v>
      </x:c>
      <x:c r="D25" s="1">
        <x:v>3769.9160000000002</x:v>
      </x:c>
      <x:c r="E25" s="1">
        <x:v>3747.875</x:v>
      </x:c>
      <x:c r="F25" s="1">
        <x:v>3206.982</x:v>
      </x:c>
      <x:c r="G25" s="1">
        <x:v>3513.0720000000001</x:v>
      </x:c>
      <x:c r="H25" s="1">
        <x:v>3429.2979999999998</x:v>
      </x:c>
      <x:c r="I25" s="1">
        <x:v>3175.1080000000002</x:v>
      </x:c>
      <x:c r="J25" s="1">
        <x:v>3133.5650000000001</x:v>
      </x:c>
      <x:c r="K25" s="1">
        <x:v>2964.683</x:v>
      </x:c>
      <x:c r="L25" s="1">
        <x:v>3068.674</x:v>
      </x:c>
      <x:c r="M25" s="1">
        <x:v>2946.3760000000002</x:v>
      </x:c>
      <x:c r="N25" s="1">
        <x:v>2961.3829999999998</x:v>
      </x:c>
      <x:c r="O25" s="1">
        <x:v>2852.2750000000001</x:v>
      </x:c>
      <x:c r="P25" s="1">
        <x:v>2752.8440000000001</x:v>
      </x:c>
      <x:c r="Q25" s="1">
        <x:v>2455.3249999999998</x:v>
      </x:c>
    </x:row>
    <x:row r="26" spans="1:17" x14ac:dyDescent="0.25">
      <x:c r="A26" s="1" t="s">
        <x:v>21</x:v>
      </x:c>
      <x:c r="B26" s="1">
        <x:v>1487.2729999999999</x:v>
      </x:c>
      <x:c r="C26" s="1">
        <x:v>1483.605</x:v>
      </x:c>
      <x:c r="D26" s="1">
        <x:v>1421.37</x:v>
      </x:c>
      <x:c r="E26" s="1">
        <x:v>1359.182</x:v>
      </x:c>
      <x:c r="F26" s="1">
        <x:v>1245.125</x:v>
      </x:c>
      <x:c r="G26" s="1">
        <x:v>1361.502</x:v>
      </x:c>
      <x:c r="H26" s="1">
        <x:v>1272.4849999999999</x:v>
      </x:c>
      <x:c r="I26" s="1">
        <x:v>1256.6659999999999</x:v>
      </x:c>
      <x:c r="J26" s="1">
        <x:v>1212.32</x:v>
      </x:c>
      <x:c r="K26" s="1">
        <x:v>1173.6849999999999</x:v>
      </x:c>
      <x:c r="L26" s="1">
        <x:v>1147.29</x:v>
      </x:c>
      <x:c r="M26" s="1">
        <x:v>1140.885</x:v>
      </x:c>
      <x:c r="N26" s="1">
        <x:v>1145.4349999999999</x:v>
      </x:c>
      <x:c r="O26" s="1">
        <x:v>1098.8030000000001</x:v>
      </x:c>
      <x:c r="P26" s="1">
        <x:v>1072.1510000000001</x:v>
      </x:c>
      <x:c r="Q26" s="1">
        <x:v>1035.856</x:v>
      </x:c>
    </x:row>
    <x:row r="28" spans="1:17" x14ac:dyDescent="0.25">
      <x:c r="A28" s="2" t="s">
        <x:v>22</x:v>
      </x:c>
      <x:c r="D28" s="1" t="s">
        <x:v>23</x:v>
      </x:c>
      <x:c r="G28" s="1" t="s">
        <x:v>24</x:v>
      </x:c>
    </x:row>
    <x:row r="29" spans="1:17" x14ac:dyDescent="0.25">
      <x:c r="A29" s="1" t="s">
        <x:v>25</x:v>
      </x:c>
      <x:c r="D29" s="3">
        <x:v>0.39</x:v>
      </x:c>
      <x:c r="G29" s="3">
        <x:v>0.65</x:v>
      </x:c>
    </x:row>
    <x:row r="30" spans="1:17" x14ac:dyDescent="0.25">
      <x:c r="A30" s="1" t="s">
        <x:v>26</x:v>
      </x:c>
      <x:c r="D30" s="3">
        <x:v>0.13</x:v>
      </x:c>
      <x:c r="G30" s="3">
        <x:v>0.28000000000000003</x:v>
      </x:c>
    </x:row>
    <x:row r="31" spans="1:17" x14ac:dyDescent="0.25">
      <x:c r="A31" s="1" t="s">
        <x:v>27</x:v>
      </x:c>
      <x:c r="D31" s="3">
        <x:v>0.05</x:v>
      </x:c>
      <x:c r="G31" s="3">
        <x:v>0.28999999999999998</x:v>
      </x:c>
    </x:row>
    <x:row r="32" spans="1:17" x14ac:dyDescent="0.25">
      <x:c r="A32" s="1" t="s">
        <x:v>28</x:v>
      </x:c>
      <x:c r="D32" s="3">
        <x:v>0.26</x:v>
      </x:c>
      <x:c r="G32" s="3">
        <x:v>0.43</x:v>
      </x:c>
    </x:row>
    <x:row r="35" spans="1:28" x14ac:dyDescent="0.25">
      <x:c r="A35" s="1" t="s">
        <x:v>29</x:v>
      </x:c>
      <x:c r="B35" s="1" t="s">
        <x:v>1</x:v>
      </x:c>
      <x:c r="C35" s="1" t="s">
        <x:v>2</x:v>
      </x:c>
      <x:c r="D35" s="1" t="s">
        <x:v>3</x:v>
      </x:c>
      <x:c r="E35" s="1" t="s">
        <x:v>4</x:v>
      </x:c>
      <x:c r="F35" s="1" t="s">
        <x:v>5</x:v>
      </x:c>
      <x:c r="G35" s="1" t="s">
        <x:v>6</x:v>
      </x:c>
      <x:c r="H35" s="1" t="s">
        <x:v>7</x:v>
      </x:c>
      <x:c r="I35" s="1" t="s">
        <x:v>8</x:v>
      </x:c>
      <x:c r="J35" s="1" t="s">
        <x:v>9</x:v>
      </x:c>
      <x:c r="K35" s="1" t="s">
        <x:v>10</x:v>
      </x:c>
      <x:c r="L35" s="1" t="s">
        <x:v>11</x:v>
      </x:c>
      <x:c r="M35" s="1" t="s">
        <x:v>12</x:v>
      </x:c>
      <x:c r="N35" s="1" t="s">
        <x:v>13</x:v>
      </x:c>
      <x:c r="O35" s="1" t="s">
        <x:v>14</x:v>
      </x:c>
      <x:c r="P35" s="1" t="s">
        <x:v>15</x:v>
      </x:c>
      <x:c r="Q35" s="1" t="s">
        <x:v>35</x:v>
      </x:c>
      <x:c r="R35" s="1" t="s">
        <x:v>36</x:v>
      </x:c>
      <x:c r="S35" s="1" t="s">
        <x:v>37</x:v>
      </x:c>
      <x:c r="T35" s="1" t="s">
        <x:v>38</x:v>
      </x:c>
      <x:c r="U35" s="1" t="s">
        <x:v>39</x:v>
      </x:c>
      <x:c r="V35" s="1" t="s">
        <x:v>40</x:v>
      </x:c>
      <x:c r="W35" s="1" t="s">
        <x:v>41</x:v>
      </x:c>
      <x:c r="X35" s="1" t="s">
        <x:v>42</x:v>
      </x:c>
      <x:c r="Y35" s="1" t="s">
        <x:v>43</x:v>
      </x:c>
      <x:c r="Z35" s="1" t="s">
        <x:v>44</x:v>
      </x:c>
      <x:c r="AA35" s="1" t="s">
        <x:v>45</x:v>
      </x:c>
    </x:row>
    <x:row r="36" spans="1:28" x14ac:dyDescent="0.25">
      <x:c r="A36" s="1" t="s">
        <x:v>30</x:v>
      </x:c>
      <x:c r="B36" s="4">
        <x:f>B21*100/$B21</x:f>
        <x:v>100</x:v>
      </x:c>
      <x:c r="C36" s="4">
        <x:f t="shared" ref="C36:Q36" si="0">C21*100/$B21</x:f>
        <x:v>100.26081990100268</x:v>
      </x:c>
      <x:c r="D36" s="4">
        <x:f t="shared" si="0"/>
        <x:v>96.589457206921352</x:v>
      </x:c>
      <x:c r="E36" s="4">
        <x:f t="shared" si="0"/>
        <x:v>95.28641536574014</x:v>
      </x:c>
      <x:c r="F36" s="4">
        <x:f t="shared" si="0"/>
        <x:v>83.021534035622111</x:v>
      </x:c>
      <x:c r="G36" s="4">
        <x:f t="shared" si="0"/>
        <x:v>85.201802259169952</x:v>
      </x:c>
      <x:c r="H36" s="4">
        <x:f t="shared" si="0"/>
        <x:v>81.803739899310401</x:v>
      </x:c>
      <x:c r="I36" s="4">
        <x:f t="shared" si="0"/>
        <x:v>77.918094512840042</x:v>
      </x:c>
      <x:c r="J36" s="4">
        <x:f t="shared" si="0"/>
        <x:v>75.453314718449874</x:v>
      </x:c>
      <x:c r="K36" s="4">
        <x:f t="shared" si="0"/>
        <x:v>70.918686804586045</x:v>
      </x:c>
      <x:c r="L36" s="4">
        <x:f t="shared" si="0"/>
        <x:v>70.602868384312714</x:v>
      </x:c>
      <x:c r="M36" s="4">
        <x:f t="shared" si="0"/>
        <x:v>65.429411515843796</x:v>
      </x:c>
      <x:c r="N36" s="4">
        <x:f t="shared" si="0"/>
        <x:v>63.62969073909548</x:v>
      </x:c>
      <x:c r="O36" s="4">
        <x:f t="shared" si="0"/>
        <x:v>61.234082159326476</x:v>
      </x:c>
      <x:c r="P36" s="4">
        <x:f t="shared" si="0"/>
        <x:v>54.885983838896649</x:v>
      </x:c>
      <x:c r="Q36" s="4">
        <x:f t="shared" si="0"/>
        <x:v>49.202098405042946</x:v>
      </x:c>
    </x:row>
    <x:row r="37" spans="1:28" x14ac:dyDescent="0.25">
      <x:c r="A37" s="1" t="s">
        <x:v>31</x:v>
      </x:c>
      <x:c r="B37" s="4">
        <x:f t="shared" ref="B37:Q40" si="1">B22*100/$B22</x:f>
        <x:v>100</x:v>
      </x:c>
      <x:c r="C37" s="4">
        <x:f t="shared" si="1"/>
        <x:v>100.59068725380372</x:v>
      </x:c>
      <x:c r="D37" s="4">
        <x:f t="shared" si="1"/>
        <x:v>97.48821566978873</x:v>
      </x:c>
      <x:c r="E37" s="4">
        <x:f t="shared" si="1"/>
        <x:v>93.662444816488019</x:v>
      </x:c>
      <x:c r="F37" s="4">
        <x:f t="shared" si="1"/>
        <x:v>87.814524569991448</x:v>
      </x:c>
      <x:c r="G37" s="4">
        <x:f t="shared" si="1"/>
        <x:v>88.562152383707115</x:v>
      </x:c>
      <x:c r="H37" s="4">
        <x:f t="shared" si="1"/>
        <x:v>86.984657696767059</x:v>
      </x:c>
      <x:c r="I37" s="4">
        <x:f t="shared" si="1"/>
        <x:v>86.455557816142388</x:v>
      </x:c>
      <x:c r="J37" s="4">
        <x:f t="shared" si="1"/>
        <x:v>86.408739156332643</x:v>
      </x:c>
      <x:c r="K37" s="4">
        <x:f t="shared" si="1"/>
        <x:v>83.645702855938239</x:v>
      </x:c>
      <x:c r="L37" s="4">
        <x:f t="shared" si="1"/>
        <x:v>82.267248754157919</x:v>
      </x:c>
      <x:c r="M37" s="4">
        <x:f t="shared" si="1"/>
        <x:v>80.568785435719946</x:v>
      </x:c>
      <x:c r="N37" s="4">
        <x:f t="shared" si="1"/>
        <x:v>77.447745718298748</x:v>
      </x:c>
      <x:c r="O37" s="4">
        <x:f t="shared" si="1"/>
        <x:v>72.279492691631731</x:v>
      </x:c>
      <x:c r="P37" s="4">
        <x:f t="shared" si="1"/>
        <x:v>67.746110496939636</x:v>
      </x:c>
      <x:c r="Q37" s="4">
        <x:f>Q22*100/$B22</x:f>
        <x:v>59.90790696078264</x:v>
      </x:c>
      <x:c r="R37" s="1">
        <x:f>Q37*(1+$AB37)</x:f>
        <x:v>56.773090537947802</x:v>
      </x:c>
      <x:c r="S37" s="1">
        <x:f t="shared" ref="S37:Z40" si="2">R37*(1+$AB37)</x:f>
        <x:v>53.802310458617804</x:v>
      </x:c>
      <x:c r="T37" s="1">
        <x:f t="shared" si="2"/>
        <x:v>50.986983150946322</x:v>
      </x:c>
      <x:c r="U37" s="1">
        <x:f t="shared" si="2"/>
        <x:v>48.318974197854004</x:v>
      </x:c>
      <x:c r="V37" s="1">
        <x:f t="shared" si="2"/>
        <x:v>45.790574833991691</x:v>
      </x:c>
      <x:c r="W37" s="1">
        <x:f t="shared" si="2"/>
        <x:v>43.394479672553096</x:v>
      </x:c>
      <x:c r="X37" s="1">
        <x:f t="shared" si="2"/>
        <x:v>41.12376559758227</x:v>
      </x:c>
      <x:c r="Y37" s="1">
        <x:f t="shared" si="2"/>
        <x:v>38.971871760788694</x:v>
      </x:c>
      <x:c r="Z37" s="1">
        <x:f t="shared" si="2"/>
        <x:v>36.932580625074181</x:v>
      </x:c>
      <x:c r="AA37" s="1">
        <x:f>(1-G29)*100</x:f>
        <x:v>35</x:v>
      </x:c>
      <x:c r="AB37" s="1">
        <x:f>-1+(AA37/Q37)^(1/(2030-2020))</x:f>
        <x:v>-5.2327256648892373E-2</x:v>
      </x:c>
    </x:row>
    <x:row r="38" spans="1:28" ht="13.5" x14ac:dyDescent="0.35">
      <x:c r="A38" s="1" t="s">
        <x:v>32</x:v>
      </x:c>
      <x:c r="B38" s="4">
        <x:f t="shared" si="1"/>
        <x:v>100</x:v>
      </x:c>
      <x:c r="C38" s="4">
        <x:f t="shared" si="1"/>
        <x:v>99.548037822742643</x:v>
      </x:c>
      <x:c r="D38" s="4">
        <x:f t="shared" si="1"/>
        <x:v>95.7698463246942</x:v>
      </x:c>
      <x:c r="E38" s="4">
        <x:f t="shared" si="1"/>
        <x:v>94.499697875328664</x:v>
      </x:c>
      <x:c r="F38" s="4">
        <x:f t="shared" si="1"/>
        <x:v>87.585942220698001</x:v>
      </x:c>
      <x:c r="G38" s="4">
        <x:f t="shared" si="1"/>
        <x:v>92.166805480704866</x:v>
      </x:c>
      <x:c r="H38" s="4">
        <x:f t="shared" si="1"/>
        <x:v>92.007577613378402</x:v>
      </x:c>
      <x:c r="I38" s="4">
        <x:f t="shared" si="1"/>
        <x:v>90.766416801397938</x:v>
      </x:c>
      <x:c r="J38" s="4">
        <x:f t="shared" si="1"/>
        <x:v>91.342495059853348</x:v>
      </x:c>
      <x:c r="K38" s="4">
        <x:f t="shared" si="1"/>
        <x:v>88.06689203534043</x:v>
      </x:c>
      <x:c r="L38" s="4">
        <x:f t="shared" si="1"/>
        <x:v>87.284634102526425</x:v>
      </x:c>
      <x:c r="M38" s="4">
        <x:f t="shared" si="1"/>
        <x:v>81.251531037185828</x:v>
      </x:c>
      <x:c r="N38" s="4">
        <x:f t="shared" si="1"/>
        <x:v>82.376741299626019</x:v>
      </x:c>
      <x:c r="O38" s="4">
        <x:f t="shared" si="1"/>
        <x:v>84.609197654859315</x:v>
      </x:c>
      <x:c r="P38" s="4">
        <x:f t="shared" si="1"/>
        <x:v>79.125226593503498</x:v>
      </x:c>
      <x:c r="Q38" s="4">
        <x:f t="shared" si="1"/>
        <x:v>73.555517449741146</x:v>
      </x:c>
      <x:c r="R38" s="1">
        <x:f>Q38*(1+$AB38)</x:f>
        <x:v>71.703641998567392</x:v>
      </x:c>
      <x:c r="S38" s="1">
        <x:f t="shared" si="2"/>
        <x:v>69.898390414719472</x:v>
      </x:c>
      <x:c r="T38" s="1">
        <x:f t="shared" si="2"/>
        <x:v>68.138588869253851</x:v>
      </x:c>
      <x:c r="U38" s="1">
        <x:f t="shared" si="2"/>
        <x:v>66.423093086210642</x:v>
      </x:c>
      <x:c r="V38" s="1">
        <x:f t="shared" si="2"/>
        <x:v>64.750787598570909</x:v>
      </x:c>
      <x:c r="W38" s="1">
        <x:f t="shared" si="2"/>
        <x:v>63.120585022946436</x:v>
      </x:c>
      <x:c r="X38" s="1">
        <x:f t="shared" si="2"/>
        <x:v>61.531425352530285</x:v>
      </x:c>
      <x:c r="Y38" s="1">
        <x:f t="shared" si="2"/>
        <x:v>59.982275267848472</x:v>
      </x:c>
      <x:c r="Z38" s="1">
        <x:f t="shared" si="2"/>
        <x:v>58.472127464864514</x:v>
      </x:c>
      <x:c r="AA38" s="1">
        <x:f>(1-G32)*100</x:f>
        <x:v>57.000000000000007</x:v>
      </x:c>
      <x:c r="AB38" s="1">
        <x:f>-1+(AA38/Q38)^(1/(2030-2020))</x:f>
        <x:v>-2.5176567514994308E-2</x:v>
      </x:c>
    </x:row>
    <x:row r="39" spans="1:28" x14ac:dyDescent="0.25">
      <x:c r="A39" s="1" t="s">
        <x:v>33</x:v>
      </x:c>
      <x:c r="B39" s="4">
        <x:f t="shared" si="1"/>
        <x:v>100</x:v>
      </x:c>
      <x:c r="C39" s="4">
        <x:f t="shared" si="1"/>
        <x:v>99.219456510459139</x:v>
      </x:c>
      <x:c r="D39" s="4">
        <x:f t="shared" si="1"/>
        <x:v>95.059522927075164</x:v>
      </x:c>
      <x:c r="E39" s="4">
        <x:f t="shared" si="1"/>
        <x:v>92.212355269595122</x:v>
      </x:c>
      <x:c r="F39" s="4">
        <x:f t="shared" si="1"/>
        <x:v>83.839117607815808</x:v>
      </x:c>
      <x:c r="G39" s="4">
        <x:f t="shared" si="1"/>
        <x:v>88.098379612470907</x:v>
      </x:c>
      <x:c r="H39" s="4">
        <x:f t="shared" si="1"/>
        <x:v>84.684150445495376</x:v>
      </x:c>
      <x:c r="I39" s="4">
        <x:f t="shared" si="1"/>
        <x:v>83.507775784620392</x:v>
      </x:c>
      <x:c r="J39" s="4">
        <x:f t="shared" si="1"/>
        <x:v>82.176478436837499</x:v>
      </x:c>
      <x:c r="K39" s="4">
        <x:f t="shared" si="1"/>
        <x:v>76.416912516863576</x:v>
      </x:c>
      <x:c r="L39" s="4">
        <x:f t="shared" si="1"/>
        <x:v>75.88987887862659</x:v>
      </x:c>
      <x:c r="M39" s="4">
        <x:f t="shared" si="1"/>
        <x:v>71.622463048344784</x:v>
      </x:c>
      <x:c r="N39" s="4">
        <x:f t="shared" si="1"/>
        <x:v>70.788549063792573</x:v>
      </x:c>
      <x:c r="O39" s="4">
        <x:f t="shared" si="1"/>
        <x:v>70.039879619883465</x:v>
      </x:c>
      <x:c r="P39" s="4">
        <x:f t="shared" si="1"/>
        <x:v>66.662713296665828</x:v>
      </x:c>
      <x:c r="Q39" s="4">
        <x:f t="shared" si="1"/>
        <x:v>60.193764547166175</x:v>
      </x:c>
    </x:row>
    <x:row r="40" spans="1:28" x14ac:dyDescent="0.25">
      <x:c r="A40" s="1" t="s">
        <x:v>34</x:v>
      </x:c>
      <x:c r="B40" s="4">
        <x:f t="shared" si="1"/>
        <x:v>100</x:v>
      </x:c>
      <x:c r="C40" s="4">
        <x:f t="shared" si="1"/>
        <x:v>99.257792333526439</x:v>
      </x:c>
      <x:c r="D40" s="4">
        <x:f t="shared" si="1"/>
        <x:v>98.246508327293782</x:v>
      </x:c>
      <x:c r="E40" s="4">
        <x:f t="shared" si="1"/>
        <x:v>97.672105266312613</x:v>
      </x:c>
      <x:c r="F40" s="4">
        <x:f t="shared" si="1"/>
        <x:v>83.576075373690358</x:v>
      </x:c>
      <x:c r="G40" s="4">
        <x:f t="shared" si="1"/>
        <x:v>91.552983541909853</x:v>
      </x:c>
      <x:c r="H40" s="4">
        <x:f t="shared" si="1"/>
        <x:v>89.369777606124885</x:v>
      </x:c>
      <x:c r="I40" s="4">
        <x:f t="shared" si="1"/>
        <x:v>82.745417818873719</x:v>
      </x:c>
      <x:c r="J40" s="4">
        <x:f t="shared" si="1"/>
        <x:v>81.66277971886278</x:v>
      </x:c>
      <x:c r="K40" s="4">
        <x:f t="shared" si="1"/>
        <x:v>77.261602923589351</x:v>
      </x:c>
      <x:c r="L40" s="4">
        <x:f t="shared" si="1"/>
        <x:v>79.971677272053256</x:v>
      </x:c>
      <x:c r="M40" s="4">
        <x:f t="shared" si="1"/>
        <x:v>76.784510376183064</x:v>
      </x:c>
      <x:c r="N40" s="4">
        <x:f t="shared" si="1"/>
        <x:v>77.175602737516229</x:v>
      </x:c>
      <x:c r="O40" s="4">
        <x:f t="shared" si="1"/>
        <x:v>74.332175979314087</x:v>
      </x:c>
      <x:c r="P40" s="4">
        <x:f t="shared" si="1"/>
        <x:v>71.740938251605797</x:v>
      </x:c>
      <x:c r="Q40" s="4">
        <x:f t="shared" si="1"/>
        <x:v>63.987396021214415</x:v>
      </x:c>
      <x:c r="R40" s="1">
        <x:f>Q40*(1+$AB40)</x:f>
        <x:v>64.746790126726168</x:v>
      </x:c>
      <x:c r="S40" s="1">
        <x:f t="shared" si="2"/>
        <x:v>65.515196622854575</x:v>
      </x:c>
      <x:c r="T40" s="1">
        <x:f t="shared" si="2"/>
        <x:v>66.292722467480985</x:v>
      </x:c>
      <x:c r="U40" s="1">
        <x:f t="shared" si="2"/>
        <x:v>67.079475887848972</x:v>
      </x:c>
      <x:c r="V40" s="1">
        <x:f t="shared" si="2"/>
        <x:v>67.875566395628994</x:v>
      </x:c>
      <x:c r="W40" s="1">
        <x:f t="shared" si="2"/>
        <x:v>68.681104802161798</x:v>
      </x:c>
      <x:c r="X40" s="1">
        <x:f t="shared" si="2"/>
        <x:v>69.49620323388271</x:v>
      </x:c>
      <x:c r="Y40" s="1">
        <x:f t="shared" si="2"/>
        <x:v>70.320975147929033</x:v>
      </x:c>
      <x:c r="Z40" s="1">
        <x:f t="shared" si="2"/>
        <x:v>71.155535347932656</x:v>
      </x:c>
      <x:c r="AA40" s="1">
        <x:f>(1-G30)*100</x:f>
        <x:v>72</x:v>
      </x:c>
      <x:c r="AB40" s="1">
        <x:f>-1+(AA40/Q40)^(1/(2030-2020))</x:f>
        <x:v>1.1867870123359658E-2</x:v>
      </x:c>
    </x:row>
    <x:row r="41" spans="1:28" x14ac:dyDescent="0.25">
      <x:c r="B41" s="1">
        <x:v>110</x:v>
      </x:c>
      <x:c r="C41" s="1">
        <x:v>110</x:v>
      </x:c>
      <x:c r="D41" s="1">
        <x:v>110</x:v>
      </x:c>
      <x:c r="E41" s="1">
        <x:v>110</x:v>
      </x:c>
      <x:c r="F41" s="1">
        <x:v>110</x:v>
      </x:c>
      <x:c r="G41" s="1">
        <x:v>110</x:v>
      </x:c>
      <x:c r="H41" s="1">
        <x:v>110</x:v>
      </x:c>
      <x:c r="I41" s="1">
        <x:v>110</x:v>
      </x:c>
      <x:c r="J41" s="1">
        <x:v>110</x:v>
      </x:c>
      <x:c r="K41" s="1">
        <x:v>110</x:v>
      </x:c>
      <x:c r="L41" s="1">
        <x:v>110</x:v>
      </x:c>
      <x:c r="M41" s="1">
        <x:v>110</x:v>
      </x:c>
      <x:c r="N41" s="1">
        <x:v>110</x:v>
      </x:c>
      <x:c r="O41" s="1">
        <x:v>110</x:v>
      </x:c>
      <x:c r="P41" s="1">
        <x:v>110</x:v>
      </x:c>
    </x:row>
    <x:row r="42" spans="1:28" x14ac:dyDescent="0.25">
      <x:c r="E42" s="1" t="s">
        <x:v>50</x:v>
      </x:c>
    </x:row>
    <x:row r="43" spans="1:28" x14ac:dyDescent="0.25">
      <x:c r="A43" s="1">
        <x:v>2020</x:v>
      </x:c>
      <x:c r="B43" s="1" t="s">
        <x:v>46</x:v>
      </x:c>
      <x:c r="C43" s="1" t="s">
        <x:v>48</x:v>
      </x:c>
      <x:c r="D43" s="1" t="s">
        <x:v>49</x:v>
      </x:c>
      <x:c r="E43" s="1" t="s">
        <x:v>55</x:v>
      </x:c>
      <x:c r="F43" s="1" t="s">
        <x:v>51</x:v>
      </x:c>
      <x:c r="G43" s="1" t="s">
        <x:v>52</x:v>
      </x:c>
      <x:c r="H43" s="1" t="s">
        <x:v>53</x:v>
      </x:c>
    </x:row>
    <x:row r="44" spans="1:28" x14ac:dyDescent="0.25">
      <x:c r="A44" s="5" t="s">
        <x:v>30</x:v>
      </x:c>
      <x:c r="B44" s="3">
        <x:v>7.0679885467630843E-3</x:v>
      </x:c>
      <x:c r="C44" s="3">
        <x:v>0.36046741588491726</x:v>
      </x:c>
      <x:c r="D44" s="3">
        <x:v>0.34434517923627883</x:v>
      </x:c>
      <x:c r="E44" s="3">
        <x:v>0.26293863231842063</x:v>
      </x:c>
      <x:c r="F44" s="3">
        <x:v>0</x:v>
      </x:c>
      <x:c r="G44" s="3">
        <x:v>4.60021152374483E-4</x:v>
      </x:c>
      <x:c r="H44" s="3">
        <x:v>2.4720762861245582E-2</x:v>
      </x:c>
    </x:row>
    <x:row r="45" spans="1:28" x14ac:dyDescent="0.25">
      <x:c r="A45" s="5" t="s">
        <x:v>31</x:v>
      </x:c>
      <x:c r="B45" s="3">
        <x:v>0.45198211118317011</x:v>
      </x:c>
      <x:c r="C45" s="3">
        <x:v>0.19121434869690279</x:v>
      </x:c>
      <x:c r="D45" s="3">
        <x:v>0.18742136306073892</x:v>
      </x:c>
      <x:c r="E45" s="3">
        <x:v>5.5721495835694572E-2</x:v>
      </x:c>
      <x:c r="F45" s="3">
        <x:v>0.11123738484483334</x:v>
      </x:c>
      <x:c r="G45" s="3">
        <x:v>7.2320411131819541E-4</x:v>
      </x:c>
      <x:c r="H45" s="3">
        <x:v>1.7000922673420661E-3</x:v>
      </x:c>
    </x:row>
    <x:row r="46" spans="1:28" ht="13.5" x14ac:dyDescent="0.25">
      <x:c r="B46" s="3">
        <x:v>0.21586802915170319</x:v>
      </x:c>
      <x:c r="C46" s="3">
        <x:v>2.1408628948551573E-2</x:v>
      </x:c>
      <x:c r="D46" s="3">
        <x:v>0.12555991585304255</x:v>
      </x:c>
      <x:c r="E46" s="3">
        <x:v>0.42587463435482709</x:v>
      </x:c>
      <x:c r="F46" s="3">
        <x:v>0.16750018039420295</x:v>
      </x:c>
      <x:c r="G46" s="3">
        <x:v>2.6975871581529854E-2</x:v>
      </x:c>
      <x:c r="H46" s="3">
        <x:v>1.6812739716142784E-2</x:v>
      </x:c>
      <x:c r="I46" s="5" t="s">
        <x:v>47</x:v>
      </x:c>
    </x:row>
    <x:row r="47" spans="1:28" ht="13.5" x14ac:dyDescent="0.25">
      <x:c r="B47" s="3">
        <x:v>0.31746813619850994</x:v>
      </x:c>
      <x:c r="C47" s="3">
        <x:v>4.396281017178745E-2</x:v>
      </x:c>
      <x:c r="D47" s="3">
        <x:v>0.26141247460131767</x:v>
      </x:c>
      <x:c r="E47" s="3">
        <x:v>0.25880179791884733</x:v>
      </x:c>
      <x:c r="F47" s="3">
        <x:v>5.4011452496767441E-2</x:v>
      </x:c>
      <x:c r="G47" s="3">
        <x:v>5.6375838926174503E-2</x:v>
      </x:c>
      <x:c r="H47" s="3">
        <x:v>7.9551751739424924E-3</x:v>
      </x:c>
      <x:c r="I47" s="5" t="s">
        <x:v>32</x:v>
      </x:c>
    </x:row>
    <x:row r="48" spans="1:28" x14ac:dyDescent="0.25">
      <x:c r="A48" s="5" t="s">
        <x:v>33</x:v>
      </x:c>
      <x:c r="B48" s="3">
        <x:v>0.44777453086658592</x:v>
      </x:c>
      <x:c r="C48" s="3">
        <x:v>3.4520480995387577E-2</x:v>
      </x:c>
      <x:c r="D48" s="3">
        <x:v>0.21206764888558544</x:v>
      </x:c>
      <x:c r="E48" s="3">
        <x:v>0.30062456090334272</x:v>
      </x:c>
      <x:c r="F48" s="3">
        <x:v>0</x:v>
      </x:c>
      <x:c r="G48" s="3">
        <x:v>3.2333805097084908E-3</x:v>
      </x:c>
      <x:c r="H48" s="3">
        <x:v>1.778990561330985E-3</x:v>
      </x:c>
    </x:row>
    <x:row r="49" spans="1:8" x14ac:dyDescent="0.25">
      <x:c r="A49" s="5" t="s">
        <x:v>34</x:v>
      </x:c>
      <x:c r="B49" s="3">
        <x:v>0.10569036622851054</x:v>
      </x:c>
      <x:c r="C49" s="3">
        <x:v>6.3329265843901084E-3</x:v>
      </x:c>
      <x:c r="D49" s="3">
        <x:v>4.325697780386463E-2</x:v>
      </x:c>
      <x:c r="E49" s="3">
        <x:v>0.51436396564773479</x:v>
      </x:c>
      <x:c r="F49" s="3">
        <x:v>0.28859899445482773</x:v>
      </x:c>
      <x:c r="G49" s="3">
        <x:v>9.7320476977494942E-3</x:v>
      </x:c>
      <x:c r="H49" s="3">
        <x:v>3.2025686968072779E-2</x:v>
      </x:c>
    </x:row>
    <x:row r="50" spans="1:8" x14ac:dyDescent="0.25">
      <x:c r="A50" s="5"/>
      <x:c r="C50" s="3"/>
    </x:row>
    <x:row r="51" spans="1:8" x14ac:dyDescent="0.25">
      <x:c r="C51" s="3"/>
    </x:row>
    <x:row r="52" spans="1:8" x14ac:dyDescent="0.25">
      <x:c r="A52" s="5"/>
      <x:c r="C52" s="3"/>
    </x:row>
    <x:row r="53" spans="1:8" x14ac:dyDescent="0.25">
      <x:c r="A53" s="5"/>
    </x:row>
    <x:row r="54" spans="1:8" x14ac:dyDescent="0.25">
      <x:c r="A54" s="5"/>
    </x:row>
    <x:row r="55" spans="1:8" x14ac:dyDescent="0.25">
      <x:c r="A55" s="5"/>
    </x:row>
    <x:row r="56" spans="1:8" x14ac:dyDescent="0.25">
      <x:c r="A56" s="5"/>
    </x:row>
    <x:row r="57" spans="1:8" x14ac:dyDescent="0.25">
      <x:c r="A57" s="5"/>
    </x:row>
    <x:row r="58" spans="1:8" ht="13.5" customHeight="1" x14ac:dyDescent="0.25">
      <x:c r="C58" s="3"/>
    </x:row>
    <x:row r="59" spans="1:8" x14ac:dyDescent="0.25">
      <x:c r="A59" s="5"/>
      <x:c r="C59" s="3"/>
    </x:row>
    <x:row r="60" spans="1:8" x14ac:dyDescent="0.25">
      <x:c r="A60" s="5"/>
      <x:c r="C60" s="3"/>
    </x:row>
    <x:row r="61" spans="1:8" x14ac:dyDescent="0.25">
      <x:c r="A61" s="5"/>
      <x:c r="C61" s="3"/>
    </x:row>
    <x:row r="62" spans="1:8" x14ac:dyDescent="0.25">
      <x:c r="A62" s="5"/>
      <x:c r="C62" s="3"/>
    </x:row>
    <x:row r="63" spans="1:8" x14ac:dyDescent="0.25">
      <x:c r="A63" s="5"/>
      <x:c r="C63" s="3"/>
    </x:row>
    <x:row r="64" spans="1:8" x14ac:dyDescent="0.25">
      <x:c r="A64" s="5"/>
      <x:c r="C64" s="3"/>
    </x:row>
    <x:row r="65" spans="1:3" ht="13.5" customHeight="1" x14ac:dyDescent="0.25">
      <x:c r="C65" s="3"/>
    </x:row>
    <x:row r="66" spans="1:3" x14ac:dyDescent="0.25">
      <x:c r="A66" s="5"/>
      <x:c r="C66" s="3"/>
    </x:row>
    <x:row r="67" spans="1:3" x14ac:dyDescent="0.25">
      <x:c r="A67" s="5"/>
      <x:c r="C67" s="3"/>
    </x:row>
    <x:row r="68" spans="1:3" x14ac:dyDescent="0.25">
      <x:c r="A68" s="5"/>
      <x:c r="C68" s="3"/>
    </x:row>
    <x:row r="69" spans="1:3" x14ac:dyDescent="0.25">
      <x:c r="A69" s="5"/>
      <x:c r="C69" s="3"/>
    </x:row>
    <x:row r="70" spans="1:3" x14ac:dyDescent="0.25">
      <x:c r="A70" s="5"/>
      <x:c r="C70" s="3"/>
    </x:row>
    <x:row r="71" spans="1:3" x14ac:dyDescent="0.25">
      <x:c r="A71" s="5"/>
      <x:c r="C71" s="3"/>
    </x:row>
    <x:row r="72" spans="1:3" x14ac:dyDescent="0.25">
      <x:c r="C72" s="3"/>
    </x:row>
    <x:row r="73" spans="1:3" x14ac:dyDescent="0.25">
      <x:c r="A73" s="5"/>
      <x:c r="C73" s="3"/>
    </x:row>
    <x:row r="74" spans="1:3" x14ac:dyDescent="0.25">
      <x:c r="A74" s="5"/>
      <x:c r="C74" s="3"/>
    </x:row>
    <x:row r="75" spans="1:3" x14ac:dyDescent="0.25">
      <x:c r="A75" s="5"/>
      <x:c r="C75" s="3"/>
    </x:row>
    <x:row r="76" spans="1:3" x14ac:dyDescent="0.25">
      <x:c r="A76" s="5"/>
      <x:c r="C76" s="3"/>
    </x:row>
    <x:row r="77" spans="1:3" x14ac:dyDescent="0.25">
      <x:c r="A77" s="5"/>
      <x:c r="C77" s="3"/>
    </x:row>
    <x:row r="78" spans="1:3" x14ac:dyDescent="0.25">
      <x:c r="A78" s="5"/>
      <x:c r="C78" s="3"/>
    </x:row>
    <x:row r="79" spans="1:3" x14ac:dyDescent="0.25">
      <x:c r="C79" s="3">
        <x:v>0.10472792149866192</x:v>
      </x:c>
    </x:row>
    <x:row r="80" spans="1:3" x14ac:dyDescent="0.25">
      <x:c r="A80" s="5"/>
      <x:c r="C80" s="3">
        <x:v>6.3148974130240853E-3</x:v>
      </x:c>
    </x:row>
    <x:row r="81" spans="1:3" x14ac:dyDescent="0.25">
      <x:c r="A81" s="5"/>
      <x:c r="C81" s="3">
        <x:v>4.1533452274754683E-2</x:v>
      </x:c>
    </x:row>
    <x:row r="82" spans="1:3" x14ac:dyDescent="0.25">
      <x:c r="A82" s="5"/>
      <x:c r="C82" s="3">
        <x:v>0.52041302408563783</x:v>
      </x:c>
    </x:row>
    <x:row r="83" spans="1:3" x14ac:dyDescent="0.25">
      <x:c r="A83" s="5"/>
      <x:c r="C83" s="3">
        <x:v>0.27153077609277432</x:v>
      </x:c>
    </x:row>
    <x:row r="84" spans="1:3" x14ac:dyDescent="0.25">
      <x:c r="A84" s="5"/>
      <x:c r="C84" s="3">
        <x:v>1.672970561998216E-2</x:v>
      </x:c>
    </x:row>
    <x:row r="85" spans="1:3" x14ac:dyDescent="0.25">
      <x:c r="A85" s="5"/>
      <x:c r="C85" s="3">
        <x:v>3.8750223015165029E-2</x:v>
      </x:c>
    </x:row>
  </x:sheetData>
  <x:phoneticPr fontId="6" type="noConversion"/>
  <x:pageMargins left="0.7" right="0.7" top="0.75" bottom="0.75" header="0.3" footer="0.3"/>
  <x:pageSetup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anelLayoutIndex" r:id="rId10"/>
    <x:customPr name="PanelLayoutName" r:id="rId11"/>
    <x:customPr name="SinglePanel" r:id="rId12"/>
    <x:customPr name="StartColorIndex" r:id="rId13"/>
    <x:customPr name="StartColorName" r:id="rId14"/>
    <x:customPr name="StyleTemplateIndex" r:id="rId15"/>
    <x:customPr name="StyleTemplateName" r:id="rId16"/>
  </x:customProperties>
  <x:drawing r:id="rId1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OECD Environmental Performance Reviews: Germany 2023 - © OECD 2023</x:v>
      </x:c>
    </x:row>
    <x:row r="6">
      <x:c/>
      <x:c r="B6" s="9" t="str">
        <x:v>Towards sustainable development - Figure 1.16. Air emission reductions are on track overall</x:v>
      </x:c>
    </x:row>
    <x:row r="7">
      <x:c/>
      <x:c r="B7" s="9" t="str">
        <x:v>Version 1 - Last updated: 08-May-2023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https://stat.link/25bgnf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1.16</vt:lpstr>
      <vt:lpstr>'Figure 1.16'!Print_Area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MIGOTTO Mauro</dc:creator>
  <cp:lastModifiedBy>OECD Environment Directorate</cp:lastModifiedBy>
  <cp:lastPrinted>2023-04-07T13:45:10Z</cp:lastPrinted>
  <dcterms:created xsi:type="dcterms:W3CDTF">2022-05-16T20:28:25Z</dcterms:created>
  <dcterms:modified xsi:type="dcterms:W3CDTF">2023-05-02T15:01:29Z</dcterms:modified>
</cp:coreProperties>
</file>