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CFE-2019-22617-EN - SME and Entrepreneurship Policy in Ireland\"/>
    </mc:Choice>
  </mc:AlternateContent>
  <bookViews>
    <workbookView xWindow="0" yWindow="0" windowWidth="25125" windowHeight="12345"/>
  </bookViews>
  <sheets>
    <sheet name="Sheet1" sheetId="1" r:id="rId1"/>
  </sheets>
  <definedNames>
    <definedName name="_Ref3534557" localSheetId="0">Sheet1!$E$34</definedName>
  </definedNames>
  <calcPr calcId="162913"/>
</workbook>
</file>

<file path=xl/calcChain.xml><?xml version="1.0" encoding="utf-8"?>
<calcChain xmlns="http://schemas.openxmlformats.org/spreadsheetml/2006/main">
  <c r="P27" i="1" l="1"/>
  <c r="O27" i="1"/>
  <c r="N27" i="1"/>
  <c r="M27" i="1"/>
  <c r="L27" i="1"/>
  <c r="K27" i="1"/>
  <c r="Q27" i="1" s="1"/>
  <c r="N26" i="1"/>
  <c r="M26" i="1"/>
  <c r="I26" i="1"/>
  <c r="P26" i="1" s="1"/>
  <c r="H26" i="1"/>
  <c r="O26" i="1" s="1"/>
  <c r="G26" i="1"/>
  <c r="F26" i="1"/>
  <c r="E26" i="1"/>
  <c r="L26" i="1" s="1"/>
  <c r="D26" i="1"/>
  <c r="K26" i="1" s="1"/>
  <c r="Q26" i="1" s="1"/>
  <c r="C26" i="1"/>
  <c r="P21" i="1"/>
  <c r="O21" i="1"/>
  <c r="N21" i="1"/>
  <c r="M21" i="1"/>
  <c r="L21" i="1"/>
  <c r="K21" i="1"/>
  <c r="Q21" i="1" s="1"/>
  <c r="O20" i="1"/>
  <c r="N20" i="1"/>
  <c r="K20" i="1"/>
  <c r="I20" i="1"/>
  <c r="P20" i="1" s="1"/>
  <c r="H20" i="1"/>
  <c r="G20" i="1"/>
  <c r="F20" i="1"/>
  <c r="M20" i="1" s="1"/>
  <c r="E20" i="1"/>
  <c r="L20" i="1" s="1"/>
  <c r="D20" i="1"/>
  <c r="C20" i="1"/>
  <c r="P15" i="1"/>
  <c r="O15" i="1"/>
  <c r="N15" i="1"/>
  <c r="M15" i="1"/>
  <c r="L15" i="1"/>
  <c r="Q15" i="1" s="1"/>
  <c r="K15" i="1"/>
  <c r="P14" i="1"/>
  <c r="O14" i="1"/>
  <c r="L14" i="1"/>
  <c r="K14" i="1"/>
  <c r="I14" i="1"/>
  <c r="H14" i="1"/>
  <c r="G14" i="1"/>
  <c r="N14" i="1" s="1"/>
  <c r="F14" i="1"/>
  <c r="M14" i="1" s="1"/>
  <c r="E14" i="1"/>
  <c r="D14" i="1"/>
  <c r="C14" i="1"/>
  <c r="J13" i="1"/>
  <c r="Q20" i="1" l="1"/>
  <c r="Q14" i="1"/>
</calcChain>
</file>

<file path=xl/sharedStrings.xml><?xml version="1.0" encoding="utf-8"?>
<sst xmlns="http://schemas.openxmlformats.org/spreadsheetml/2006/main" count="65" uniqueCount="40">
  <si>
    <t>Active Enterprises (Number) by Activity, Persons Engaged and Year</t>
  </si>
  <si>
    <t>2010</t>
  </si>
  <si>
    <t>2011</t>
  </si>
  <si>
    <t>2012</t>
  </si>
  <si>
    <t>2013</t>
  </si>
  <si>
    <t>2014</t>
  </si>
  <si>
    <t>2015</t>
  </si>
  <si>
    <t>2016</t>
  </si>
  <si>
    <t>Business economy excluding activities of holding companies (B to N,-642)</t>
  </si>
  <si>
    <t>Under 10</t>
  </si>
  <si>
    <t>Services</t>
  </si>
  <si>
    <t>10 - 19</t>
  </si>
  <si>
    <t>20 - 49</t>
  </si>
  <si>
    <t>50 - 249</t>
  </si>
  <si>
    <t>SMEs</t>
  </si>
  <si>
    <t>Large</t>
  </si>
  <si>
    <t>Manufacturing (C)</t>
  </si>
  <si>
    <t>Manufacturing</t>
  </si>
  <si>
    <t>Construction (F)</t>
  </si>
  <si>
    <t>Construction</t>
  </si>
  <si>
    <t xml:space="preserve">NACE code 64.20 Activities of holding companies is excluded from </t>
  </si>
  <si>
    <t xml:space="preserve">sector K.  </t>
  </si>
  <si>
    <t xml:space="preserve">.. indicates that the data has been suppressed to protect the </t>
  </si>
  <si>
    <t xml:space="preserve">Services </t>
  </si>
  <si>
    <t xml:space="preserve">confidentiality of individual enterprises.  </t>
  </si>
  <si>
    <t xml:space="preserve">Large </t>
  </si>
  <si>
    <t xml:space="preserve">(http://www.cso.ie/en/methods/multisectoral/businessdemography/) See </t>
  </si>
  <si>
    <t xml:space="preserve">Background Notes </t>
  </si>
  <si>
    <t xml:space="preserve">Canada </t>
  </si>
  <si>
    <t>Note: The OECD definition of SME (1-249) is adopted in this graph.</t>
  </si>
  <si>
    <t>Source: OECD based on OECD (2015), Entrepreneurship at a Glance 2015, OECD Publishing</t>
  </si>
  <si>
    <t>Figure 2.1. Average annual change in number of enterprises, 2011-16</t>
  </si>
  <si>
    <t>As a percentage, by sector</t>
  </si>
  <si>
    <r>
      <t>Note</t>
    </r>
    <r>
      <rPr>
        <sz val="9"/>
        <color theme="1"/>
        <rFont val="Times New Roman"/>
        <family val="1"/>
      </rPr>
      <t>: NACE Code 64.20 activities of holding companies are excluded.</t>
    </r>
  </si>
  <si>
    <r>
      <t>Source</t>
    </r>
    <r>
      <rPr>
        <sz val="9"/>
        <color theme="1"/>
        <rFont val="Times New Roman"/>
        <family val="1"/>
      </rPr>
      <t>: Central Statistics Office Ireland, Business Demography Database.</t>
    </r>
  </si>
  <si>
    <t>SME and Entrepreneurship Policy in Ireland - © OECD 2019</t>
  </si>
  <si>
    <t>Chapter 2</t>
  </si>
  <si>
    <t>Figure 2.1. Average annual change in number of enterprises, 2011-16</t>
  </si>
  <si>
    <t>Version 1 - Last updated: 23-Sep-2019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</si>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</sst>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i/>
      <sz val="9"/>
      <color theme="1"/>
      <name val="Times New Roman"/>
      <family val="1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9" fillId="0" borderId="0" applyNumberFormat="0" applyFill="0" applyBorder="0" applyAlignment="0" applyProtection="0"/>
  </cellStyleXfs>
  <cellXfs count="17">
    <xf numFmtId="0" fontId="0" fillId="0" borderId="0" xfId="0"/>
    <xf numFmtId="0" fontId="1" fillId="0" borderId="0" xfId="0" applyFont="1" applyAlignment="1" applyProtection="1">
      <alignment horizontal="left"/>
      <protection locked="0"/>
    </xf>
    <xf numFmtId="3" fontId="0" fillId="0" borderId="0" xfId="0" applyNumberFormat="1" applyAlignment="1" applyProtection="1">
      <alignment horizontal="right"/>
      <protection locked="0"/>
    </xf>
    <xf numFmtId="3" fontId="0" fillId="0" borderId="0" xfId="0" applyNumberFormat="1"/>
    <xf numFmtId="0" fontId="2" fillId="0" borderId="0" xfId="0" applyFont="1" applyAlignment="1" applyProtection="1">
      <alignment horizontal="left"/>
      <protection locked="0"/>
    </xf>
    <xf numFmtId="3" fontId="0" fillId="2" borderId="0" xfId="0" applyNumberFormat="1" applyFill="1" applyAlignment="1" applyProtection="1">
      <alignment horizontal="right"/>
      <protection locked="0"/>
    </xf>
    <xf numFmtId="0" fontId="3" fillId="0" borderId="0" xfId="0" applyFont="1"/>
    <xf numFmtId="164" fontId="0" fillId="0" borderId="0" xfId="0" applyNumberFormat="1"/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justify" vertical="center"/>
    </xf>
    <xf numFmtId="0" fontId="3" fillId="0" borderId="0" xfId="0" applyFont="1" applyFill="1"/>
    <xf numFmtId="0" fontId="4" fillId="0" borderId="0" xfId="0" applyFont="1" applyFill="1"/>
    <xf numFmtId="0" fontId="0" fillId="0" borderId="0" xfId="0" applyAlignment="1">
      <alignment horizontal="center"/>
    </xf>
    <xf numFmtId="0" fontId="8" fillId="3" borderId="0" xfId="0" applyFont="1" applyFill="1" applyAlignment="1"/>
    <xf numFmtId="0" fontId="9" fillId="3" borderId="0" xfId="1" applyFill="1" applyAlignme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xMode val="edge"/>
          <c:yMode val="edge"/>
          <c:x val="8.7445796086387494E-3"/>
          <c:y val="0.22175069447509599"/>
          <c:w val="0.98906927548920154"/>
          <c:h val="0.76828890400308014"/>
        </c:manualLayout>
      </c:layout>
      <c:barChart>
        <c:barDir val="col"/>
        <c:grouping val="clustered"/>
        <c:varyColors val="0"/>
        <c:ser>
          <c:idx val="0"/>
          <c:order val="0"/>
          <c:tx>
            <c:v>Ireland</c:v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Lit>
              <c:ptCount val="6"/>
              <c:pt idx="0">
                <c:v>Manufacturing SMEs</c:v>
              </c:pt>
              <c:pt idx="1">
                <c:v>Manufacturing Large </c:v>
              </c:pt>
              <c:pt idx="2">
                <c:v>Services  SMEs</c:v>
              </c:pt>
              <c:pt idx="3">
                <c:v>Services  Large </c:v>
              </c:pt>
              <c:pt idx="4">
                <c:v>Construction SMEs</c:v>
              </c:pt>
              <c:pt idx="5">
                <c:v>Construction Large </c:v>
              </c:pt>
            </c:strLit>
          </c:cat>
          <c:val>
            <c:numLit>
              <c:formatCode>General</c:formatCode>
              <c:ptCount val="6"/>
              <c:pt idx="0">
                <c:v>1.4564858181784379</c:v>
              </c:pt>
              <c:pt idx="1">
                <c:v>4.894433598514059</c:v>
              </c:pt>
              <c:pt idx="2">
                <c:v>0.66107641434348485</c:v>
              </c:pt>
              <c:pt idx="3">
                <c:v>3.5406663331432977</c:v>
              </c:pt>
              <c:pt idx="4">
                <c:v>-0.25296253976829225</c:v>
              </c:pt>
              <c:pt idx="5">
                <c:v>8.0897112147112136</c:v>
              </c:pt>
            </c:numLit>
          </c:val>
          <c:extLst>
            <c:ext xmlns:c16="http://schemas.microsoft.com/office/drawing/2014/chart" uri="{C3380CC4-5D6E-409C-BE32-E72D297353CC}">
              <c16:uniqueId val="{00000000-62E0-4722-A58C-8001D8DCE3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414848"/>
        <c:axId val="196416640"/>
      </c:barChart>
      <c:catAx>
        <c:axId val="19641484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416640"/>
        <c:crosses val="autoZero"/>
        <c:auto val="1"/>
        <c:lblAlgn val="ctr"/>
        <c:lblOffset val="0"/>
        <c:tickLblSkip val="1"/>
        <c:noMultiLvlLbl val="0"/>
      </c:catAx>
      <c:valAx>
        <c:axId val="196416640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6414848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3.8295750289233856E-2"/>
          <c:y val="0.10881385490549174"/>
          <c:w val="0.95951810480860644"/>
          <c:h val="7.4703011413679007E-2"/>
        </c:manualLayout>
      </c:layout>
      <c:overlay val="1"/>
      <c:spPr>
        <a:solidFill>
          <a:srgbClr val="EAEAEA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114301</xdr:colOff>
      <xdr:row>35</xdr:row>
      <xdr:rowOff>104775</xdr:rowOff>
    </xdr:from>
    <xdr:to>
      <xdr:col>12</xdr:col>
      <xdr:colOff>8589</xdr:colOff>
      <xdr:row>51</xdr:row>
      <xdr:rowOff>64073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0.49387</cdr:x>
      <cdr:y>0.1335</cdr:y>
    </cdr:from>
    <cdr:to>
      <cdr:x>0.5066</cdr:x>
      <cdr:y>0.1625</cdr:y>
    </cdr:to>
    <cdr:sp macro="" textlink="">
      <cdr:nvSpPr>
        <cdr:cNvPr id="6" name="xlamShapesMarker"/>
        <cdr:cNvSpPr/>
      </cdr:nvSpPr>
      <cdr:spPr>
        <a:xfrm xmlns:a="http://schemas.openxmlformats.org/drawingml/2006/main">
          <a:off x="2869068" y="340430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</a:ln>
        <a:effectLst xmlns:a="http://schemas.openxmlformats.org/drawingml/2006/main"/>
        <a:extLst xmlns:a="http://schemas.openxmlformats.org/drawingml/2006/main">
          <a:ext uri="{91240B29-F687-4F45-9708-019B960494DF}">
            <a14:hiddenLine xmlns:a14="http://schemas.microsoft.com/office/drawing/2010/main" w="6350" cap="flat" cmpd="sng" algn="ctr">
              <a:solidFill>
                <a:srgbClr val="EAEAEA"/>
              </a:solidFill>
              <a:prstDash val="solid"/>
            </a14:hiddenLine>
          </a:ext>
        </a:extLst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0.4722</cdr:x>
      <cdr:y>0.13145</cdr:y>
    </cdr:from>
    <cdr:to>
      <cdr:x>0.49698</cdr:x>
      <cdr:y>0.15968</cdr:y>
    </cdr:to>
    <cdr:sp macro="" textlink="">
      <cdr:nvSpPr>
        <cdr:cNvPr id="7" name="xlamShapesMarker"/>
        <cdr:cNvSpPr/>
      </cdr:nvSpPr>
      <cdr:spPr>
        <a:xfrm xmlns:a="http://schemas.openxmlformats.org/drawingml/2006/main">
          <a:off x="2743141" y="335206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4F81BD"/>
        </a:solidFill>
        <a:ln xmlns:a="http://schemas.openxmlformats.org/drawingml/2006/main" w="6350" cap="flat" cmpd="sng" algn="ctr">
          <a:solidFill>
            <a:srgbClr val="000000"/>
          </a:solidFill>
          <a:prstDash val="solid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ustomProperty" Target="../customProperty5.bin"/><Relationship Id="rId13" Type="http://schemas.openxmlformats.org/officeDocument/2006/relationships/customProperty" Target="../customProperty10.bin"/><Relationship Id="rId3" Type="http://schemas.openxmlformats.org/officeDocument/2006/relationships/printerSettings" Target="../printerSettings/printerSettings1.bin"/><Relationship Id="rId7" Type="http://schemas.openxmlformats.org/officeDocument/2006/relationships/customProperty" Target="../customProperty4.bin"/><Relationship Id="rId12" Type="http://schemas.openxmlformats.org/officeDocument/2006/relationships/customProperty" Target="../customProperty9.bin"/><Relationship Id="rId17" Type="http://schemas.openxmlformats.org/officeDocument/2006/relationships/drawing" Target="../drawings/drawing1.xml"/><Relationship Id="rId2" Type="http://schemas.openxmlformats.org/officeDocument/2006/relationships/hyperlink" Target="http://oe.cd/disclaimer" TargetMode="External"/><Relationship Id="rId16" Type="http://schemas.openxmlformats.org/officeDocument/2006/relationships/customProperty" Target="../customProperty13.bin"/><Relationship Id="rId1" Type="http://schemas.openxmlformats.org/officeDocument/2006/relationships/hyperlink" Target="https://doi.org/10.1787/e726f46d-en" TargetMode="External"/><Relationship Id="rId6" Type="http://schemas.openxmlformats.org/officeDocument/2006/relationships/customProperty" Target="../customProperty3.bin"/><Relationship Id="rId11" Type="http://schemas.openxmlformats.org/officeDocument/2006/relationships/customProperty" Target="../customProperty8.bin"/><Relationship Id="rId5" Type="http://schemas.openxmlformats.org/officeDocument/2006/relationships/customProperty" Target="../customProperty2.bin"/><Relationship Id="rId15" Type="http://schemas.openxmlformats.org/officeDocument/2006/relationships/customProperty" Target="../customProperty12.bin"/><Relationship Id="rId10" Type="http://schemas.openxmlformats.org/officeDocument/2006/relationships/customProperty" Target="../customProperty7.bin"/><Relationship Id="rId4" Type="http://schemas.openxmlformats.org/officeDocument/2006/relationships/customProperty" Target="../customProperty1.bin"/><Relationship Id="rId9" Type="http://schemas.openxmlformats.org/officeDocument/2006/relationships/customProperty" Target="../customProperty6.bin"/><Relationship Id="rId14" Type="http://schemas.openxmlformats.org/officeDocument/2006/relationships/customProperty" Target="../customProperty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5"/>
  <sheetViews>
    <sheetView tabSelected="1" zoomScaleNormal="100" workbookViewId="0"/>
  </sheetViews>
  <sheetFormatPr defaultRowHeight="12.75" x14ac:dyDescent="0.2"/>
  <cols>
    <col min="1" max="1" width="74" customWidth="1"/>
    <col min="2" max="2" width="14" customWidth="1"/>
    <col min="3" max="9" width="9.5703125" bestFit="1" customWidth="1"/>
  </cols>
  <sheetData>
    <row r="1" spans="1:17" s="15" customFormat="1" x14ac:dyDescent="0.2">
      <c r="A1" s="16" t="s">
        <v>35</v>
      </c>
    </row>
    <row r="2" spans="1:17" s="15" customFormat="1" x14ac:dyDescent="0.2">
      <c r="A2" s="15" t="s">
        <v>36</v>
      </c>
      <c r="B2" s="15" t="s">
        <v>37</v>
      </c>
    </row>
    <row r="3" spans="1:17" s="15" customFormat="1" x14ac:dyDescent="0.2">
      <c r="A3" s="15" t="s">
        <v>38</v>
      </c>
    </row>
    <row r="4" spans="1:17" s="15" customFormat="1" x14ac:dyDescent="0.2">
      <c r="A4" s="16" t="s">
        <v>39</v>
      </c>
    </row>
    <row r="5" spans="1:17" s="15" customFormat="1" x14ac:dyDescent="0.2"/>
    <row r="6" spans="1:17" x14ac:dyDescent="0.2">
      <c r="A6" s="1" t="s">
        <v>0</v>
      </c>
    </row>
    <row r="9" spans="1:17" x14ac:dyDescent="0.2">
      <c r="C9" s="1" t="s">
        <v>1</v>
      </c>
      <c r="D9" s="1" t="s">
        <v>2</v>
      </c>
      <c r="E9" s="1" t="s">
        <v>3</v>
      </c>
      <c r="F9" s="1" t="s">
        <v>4</v>
      </c>
      <c r="G9" s="1" t="s">
        <v>5</v>
      </c>
      <c r="H9" s="1" t="s">
        <v>6</v>
      </c>
      <c r="I9" s="1" t="s">
        <v>7</v>
      </c>
      <c r="K9" s="1" t="s">
        <v>2</v>
      </c>
      <c r="L9" s="1" t="s">
        <v>3</v>
      </c>
      <c r="M9" s="1" t="s">
        <v>4</v>
      </c>
      <c r="N9" s="1" t="s">
        <v>5</v>
      </c>
      <c r="O9" s="1" t="s">
        <v>6</v>
      </c>
      <c r="P9" s="1" t="s">
        <v>7</v>
      </c>
    </row>
    <row r="10" spans="1:17" x14ac:dyDescent="0.2">
      <c r="A10" s="1" t="s">
        <v>8</v>
      </c>
      <c r="B10" s="1" t="s">
        <v>9</v>
      </c>
      <c r="C10" s="2">
        <v>159933</v>
      </c>
      <c r="D10" s="2">
        <v>160571</v>
      </c>
      <c r="E10" s="2">
        <v>164490</v>
      </c>
      <c r="F10" s="2">
        <v>164224</v>
      </c>
      <c r="G10" s="2">
        <v>159548</v>
      </c>
      <c r="H10" s="2">
        <v>165520</v>
      </c>
      <c r="I10" s="2">
        <v>164537</v>
      </c>
    </row>
    <row r="11" spans="1:17" x14ac:dyDescent="0.2">
      <c r="A11" t="s">
        <v>10</v>
      </c>
      <c r="B11" s="1" t="s">
        <v>11</v>
      </c>
      <c r="C11" s="2">
        <v>7892</v>
      </c>
      <c r="D11" s="2">
        <v>7772</v>
      </c>
      <c r="E11" s="2">
        <v>7750</v>
      </c>
      <c r="F11" s="2">
        <v>7900</v>
      </c>
      <c r="G11" s="2">
        <v>8178</v>
      </c>
      <c r="H11" s="2">
        <v>8501</v>
      </c>
      <c r="I11" s="2">
        <v>8756</v>
      </c>
    </row>
    <row r="12" spans="1:17" x14ac:dyDescent="0.2">
      <c r="B12" s="1" t="s">
        <v>12</v>
      </c>
      <c r="C12" s="2">
        <v>4100</v>
      </c>
      <c r="D12" s="2">
        <v>4028</v>
      </c>
      <c r="E12" s="2">
        <v>4081</v>
      </c>
      <c r="F12" s="2">
        <v>4155</v>
      </c>
      <c r="G12" s="2">
        <v>4317</v>
      </c>
      <c r="H12" s="2">
        <v>4556</v>
      </c>
      <c r="I12" s="2">
        <v>4902</v>
      </c>
    </row>
    <row r="13" spans="1:17" x14ac:dyDescent="0.2">
      <c r="B13" s="1" t="s">
        <v>13</v>
      </c>
      <c r="C13" s="2">
        <v>1790</v>
      </c>
      <c r="D13" s="2">
        <v>1803</v>
      </c>
      <c r="E13" s="2">
        <v>1833</v>
      </c>
      <c r="F13" s="2">
        <v>1908</v>
      </c>
      <c r="G13" s="2">
        <v>2019</v>
      </c>
      <c r="H13" s="2">
        <v>2183</v>
      </c>
      <c r="I13" s="2">
        <v>2322</v>
      </c>
      <c r="J13" s="3">
        <f>SUM(I11:I13)</f>
        <v>15980</v>
      </c>
    </row>
    <row r="14" spans="1:17" x14ac:dyDescent="0.2">
      <c r="B14" s="4" t="s">
        <v>14</v>
      </c>
      <c r="C14" s="2">
        <f>SUM(C10:C13)</f>
        <v>173715</v>
      </c>
      <c r="D14" s="2">
        <f t="shared" ref="D14:I14" si="0">SUM(D10:D13)</f>
        <v>174174</v>
      </c>
      <c r="E14" s="2">
        <f t="shared" si="0"/>
        <v>178154</v>
      </c>
      <c r="F14" s="2">
        <f t="shared" si="0"/>
        <v>178187</v>
      </c>
      <c r="G14" s="2">
        <f t="shared" si="0"/>
        <v>174062</v>
      </c>
      <c r="H14" s="2">
        <f t="shared" si="0"/>
        <v>180760</v>
      </c>
      <c r="I14" s="5">
        <f t="shared" si="0"/>
        <v>180517</v>
      </c>
      <c r="K14">
        <f t="shared" ref="K14:O15" si="1">((D14/C14)-1)*100</f>
        <v>0.26422588722907481</v>
      </c>
      <c r="L14">
        <f t="shared" si="1"/>
        <v>2.2850712505884996</v>
      </c>
      <c r="M14">
        <f t="shared" si="1"/>
        <v>1.8523300066242143E-2</v>
      </c>
      <c r="N14">
        <f t="shared" si="1"/>
        <v>-2.3149836969026949</v>
      </c>
      <c r="O14">
        <f t="shared" si="1"/>
        <v>3.8480541416276992</v>
      </c>
      <c r="P14">
        <f>((I14/H14)-1)*100</f>
        <v>-0.13443239654791217</v>
      </c>
      <c r="Q14">
        <f>AVERAGE(K14:P14)</f>
        <v>0.66107641434348485</v>
      </c>
    </row>
    <row r="15" spans="1:17" x14ac:dyDescent="0.2">
      <c r="B15" s="4" t="s">
        <v>15</v>
      </c>
      <c r="C15" s="2">
        <v>320</v>
      </c>
      <c r="D15" s="2">
        <v>318</v>
      </c>
      <c r="E15" s="2">
        <v>325</v>
      </c>
      <c r="F15" s="2">
        <v>342</v>
      </c>
      <c r="G15" s="2">
        <v>341</v>
      </c>
      <c r="H15" s="2">
        <v>361</v>
      </c>
      <c r="I15" s="2">
        <v>393</v>
      </c>
      <c r="K15">
        <f t="shared" si="1"/>
        <v>-0.62499999999999778</v>
      </c>
      <c r="L15">
        <f t="shared" si="1"/>
        <v>2.2012578616352307</v>
      </c>
      <c r="M15">
        <f t="shared" si="1"/>
        <v>5.2307692307692388</v>
      </c>
      <c r="N15">
        <f t="shared" si="1"/>
        <v>-0.29239766081871066</v>
      </c>
      <c r="O15">
        <f t="shared" si="1"/>
        <v>5.8651026392961825</v>
      </c>
      <c r="P15">
        <f>((I15/H15)-1)*100</f>
        <v>8.8642659279778435</v>
      </c>
      <c r="Q15">
        <f>AVERAGE(K15:P15)</f>
        <v>3.5406663331432977</v>
      </c>
    </row>
    <row r="16" spans="1:17" x14ac:dyDescent="0.2">
      <c r="A16" s="1" t="s">
        <v>16</v>
      </c>
      <c r="B16" s="1" t="s">
        <v>9</v>
      </c>
      <c r="C16" s="2">
        <v>12152</v>
      </c>
      <c r="D16" s="2">
        <v>12220</v>
      </c>
      <c r="E16" s="2">
        <v>12455</v>
      </c>
      <c r="F16" s="2">
        <v>12599</v>
      </c>
      <c r="G16" s="2">
        <v>12503</v>
      </c>
      <c r="H16" s="2">
        <v>13048</v>
      </c>
      <c r="I16" s="2">
        <v>13292</v>
      </c>
    </row>
    <row r="17" spans="1:17" x14ac:dyDescent="0.2">
      <c r="A17" t="s">
        <v>17</v>
      </c>
      <c r="B17" s="1" t="s">
        <v>11</v>
      </c>
      <c r="C17" s="2">
        <v>858</v>
      </c>
      <c r="D17" s="2">
        <v>837</v>
      </c>
      <c r="E17" s="2">
        <v>817</v>
      </c>
      <c r="F17" s="2">
        <v>787</v>
      </c>
      <c r="G17" s="2">
        <v>823</v>
      </c>
      <c r="H17" s="2">
        <v>847</v>
      </c>
      <c r="I17" s="2">
        <v>891</v>
      </c>
    </row>
    <row r="18" spans="1:17" x14ac:dyDescent="0.2">
      <c r="B18" s="1" t="s">
        <v>12</v>
      </c>
      <c r="C18" s="2">
        <v>687</v>
      </c>
      <c r="D18" s="2">
        <v>667</v>
      </c>
      <c r="E18" s="2">
        <v>660</v>
      </c>
      <c r="F18" s="2">
        <v>659</v>
      </c>
      <c r="G18" s="2">
        <v>664</v>
      </c>
      <c r="H18" s="2">
        <v>693</v>
      </c>
      <c r="I18" s="2">
        <v>732</v>
      </c>
    </row>
    <row r="19" spans="1:17" x14ac:dyDescent="0.2">
      <c r="B19" s="1" t="s">
        <v>13</v>
      </c>
      <c r="C19" s="2">
        <v>493</v>
      </c>
      <c r="D19" s="2">
        <v>487</v>
      </c>
      <c r="E19" s="2">
        <v>469</v>
      </c>
      <c r="F19" s="2">
        <v>462</v>
      </c>
      <c r="G19" s="2">
        <v>494</v>
      </c>
      <c r="H19" s="2">
        <v>502</v>
      </c>
      <c r="I19" s="2">
        <v>507</v>
      </c>
    </row>
    <row r="20" spans="1:17" x14ac:dyDescent="0.2">
      <c r="B20" s="4" t="s">
        <v>14</v>
      </c>
      <c r="C20" s="2">
        <f>SUM(C15:C19)</f>
        <v>14510</v>
      </c>
      <c r="D20" s="2">
        <f t="shared" ref="D20:I20" si="2">SUM(D15:D19)</f>
        <v>14529</v>
      </c>
      <c r="E20" s="2">
        <f t="shared" si="2"/>
        <v>14726</v>
      </c>
      <c r="F20" s="2">
        <f t="shared" si="2"/>
        <v>14849</v>
      </c>
      <c r="G20" s="2">
        <f t="shared" si="2"/>
        <v>14825</v>
      </c>
      <c r="H20" s="2">
        <f t="shared" si="2"/>
        <v>15451</v>
      </c>
      <c r="I20" s="5">
        <f t="shared" si="2"/>
        <v>15815</v>
      </c>
      <c r="K20">
        <f t="shared" ref="K20:O21" si="3">((D20/C20)-1)*100</f>
        <v>0.13094417643004785</v>
      </c>
      <c r="L20">
        <f t="shared" si="3"/>
        <v>1.3559088719113488</v>
      </c>
      <c r="M20">
        <f t="shared" si="3"/>
        <v>0.83525736792069427</v>
      </c>
      <c r="N20">
        <f t="shared" si="3"/>
        <v>-0.16162704559229413</v>
      </c>
      <c r="O20">
        <f t="shared" si="3"/>
        <v>4.2225969645868444</v>
      </c>
      <c r="P20">
        <f>((I20/H20)-1)*100</f>
        <v>2.3558345738139863</v>
      </c>
      <c r="Q20">
        <f>AVERAGE(K20:P20)</f>
        <v>1.4564858181784379</v>
      </c>
    </row>
    <row r="21" spans="1:17" x14ac:dyDescent="0.2">
      <c r="B21" s="4" t="s">
        <v>15</v>
      </c>
      <c r="C21" s="2">
        <v>121</v>
      </c>
      <c r="D21" s="2">
        <v>125</v>
      </c>
      <c r="E21" s="2">
        <v>132</v>
      </c>
      <c r="F21" s="2">
        <v>142</v>
      </c>
      <c r="G21" s="2">
        <v>144</v>
      </c>
      <c r="H21" s="2">
        <v>152</v>
      </c>
      <c r="I21" s="2">
        <v>161</v>
      </c>
      <c r="K21">
        <f t="shared" si="3"/>
        <v>3.3057851239669311</v>
      </c>
      <c r="L21">
        <f t="shared" si="3"/>
        <v>5.600000000000005</v>
      </c>
      <c r="M21">
        <f t="shared" si="3"/>
        <v>7.575757575757569</v>
      </c>
      <c r="N21">
        <f t="shared" si="3"/>
        <v>1.4084507042253502</v>
      </c>
      <c r="O21">
        <f t="shared" si="3"/>
        <v>5.555555555555558</v>
      </c>
      <c r="P21">
        <f>((I21/H21)-1)*100</f>
        <v>5.921052631578938</v>
      </c>
      <c r="Q21">
        <f>AVERAGE(K21:P21)</f>
        <v>4.894433598514059</v>
      </c>
    </row>
    <row r="22" spans="1:17" x14ac:dyDescent="0.2">
      <c r="A22" s="1" t="s">
        <v>18</v>
      </c>
      <c r="B22" s="1" t="s">
        <v>9</v>
      </c>
      <c r="C22" s="2">
        <v>51380</v>
      </c>
      <c r="D22" s="2">
        <v>49202</v>
      </c>
      <c r="E22" s="2">
        <v>48618</v>
      </c>
      <c r="F22" s="2">
        <v>47503</v>
      </c>
      <c r="G22" s="2">
        <v>46180</v>
      </c>
      <c r="H22" s="2">
        <v>49192</v>
      </c>
      <c r="I22" s="2">
        <v>49968</v>
      </c>
    </row>
    <row r="23" spans="1:17" x14ac:dyDescent="0.2">
      <c r="A23" t="s">
        <v>19</v>
      </c>
      <c r="B23" s="1" t="s">
        <v>11</v>
      </c>
      <c r="C23" s="2">
        <v>809</v>
      </c>
      <c r="D23" s="2">
        <v>724</v>
      </c>
      <c r="E23" s="2">
        <v>594</v>
      </c>
      <c r="F23" s="2">
        <v>648</v>
      </c>
      <c r="G23" s="2">
        <v>731</v>
      </c>
      <c r="H23" s="2">
        <v>859</v>
      </c>
      <c r="I23" s="2">
        <v>985</v>
      </c>
    </row>
    <row r="24" spans="1:17" x14ac:dyDescent="0.2">
      <c r="B24" s="1" t="s">
        <v>12</v>
      </c>
      <c r="C24" s="2">
        <v>319</v>
      </c>
      <c r="D24" s="2">
        <v>251</v>
      </c>
      <c r="E24" s="2">
        <v>253</v>
      </c>
      <c r="F24" s="2">
        <v>276</v>
      </c>
      <c r="G24" s="2">
        <v>333</v>
      </c>
      <c r="H24" s="2">
        <v>381</v>
      </c>
      <c r="I24" s="2">
        <v>469</v>
      </c>
    </row>
    <row r="25" spans="1:17" ht="12" customHeight="1" x14ac:dyDescent="0.2">
      <c r="B25" s="1" t="s">
        <v>13</v>
      </c>
      <c r="C25" s="2">
        <v>88</v>
      </c>
      <c r="D25" s="2">
        <v>70</v>
      </c>
      <c r="E25" s="2">
        <v>56</v>
      </c>
      <c r="F25" s="2">
        <v>66</v>
      </c>
      <c r="G25" s="2">
        <v>89</v>
      </c>
      <c r="H25" s="2">
        <v>101</v>
      </c>
      <c r="I25" s="2">
        <v>132</v>
      </c>
    </row>
    <row r="26" spans="1:17" x14ac:dyDescent="0.2">
      <c r="B26" s="4" t="s">
        <v>14</v>
      </c>
      <c r="C26" s="2">
        <f>SUM(C21:C25)</f>
        <v>52717</v>
      </c>
      <c r="D26" s="2">
        <f t="shared" ref="D26:I26" si="4">SUM(D21:D25)</f>
        <v>50372</v>
      </c>
      <c r="E26" s="2">
        <f t="shared" si="4"/>
        <v>49653</v>
      </c>
      <c r="F26" s="2">
        <f t="shared" si="4"/>
        <v>48635</v>
      </c>
      <c r="G26" s="2">
        <f t="shared" si="4"/>
        <v>47477</v>
      </c>
      <c r="H26" s="2">
        <f t="shared" si="4"/>
        <v>50685</v>
      </c>
      <c r="I26" s="5">
        <f t="shared" si="4"/>
        <v>51715</v>
      </c>
      <c r="K26">
        <f t="shared" ref="K26:O27" si="5">((D26/C26)-1)*100</f>
        <v>-4.4482804408445098</v>
      </c>
      <c r="L26">
        <f t="shared" si="5"/>
        <v>-1.4273802906376587</v>
      </c>
      <c r="M26">
        <f t="shared" si="5"/>
        <v>-2.0502285863895464</v>
      </c>
      <c r="N26">
        <f t="shared" si="5"/>
        <v>-2.381001336486066</v>
      </c>
      <c r="O26">
        <f t="shared" si="5"/>
        <v>6.7569559997472384</v>
      </c>
      <c r="P26">
        <f>((I26/H26)-1)*100</f>
        <v>2.0321594160007894</v>
      </c>
      <c r="Q26">
        <f>AVERAGE(K26:P26)</f>
        <v>-0.25296253976829225</v>
      </c>
    </row>
    <row r="27" spans="1:17" x14ac:dyDescent="0.2">
      <c r="B27" s="4" t="s">
        <v>15</v>
      </c>
      <c r="C27" s="2">
        <v>11</v>
      </c>
      <c r="D27" s="2">
        <v>9</v>
      </c>
      <c r="E27" s="2">
        <v>9</v>
      </c>
      <c r="F27" s="2">
        <v>9</v>
      </c>
      <c r="G27" s="2">
        <v>16</v>
      </c>
      <c r="H27" s="2">
        <v>13</v>
      </c>
      <c r="I27" s="2">
        <v>14</v>
      </c>
      <c r="K27">
        <f t="shared" si="5"/>
        <v>-18.181818181818176</v>
      </c>
      <c r="L27">
        <f t="shared" si="5"/>
        <v>0</v>
      </c>
      <c r="M27">
        <f t="shared" si="5"/>
        <v>0</v>
      </c>
      <c r="N27">
        <f t="shared" si="5"/>
        <v>77.777777777777771</v>
      </c>
      <c r="O27">
        <f t="shared" si="5"/>
        <v>-18.75</v>
      </c>
      <c r="P27">
        <f>((I27/H27)-1)*100</f>
        <v>7.6923076923076872</v>
      </c>
      <c r="Q27">
        <f>AVERAGE(K27:P27)</f>
        <v>8.0897112147112136</v>
      </c>
    </row>
    <row r="30" spans="1:17" x14ac:dyDescent="0.2">
      <c r="A30" s="1" t="s">
        <v>20</v>
      </c>
      <c r="B30" s="6"/>
      <c r="C30" s="6"/>
      <c r="D30" s="6"/>
      <c r="E30" s="6"/>
      <c r="F30" s="6"/>
      <c r="G30" s="6"/>
      <c r="H30" s="6"/>
    </row>
    <row r="31" spans="1:17" x14ac:dyDescent="0.2">
      <c r="A31" s="1" t="s">
        <v>21</v>
      </c>
      <c r="B31" s="6"/>
      <c r="C31" s="6"/>
      <c r="D31" s="6"/>
      <c r="E31" s="6"/>
      <c r="F31" s="6"/>
      <c r="G31" s="6"/>
      <c r="H31" s="6"/>
    </row>
    <row r="32" spans="1:17" x14ac:dyDescent="0.2">
      <c r="A32" s="1" t="s">
        <v>22</v>
      </c>
      <c r="B32" s="6"/>
      <c r="C32" s="6"/>
      <c r="D32" s="6"/>
      <c r="E32" s="6"/>
      <c r="F32" s="6"/>
      <c r="G32" s="6"/>
      <c r="H32" s="6"/>
      <c r="J32" s="14" t="s">
        <v>17</v>
      </c>
      <c r="K32" s="14"/>
      <c r="L32" s="14" t="s">
        <v>23</v>
      </c>
      <c r="M32" s="14"/>
      <c r="N32" s="14" t="s">
        <v>19</v>
      </c>
      <c r="O32" s="14"/>
    </row>
    <row r="33" spans="1:15" x14ac:dyDescent="0.2">
      <c r="A33" s="1" t="s">
        <v>24</v>
      </c>
      <c r="B33" s="6"/>
      <c r="C33" s="6"/>
      <c r="D33" s="6"/>
      <c r="E33" s="6"/>
      <c r="F33" s="6"/>
      <c r="G33" s="6"/>
      <c r="H33" s="6"/>
      <c r="J33" t="s">
        <v>14</v>
      </c>
      <c r="K33" t="s">
        <v>25</v>
      </c>
      <c r="L33" t="s">
        <v>14</v>
      </c>
      <c r="M33" t="s">
        <v>25</v>
      </c>
      <c r="N33" t="s">
        <v>14</v>
      </c>
      <c r="O33" t="s">
        <v>25</v>
      </c>
    </row>
    <row r="34" spans="1:15" x14ac:dyDescent="0.2">
      <c r="A34" s="1" t="s">
        <v>26</v>
      </c>
      <c r="B34" s="6"/>
      <c r="C34" s="6"/>
      <c r="D34" s="6"/>
      <c r="E34" s="9" t="s">
        <v>31</v>
      </c>
      <c r="F34" s="6"/>
      <c r="G34" s="6"/>
      <c r="H34" s="6"/>
      <c r="J34" s="7">
        <v>1.4564858181784379</v>
      </c>
      <c r="K34" s="7">
        <v>4.894433598514059</v>
      </c>
      <c r="L34" s="7">
        <v>0.66107641434348485</v>
      </c>
      <c r="M34" s="7">
        <v>3.5406663331432977</v>
      </c>
      <c r="N34" s="7">
        <v>-0.25296253976829225</v>
      </c>
      <c r="O34" s="7">
        <v>8.0897112147112136</v>
      </c>
    </row>
    <row r="35" spans="1:15" x14ac:dyDescent="0.2">
      <c r="A35" s="1" t="s">
        <v>27</v>
      </c>
      <c r="B35" s="6"/>
      <c r="C35" s="6"/>
      <c r="D35" s="6"/>
      <c r="E35" s="10" t="s">
        <v>32</v>
      </c>
      <c r="F35" s="6"/>
      <c r="G35" s="6"/>
      <c r="H35" s="6"/>
    </row>
    <row r="36" spans="1:15" x14ac:dyDescent="0.2">
      <c r="B36" s="6"/>
      <c r="C36" s="6"/>
      <c r="D36" s="12"/>
      <c r="E36" s="12"/>
      <c r="F36" s="12"/>
      <c r="G36" s="12"/>
      <c r="H36" s="12"/>
      <c r="I36" s="13"/>
      <c r="J36" s="13"/>
      <c r="K36" s="13"/>
      <c r="L36" s="13"/>
      <c r="M36" s="13"/>
    </row>
    <row r="37" spans="1:15" x14ac:dyDescent="0.2">
      <c r="B37" s="8"/>
      <c r="C37" s="8"/>
      <c r="D37" s="13"/>
      <c r="E37" s="13"/>
      <c r="F37" s="13"/>
      <c r="G37" s="13"/>
      <c r="H37" s="13"/>
      <c r="I37" s="13"/>
      <c r="J37" s="13"/>
      <c r="K37" s="13"/>
      <c r="L37" s="13"/>
      <c r="M37" s="13"/>
    </row>
    <row r="38" spans="1:15" x14ac:dyDescent="0.2">
      <c r="B38" s="8"/>
      <c r="C38" s="8"/>
      <c r="D38" s="13"/>
      <c r="E38" s="13"/>
      <c r="F38" s="13"/>
      <c r="G38" s="13"/>
      <c r="H38" s="13"/>
      <c r="I38" s="13"/>
      <c r="J38" s="13"/>
      <c r="K38" s="13"/>
      <c r="L38" s="13"/>
      <c r="M38" s="13"/>
    </row>
    <row r="39" spans="1:15" x14ac:dyDescent="0.2">
      <c r="A39" t="s">
        <v>28</v>
      </c>
      <c r="B39" s="8"/>
      <c r="C39" s="8"/>
      <c r="D39" s="13"/>
      <c r="E39" s="13"/>
      <c r="F39" s="13"/>
      <c r="G39" s="13"/>
      <c r="H39" s="13"/>
      <c r="I39" s="13"/>
      <c r="J39" s="13"/>
      <c r="K39" s="13"/>
      <c r="L39" s="13"/>
      <c r="M39" s="13"/>
    </row>
    <row r="40" spans="1:15" x14ac:dyDescent="0.2">
      <c r="B40" s="8"/>
      <c r="C40" s="8"/>
      <c r="D40" s="13"/>
      <c r="E40" s="13"/>
      <c r="F40" s="13"/>
      <c r="G40" s="13"/>
      <c r="H40" s="13"/>
      <c r="I40" s="13"/>
      <c r="J40" s="13"/>
      <c r="K40" s="13"/>
      <c r="L40" s="13"/>
      <c r="M40" s="13"/>
    </row>
    <row r="41" spans="1:15" x14ac:dyDescent="0.2">
      <c r="A41" t="s">
        <v>29</v>
      </c>
      <c r="B41" s="8"/>
      <c r="C41" s="8"/>
      <c r="D41" s="13"/>
      <c r="E41" s="13"/>
      <c r="F41" s="13"/>
      <c r="G41" s="13"/>
      <c r="H41" s="13"/>
      <c r="I41" s="13"/>
      <c r="J41" s="13"/>
      <c r="K41" s="13"/>
      <c r="L41" s="13"/>
      <c r="M41" s="13"/>
    </row>
    <row r="42" spans="1:15" x14ac:dyDescent="0.2">
      <c r="A42" t="s">
        <v>30</v>
      </c>
      <c r="B42" s="8"/>
      <c r="C42" s="8"/>
      <c r="D42" s="13"/>
      <c r="E42" s="13"/>
      <c r="F42" s="13"/>
      <c r="G42" s="13"/>
      <c r="H42" s="13"/>
      <c r="I42" s="13"/>
      <c r="J42" s="13"/>
      <c r="K42" s="13"/>
      <c r="L42" s="13"/>
      <c r="M42" s="13"/>
    </row>
    <row r="43" spans="1:15" x14ac:dyDescent="0.2">
      <c r="B43" s="8"/>
      <c r="C43" s="8"/>
      <c r="D43" s="13"/>
      <c r="E43" s="13"/>
      <c r="F43" s="13"/>
      <c r="G43" s="13"/>
      <c r="H43" s="13"/>
      <c r="I43" s="13"/>
      <c r="J43" s="13"/>
      <c r="K43" s="13"/>
      <c r="L43" s="13"/>
      <c r="M43" s="13"/>
    </row>
    <row r="44" spans="1:15" x14ac:dyDescent="0.2">
      <c r="B44" s="8"/>
      <c r="C44" s="8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5" x14ac:dyDescent="0.2">
      <c r="B45" s="8"/>
      <c r="C45" s="8"/>
      <c r="D45" s="13"/>
      <c r="E45" s="13"/>
      <c r="F45" s="13"/>
      <c r="G45" s="13"/>
      <c r="H45" s="13"/>
      <c r="I45" s="13"/>
      <c r="J45" s="13"/>
      <c r="K45" s="13"/>
      <c r="L45" s="13"/>
      <c r="M45" s="13"/>
    </row>
    <row r="46" spans="1:15" x14ac:dyDescent="0.2">
      <c r="B46" s="8"/>
      <c r="C46" s="8"/>
      <c r="D46" s="13"/>
      <c r="E46" s="13"/>
      <c r="F46" s="13"/>
      <c r="G46" s="13"/>
      <c r="H46" s="13"/>
      <c r="I46" s="13"/>
      <c r="J46" s="13"/>
      <c r="K46" s="13"/>
      <c r="L46" s="13"/>
      <c r="M46" s="13"/>
    </row>
    <row r="47" spans="1:15" x14ac:dyDescent="0.2">
      <c r="B47" s="8"/>
      <c r="C47" s="8"/>
      <c r="D47" s="13"/>
      <c r="E47" s="13"/>
      <c r="F47" s="13"/>
      <c r="G47" s="13"/>
      <c r="H47" s="13"/>
      <c r="I47" s="13"/>
      <c r="J47" s="13"/>
      <c r="K47" s="13"/>
      <c r="L47" s="13"/>
      <c r="M47" s="13"/>
    </row>
    <row r="48" spans="1:15" x14ac:dyDescent="0.2"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4:13" x14ac:dyDescent="0.2">
      <c r="D49" s="13"/>
      <c r="E49" s="13"/>
      <c r="F49" s="13"/>
      <c r="G49" s="13"/>
      <c r="H49" s="13"/>
      <c r="I49" s="13"/>
      <c r="J49" s="13"/>
      <c r="K49" s="13"/>
      <c r="L49" s="13"/>
      <c r="M49" s="13"/>
    </row>
    <row r="50" spans="4:13" x14ac:dyDescent="0.2">
      <c r="D50" s="13"/>
      <c r="E50" s="13"/>
      <c r="F50" s="13"/>
      <c r="G50" s="13"/>
      <c r="H50" s="13"/>
      <c r="I50" s="13"/>
      <c r="J50" s="13"/>
      <c r="K50" s="13"/>
      <c r="L50" s="13"/>
      <c r="M50" s="13"/>
    </row>
    <row r="51" spans="4:13" x14ac:dyDescent="0.2">
      <c r="D51" s="13"/>
      <c r="E51" s="13"/>
      <c r="F51" s="13"/>
      <c r="G51" s="13"/>
      <c r="H51" s="13"/>
      <c r="I51" s="13"/>
      <c r="J51" s="13"/>
      <c r="K51" s="13"/>
      <c r="L51" s="13"/>
      <c r="M51" s="13"/>
    </row>
    <row r="52" spans="4:13" x14ac:dyDescent="0.2"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4:13" x14ac:dyDescent="0.2">
      <c r="D53" s="13"/>
      <c r="E53" s="13"/>
      <c r="F53" s="13"/>
      <c r="G53" s="13"/>
      <c r="H53" s="13"/>
      <c r="I53" s="13"/>
      <c r="J53" s="13"/>
      <c r="K53" s="13"/>
      <c r="L53" s="13"/>
      <c r="M53" s="13"/>
    </row>
    <row r="54" spans="4:13" ht="19.5" customHeight="1" x14ac:dyDescent="0.2">
      <c r="E54" s="11" t="s">
        <v>33</v>
      </c>
    </row>
    <row r="55" spans="4:13" ht="15" customHeight="1" x14ac:dyDescent="0.2">
      <c r="E55" s="11" t="s">
        <v>34</v>
      </c>
    </row>
  </sheetData>
  <mergeCells count="3">
    <mergeCell ref="J32:K32"/>
    <mergeCell ref="L32:M32"/>
    <mergeCell ref="N32:O32"/>
  </mergeCells>
  <hyperlinks>
    <hyperlink ref="A1" r:id="rId1" display="https://doi.org/10.1787/e726f46d-en"/>
    <hyperlink ref="A4" r:id="rId2"/>
  </hyperlinks>
  <pageMargins left="0.7" right="0.7" top="0.75" bottom="0.75" header="0.3" footer="0.3"/>
  <pageSetup paperSize="9" orientation="portrait" r:id="rId3"/>
  <customProperties>
    <customPr name="CycleColor" r:id="rId4"/>
    <customPr name="DashStyle" r:id="rId5"/>
    <customPr name="GraphSizeIndex" r:id="rId6"/>
    <customPr name="GraphSizeName" r:id="rId7"/>
    <customPr name="PageSizeIndex" r:id="rId8"/>
    <customPr name="PageSizeName" r:id="rId9"/>
    <customPr name="PaletteIndex" r:id="rId10"/>
    <customPr name="PaletteName" r:id="rId11"/>
    <customPr name="SinglePanel" r:id="rId12"/>
    <customPr name="StartColorIndex" r:id="rId13"/>
    <customPr name="StartColorName" r:id="rId14"/>
    <customPr name="StyleTemplateIndex" r:id="rId15"/>
    <customPr name="StyleTemplateName" r:id="rId16"/>
  </customProperties>
  <drawing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2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/>
</CtFieldPriority>
</file>

<file path=customXml/item3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OECDProjectMembers xmlns="bbc7a7a3-1361-4a32-9a19-e150eb4da2ba">
      <UserInfo>
        <DisplayName>HANNIG Sandra, CFE/ESG</DisplayName>
        <AccountId>838</AccountId>
        <AccountType/>
      </UserInfo>
      <UserInfo>
        <DisplayName>BOSCHMANS Kris, CFE/SMEE</DisplayName>
        <AccountId>96</AccountId>
        <AccountType/>
      </UserInfo>
      <UserInfo>
        <DisplayName>PISSAREVA Lora, CFE</DisplayName>
        <AccountId>805</AccountId>
        <AccountType/>
      </UserInfo>
      <UserInfo>
        <DisplayName>MORTIMER CHAROY Heather, CFE/SMEE</DisplayName>
        <AccountId>1016</AccountId>
        <AccountType/>
      </UserInfo>
      <UserInfo>
        <DisplayName>SOKI Erika, CFE/SMEE</DisplayName>
        <AccountId>2075</AccountId>
        <AccountType/>
      </UserInfo>
    </OECDProjectMembers>
    <eShareTopicTaxHTField0 xmlns="c9f238dd-bb73-4aef-a7a5-d644ad823e52">
      <Terms xmlns="http://schemas.microsoft.com/office/infopath/2007/PartnerControls"/>
    </eShareTopicTaxHTField0>
    <OECDProjectManager xmlns="bbc7a7a3-1361-4a32-9a19-e150eb4da2ba">
      <UserInfo>
        <DisplayName>POTTER Jonathan, CFE/SMEE</DisplayName>
        <AccountId>89</AccountId>
        <AccountType/>
      </UserInfo>
    </OECDProjectManager>
    <eShareCountryTaxHTField0 xmlns="c9f238dd-bb73-4aef-a7a5-d644ad823e52">
      <Terms xmlns="http://schemas.microsoft.com/office/infopath/2007/PartnerControls"/>
    </eShareCountryTaxHTField0>
    <OECDProjectLookup xmlns="bbc7a7a3-1361-4a32-9a19-e150eb4da2ba">40</OECDProjectLookup>
    <eSharePWB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2017-18</TermName>
          <TermId xmlns="http://schemas.microsoft.com/office/infopath/2007/PartnerControls">ffda23c2-cd1b-45cc-b3f4-67b12010cc58</TermId>
        </TermInfo>
      </Terms>
    </eSharePWBTaxHTField0>
    <TaxCatchAll xmlns="ca82dde9-3436-4d3d-bddd-d31447390034">
      <Value>369</Value>
      <Value>152</Value>
      <Value>210</Value>
    </TaxCatchAll>
    <OECDMainProject xmlns="bbc7a7a3-1361-4a32-9a19-e150eb4da2ba">17</OECDMainProject>
    <eShareKeywordsTaxHTField0 xmlns="c9f238dd-bb73-4aef-a7a5-d644ad823e52">
      <Terms xmlns="http://schemas.microsoft.com/office/infopath/2007/PartnerControls"/>
    </eShareKeywordsTaxHTField0>
    <eShareCommitteeTaxHTField0 xmlns="c9f238dd-bb73-4aef-a7a5-d644ad823e52">
      <Terms xmlns="http://schemas.microsoft.com/office/infopath/2007/PartnerControls">
        <TermInfo xmlns="http://schemas.microsoft.com/office/infopath/2007/PartnerControls">
          <TermName xmlns="http://schemas.microsoft.com/office/infopath/2007/PartnerControls">Working Party on SMEs and Entrepreneurship</TermName>
          <TermId xmlns="http://schemas.microsoft.com/office/infopath/2007/PartnerControls">6b2289ce-2055-4d39-9b4e-885ca731b7d5</TermId>
        </TermInfo>
      </Terms>
    </eShareCommitteeTaxHTField0>
    <i38748f9a9154900b8a26f19217530ef xmlns="c0e75541-f54f-401c-9a34-cb7fded40982">
      <Terms xmlns="http://schemas.microsoft.com/office/infopath/2007/PartnerControls"/>
    </i38748f9a9154900b8a26f19217530ef>
    <fc991543b5234ffe9aadfa6c2c5f4ba5 xmlns="bbc7a7a3-1361-4a32-9a19-e150eb4da2ba">
      <Terms xmlns="http://schemas.microsoft.com/office/infopath/2007/PartnerControls">
        <TermInfo xmlns="http://schemas.microsoft.com/office/infopath/2007/PartnerControls">
          <TermName xmlns="http://schemas.microsoft.com/office/infopath/2007/PartnerControls">CFE/SMEE</TermName>
          <TermId xmlns="http://schemas.microsoft.com/office/infopath/2007/PartnerControls">dd6a6207-5644-4682-81a4-f0283c081edd</TermId>
        </TermInfo>
      </Terms>
    </fc991543b5234ffe9aadfa6c2c5f4ba5>
    <OECDSharingStatus xmlns="bbc7a7a3-1361-4a32-9a19-e150eb4da2ba" xsi:nil="true"/>
    <OECDKimBussinessContext xmlns="54c4cd27-f286-408f-9ce0-33c1e0f3ab39" xsi:nil="true"/>
    <OECDlanguage xmlns="ca82dde9-3436-4d3d-bddd-d31447390034">English</OECDlanguage>
    <IconOverlay xmlns="http://schemas.microsoft.com/sharepoint/v4" xsi:nil="true"/>
    <OECDPinnedBy xmlns="bbc7a7a3-1361-4a32-9a19-e150eb4da2ba">
      <UserInfo>
        <DisplayName/>
        <AccountId xsi:nil="true"/>
        <AccountType/>
      </UserInfo>
    </OECDPinnedBy>
    <b5734379896a43bfa9844e286e5b2c8d xmlns="bbc7a7a3-1361-4a32-9a19-e150eb4da2ba" xsi:nil="true"/>
    <OECDExpirationDate xmlns="c0e75541-f54f-401c-9a34-cb7fded40982" xsi:nil="true"/>
    <OECDMeetingDate xmlns="54c4cd27-f286-408f-9ce0-33c1e0f3ab39" xsi:nil="true"/>
    <OECDTagsCache xmlns="bbc7a7a3-1361-4a32-9a19-e150eb4da2ba" xsi:nil="true"/>
    <eShareHorizProjTaxHTField0 xmlns="c0e75541-f54f-401c-9a34-cb7fded40982" xsi:nil="true"/>
    <OECDYear xmlns="54c4cd27-f286-408f-9ce0-33c1e0f3ab39" xsi:nil="true"/>
    <OECDKimProvenance xmlns="54c4cd27-f286-408f-9ce0-33c1e0f3ab39" xsi:nil="true"/>
    <OECDCommunityDocumentURL xmlns="bbc7a7a3-1361-4a32-9a19-e150eb4da2ba" xsi:nil="true"/>
    <OECDKimStatus xmlns="54c4cd27-f286-408f-9ce0-33c1e0f3ab39">Draft</OECDKimStatus>
    <OECDCommunityDocumentID xmlns="bbc7a7a3-1361-4a32-9a19-e150eb4da2ba" xsi:nil="true"/>
    <OECDAllRelatedUsers xmlns="c0e75541-f54f-401c-9a34-cb7fded40982">
      <UserInfo>
        <DisplayName/>
        <AccountId xsi:nil="true"/>
        <AccountType/>
      </UserInfo>
    </OECDAllRelatedUsers>
  </documentManagement>
</p:propertie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4E623AE0B855E041B1290D0883742A68" ma:contentTypeVersion="50" ma:contentTypeDescription="" ma:contentTypeScope="" ma:versionID="d423ebb42f0af08ec2c27b1eceb897f2">
  <xsd:schema xmlns:xsd="http://www.w3.org/2001/XMLSchema" xmlns:xs="http://www.w3.org/2001/XMLSchema" xmlns:p="http://schemas.microsoft.com/office/2006/metadata/properties" xmlns:ns1="54c4cd27-f286-408f-9ce0-33c1e0f3ab39" xmlns:ns2="c0e75541-f54f-401c-9a34-cb7fded40982" xmlns:ns3="bbc7a7a3-1361-4a32-9a19-e150eb4da2ba" xmlns:ns5="c9f238dd-bb73-4aef-a7a5-d644ad823e52" xmlns:ns6="ca82dde9-3436-4d3d-bddd-d31447390034" xmlns:ns7="http://schemas.microsoft.com/sharepoint/v4" targetNamespace="http://schemas.microsoft.com/office/2006/metadata/properties" ma:root="true" ma:fieldsID="64334d37ba0f45191a2a166dc53cc095" ns1:_="" ns2:_="" ns3:_="" ns5:_="" ns6:_="" ns7:_="">
    <xsd:import namespace="54c4cd27-f286-408f-9ce0-33c1e0f3ab39"/>
    <xsd:import namespace="c0e75541-f54f-401c-9a34-cb7fded40982"/>
    <xsd:import namespace="bbc7a7a3-1361-4a32-9a19-e150eb4da2ba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OECDlanguage" minOccurs="0"/>
                <xsd:element ref="ns6:TaxCatchAll" minOccurs="0"/>
                <xsd:element ref="ns6:TaxCatchAllLabel" minOccurs="0"/>
                <xsd:element ref="ns1:OECDMeetingDate" minOccurs="0"/>
                <xsd:element ref="ns3:b5734379896a43bfa9844e286e5b2c8d" minOccurs="0"/>
                <xsd:element ref="ns2:i38748f9a9154900b8a26f19217530ef" minOccurs="0"/>
                <xsd:element ref="ns3:fc991543b5234ffe9aadfa6c2c5f4ba5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3:OECDTagsCache" minOccurs="0"/>
                <xsd:element ref="ns2:eShareHorizProjTaxHTField0" minOccurs="0"/>
                <xsd:element ref="ns2:OECDAllRelatedUsers" minOccurs="0"/>
                <xsd:element ref="ns3:SharedWithUsers" minOccurs="0"/>
                <xsd:element ref="ns7:IconOverlay" minOccurs="0"/>
                <xsd:element ref="ns1:OECDYea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31" nillable="true" ma:displayName="Meeting Date" ma:default="" ma:format="DateOnly" ma:hidden="true" ma:internalName="OECDMeetingDate">
      <xsd:simpleType>
        <xsd:restriction base="dms:DateTime"/>
      </xsd:simpleType>
    </xsd:element>
    <xsd:element name="OECDYear" ma:index="44" nillable="true" ma:displayName="Year" ma:description="" ma:internalName="OECDYear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75541-f54f-401c-9a34-cb7fded40982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i38748f9a9154900b8a26f19217530ef" ma:index="33" nillable="true" ma:taxonomy="true" ma:internalName="i38748f9a9154900b8a26f19217530ef" ma:taxonomyFieldName="OECDHorizontalProjects" ma:displayName="Horizontal project" ma:readOnly="false" ma:default="" ma:fieldId="{238748f9-a915-4900-b8a2-6f19217530ef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40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1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c7a7a3-1361-4a32-9a19-e150eb4da2ba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96bfc537-3f4a-49f4-8bd3-4998d9b1134f" ma:internalName="OECDProjectLookup" ma:readOnly="false" ma:showField="OECDShortProjectName" ma:web="bbc7a7a3-1361-4a32-9a19-e150eb4da2ba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96bfc537-3f4a-49f4-8bd3-4998d9b1134f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5734379896a43bfa9844e286e5b2c8d" ma:index="32" nillable="true" ma:displayName="Deliverable owner_0" ma:hidden="true" ma:internalName="b5734379896a43bfa9844e286e5b2c8d">
      <xsd:simpleType>
        <xsd:restriction base="dms:Note"/>
      </xsd:simpleType>
    </xsd:element>
    <xsd:element name="fc991543b5234ffe9aadfa6c2c5f4ba5" ma:index="34" nillable="true" ma:taxonomy="true" ma:internalName="fc991543b5234ffe9aadfa6c2c5f4ba5" ma:taxonomyFieldName="OECDProjectOwnerStructure" ma:displayName="Project owner" ma:readOnly="false" ma:default="" ma:fieldId="fc991543-b523-4ffe-9aad-fa6c2c5f4ba5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ECDSharingStatus" ma:index="35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6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7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39" nillable="true" ma:displayName="Tags cache" ma:description="" ma:hidden="true" ma:internalName="OECDTagsCache">
      <xsd:simpleType>
        <xsd:restriction base="dms:Note"/>
      </xsd:simpleType>
    </xsd:element>
    <xsd:element name="SharedWithUsers" ma:index="4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description="" ma:hidden="true" ma:list="{53561090-12f8-4042-a5cb-68ff0701e989}" ma:internalName="TaxCatchAll" ma:showField="CatchAllData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30" nillable="true" ma:displayName="Taxonomy Catch All Column1" ma:description="" ma:hidden="true" ma:list="{53561090-12f8-4042-a5cb-68ff0701e989}" ma:internalName="TaxCatchAllLabel" ma:readOnly="true" ma:showField="CatchAllDataLabel" ma:web="c0e75541-f54f-401c-9a34-cb7fded4098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43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F3961C3-49A5-47FA-BF80-B8CBD0C5489F}">
  <ds:schemaRefs>
    <ds:schemaRef ds:uri="Microsoft.SharePoint.Taxonomy.ContentTypeSync"/>
  </ds:schemaRefs>
</ds:datastoreItem>
</file>

<file path=customXml/itemProps2.xml><?xml version="1.0" encoding="utf-8"?>
<ds:datastoreItem xmlns:ds="http://schemas.openxmlformats.org/officeDocument/2006/customXml" ds:itemID="{891E2E1C-8026-419A-8FB9-74022AE7240B}">
  <ds:schemaRefs>
    <ds:schemaRef ds:uri="http://www.oecd.org/eshare/projectsentre/CtFieldPriority/"/>
    <ds:schemaRef ds:uri="http://schemas.microsoft.com/2003/10/Serialization/Arrays"/>
  </ds:schemaRefs>
</ds:datastoreItem>
</file>

<file path=customXml/itemProps3.xml><?xml version="1.0" encoding="utf-8"?>
<ds:datastoreItem xmlns:ds="http://schemas.openxmlformats.org/officeDocument/2006/customXml" ds:itemID="{51F51FD0-D55C-478E-ACC9-1A79DCC452B8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710593C-B279-4DEA-ADD5-A3C24C2BD001}">
  <ds:schemaRefs>
    <ds:schemaRef ds:uri="http://purl.org/dc/elements/1.1/"/>
    <ds:schemaRef ds:uri="ca82dde9-3436-4d3d-bddd-d31447390034"/>
    <ds:schemaRef ds:uri="c0e75541-f54f-401c-9a34-cb7fded40982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http://schemas.microsoft.com/sharepoint/v4"/>
    <ds:schemaRef ds:uri="c9f238dd-bb73-4aef-a7a5-d644ad823e52"/>
    <ds:schemaRef ds:uri="http://schemas.microsoft.com/office/2006/documentManagement/types"/>
    <ds:schemaRef ds:uri="bbc7a7a3-1361-4a32-9a19-e150eb4da2ba"/>
    <ds:schemaRef ds:uri="http://schemas.microsoft.com/office/2006/metadata/properties"/>
    <ds:schemaRef ds:uri="54c4cd27-f286-408f-9ce0-33c1e0f3ab39"/>
    <ds:schemaRef ds:uri="http://www.w3.org/XML/1998/namespace"/>
    <ds:schemaRef ds:uri="http://purl.org/dc/dcmitype/"/>
  </ds:schemaRefs>
</ds:datastoreItem>
</file>

<file path=customXml/itemProps5.xml><?xml version="1.0" encoding="utf-8"?>
<ds:datastoreItem xmlns:ds="http://schemas.openxmlformats.org/officeDocument/2006/customXml" ds:itemID="{965FB328-92BE-44A3-808A-A2B4E0209F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0e75541-f54f-401c-9a34-cb7fded40982"/>
    <ds:schemaRef ds:uri="bbc7a7a3-1361-4a32-9a19-e150eb4da2ba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Sheet1!_Ref3534557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cp:lastPrinted>2019-09-03T08:21:20Z</cp:lastPrinted>
  <dcterms:created xsi:type="dcterms:W3CDTF">2019-07-22T08:58:42Z</dcterms:created>
  <dcterms:modified xsi:type="dcterms:W3CDTF">2019-09-23T13:31:29Z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untry">
    <vt:lpwstr/>
  </property>
  <property fmtid="{D5CDD505-2E9C-101B-9397-08002B2CF9AE}" pid="4" name="OECDCommittee">
    <vt:lpwstr>369;#Working Party on SMEs and Entrepreneurship|6b2289ce-2055-4d39-9b4e-885ca731b7d5</vt:lpwstr>
  </property>
  <property fmtid="{D5CDD505-2E9C-101B-9397-08002B2CF9AE}" pid="5" name="ContentTypeId">
    <vt:lpwstr>0x0101008B4DD370EC31429186F3AD49F0D3098F00D44DBCB9EB4F45278CB5C9765BE5299500A4858B360C6A491AA753F8BCA47AA910004E623AE0B855E041B1290D0883742A68</vt:lpwstr>
  </property>
  <property fmtid="{D5CDD505-2E9C-101B-9397-08002B2CF9AE}" pid="6" name="OECDPWB">
    <vt:lpwstr>210;#2017-18|ffda23c2-cd1b-45cc-b3f4-67b12010cc58</vt:lpwstr>
  </property>
  <property fmtid="{D5CDD505-2E9C-101B-9397-08002B2CF9AE}" pid="7" name="eShareOrganisationTaxHTField0">
    <vt:lpwstr/>
  </property>
  <property fmtid="{D5CDD505-2E9C-101B-9397-08002B2CF9AE}" pid="8" name="OECDKeywords">
    <vt:lpwstr/>
  </property>
  <property fmtid="{D5CDD505-2E9C-101B-9397-08002B2CF9AE}" pid="9" name="OECDHorizontalProjects">
    <vt:lpwstr/>
  </property>
  <property fmtid="{D5CDD505-2E9C-101B-9397-08002B2CF9AE}" pid="10" name="d0b6f6ac229144c2899590f0436d9385">
    <vt:lpwstr/>
  </property>
  <property fmtid="{D5CDD505-2E9C-101B-9397-08002B2CF9AE}" pid="11" name="OECDProject">
    <vt:lpwstr/>
  </property>
  <property fmtid="{D5CDD505-2E9C-101B-9397-08002B2CF9AE}" pid="12" name="OECDProjectOwnerStructure">
    <vt:lpwstr>152;#CFE/SMEE|dd6a6207-5644-4682-81a4-f0283c081edd</vt:lpwstr>
  </property>
  <property fmtid="{D5CDD505-2E9C-101B-9397-08002B2CF9AE}" pid="13" name="OECDOrganisation">
    <vt:lpwstr/>
  </property>
  <property fmtid="{D5CDD505-2E9C-101B-9397-08002B2CF9AE}" pid="14" name="_docset_NoMedatataSyncRequired">
    <vt:lpwstr>False</vt:lpwstr>
  </property>
</Properties>
</file>