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0736" windowHeight="11760"/>
  </bookViews>
  <sheets>
    <sheet name="Table B6.1." sheetId="1" r:id="rId1"/>
  </sheets>
  <calcPr calcId="145621"/>
</workbook>
</file>

<file path=xl/calcChain.xml><?xml version="1.0" encoding="utf-8"?>
<calcChain xmlns="http://schemas.openxmlformats.org/spreadsheetml/2006/main">
  <c r="Y69" i="1" l="1"/>
  <c r="Z69" i="1" s="1"/>
  <c r="W69" i="1"/>
  <c r="X69" i="1" s="1"/>
  <c r="U69" i="1"/>
  <c r="V69" i="1" s="1"/>
  <c r="S69" i="1"/>
  <c r="T69" i="1" s="1"/>
  <c r="Q69" i="1"/>
  <c r="R69" i="1" s="1"/>
  <c r="O69" i="1"/>
  <c r="P69" i="1" s="1"/>
  <c r="M69" i="1"/>
  <c r="N69" i="1" s="1"/>
  <c r="K69" i="1"/>
  <c r="L69" i="1" s="1"/>
  <c r="I69" i="1"/>
  <c r="J69" i="1" s="1"/>
  <c r="G69" i="1"/>
  <c r="H69" i="1" s="1"/>
  <c r="E69" i="1"/>
  <c r="F69" i="1" s="1"/>
  <c r="C69" i="1"/>
  <c r="D69" i="1" s="1"/>
  <c r="Y54" i="1"/>
  <c r="Z54" i="1" s="1"/>
  <c r="W54" i="1"/>
  <c r="X54" i="1" s="1"/>
  <c r="U54" i="1"/>
  <c r="V54" i="1" s="1"/>
  <c r="S54" i="1"/>
  <c r="T54" i="1" s="1"/>
  <c r="Q54" i="1"/>
  <c r="R54" i="1" s="1"/>
  <c r="O54" i="1"/>
  <c r="P54" i="1" s="1"/>
  <c r="M54" i="1"/>
  <c r="N54" i="1" s="1"/>
  <c r="K54" i="1"/>
  <c r="L54" i="1" s="1"/>
  <c r="I54" i="1"/>
  <c r="J54" i="1" s="1"/>
  <c r="G54" i="1"/>
  <c r="H54" i="1" s="1"/>
  <c r="E54" i="1"/>
  <c r="F54" i="1" s="1"/>
  <c r="C54" i="1"/>
  <c r="D54" i="1" s="1"/>
  <c r="Y53" i="1"/>
  <c r="Z53" i="1" s="1"/>
  <c r="W53" i="1"/>
  <c r="X53" i="1" s="1"/>
  <c r="U53" i="1"/>
  <c r="V53" i="1" s="1"/>
  <c r="S53" i="1"/>
  <c r="T53" i="1" s="1"/>
  <c r="Q53" i="1"/>
  <c r="R53" i="1" s="1"/>
  <c r="O53" i="1"/>
  <c r="P53" i="1" s="1"/>
  <c r="M53" i="1"/>
  <c r="N53" i="1" s="1"/>
  <c r="K53" i="1"/>
  <c r="L53" i="1" s="1"/>
  <c r="I53" i="1"/>
  <c r="J53" i="1" s="1"/>
  <c r="G53" i="1"/>
  <c r="H53" i="1" s="1"/>
  <c r="E53" i="1"/>
  <c r="F53" i="1" s="1"/>
  <c r="C53" i="1"/>
  <c r="D53" i="1" s="1"/>
  <c r="E15" i="1"/>
  <c r="G15" i="1" s="1"/>
  <c r="I15" i="1" s="1"/>
  <c r="K15" i="1" s="1"/>
  <c r="M15" i="1" s="1"/>
  <c r="O15" i="1" s="1"/>
  <c r="Q15" i="1" s="1"/>
  <c r="S15" i="1" s="1"/>
  <c r="U15" i="1" s="1"/>
  <c r="W15" i="1" s="1"/>
  <c r="Y15" i="1" s="1"/>
</calcChain>
</file>

<file path=xl/sharedStrings.xml><?xml version="1.0" encoding="utf-8"?>
<sst xmlns="http://schemas.openxmlformats.org/spreadsheetml/2006/main" count="310" uniqueCount="90">
  <si>
    <t>Table B6.1.</t>
  </si>
  <si>
    <t>Share of current and capital expenditure by education level (2014)</t>
  </si>
  <si>
    <t>Distribution of current and capital expenditure by public and private educational institutions</t>
  </si>
  <si>
    <t>Primary</t>
  </si>
  <si>
    <t>Lower secondary</t>
  </si>
  <si>
    <t>Upper secondary</t>
  </si>
  <si>
    <t xml:space="preserve">Post-secondary non-tertiary </t>
  </si>
  <si>
    <t>Tertiary</t>
  </si>
  <si>
    <t>From primary to tertiary</t>
  </si>
  <si>
    <t>Current</t>
  </si>
  <si>
    <t>Capital</t>
  </si>
  <si>
    <t>OECD</t>
  </si>
  <si>
    <t>Australia</t>
  </si>
  <si>
    <t>Austria</t>
  </si>
  <si>
    <t>Belgium</t>
  </si>
  <si>
    <t>d</t>
  </si>
  <si>
    <t>x(5)</t>
  </si>
  <si>
    <t>x(6)</t>
  </si>
  <si>
    <t>Canada</t>
  </si>
  <si>
    <t>x(1)</t>
  </si>
  <si>
    <t>x(2)</t>
  </si>
  <si>
    <t>m</t>
  </si>
  <si>
    <t>Chile</t>
  </si>
  <si>
    <t>a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</si>
  <si>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</si>
  <si>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</si>
  <si>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</si>
  <si>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</si>
  <si>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</si>
  <si>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</si>
  <si>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</si>
  <si>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</si>
  <si>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</si>
  <si>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</si>
  <si>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</si>
  <si>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</si>
  <si>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</si>
  <si>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x(5,9)</t>
  </si>
  <si>
    <t>x(6,10)</t>
  </si>
  <si>
    <t>Korea</t>
  </si>
  <si>
    <t>Latvia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</si>
  <si>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</si>
  <si>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</si>
  <si>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</si>
  <si>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</si>
  <si>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</si>
  <si>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</si>
  <si>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</si>
  <si>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</si>
  <si>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</si>
  <si>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</si>
  <si>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</si>
  <si>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</si>
  <si>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</si>
  <si>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</si>
  <si>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</si>
  <si>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OECD average</t>
  </si>
  <si>
    <t>EU22 average</t>
  </si>
  <si>
    <t>Partners</t>
  </si>
  <si>
    <t>Argentina</t>
  </si>
  <si>
    <t/>
  </si>
  <si>
    <t>Brazil</t>
  </si>
  <si>
    <t>China</t>
  </si>
  <si>
    <t>Colombia</t>
  </si>
  <si>
    <t>x(9)</t>
  </si>
  <si>
    <t>x(10)</t>
  </si>
  <si>
    <t>Costa Rica</t>
  </si>
  <si>
    <t>India</t>
  </si>
  <si>
    <t>Indonesia</t>
  </si>
  <si>
    <t>Lithuania</t>
  </si>
  <si>
    <t>Russian Federation</t>
  </si>
  <si>
    <t>Saudi Arabia</t>
  </si>
  <si>
    <t>South Africa</t>
  </si>
  <si>
    <t>3,6</t>
  </si>
  <si>
    <t>x(3)</t>
  </si>
  <si>
    <t>x(4)</t>
  </si>
  <si>
    <t>G20 average</t>
  </si>
  <si>
    <t>1. Public and government-dependent private institutions only.</t>
  </si>
  <si>
    <t>2. Primary education includes pre-primary programmes.</t>
  </si>
  <si>
    <t>3. Public institutions only. For Luxembourg and the Slovak Republic, for tertiary education only.</t>
  </si>
  <si>
    <t>4. Upper secondary education includes information from vocational programmes in lower secondary education.</t>
  </si>
  <si>
    <t>5. Year of reference 2015.</t>
  </si>
  <si>
    <t>6. Year of reference 2013.</t>
  </si>
  <si>
    <r>
      <rPr>
        <b/>
        <sz val="8"/>
        <rFont val="Arial Narrow"/>
        <family val="2"/>
      </rPr>
      <t>Source</t>
    </r>
    <r>
      <rPr>
        <sz val="8"/>
        <rFont val="Arial Narrow"/>
        <family val="2"/>
      </rPr>
      <t xml:space="preserve">: OECD / UIS / Eurostat (2017). See </t>
    </r>
    <r>
      <rPr>
        <i/>
        <sz val="8"/>
        <rFont val="Arial Narrow"/>
        <family val="2"/>
      </rPr>
      <t>Source</t>
    </r>
    <r>
      <rPr>
        <sz val="8"/>
        <rFont val="Arial Narrow"/>
        <family val="2"/>
      </rPr>
      <t xml:space="preserve"> section for more information and Annex 3 for notes (www.oecd.org/education/education-at-a-glance-19991487.htm).
</t>
    </r>
  </si>
  <si>
    <t>http://stats.oecd.org/index.aspx?queryid=79393</t>
  </si>
  <si>
    <t>Education at a Glance 2017: OECD Indicators - © OECD 2017</t>
  </si>
  <si>
    <t>Indicator B6</t>
  </si>
  <si>
    <t>Table B6.1. Share of current and capital expenditure by education level (2014)</t>
  </si>
  <si>
    <t>Version 2 - Last updated: 03-Oct-2017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</si>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</sst>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€&quot;* #,##0_);_(&quot;€&quot;* \(#,##0\);_(&quot;€&quot;* &quot;-&quot;_);_(@_)"/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\(0\)"/>
    <numFmt numFmtId="165" formatCode="0.0"/>
    <numFmt numFmtId="166" formatCode="0.0\ \ ;@\ \ \ \ "/>
  </numFmts>
  <fonts count="5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theme="0"/>
      <name val="Arial"/>
      <family val="2"/>
    </font>
    <font>
      <sz val="10"/>
      <color indexed="8"/>
      <name val="MS Sans Serif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name val="Helv"/>
      <family val="2"/>
    </font>
    <font>
      <sz val="8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8"/>
      <color indexed="8"/>
      <name val="MS Sans Serif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indexed="12"/>
      <name val="Arial"/>
      <family val="2"/>
    </font>
    <font>
      <sz val="11"/>
      <color rgb="FF3F3F76"/>
      <name val="Calibri"/>
      <family val="2"/>
      <scheme val="minor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.25"/>
      <name val="Tahoma"/>
      <family val="2"/>
    </font>
    <font>
      <sz val="11"/>
      <color rgb="FF000000"/>
      <name val="Calibri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0"/>
      <name val="Courier"/>
      <family val="3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1000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5422223578601"/>
      </bottom>
      <diagonal/>
    </border>
  </borders>
  <cellStyleXfs count="938">
    <xf numFmtId="0" fontId="0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5" fillId="18" borderId="0" applyNumberFormat="0" applyBorder="0" applyAlignment="0" applyProtection="0"/>
    <xf numFmtId="0" fontId="19" fillId="18" borderId="0" applyNumberFormat="0" applyBorder="0" applyAlignment="0" applyProtection="0"/>
    <xf numFmtId="0" fontId="5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20" fillId="30" borderId="0" applyNumberFormat="0" applyBorder="0" applyAlignment="0" applyProtection="0"/>
    <xf numFmtId="0" fontId="10" fillId="31" borderId="23"/>
    <xf numFmtId="0" fontId="21" fillId="32" borderId="24">
      <alignment horizontal="right" vertical="top" wrapText="1"/>
    </xf>
    <xf numFmtId="0" fontId="22" fillId="33" borderId="3" applyNumberFormat="0" applyAlignment="0" applyProtection="0"/>
    <xf numFmtId="0" fontId="10" fillId="0" borderId="25"/>
    <xf numFmtId="0" fontId="10" fillId="0" borderId="23"/>
    <xf numFmtId="0" fontId="10" fillId="0" borderId="23"/>
    <xf numFmtId="0" fontId="10" fillId="0" borderId="25"/>
    <xf numFmtId="0" fontId="10" fillId="0" borderId="25"/>
    <xf numFmtId="0" fontId="10" fillId="0" borderId="25"/>
    <xf numFmtId="0" fontId="10" fillId="0" borderId="25"/>
    <xf numFmtId="0" fontId="10" fillId="0" borderId="25"/>
    <xf numFmtId="0" fontId="10" fillId="0" borderId="25"/>
    <xf numFmtId="0" fontId="10" fillId="0" borderId="25"/>
    <xf numFmtId="0" fontId="10" fillId="0" borderId="25"/>
    <xf numFmtId="0" fontId="10" fillId="0" borderId="25"/>
    <xf numFmtId="0" fontId="10" fillId="0" borderId="25"/>
    <xf numFmtId="0" fontId="10" fillId="0" borderId="25"/>
    <xf numFmtId="0" fontId="10" fillId="0" borderId="25"/>
    <xf numFmtId="0" fontId="10" fillId="0" borderId="25"/>
    <xf numFmtId="0" fontId="10" fillId="0" borderId="25"/>
    <xf numFmtId="0" fontId="10" fillId="0" borderId="25"/>
    <xf numFmtId="0" fontId="10" fillId="0" borderId="25"/>
    <xf numFmtId="0" fontId="10" fillId="0" borderId="25"/>
    <xf numFmtId="0" fontId="10" fillId="0" borderId="23"/>
    <xf numFmtId="0" fontId="23" fillId="34" borderId="6" applyNumberFormat="0" applyAlignment="0" applyProtection="0"/>
    <xf numFmtId="0" fontId="24" fillId="35" borderId="0">
      <alignment horizontal="center"/>
    </xf>
    <xf numFmtId="0" fontId="25" fillId="35" borderId="0">
      <alignment horizontal="center" vertical="center"/>
    </xf>
    <xf numFmtId="0" fontId="14" fillId="35" borderId="0">
      <alignment horizontal="center" wrapText="1"/>
    </xf>
    <xf numFmtId="0" fontId="14" fillId="35" borderId="0">
      <alignment horizontal="center" wrapText="1"/>
    </xf>
    <xf numFmtId="0" fontId="14" fillId="35" borderId="0">
      <alignment horizontal="center" wrapText="1"/>
    </xf>
    <xf numFmtId="0" fontId="14" fillId="35" borderId="0">
      <alignment horizontal="center" wrapText="1"/>
    </xf>
    <xf numFmtId="0" fontId="26" fillId="35" borderId="0">
      <alignment horizontal="center"/>
    </xf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36" borderId="23" applyBorder="0">
      <protection locked="0"/>
    </xf>
    <xf numFmtId="0" fontId="6" fillId="36" borderId="23" applyBorder="0">
      <protection locked="0"/>
    </xf>
    <xf numFmtId="0" fontId="6" fillId="36" borderId="23" applyBorder="0">
      <protection locked="0"/>
    </xf>
    <xf numFmtId="0" fontId="6" fillId="36" borderId="23" applyBorder="0">
      <protection locked="0"/>
    </xf>
    <xf numFmtId="0" fontId="6" fillId="36" borderId="25">
      <protection locked="0"/>
    </xf>
    <xf numFmtId="0" fontId="6" fillId="36" borderId="23" applyBorder="0">
      <protection locked="0"/>
    </xf>
    <xf numFmtId="0" fontId="27" fillId="36" borderId="23">
      <protection locked="0"/>
    </xf>
    <xf numFmtId="0" fontId="14" fillId="36" borderId="25"/>
    <xf numFmtId="0" fontId="14" fillId="36" borderId="25"/>
    <xf numFmtId="0" fontId="14" fillId="36" borderId="25"/>
    <xf numFmtId="0" fontId="14" fillId="36" borderId="25"/>
    <xf numFmtId="0" fontId="14" fillId="35" borderId="0"/>
    <xf numFmtId="0" fontId="14" fillId="35" borderId="0"/>
    <xf numFmtId="0" fontId="28" fillId="0" borderId="0" applyNumberFormat="0" applyFill="0" applyBorder="0" applyAlignment="0" applyProtection="0"/>
    <xf numFmtId="0" fontId="12" fillId="35" borderId="25">
      <alignment horizontal="left"/>
    </xf>
    <xf numFmtId="0" fontId="12" fillId="35" borderId="25">
      <alignment horizontal="left"/>
    </xf>
    <xf numFmtId="0" fontId="12" fillId="35" borderId="25">
      <alignment horizontal="left"/>
    </xf>
    <xf numFmtId="0" fontId="12" fillId="35" borderId="25">
      <alignment horizontal="left"/>
    </xf>
    <xf numFmtId="0" fontId="29" fillId="35" borderId="0">
      <alignment horizontal="left"/>
    </xf>
    <xf numFmtId="0" fontId="30" fillId="37" borderId="0" applyNumberFormat="0" applyBorder="0" applyAlignment="0" applyProtection="0"/>
    <xf numFmtId="0" fontId="21" fillId="35" borderId="0">
      <alignment horizontal="right" vertical="top" wrapText="1"/>
    </xf>
    <xf numFmtId="0" fontId="21" fillId="35" borderId="0">
      <alignment horizontal="right" vertical="top" wrapText="1"/>
    </xf>
    <xf numFmtId="0" fontId="21" fillId="35" borderId="0">
      <alignment horizontal="right" vertical="top" wrapText="1"/>
    </xf>
    <xf numFmtId="0" fontId="21" fillId="35" borderId="0">
      <alignment horizontal="right" vertical="top" wrapText="1"/>
    </xf>
    <xf numFmtId="0" fontId="21" fillId="35" borderId="0">
      <alignment horizontal="right" vertical="top" textRotation="90" wrapText="1"/>
    </xf>
    <xf numFmtId="0" fontId="3" fillId="0" borderId="1" applyNumberFormat="0" applyFill="0" applyAlignment="0" applyProtection="0"/>
    <xf numFmtId="0" fontId="31" fillId="0" borderId="1" applyNumberFormat="0" applyFill="0" applyAlignment="0" applyProtection="0"/>
    <xf numFmtId="0" fontId="4" fillId="0" borderId="26" applyNumberFormat="0" applyFill="0" applyAlignment="0" applyProtection="0"/>
    <xf numFmtId="0" fontId="32" fillId="0" borderId="26" applyNumberFormat="0" applyFill="0" applyAlignment="0" applyProtection="0"/>
    <xf numFmtId="0" fontId="33" fillId="0" borderId="2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>
      <protection locked="0"/>
    </xf>
    <xf numFmtId="0" fontId="35" fillId="0" borderId="0" applyNumberFormat="0" applyFill="0" applyBorder="0">
      <protection locked="0"/>
    </xf>
    <xf numFmtId="0" fontId="36" fillId="38" borderId="3" applyNumberFormat="0" applyAlignment="0" applyProtection="0"/>
    <xf numFmtId="0" fontId="37" fillId="35" borderId="0">
      <alignment horizontal="center"/>
    </xf>
    <xf numFmtId="0" fontId="37" fillId="35" borderId="0">
      <alignment horizontal="center"/>
    </xf>
    <xf numFmtId="0" fontId="14" fillId="35" borderId="25">
      <alignment horizontal="centerContinuous" wrapText="1"/>
    </xf>
    <xf numFmtId="0" fontId="14" fillId="35" borderId="25">
      <alignment horizontal="centerContinuous" wrapText="1"/>
    </xf>
    <xf numFmtId="0" fontId="14" fillId="35" borderId="25">
      <alignment horizontal="centerContinuous" wrapText="1"/>
    </xf>
    <xf numFmtId="0" fontId="14" fillId="35" borderId="25">
      <alignment horizontal="centerContinuous" wrapText="1"/>
    </xf>
    <xf numFmtId="0" fontId="38" fillId="39" borderId="0">
      <alignment horizontal="center" wrapText="1"/>
    </xf>
    <xf numFmtId="0" fontId="14" fillId="35" borderId="25">
      <alignment horizontal="centerContinuous"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0">
      <alignment wrapText="1"/>
    </xf>
    <xf numFmtId="0" fontId="10" fillId="35" borderId="16"/>
    <xf numFmtId="0" fontId="10" fillId="35" borderId="16"/>
    <xf numFmtId="0" fontId="10" fillId="35" borderId="22"/>
    <xf numFmtId="0" fontId="10" fillId="35" borderId="22"/>
    <xf numFmtId="0" fontId="10" fillId="35" borderId="22"/>
    <xf numFmtId="0" fontId="10" fillId="35" borderId="22"/>
    <xf numFmtId="0" fontId="10" fillId="35" borderId="22"/>
    <xf numFmtId="0" fontId="10" fillId="35" borderId="22"/>
    <xf numFmtId="0" fontId="10" fillId="35" borderId="22"/>
    <xf numFmtId="0" fontId="10" fillId="35" borderId="22"/>
    <xf numFmtId="0" fontId="10" fillId="35" borderId="22"/>
    <xf numFmtId="0" fontId="10" fillId="35" borderId="22"/>
    <xf numFmtId="0" fontId="10" fillId="35" borderId="22"/>
    <xf numFmtId="0" fontId="10" fillId="35" borderId="22"/>
    <xf numFmtId="0" fontId="10" fillId="35" borderId="22"/>
    <xf numFmtId="0" fontId="10" fillId="35" borderId="22"/>
    <xf numFmtId="0" fontId="10" fillId="35" borderId="19">
      <alignment horizontal="center" wrapText="1"/>
    </xf>
    <xf numFmtId="0" fontId="10" fillId="35" borderId="19">
      <alignment horizontal="center" wrapText="1"/>
    </xf>
    <xf numFmtId="0" fontId="10" fillId="35" borderId="19">
      <alignment horizontal="center" wrapText="1"/>
    </xf>
    <xf numFmtId="0" fontId="10" fillId="35" borderId="19">
      <alignment horizontal="center" wrapText="1"/>
    </xf>
    <xf numFmtId="0" fontId="10" fillId="35" borderId="19">
      <alignment horizontal="center" wrapText="1"/>
    </xf>
    <xf numFmtId="0" fontId="10" fillId="35" borderId="19">
      <alignment horizontal="center" wrapText="1"/>
    </xf>
    <xf numFmtId="0" fontId="10" fillId="35" borderId="19">
      <alignment horizontal="center" wrapText="1"/>
    </xf>
    <xf numFmtId="0" fontId="10" fillId="35" borderId="19">
      <alignment horizontal="center" wrapText="1"/>
    </xf>
    <xf numFmtId="0" fontId="39" fillId="0" borderId="5" applyNumberFormat="0" applyFill="0" applyAlignment="0" applyProtection="0"/>
    <xf numFmtId="0" fontId="14" fillId="0" borderId="0" applyFont="0" applyFill="0" applyBorder="0" applyAlignment="0" applyProtection="0"/>
    <xf numFmtId="0" fontId="40" fillId="40" borderId="0" applyNumberFormat="0" applyBorder="0" applyAlignment="0" applyProtection="0"/>
    <xf numFmtId="0" fontId="1" fillId="0" borderId="0"/>
    <xf numFmtId="0" fontId="1" fillId="0" borderId="0"/>
    <xf numFmtId="0" fontId="29" fillId="0" borderId="0"/>
    <xf numFmtId="0" fontId="18" fillId="0" borderId="0"/>
    <xf numFmtId="0" fontId="14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41" fillId="0" borderId="0">
      <alignment vertical="top"/>
      <protection locked="0"/>
    </xf>
    <xf numFmtId="0" fontId="18" fillId="0" borderId="0"/>
    <xf numFmtId="0" fontId="18" fillId="0" borderId="0"/>
    <xf numFmtId="0" fontId="42" fillId="0" borderId="0"/>
    <xf numFmtId="0" fontId="42" fillId="0" borderId="0"/>
    <xf numFmtId="0" fontId="14" fillId="0" borderId="0"/>
    <xf numFmtId="0" fontId="1" fillId="0" borderId="0"/>
    <xf numFmtId="0" fontId="14" fillId="0" borderId="0"/>
    <xf numFmtId="0" fontId="8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41" borderId="7" applyNumberFormat="0" applyFont="0" applyAlignment="0" applyProtection="0"/>
    <xf numFmtId="0" fontId="43" fillId="33" borderId="4" applyNumberFormat="0" applyAlignment="0" applyProtection="0"/>
    <xf numFmtId="9" fontId="14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0" fillId="35" borderId="25"/>
    <xf numFmtId="0" fontId="10" fillId="35" borderId="25"/>
    <xf numFmtId="0" fontId="10" fillId="35" borderId="25"/>
    <xf numFmtId="0" fontId="10" fillId="35" borderId="25"/>
    <xf numFmtId="0" fontId="10" fillId="35" borderId="25"/>
    <xf numFmtId="0" fontId="10" fillId="35" borderId="25"/>
    <xf numFmtId="0" fontId="10" fillId="35" borderId="25"/>
    <xf numFmtId="0" fontId="10" fillId="35" borderId="25"/>
    <xf numFmtId="0" fontId="10" fillId="35" borderId="25"/>
    <xf numFmtId="0" fontId="10" fillId="35" borderId="25"/>
    <xf numFmtId="0" fontId="10" fillId="35" borderId="25"/>
    <xf numFmtId="0" fontId="10" fillId="35" borderId="25"/>
    <xf numFmtId="0" fontId="10" fillId="35" borderId="25"/>
    <xf numFmtId="0" fontId="10" fillId="35" borderId="25"/>
    <xf numFmtId="0" fontId="10" fillId="35" borderId="25">
      <alignment wrapText="1"/>
    </xf>
    <xf numFmtId="0" fontId="25" fillId="35" borderId="0">
      <alignment horizontal="right"/>
    </xf>
    <xf numFmtId="0" fontId="44" fillId="39" borderId="0">
      <alignment horizontal="center"/>
    </xf>
    <xf numFmtId="0" fontId="45" fillId="35" borderId="25">
      <alignment horizontal="left" vertical="top" wrapText="1"/>
    </xf>
    <xf numFmtId="0" fontId="45" fillId="35" borderId="25">
      <alignment horizontal="left" vertical="top" wrapText="1"/>
    </xf>
    <xf numFmtId="0" fontId="45" fillId="35" borderId="25">
      <alignment horizontal="left" vertical="top" wrapText="1"/>
    </xf>
    <xf numFmtId="0" fontId="45" fillId="35" borderId="25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6" fillId="35" borderId="9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11">
      <alignment horizontal="left" vertical="top" wrapText="1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0" fontId="45" fillId="35" borderId="9">
      <alignment horizontal="left" vertical="top"/>
    </xf>
    <xf numFmtId="37" fontId="47" fillId="0" borderId="0"/>
    <xf numFmtId="0" fontId="10" fillId="42" borderId="25"/>
    <xf numFmtId="0" fontId="10" fillId="42" borderId="25"/>
    <xf numFmtId="0" fontId="10" fillId="42" borderId="25"/>
    <xf numFmtId="0" fontId="10" fillId="42" borderId="25"/>
    <xf numFmtId="0" fontId="10" fillId="42" borderId="25"/>
    <xf numFmtId="0" fontId="10" fillId="42" borderId="25"/>
    <xf numFmtId="0" fontId="10" fillId="42" borderId="25"/>
    <xf numFmtId="0" fontId="10" fillId="42" borderId="25"/>
    <xf numFmtId="0" fontId="10" fillId="42" borderId="25"/>
    <xf numFmtId="0" fontId="10" fillId="42" borderId="25"/>
    <xf numFmtId="0" fontId="10" fillId="42" borderId="25"/>
    <xf numFmtId="0" fontId="10" fillId="42" borderId="25"/>
    <xf numFmtId="0" fontId="14" fillId="0" borderId="0"/>
    <xf numFmtId="0" fontId="10" fillId="42" borderId="25"/>
    <xf numFmtId="0" fontId="10" fillId="42" borderId="25"/>
    <xf numFmtId="0" fontId="24" fillId="35" borderId="0">
      <alignment horizontal="center"/>
    </xf>
    <xf numFmtId="0" fontId="2" fillId="0" borderId="0" applyNumberFormat="0" applyFill="0" applyBorder="0" applyAlignment="0" applyProtection="0"/>
    <xf numFmtId="0" fontId="7" fillId="35" borderId="0"/>
    <xf numFmtId="0" fontId="48" fillId="0" borderId="8" applyNumberFormat="0" applyFill="0" applyAlignment="0" applyProtection="0"/>
    <xf numFmtId="0" fontId="49" fillId="0" borderId="0" applyNumberFormat="0" applyFill="0" applyBorder="0" applyAlignment="0" applyProtection="0"/>
  </cellStyleXfs>
  <cellXfs count="86">
    <xf numFmtId="0" fontId="0" fillId="0" borderId="0" xfId="0"/>
    <xf numFmtId="0" fontId="7" fillId="0" borderId="0" xfId="1" applyFont="1" applyFill="1" applyAlignment="1" applyProtection="1">
      <alignment horizontal="left"/>
    </xf>
    <xf numFmtId="1" fontId="8" fillId="0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9" fillId="0" borderId="0" xfId="1" applyFont="1" applyFill="1" applyAlignment="1" applyProtection="1">
      <alignment horizontal="left"/>
    </xf>
    <xf numFmtId="0" fontId="10" fillId="0" borderId="0" xfId="1" applyFont="1" applyFill="1" applyBorder="1" applyAlignment="1" applyProtection="1">
      <alignment horizontal="left"/>
    </xf>
    <xf numFmtId="1" fontId="10" fillId="0" borderId="0" xfId="2" applyNumberFormat="1" applyFont="1" applyFill="1" applyBorder="1" applyAlignment="1">
      <alignment horizontal="center" vertical="center" textRotation="180"/>
    </xf>
    <xf numFmtId="0" fontId="10" fillId="0" borderId="0" xfId="1" applyFont="1" applyFill="1" applyBorder="1" applyAlignment="1">
      <alignment horizontal="center" vertical="center"/>
    </xf>
    <xf numFmtId="165" fontId="7" fillId="0" borderId="12" xfId="5" applyNumberFormat="1" applyFont="1" applyFill="1" applyBorder="1" applyAlignment="1">
      <alignment horizontal="left"/>
    </xf>
    <xf numFmtId="1" fontId="10" fillId="0" borderId="12" xfId="3" applyNumberFormat="1" applyFont="1" applyFill="1" applyBorder="1" applyAlignment="1" applyProtection="1">
      <alignment horizontal="center" vertical="center"/>
    </xf>
    <xf numFmtId="1" fontId="10" fillId="2" borderId="13" xfId="3" applyNumberFormat="1" applyFont="1" applyFill="1" applyBorder="1" applyAlignment="1" applyProtection="1">
      <alignment horizontal="center"/>
    </xf>
    <xf numFmtId="1" fontId="10" fillId="2" borderId="14" xfId="3" applyNumberFormat="1" applyFont="1" applyFill="1" applyBorder="1" applyAlignment="1" applyProtection="1">
      <alignment horizontal="left"/>
    </xf>
    <xf numFmtId="1" fontId="10" fillId="2" borderId="15" xfId="3" applyNumberFormat="1" applyFont="1" applyFill="1" applyBorder="1" applyAlignment="1" applyProtection="1">
      <alignment horizontal="left"/>
    </xf>
    <xf numFmtId="1" fontId="10" fillId="2" borderId="14" xfId="3" applyNumberFormat="1" applyFont="1" applyFill="1" applyBorder="1" applyAlignment="1" applyProtection="1">
      <alignment horizontal="center"/>
    </xf>
    <xf numFmtId="0" fontId="10" fillId="3" borderId="16" xfId="6" applyNumberFormat="1" applyFont="1" applyFill="1" applyBorder="1" applyAlignment="1" applyProtection="1">
      <alignment horizontal="left"/>
    </xf>
    <xf numFmtId="1" fontId="10" fillId="3" borderId="16" xfId="6" applyNumberFormat="1" applyFont="1" applyFill="1" applyBorder="1" applyAlignment="1" applyProtection="1">
      <alignment horizontal="center" vertical="center"/>
    </xf>
    <xf numFmtId="1" fontId="8" fillId="3" borderId="17" xfId="6" applyNumberFormat="1" applyFont="1" applyFill="1" applyBorder="1" applyAlignment="1" applyProtection="1">
      <alignment horizontal="right"/>
    </xf>
    <xf numFmtId="1" fontId="8" fillId="3" borderId="0" xfId="6" applyNumberFormat="1" applyFont="1" applyFill="1" applyBorder="1" applyAlignment="1" applyProtection="1">
      <alignment horizontal="left"/>
    </xf>
    <xf numFmtId="1" fontId="8" fillId="3" borderId="18" xfId="6" applyNumberFormat="1" applyFont="1" applyFill="1" applyBorder="1" applyAlignment="1" applyProtection="1">
      <alignment horizontal="left"/>
    </xf>
    <xf numFmtId="1" fontId="8" fillId="3" borderId="0" xfId="6" applyNumberFormat="1" applyFont="1" applyFill="1" applyBorder="1" applyAlignment="1" applyProtection="1">
      <alignment horizontal="right"/>
    </xf>
    <xf numFmtId="166" fontId="10" fillId="3" borderId="16" xfId="6" applyNumberFormat="1" applyFont="1" applyFill="1" applyBorder="1" applyAlignment="1" applyProtection="1">
      <alignment horizontal="left"/>
    </xf>
    <xf numFmtId="1" fontId="8" fillId="3" borderId="18" xfId="3" applyNumberFormat="1" applyFont="1" applyFill="1" applyBorder="1" applyAlignment="1" applyProtection="1">
      <alignment horizontal="left"/>
    </xf>
    <xf numFmtId="1" fontId="8" fillId="3" borderId="0" xfId="3" applyNumberFormat="1" applyFont="1" applyFill="1" applyBorder="1" applyAlignment="1" applyProtection="1">
      <alignment horizontal="right"/>
    </xf>
    <xf numFmtId="1" fontId="8" fillId="3" borderId="0" xfId="3" applyNumberFormat="1" applyFont="1" applyFill="1" applyBorder="1" applyAlignment="1" applyProtection="1">
      <alignment horizontal="left"/>
    </xf>
    <xf numFmtId="166" fontId="10" fillId="2" borderId="16" xfId="6" applyNumberFormat="1" applyFont="1" applyFill="1" applyBorder="1" applyAlignment="1" applyProtection="1">
      <alignment horizontal="left"/>
    </xf>
    <xf numFmtId="1" fontId="10" fillId="2" borderId="16" xfId="6" applyNumberFormat="1" applyFont="1" applyFill="1" applyBorder="1" applyAlignment="1" applyProtection="1">
      <alignment horizontal="center" vertical="center"/>
    </xf>
    <xf numFmtId="1" fontId="8" fillId="2" borderId="17" xfId="6" applyNumberFormat="1" applyFont="1" applyFill="1" applyBorder="1" applyAlignment="1" applyProtection="1">
      <alignment horizontal="right"/>
    </xf>
    <xf numFmtId="1" fontId="8" fillId="2" borderId="0" xfId="6" applyNumberFormat="1" applyFont="1" applyFill="1" applyBorder="1" applyAlignment="1" applyProtection="1">
      <alignment horizontal="left"/>
    </xf>
    <xf numFmtId="1" fontId="8" fillId="2" borderId="17" xfId="3" applyNumberFormat="1" applyFont="1" applyFill="1" applyBorder="1" applyAlignment="1" applyProtection="1">
      <alignment horizontal="right"/>
    </xf>
    <xf numFmtId="1" fontId="8" fillId="2" borderId="18" xfId="6" applyNumberFormat="1" applyFont="1" applyFill="1" applyBorder="1" applyAlignment="1" applyProtection="1">
      <alignment horizontal="left"/>
    </xf>
    <xf numFmtId="1" fontId="8" fillId="2" borderId="18" xfId="3" applyNumberFormat="1" applyFont="1" applyFill="1" applyBorder="1" applyAlignment="1" applyProtection="1">
      <alignment horizontal="left"/>
    </xf>
    <xf numFmtId="1" fontId="8" fillId="2" borderId="0" xfId="3" applyNumberFormat="1" applyFont="1" applyFill="1" applyBorder="1" applyAlignment="1" applyProtection="1">
      <alignment horizontal="right"/>
    </xf>
    <xf numFmtId="1" fontId="8" fillId="2" borderId="0" xfId="3" applyNumberFormat="1" applyFont="1" applyFill="1" applyBorder="1" applyAlignment="1" applyProtection="1">
      <alignment horizontal="left"/>
    </xf>
    <xf numFmtId="1" fontId="8" fillId="2" borderId="0" xfId="6" applyNumberFormat="1" applyFont="1" applyFill="1" applyBorder="1" applyAlignment="1" applyProtection="1">
      <alignment horizontal="right"/>
    </xf>
    <xf numFmtId="0" fontId="7" fillId="4" borderId="16" xfId="7" applyFont="1" applyFill="1" applyBorder="1" applyAlignment="1">
      <alignment horizontal="left"/>
    </xf>
    <xf numFmtId="1" fontId="7" fillId="4" borderId="16" xfId="7" applyNumberFormat="1" applyFont="1" applyFill="1" applyBorder="1" applyAlignment="1">
      <alignment horizontal="center" vertical="center"/>
    </xf>
    <xf numFmtId="1" fontId="10" fillId="4" borderId="17" xfId="3" applyNumberFormat="1" applyFont="1" applyFill="1" applyBorder="1" applyAlignment="1">
      <alignment horizontal="right"/>
    </xf>
    <xf numFmtId="1" fontId="10" fillId="4" borderId="18" xfId="3" applyNumberFormat="1" applyFont="1" applyFill="1" applyBorder="1" applyAlignment="1">
      <alignment horizontal="left"/>
    </xf>
    <xf numFmtId="165" fontId="7" fillId="2" borderId="16" xfId="5" applyNumberFormat="1" applyFont="1" applyFill="1" applyBorder="1" applyAlignment="1">
      <alignment horizontal="left"/>
    </xf>
    <xf numFmtId="1" fontId="10" fillId="2" borderId="16" xfId="3" applyNumberFormat="1" applyFont="1" applyFill="1" applyBorder="1" applyAlignment="1" applyProtection="1">
      <alignment horizontal="center" vertical="center"/>
    </xf>
    <xf numFmtId="1" fontId="10" fillId="2" borderId="17" xfId="3" applyNumberFormat="1" applyFont="1" applyFill="1" applyBorder="1" applyAlignment="1">
      <alignment horizontal="center"/>
    </xf>
    <xf numFmtId="1" fontId="10" fillId="2" borderId="18" xfId="3" applyNumberFormat="1" applyFont="1" applyFill="1" applyBorder="1" applyAlignment="1">
      <alignment horizontal="left"/>
    </xf>
    <xf numFmtId="166" fontId="10" fillId="3" borderId="16" xfId="3" applyNumberFormat="1" applyFont="1" applyFill="1" applyBorder="1" applyAlignment="1" applyProtection="1">
      <alignment horizontal="left"/>
    </xf>
    <xf numFmtId="1" fontId="10" fillId="3" borderId="16" xfId="3" applyNumberFormat="1" applyFont="1" applyFill="1" applyBorder="1" applyAlignment="1" applyProtection="1">
      <alignment horizontal="center" vertical="center"/>
    </xf>
    <xf numFmtId="1" fontId="8" fillId="5" borderId="17" xfId="3" applyNumberFormat="1" applyFont="1" applyFill="1" applyBorder="1" applyAlignment="1">
      <alignment horizontal="right"/>
    </xf>
    <xf numFmtId="1" fontId="8" fillId="5" borderId="18" xfId="3" applyNumberFormat="1" applyFont="1" applyFill="1" applyBorder="1" applyAlignment="1">
      <alignment horizontal="left"/>
    </xf>
    <xf numFmtId="1" fontId="8" fillId="3" borderId="17" xfId="6" applyNumberFormat="1" applyFont="1" applyFill="1" applyBorder="1" applyAlignment="1">
      <alignment horizontal="right"/>
    </xf>
    <xf numFmtId="1" fontId="8" fillId="3" borderId="18" xfId="6" applyNumberFormat="1" applyFont="1" applyFill="1" applyBorder="1" applyAlignment="1">
      <alignment horizontal="left"/>
    </xf>
    <xf numFmtId="166" fontId="10" fillId="2" borderId="16" xfId="3" applyNumberFormat="1" applyFont="1" applyFill="1" applyBorder="1" applyAlignment="1" applyProtection="1">
      <alignment horizontal="left"/>
    </xf>
    <xf numFmtId="1" fontId="10" fillId="2" borderId="16" xfId="7" applyNumberFormat="1" applyFont="1" applyFill="1" applyBorder="1" applyAlignment="1">
      <alignment horizontal="center" vertical="center"/>
    </xf>
    <xf numFmtId="1" fontId="8" fillId="2" borderId="17" xfId="3" applyNumberFormat="1" applyFont="1" applyFill="1" applyBorder="1" applyAlignment="1">
      <alignment horizontal="right"/>
    </xf>
    <xf numFmtId="1" fontId="8" fillId="2" borderId="18" xfId="3" applyNumberFormat="1" applyFont="1" applyFill="1" applyBorder="1" applyAlignment="1">
      <alignment horizontal="left"/>
    </xf>
    <xf numFmtId="0" fontId="7" fillId="6" borderId="19" xfId="7" applyFont="1" applyFill="1" applyBorder="1" applyAlignment="1">
      <alignment horizontal="left"/>
    </xf>
    <xf numFmtId="1" fontId="7" fillId="6" borderId="19" xfId="3" applyNumberFormat="1" applyFont="1" applyFill="1" applyBorder="1" applyAlignment="1" applyProtection="1">
      <alignment horizontal="center" vertical="center"/>
    </xf>
    <xf numFmtId="1" fontId="10" fillId="6" borderId="20" xfId="3" applyNumberFormat="1" applyFont="1" applyFill="1" applyBorder="1" applyAlignment="1">
      <alignment horizontal="right"/>
    </xf>
    <xf numFmtId="1" fontId="10" fillId="6" borderId="21" xfId="3" applyNumberFormat="1" applyFont="1" applyFill="1" applyBorder="1" applyAlignment="1">
      <alignment horizontal="left"/>
    </xf>
    <xf numFmtId="1" fontId="10" fillId="6" borderId="22" xfId="3" applyNumberFormat="1" applyFont="1" applyFill="1" applyBorder="1" applyAlignment="1">
      <alignment horizontal="right"/>
    </xf>
    <xf numFmtId="0" fontId="10" fillId="0" borderId="0" xfId="7" applyFont="1" applyFill="1" applyBorder="1" applyAlignment="1">
      <alignment horizontal="left"/>
    </xf>
    <xf numFmtId="0" fontId="7" fillId="0" borderId="0" xfId="7" applyFont="1" applyFill="1" applyBorder="1" applyAlignment="1">
      <alignment horizontal="left"/>
    </xf>
    <xf numFmtId="1" fontId="10" fillId="0" borderId="0" xfId="3" applyNumberFormat="1" applyFont="1" applyFill="1" applyBorder="1" applyAlignment="1" applyProtection="1">
      <alignment horizontal="right"/>
    </xf>
    <xf numFmtId="1" fontId="10" fillId="0" borderId="0" xfId="3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/>
    <xf numFmtId="0" fontId="8" fillId="0" borderId="0" xfId="0" applyFont="1" applyFill="1" applyAlignment="1"/>
    <xf numFmtId="1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/>
    <xf numFmtId="0" fontId="15" fillId="0" borderId="0" xfId="0" applyFont="1" applyFill="1" applyAlignment="1"/>
    <xf numFmtId="0" fontId="10" fillId="0" borderId="0" xfId="0" applyFont="1" applyFill="1" applyAlignment="1">
      <alignment wrapText="1"/>
    </xf>
    <xf numFmtId="1" fontId="8" fillId="0" borderId="0" xfId="0" applyNumberFormat="1" applyFont="1" applyAlignment="1">
      <alignment horizontal="center"/>
    </xf>
    <xf numFmtId="0" fontId="34" fillId="0" borderId="0" xfId="117">
      <protection locked="0"/>
    </xf>
    <xf numFmtId="1" fontId="50" fillId="36" borderId="0" xfId="0" applyNumberFormat="1" applyFont="1" applyFill="1" applyAlignment="1">
      <alignment horizontal="center"/>
    </xf>
    <xf numFmtId="0" fontId="50" fillId="36" borderId="0" xfId="0" applyFont="1" applyFill="1" applyAlignment="1">
      <alignment horizontal="left"/>
    </xf>
    <xf numFmtId="0" fontId="50" fillId="36" borderId="0" xfId="0" applyFont="1" applyFill="1" applyAlignment="1"/>
    <xf numFmtId="0" fontId="34" fillId="36" borderId="0" xfId="117" applyFill="1">
      <protection locked="0"/>
    </xf>
    <xf numFmtId="1" fontId="12" fillId="2" borderId="9" xfId="3" applyNumberFormat="1" applyFont="1" applyFill="1" applyBorder="1" applyAlignment="1" applyProtection="1">
      <alignment horizontal="center" vertical="center" wrapText="1"/>
      <protection locked="0"/>
    </xf>
    <xf numFmtId="1" fontId="12" fillId="2" borderId="10" xfId="3" applyNumberFormat="1" applyFont="1" applyFill="1" applyBorder="1" applyAlignment="1" applyProtection="1">
      <alignment horizontal="center" vertical="center" wrapText="1"/>
      <protection locked="0"/>
    </xf>
    <xf numFmtId="1" fontId="12" fillId="2" borderId="11" xfId="3" applyNumberFormat="1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164" fontId="10" fillId="2" borderId="9" xfId="4" applyNumberFormat="1" applyFont="1" applyFill="1" applyBorder="1" applyAlignment="1">
      <alignment horizontal="center" vertical="center" wrapText="1"/>
    </xf>
    <xf numFmtId="164" fontId="10" fillId="2" borderId="11" xfId="4" applyNumberFormat="1" applyFont="1" applyFill="1" applyBorder="1" applyAlignment="1">
      <alignment horizontal="center" vertical="center" wrapText="1"/>
    </xf>
    <xf numFmtId="1" fontId="50" fillId="36" borderId="0" xfId="0" applyNumberFormat="1" applyFont="1" applyFill="1" applyAlignment="1">
      <alignment horizontal="left"/>
    </xf>
  </cellXfs>
  <cellStyles count="938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60% - Accent1 2" xfId="20"/>
    <cellStyle name="60% - Accent1 3" xfId="21"/>
    <cellStyle name="60% - Accent2 2" xfId="22"/>
    <cellStyle name="60% - Accent2 3" xfId="23"/>
    <cellStyle name="60% - Accent3 2" xfId="24"/>
    <cellStyle name="60% - Accent4 2" xfId="25"/>
    <cellStyle name="60% - Accent5 2" xfId="26"/>
    <cellStyle name="60% - Accent6 2" xfId="27"/>
    <cellStyle name="Accent1 2" xfId="28"/>
    <cellStyle name="Accent2 2" xfId="29"/>
    <cellStyle name="Accent3 2" xfId="30"/>
    <cellStyle name="Accent4 2" xfId="31"/>
    <cellStyle name="Accent5 2" xfId="32"/>
    <cellStyle name="Accent6 2" xfId="33"/>
    <cellStyle name="Bad 2" xfId="34"/>
    <cellStyle name="bin" xfId="35"/>
    <cellStyle name="blue" xfId="36"/>
    <cellStyle name="Calculation 2" xfId="37"/>
    <cellStyle name="cell" xfId="38"/>
    <cellStyle name="cell 2" xfId="39"/>
    <cellStyle name="cell 2 2" xfId="40"/>
    <cellStyle name="cell 3" xfId="41"/>
    <cellStyle name="cell 3 2" xfId="42"/>
    <cellStyle name="cell 3 2 2" xfId="43"/>
    <cellStyle name="cell 3 2 2 2" xfId="44"/>
    <cellStyle name="cell 3 2 2 2 2" xfId="45"/>
    <cellStyle name="cell 3 3" xfId="46"/>
    <cellStyle name="cell 3 3 2" xfId="47"/>
    <cellStyle name="cell 3 4" xfId="48"/>
    <cellStyle name="cell 4" xfId="49"/>
    <cellStyle name="cell 4 2" xfId="50"/>
    <cellStyle name="cell 5" xfId="51"/>
    <cellStyle name="cell 5 2" xfId="52"/>
    <cellStyle name="cell 5 2 2" xfId="53"/>
    <cellStyle name="cell 5 3" xfId="54"/>
    <cellStyle name="cell 6" xfId="55"/>
    <cellStyle name="cell 6 2" xfId="56"/>
    <cellStyle name="cell 6 2 2" xfId="57"/>
    <cellStyle name="cell_06entr" xfId="58"/>
    <cellStyle name="Check Cell 2" xfId="59"/>
    <cellStyle name="Col&amp;RowHeadings" xfId="60"/>
    <cellStyle name="ColCodes" xfId="61"/>
    <cellStyle name="ColTitles" xfId="62"/>
    <cellStyle name="ColTitles 2" xfId="63"/>
    <cellStyle name="ColTitles 3" xfId="64"/>
    <cellStyle name="ColTitles 4" xfId="65"/>
    <cellStyle name="column" xfId="66"/>
    <cellStyle name="Comma [0] 2" xfId="67"/>
    <cellStyle name="Comma 10" xfId="68"/>
    <cellStyle name="Comma 2" xfId="69"/>
    <cellStyle name="Comma 3" xfId="70"/>
    <cellStyle name="Comma 4" xfId="71"/>
    <cellStyle name="Comma 5" xfId="72"/>
    <cellStyle name="Comma 6" xfId="73"/>
    <cellStyle name="Comma 7" xfId="74"/>
    <cellStyle name="Comma 8" xfId="75"/>
    <cellStyle name="Comma 9" xfId="76"/>
    <cellStyle name="Currency [0] 2" xfId="77"/>
    <cellStyle name="Currency 2" xfId="78"/>
    <cellStyle name="Currency 3" xfId="79"/>
    <cellStyle name="Currency 4" xfId="80"/>
    <cellStyle name="Currency 5" xfId="81"/>
    <cellStyle name="Currency 6" xfId="82"/>
    <cellStyle name="Currency 7" xfId="83"/>
    <cellStyle name="Currency 8" xfId="84"/>
    <cellStyle name="Currency 9" xfId="85"/>
    <cellStyle name="DataEntryCells" xfId="86"/>
    <cellStyle name="DataEntryCells 2" xfId="87"/>
    <cellStyle name="DataEntryCells 2 2" xfId="88"/>
    <cellStyle name="DataEntryCells 2_08pers" xfId="89"/>
    <cellStyle name="DataEntryCells 3" xfId="90"/>
    <cellStyle name="DataEntryCells_05entr" xfId="91"/>
    <cellStyle name="ErrRpt_DataEntryCells" xfId="92"/>
    <cellStyle name="ErrRpt-DataEntryCells" xfId="93"/>
    <cellStyle name="ErrRpt-DataEntryCells 2" xfId="94"/>
    <cellStyle name="ErrRpt-DataEntryCells 2 2" xfId="95"/>
    <cellStyle name="ErrRpt-DataEntryCells 3" xfId="96"/>
    <cellStyle name="ErrRpt-GreyBackground" xfId="97"/>
    <cellStyle name="ErrRpt-GreyBackground 2" xfId="98"/>
    <cellStyle name="Explanatory Text 2" xfId="99"/>
    <cellStyle name="formula" xfId="100"/>
    <cellStyle name="formula 2" xfId="101"/>
    <cellStyle name="formula 2 2" xfId="102"/>
    <cellStyle name="formula 3" xfId="103"/>
    <cellStyle name="gap" xfId="104"/>
    <cellStyle name="Good 2" xfId="105"/>
    <cellStyle name="GreyBackground" xfId="106"/>
    <cellStyle name="GreyBackground 2" xfId="107"/>
    <cellStyle name="GreyBackground 2 2" xfId="108"/>
    <cellStyle name="GreyBackground 2_08pers" xfId="109"/>
    <cellStyle name="GreyBackground_00enrl" xfId="110"/>
    <cellStyle name="Heading 1 2" xfId="111"/>
    <cellStyle name="Heading 1 3" xfId="112"/>
    <cellStyle name="Heading 2 2" xfId="113"/>
    <cellStyle name="Heading 2 3" xfId="114"/>
    <cellStyle name="Heading 3 2" xfId="115"/>
    <cellStyle name="Heading 4 2" xfId="116"/>
    <cellStyle name="Hyperlink" xfId="117"/>
    <cellStyle name="Hyperlink 2" xfId="118"/>
    <cellStyle name="Input 2" xfId="119"/>
    <cellStyle name="ISC" xfId="120"/>
    <cellStyle name="ISC 2" xfId="121"/>
    <cellStyle name="isced" xfId="122"/>
    <cellStyle name="isced 2" xfId="123"/>
    <cellStyle name="isced 2 2" xfId="124"/>
    <cellStyle name="isced 3" xfId="125"/>
    <cellStyle name="ISCED Titles" xfId="126"/>
    <cellStyle name="isced_06entr" xfId="127"/>
    <cellStyle name="level1a" xfId="128"/>
    <cellStyle name="level1a 2" xfId="129"/>
    <cellStyle name="level1a 2 2" xfId="130"/>
    <cellStyle name="level1a 2 2 2" xfId="131"/>
    <cellStyle name="level1a 2 2 2 2" xfId="132"/>
    <cellStyle name="level1a 2 2 2 2 2" xfId="133"/>
    <cellStyle name="level1a 2 2 2 2 2 2" xfId="134"/>
    <cellStyle name="level1a 2 2 2 3" xfId="135"/>
    <cellStyle name="level1a 2 2 2 3 2" xfId="136"/>
    <cellStyle name="level1a 2 2 2 3 2 2" xfId="137"/>
    <cellStyle name="level1a 2 2 2 4" xfId="138"/>
    <cellStyle name="level1a 2 2 2 4 2" xfId="139"/>
    <cellStyle name="level1a 2 2 3" xfId="140"/>
    <cellStyle name="level1a 2 2 3 2" xfId="141"/>
    <cellStyle name="level1a 2 2 3 2 2" xfId="142"/>
    <cellStyle name="level1a 2 2 3 2 2 2" xfId="143"/>
    <cellStyle name="level1a 2 2 3 3" xfId="144"/>
    <cellStyle name="level1a 2 2 3 3 2" xfId="145"/>
    <cellStyle name="level1a 2 2 3 3 2 2" xfId="146"/>
    <cellStyle name="level1a 2 2 3 4" xfId="147"/>
    <cellStyle name="level1a 2 2 3 4 2" xfId="148"/>
    <cellStyle name="level1a 2 2 4" xfId="149"/>
    <cellStyle name="level1a 2 2 4 2" xfId="150"/>
    <cellStyle name="level1a 2 2 4 2 2" xfId="151"/>
    <cellStyle name="level1a 2 2 5" xfId="152"/>
    <cellStyle name="level1a 2 2 5 2" xfId="153"/>
    <cellStyle name="level1a 2 2 5 2 2" xfId="154"/>
    <cellStyle name="level1a 2 2 6" xfId="155"/>
    <cellStyle name="level1a 2 2 6 2" xfId="156"/>
    <cellStyle name="level1a 2 3" xfId="157"/>
    <cellStyle name="level1a 2 3 2" xfId="158"/>
    <cellStyle name="level1a 2 3 2 2" xfId="159"/>
    <cellStyle name="level1a 2 3 2 2 2" xfId="160"/>
    <cellStyle name="level1a 2 3 2 2 2 2" xfId="161"/>
    <cellStyle name="level1a 2 3 2 3" xfId="162"/>
    <cellStyle name="level1a 2 3 2 3 2" xfId="163"/>
    <cellStyle name="level1a 2 3 2 3 2 2" xfId="164"/>
    <cellStyle name="level1a 2 3 2 4" xfId="165"/>
    <cellStyle name="level1a 2 3 2 4 2" xfId="166"/>
    <cellStyle name="level1a 2 3 3" xfId="167"/>
    <cellStyle name="level1a 2 3 3 2" xfId="168"/>
    <cellStyle name="level1a 2 3 3 2 2" xfId="169"/>
    <cellStyle name="level1a 2 3 4" xfId="170"/>
    <cellStyle name="level1a 2 3 4 2" xfId="171"/>
    <cellStyle name="level1a 2 3 4 2 2" xfId="172"/>
    <cellStyle name="level1a 2 3 5" xfId="173"/>
    <cellStyle name="level1a 2 3 5 2" xfId="174"/>
    <cellStyle name="level1a 2 4" xfId="175"/>
    <cellStyle name="level1a 2 4 2" xfId="176"/>
    <cellStyle name="level1a 2 4 2 2" xfId="177"/>
    <cellStyle name="level1a 2 4 2 2 2" xfId="178"/>
    <cellStyle name="level1a 2 4 3" xfId="179"/>
    <cellStyle name="level1a 2 4 3 2" xfId="180"/>
    <cellStyle name="level1a 2 4 3 2 2" xfId="181"/>
    <cellStyle name="level1a 2 4 4" xfId="182"/>
    <cellStyle name="level1a 2 4 4 2" xfId="183"/>
    <cellStyle name="level1a 2 5" xfId="184"/>
    <cellStyle name="level1a 2 5 2" xfId="185"/>
    <cellStyle name="level1a 2 5 2 2" xfId="186"/>
    <cellStyle name="level1a 2 6" xfId="187"/>
    <cellStyle name="level1a 2 6 2" xfId="188"/>
    <cellStyle name="level1a 2 6 2 2" xfId="189"/>
    <cellStyle name="level1a 2 7" xfId="190"/>
    <cellStyle name="level1a 2 7 2" xfId="191"/>
    <cellStyle name="level1a 3" xfId="192"/>
    <cellStyle name="level1a 3 2" xfId="193"/>
    <cellStyle name="level1a 3 2 2" xfId="194"/>
    <cellStyle name="level1a 3 2 2 2" xfId="195"/>
    <cellStyle name="level1a 3 2 2 2 2" xfId="196"/>
    <cellStyle name="level1a 3 2 2 2 2 2" xfId="197"/>
    <cellStyle name="level1a 3 2 2 3" xfId="198"/>
    <cellStyle name="level1a 3 2 2 3 2" xfId="199"/>
    <cellStyle name="level1a 3 2 2 3 2 2" xfId="200"/>
    <cellStyle name="level1a 3 2 2 4" xfId="201"/>
    <cellStyle name="level1a 3 2 2 4 2" xfId="202"/>
    <cellStyle name="level1a 3 2 3" xfId="203"/>
    <cellStyle name="level1a 3 2 3 2" xfId="204"/>
    <cellStyle name="level1a 3 2 3 2 2" xfId="205"/>
    <cellStyle name="level1a 3 2 3 2 2 2" xfId="206"/>
    <cellStyle name="level1a 3 2 3 3" xfId="207"/>
    <cellStyle name="level1a 3 2 3 3 2" xfId="208"/>
    <cellStyle name="level1a 3 2 3 3 2 2" xfId="209"/>
    <cellStyle name="level1a 3 2 3 4" xfId="210"/>
    <cellStyle name="level1a 3 2 3 4 2" xfId="211"/>
    <cellStyle name="level1a 3 2 4" xfId="212"/>
    <cellStyle name="level1a 3 2 4 2" xfId="213"/>
    <cellStyle name="level1a 3 2 4 2 2" xfId="214"/>
    <cellStyle name="level1a 3 2 5" xfId="215"/>
    <cellStyle name="level1a 3 2 5 2" xfId="216"/>
    <cellStyle name="level1a 3 2 5 2 2" xfId="217"/>
    <cellStyle name="level1a 3 2 6" xfId="218"/>
    <cellStyle name="level1a 3 2 6 2" xfId="219"/>
    <cellStyle name="level1a 3 3" xfId="220"/>
    <cellStyle name="level1a 3 3 2" xfId="221"/>
    <cellStyle name="level1a 3 3 2 2" xfId="222"/>
    <cellStyle name="level1a 3 3 2 2 2" xfId="223"/>
    <cellStyle name="level1a 3 3 2 2 2 2" xfId="224"/>
    <cellStyle name="level1a 3 3 2 3" xfId="225"/>
    <cellStyle name="level1a 3 3 2 3 2" xfId="226"/>
    <cellStyle name="level1a 3 3 2 3 2 2" xfId="227"/>
    <cellStyle name="level1a 3 3 2 4" xfId="228"/>
    <cellStyle name="level1a 3 3 2 4 2" xfId="229"/>
    <cellStyle name="level1a 3 3 3" xfId="230"/>
    <cellStyle name="level1a 3 3 3 2" xfId="231"/>
    <cellStyle name="level1a 3 3 3 2 2" xfId="232"/>
    <cellStyle name="level1a 3 3 4" xfId="233"/>
    <cellStyle name="level1a 3 3 4 2" xfId="234"/>
    <cellStyle name="level1a 3 3 4 2 2" xfId="235"/>
    <cellStyle name="level1a 3 3 5" xfId="236"/>
    <cellStyle name="level1a 3 3 5 2" xfId="237"/>
    <cellStyle name="level1a 3 4" xfId="238"/>
    <cellStyle name="level1a 3 4 2" xfId="239"/>
    <cellStyle name="level1a 3 4 2 2" xfId="240"/>
    <cellStyle name="level1a 3 4 2 2 2" xfId="241"/>
    <cellStyle name="level1a 3 4 3" xfId="242"/>
    <cellStyle name="level1a 3 4 3 2" xfId="243"/>
    <cellStyle name="level1a 3 4 3 2 2" xfId="244"/>
    <cellStyle name="level1a 3 4 4" xfId="245"/>
    <cellStyle name="level1a 3 4 4 2" xfId="246"/>
    <cellStyle name="level1a 3 5" xfId="247"/>
    <cellStyle name="level1a 3 5 2" xfId="248"/>
    <cellStyle name="level1a 3 5 2 2" xfId="249"/>
    <cellStyle name="level1a 3 6" xfId="250"/>
    <cellStyle name="level1a 3 6 2" xfId="251"/>
    <cellStyle name="level1a 3 6 2 2" xfId="252"/>
    <cellStyle name="level1a 3 7" xfId="253"/>
    <cellStyle name="level1a 3 7 2" xfId="254"/>
    <cellStyle name="level1a 4" xfId="255"/>
    <cellStyle name="level1a 4 2" xfId="256"/>
    <cellStyle name="level1a 4 2 2" xfId="257"/>
    <cellStyle name="level1a 4 2 2 2" xfId="258"/>
    <cellStyle name="level1a 4 3" xfId="259"/>
    <cellStyle name="level1a 4 3 2" xfId="260"/>
    <cellStyle name="level1a 4 3 2 2" xfId="261"/>
    <cellStyle name="level1a 4 4" xfId="262"/>
    <cellStyle name="level1a 4 4 2" xfId="263"/>
    <cellStyle name="level1a 5" xfId="264"/>
    <cellStyle name="level1a 5 2" xfId="265"/>
    <cellStyle name="level1a 5 2 2" xfId="266"/>
    <cellStyle name="level1a 6" xfId="267"/>
    <cellStyle name="level1a 6 2" xfId="268"/>
    <cellStyle name="level1a 6 2 2" xfId="269"/>
    <cellStyle name="level1a 7" xfId="270"/>
    <cellStyle name="level1a 7 2" xfId="271"/>
    <cellStyle name="level2" xfId="272"/>
    <cellStyle name="level2 2" xfId="273"/>
    <cellStyle name="level2a" xfId="274"/>
    <cellStyle name="level2a 2" xfId="275"/>
    <cellStyle name="level2a 2 2" xfId="276"/>
    <cellStyle name="level2a 2 2 2" xfId="277"/>
    <cellStyle name="level2a 2 2 3" xfId="278"/>
    <cellStyle name="level2a 2 3" xfId="279"/>
    <cellStyle name="level2a 2 3 2" xfId="280"/>
    <cellStyle name="level2a 2 3 3" xfId="281"/>
    <cellStyle name="level2a 3" xfId="282"/>
    <cellStyle name="level2a 3 2" xfId="283"/>
    <cellStyle name="level2a 3 3" xfId="284"/>
    <cellStyle name="level2a 4" xfId="285"/>
    <cellStyle name="level2a 4 2" xfId="286"/>
    <cellStyle name="level2a 4 3" xfId="287"/>
    <cellStyle name="level3" xfId="288"/>
    <cellStyle name="level3 2" xfId="289"/>
    <cellStyle name="level3 2 2" xfId="290"/>
    <cellStyle name="level3 2 2 2" xfId="291"/>
    <cellStyle name="level3 2 3" xfId="292"/>
    <cellStyle name="level3 3" xfId="293"/>
    <cellStyle name="level3 3 2" xfId="294"/>
    <cellStyle name="level3 4" xfId="295"/>
    <cellStyle name="Linked Cell 2" xfId="296"/>
    <cellStyle name="Migliaia (0)_conti99" xfId="297"/>
    <cellStyle name="Neutral 2" xfId="298"/>
    <cellStyle name="Normal" xfId="0" builtinId="0"/>
    <cellStyle name="Normal 10" xfId="299"/>
    <cellStyle name="Normal 10 2" xfId="300"/>
    <cellStyle name="Normal 10 3" xfId="301"/>
    <cellStyle name="Normal 11" xfId="302"/>
    <cellStyle name="Normal 11 2" xfId="303"/>
    <cellStyle name="Normal 11 3" xfId="304"/>
    <cellStyle name="Normal 12" xfId="305"/>
    <cellStyle name="Normal 13" xfId="306"/>
    <cellStyle name="Normal 13 2" xfId="307"/>
    <cellStyle name="Normal 14" xfId="308"/>
    <cellStyle name="Normal 15" xfId="309"/>
    <cellStyle name="Normal 15 2" xfId="310"/>
    <cellStyle name="Normal 16" xfId="311"/>
    <cellStyle name="Normal 19" xfId="312"/>
    <cellStyle name="Normal 19 2" xfId="313"/>
    <cellStyle name="Normal 2" xfId="314"/>
    <cellStyle name="Normal 2 2" xfId="315"/>
    <cellStyle name="Normal 2 3" xfId="316"/>
    <cellStyle name="Normal 2 4" xfId="317"/>
    <cellStyle name="Normal 2_AUG_TabChap2" xfId="318"/>
    <cellStyle name="Normal 23" xfId="319"/>
    <cellStyle name="Normal 3" xfId="320"/>
    <cellStyle name="Normal 3 2" xfId="321"/>
    <cellStyle name="Normal 3 2 2" xfId="322"/>
    <cellStyle name="Normal 3 4" xfId="323"/>
    <cellStyle name="Normal 4" xfId="324"/>
    <cellStyle name="Normal 4 2" xfId="325"/>
    <cellStyle name="Normal 4 2 2" xfId="326"/>
    <cellStyle name="Normal 4 2 2 2" xfId="327"/>
    <cellStyle name="Normal 4 2 2 2 2" xfId="328"/>
    <cellStyle name="Normal 4 2 2 3" xfId="329"/>
    <cellStyle name="Normal 4 2 3" xfId="330"/>
    <cellStyle name="Normal 4 2 3 2" xfId="331"/>
    <cellStyle name="Normal 4 2 4" xfId="332"/>
    <cellStyle name="Normal 4 3" xfId="333"/>
    <cellStyle name="Normal 5" xfId="334"/>
    <cellStyle name="Normal 5 2" xfId="335"/>
    <cellStyle name="Normal 6" xfId="336"/>
    <cellStyle name="Normal 6 2" xfId="337"/>
    <cellStyle name="Normal 6 2 2" xfId="338"/>
    <cellStyle name="Normal 6 2 2 2" xfId="339"/>
    <cellStyle name="Normal 6 2 2 2 2" xfId="340"/>
    <cellStyle name="Normal 6 2 2 3" xfId="341"/>
    <cellStyle name="Normal 6 2 3" xfId="342"/>
    <cellStyle name="Normal 6 2 3 2" xfId="343"/>
    <cellStyle name="Normal 6 2 4" xfId="344"/>
    <cellStyle name="Normal 6 3" xfId="345"/>
    <cellStyle name="Normal 6 3 2" xfId="346"/>
    <cellStyle name="Normal 6 3 2 2" xfId="347"/>
    <cellStyle name="Normal 6 3 3" xfId="348"/>
    <cellStyle name="Normal 6 4" xfId="349"/>
    <cellStyle name="Normal 6 4 2" xfId="350"/>
    <cellStyle name="Normal 6 5" xfId="351"/>
    <cellStyle name="Normal 6 5 2" xfId="352"/>
    <cellStyle name="Normal 6 6" xfId="353"/>
    <cellStyle name="Normal 7" xfId="354"/>
    <cellStyle name="Normal 8" xfId="355"/>
    <cellStyle name="Normal 8 2" xfId="356"/>
    <cellStyle name="Normal 8 2 2" xfId="357"/>
    <cellStyle name="Normal 8 2 2 2" xfId="358"/>
    <cellStyle name="Normal 8 2 3" xfId="359"/>
    <cellStyle name="Normal 8 3" xfId="360"/>
    <cellStyle name="Normal 8 3 2" xfId="361"/>
    <cellStyle name="Normal 8 4" xfId="362"/>
    <cellStyle name="Normal 9" xfId="363"/>
    <cellStyle name="Normal_B4" xfId="7"/>
    <cellStyle name="Normal_B4.1" xfId="3"/>
    <cellStyle name="Normal_C4" xfId="4"/>
    <cellStyle name="Normal_C4.1" xfId="1"/>
    <cellStyle name="Normal_C6.5" xfId="6"/>
    <cellStyle name="Normal_G1.1" xfId="5"/>
    <cellStyle name="Normal_G1.1_1" xfId="2"/>
    <cellStyle name="Note 2" xfId="364"/>
    <cellStyle name="Output 2" xfId="365"/>
    <cellStyle name="Percent 2" xfId="366"/>
    <cellStyle name="Prozent_SubCatperStud" xfId="367"/>
    <cellStyle name="row" xfId="368"/>
    <cellStyle name="row 2" xfId="369"/>
    <cellStyle name="row 2 2" xfId="370"/>
    <cellStyle name="row 2 2 2" xfId="371"/>
    <cellStyle name="row 2 3" xfId="372"/>
    <cellStyle name="row 2 4" xfId="373"/>
    <cellStyle name="row 2 5" xfId="374"/>
    <cellStyle name="row 2 6" xfId="375"/>
    <cellStyle name="row 3" xfId="376"/>
    <cellStyle name="row 3 2" xfId="377"/>
    <cellStyle name="row 4" xfId="378"/>
    <cellStyle name="row 4 2" xfId="379"/>
    <cellStyle name="row 5" xfId="380"/>
    <cellStyle name="row 6" xfId="381"/>
    <cellStyle name="row_ENRLSUP5" xfId="382"/>
    <cellStyle name="RowCodes" xfId="383"/>
    <cellStyle name="Row-Col Headings" xfId="384"/>
    <cellStyle name="RowTitles" xfId="385"/>
    <cellStyle name="RowTitles 2" xfId="386"/>
    <cellStyle name="RowTitles 2 2" xfId="387"/>
    <cellStyle name="RowTitles 3" xfId="388"/>
    <cellStyle name="RowTitles1-Detail" xfId="389"/>
    <cellStyle name="RowTitles1-Detail 2" xfId="390"/>
    <cellStyle name="RowTitles1-Detail 2 2" xfId="391"/>
    <cellStyle name="RowTitles1-Detail 2 2 2" xfId="392"/>
    <cellStyle name="RowTitles1-Detail 2 2 2 2" xfId="393"/>
    <cellStyle name="RowTitles1-Detail 2 2 2 2 2" xfId="394"/>
    <cellStyle name="RowTitles1-Detail 2 2 2 2 2 2" xfId="395"/>
    <cellStyle name="RowTitles1-Detail 2 2 2 2 2 2 2" xfId="396"/>
    <cellStyle name="RowTitles1-Detail 2 2 2 2 3" xfId="397"/>
    <cellStyle name="RowTitles1-Detail 2 2 2 2 3 2" xfId="398"/>
    <cellStyle name="RowTitles1-Detail 2 2 2 2 3 2 2" xfId="399"/>
    <cellStyle name="RowTitles1-Detail 2 2 2 2 4" xfId="400"/>
    <cellStyle name="RowTitles1-Detail 2 2 2 2 4 2" xfId="401"/>
    <cellStyle name="RowTitles1-Detail 2 2 2 2 4 2 2" xfId="402"/>
    <cellStyle name="RowTitles1-Detail 2 2 2 2 5" xfId="403"/>
    <cellStyle name="RowTitles1-Detail 2 2 2 2 5 2" xfId="404"/>
    <cellStyle name="RowTitles1-Detail 2 2 2 3" xfId="405"/>
    <cellStyle name="RowTitles1-Detail 2 2 2 3 2" xfId="406"/>
    <cellStyle name="RowTitles1-Detail 2 2 2 3 2 2" xfId="407"/>
    <cellStyle name="RowTitles1-Detail 2 2 2 4" xfId="408"/>
    <cellStyle name="RowTitles1-Detail 2 2 2 4 2" xfId="409"/>
    <cellStyle name="RowTitles1-Detail 2 2 2 4 2 2" xfId="410"/>
    <cellStyle name="RowTitles1-Detail 2 2 2 5" xfId="411"/>
    <cellStyle name="RowTitles1-Detail 2 2 2 5 2" xfId="412"/>
    <cellStyle name="RowTitles1-Detail 2 2 2 5 2 2" xfId="413"/>
    <cellStyle name="RowTitles1-Detail 2 2 2 6" xfId="414"/>
    <cellStyle name="RowTitles1-Detail 2 2 2 6 2" xfId="415"/>
    <cellStyle name="RowTitles1-Detail 2 2 3" xfId="416"/>
    <cellStyle name="RowTitles1-Detail 2 2 3 2" xfId="417"/>
    <cellStyle name="RowTitles1-Detail 2 2 3 2 2" xfId="418"/>
    <cellStyle name="RowTitles1-Detail 2 2 3 2 2 2" xfId="419"/>
    <cellStyle name="RowTitles1-Detail 2 2 3 3" xfId="420"/>
    <cellStyle name="RowTitles1-Detail 2 2 3 3 2" xfId="421"/>
    <cellStyle name="RowTitles1-Detail 2 2 3 3 2 2" xfId="422"/>
    <cellStyle name="RowTitles1-Detail 2 2 3 4" xfId="423"/>
    <cellStyle name="RowTitles1-Detail 2 2 3 4 2" xfId="424"/>
    <cellStyle name="RowTitles1-Detail 2 2 3 4 2 2" xfId="425"/>
    <cellStyle name="RowTitles1-Detail 2 2 3 5" xfId="426"/>
    <cellStyle name="RowTitles1-Detail 2 2 3 5 2" xfId="427"/>
    <cellStyle name="RowTitles1-Detail 2 2 4" xfId="428"/>
    <cellStyle name="RowTitles1-Detail 2 2 4 2" xfId="429"/>
    <cellStyle name="RowTitles1-Detail 2 2 4 2 2" xfId="430"/>
    <cellStyle name="RowTitles1-Detail 2 2 5" xfId="431"/>
    <cellStyle name="RowTitles1-Detail 2 2 5 2" xfId="432"/>
    <cellStyle name="RowTitles1-Detail 2 2 5 2 2" xfId="433"/>
    <cellStyle name="RowTitles1-Detail 2 2 6" xfId="434"/>
    <cellStyle name="RowTitles1-Detail 2 2 6 2" xfId="435"/>
    <cellStyle name="RowTitles1-Detail 2 2 6 2 2" xfId="436"/>
    <cellStyle name="RowTitles1-Detail 2 2 7" xfId="437"/>
    <cellStyle name="RowTitles1-Detail 2 2 7 2" xfId="438"/>
    <cellStyle name="RowTitles1-Detail 2 3" xfId="439"/>
    <cellStyle name="RowTitles1-Detail 2 3 2" xfId="440"/>
    <cellStyle name="RowTitles1-Detail 2 3 2 2" xfId="441"/>
    <cellStyle name="RowTitles1-Detail 2 3 2 2 2" xfId="442"/>
    <cellStyle name="RowTitles1-Detail 2 3 2 2 2 2" xfId="443"/>
    <cellStyle name="RowTitles1-Detail 2 3 2 2 2 2 2" xfId="444"/>
    <cellStyle name="RowTitles1-Detail 2 3 2 2 3" xfId="445"/>
    <cellStyle name="RowTitles1-Detail 2 3 2 2 3 2" xfId="446"/>
    <cellStyle name="RowTitles1-Detail 2 3 2 2 3 2 2" xfId="447"/>
    <cellStyle name="RowTitles1-Detail 2 3 2 2 4" xfId="448"/>
    <cellStyle name="RowTitles1-Detail 2 3 2 2 4 2" xfId="449"/>
    <cellStyle name="RowTitles1-Detail 2 3 2 2 4 2 2" xfId="450"/>
    <cellStyle name="RowTitles1-Detail 2 3 2 2 5" xfId="451"/>
    <cellStyle name="RowTitles1-Detail 2 3 2 2 5 2" xfId="452"/>
    <cellStyle name="RowTitles1-Detail 2 3 2 3" xfId="453"/>
    <cellStyle name="RowTitles1-Detail 2 3 2 3 2" xfId="454"/>
    <cellStyle name="RowTitles1-Detail 2 3 2 3 2 2" xfId="455"/>
    <cellStyle name="RowTitles1-Detail 2 3 2 4" xfId="456"/>
    <cellStyle name="RowTitles1-Detail 2 3 2 4 2" xfId="457"/>
    <cellStyle name="RowTitles1-Detail 2 3 2 4 2 2" xfId="458"/>
    <cellStyle name="RowTitles1-Detail 2 3 2 5" xfId="459"/>
    <cellStyle name="RowTitles1-Detail 2 3 2 5 2" xfId="460"/>
    <cellStyle name="RowTitles1-Detail 2 3 2 5 2 2" xfId="461"/>
    <cellStyle name="RowTitles1-Detail 2 3 2 6" xfId="462"/>
    <cellStyle name="RowTitles1-Detail 2 3 2 6 2" xfId="463"/>
    <cellStyle name="RowTitles1-Detail 2 3 3" xfId="464"/>
    <cellStyle name="RowTitles1-Detail 2 3 3 2" xfId="465"/>
    <cellStyle name="RowTitles1-Detail 2 3 3 2 2" xfId="466"/>
    <cellStyle name="RowTitles1-Detail 2 3 3 2 2 2" xfId="467"/>
    <cellStyle name="RowTitles1-Detail 2 3 3 3" xfId="468"/>
    <cellStyle name="RowTitles1-Detail 2 3 3 3 2" xfId="469"/>
    <cellStyle name="RowTitles1-Detail 2 3 3 3 2 2" xfId="470"/>
    <cellStyle name="RowTitles1-Detail 2 3 3 4" xfId="471"/>
    <cellStyle name="RowTitles1-Detail 2 3 3 4 2" xfId="472"/>
    <cellStyle name="RowTitles1-Detail 2 3 3 4 2 2" xfId="473"/>
    <cellStyle name="RowTitles1-Detail 2 3 3 5" xfId="474"/>
    <cellStyle name="RowTitles1-Detail 2 3 3 5 2" xfId="475"/>
    <cellStyle name="RowTitles1-Detail 2 3 4" xfId="476"/>
    <cellStyle name="RowTitles1-Detail 2 3 4 2" xfId="477"/>
    <cellStyle name="RowTitles1-Detail 2 3 4 2 2" xfId="478"/>
    <cellStyle name="RowTitles1-Detail 2 3 5" xfId="479"/>
    <cellStyle name="RowTitles1-Detail 2 3 5 2" xfId="480"/>
    <cellStyle name="RowTitles1-Detail 2 3 5 2 2" xfId="481"/>
    <cellStyle name="RowTitles1-Detail 2 3 6" xfId="482"/>
    <cellStyle name="RowTitles1-Detail 2 3 6 2" xfId="483"/>
    <cellStyle name="RowTitles1-Detail 2 3 6 2 2" xfId="484"/>
    <cellStyle name="RowTitles1-Detail 2 3 7" xfId="485"/>
    <cellStyle name="RowTitles1-Detail 2 3 7 2" xfId="486"/>
    <cellStyle name="RowTitles1-Detail 2 4" xfId="487"/>
    <cellStyle name="RowTitles1-Detail 2 4 2" xfId="488"/>
    <cellStyle name="RowTitles1-Detail 2 4 2 2" xfId="489"/>
    <cellStyle name="RowTitles1-Detail 2 4 2 2 2" xfId="490"/>
    <cellStyle name="RowTitles1-Detail 2 4 3" xfId="491"/>
    <cellStyle name="RowTitles1-Detail 2 4 3 2" xfId="492"/>
    <cellStyle name="RowTitles1-Detail 2 4 3 2 2" xfId="493"/>
    <cellStyle name="RowTitles1-Detail 2 4 4" xfId="494"/>
    <cellStyle name="RowTitles1-Detail 2 4 4 2" xfId="495"/>
    <cellStyle name="RowTitles1-Detail 2 4 4 2 2" xfId="496"/>
    <cellStyle name="RowTitles1-Detail 2 4 5" xfId="497"/>
    <cellStyle name="RowTitles1-Detail 2 4 5 2" xfId="498"/>
    <cellStyle name="RowTitles1-Detail 2 5" xfId="499"/>
    <cellStyle name="RowTitles1-Detail 2 5 2" xfId="500"/>
    <cellStyle name="RowTitles1-Detail 2 5 2 2" xfId="501"/>
    <cellStyle name="RowTitles1-Detail 2 6" xfId="502"/>
    <cellStyle name="RowTitles1-Detail 2 6 2" xfId="503"/>
    <cellStyle name="RowTitles1-Detail 2 6 2 2" xfId="504"/>
    <cellStyle name="RowTitles1-Detail 2 7" xfId="505"/>
    <cellStyle name="RowTitles1-Detail 2 7 2" xfId="506"/>
    <cellStyle name="RowTitles1-Detail 2 7 2 2" xfId="507"/>
    <cellStyle name="RowTitles1-Detail 2 8" xfId="508"/>
    <cellStyle name="RowTitles1-Detail 2 8 2" xfId="509"/>
    <cellStyle name="RowTitles1-Detail 3" xfId="510"/>
    <cellStyle name="RowTitles1-Detail 3 2" xfId="511"/>
    <cellStyle name="RowTitles1-Detail 3 2 2" xfId="512"/>
    <cellStyle name="RowTitles1-Detail 3 2 2 2" xfId="513"/>
    <cellStyle name="RowTitles1-Detail 3 2 2 2 2" xfId="514"/>
    <cellStyle name="RowTitles1-Detail 3 2 2 2 2 2" xfId="515"/>
    <cellStyle name="RowTitles1-Detail 3 2 2 3" xfId="516"/>
    <cellStyle name="RowTitles1-Detail 3 2 2 3 2" xfId="517"/>
    <cellStyle name="RowTitles1-Detail 3 2 2 3 2 2" xfId="518"/>
    <cellStyle name="RowTitles1-Detail 3 2 2 4" xfId="519"/>
    <cellStyle name="RowTitles1-Detail 3 2 2 4 2" xfId="520"/>
    <cellStyle name="RowTitles1-Detail 3 2 2 4 2 2" xfId="521"/>
    <cellStyle name="RowTitles1-Detail 3 2 2 5" xfId="522"/>
    <cellStyle name="RowTitles1-Detail 3 2 2 5 2" xfId="523"/>
    <cellStyle name="RowTitles1-Detail 3 2 3" xfId="524"/>
    <cellStyle name="RowTitles1-Detail 3 2 3 2" xfId="525"/>
    <cellStyle name="RowTitles1-Detail 3 2 3 2 2" xfId="526"/>
    <cellStyle name="RowTitles1-Detail 3 2 4" xfId="527"/>
    <cellStyle name="RowTitles1-Detail 3 2 4 2" xfId="528"/>
    <cellStyle name="RowTitles1-Detail 3 2 4 2 2" xfId="529"/>
    <cellStyle name="RowTitles1-Detail 3 2 5" xfId="530"/>
    <cellStyle name="RowTitles1-Detail 3 2 5 2" xfId="531"/>
    <cellStyle name="RowTitles1-Detail 3 2 5 2 2" xfId="532"/>
    <cellStyle name="RowTitles1-Detail 3 2 6" xfId="533"/>
    <cellStyle name="RowTitles1-Detail 3 2 6 2" xfId="534"/>
    <cellStyle name="RowTitles1-Detail 3 3" xfId="535"/>
    <cellStyle name="RowTitles1-Detail 3 3 2" xfId="536"/>
    <cellStyle name="RowTitles1-Detail 3 3 2 2" xfId="537"/>
    <cellStyle name="RowTitles1-Detail 3 3 2 2 2" xfId="538"/>
    <cellStyle name="RowTitles1-Detail 3 3 3" xfId="539"/>
    <cellStyle name="RowTitles1-Detail 3 3 3 2" xfId="540"/>
    <cellStyle name="RowTitles1-Detail 3 3 3 2 2" xfId="541"/>
    <cellStyle name="RowTitles1-Detail 3 3 4" xfId="542"/>
    <cellStyle name="RowTitles1-Detail 3 3 4 2" xfId="543"/>
    <cellStyle name="RowTitles1-Detail 3 3 4 2 2" xfId="544"/>
    <cellStyle name="RowTitles1-Detail 3 3 5" xfId="545"/>
    <cellStyle name="RowTitles1-Detail 3 3 5 2" xfId="546"/>
    <cellStyle name="RowTitles1-Detail 3 4" xfId="547"/>
    <cellStyle name="RowTitles1-Detail 3 4 2" xfId="548"/>
    <cellStyle name="RowTitles1-Detail 3 4 2 2" xfId="549"/>
    <cellStyle name="RowTitles1-Detail 3 5" xfId="550"/>
    <cellStyle name="RowTitles1-Detail 3 5 2" xfId="551"/>
    <cellStyle name="RowTitles1-Detail 3 5 2 2" xfId="552"/>
    <cellStyle name="RowTitles1-Detail 3 6" xfId="553"/>
    <cellStyle name="RowTitles1-Detail 3 6 2" xfId="554"/>
    <cellStyle name="RowTitles1-Detail 3 6 2 2" xfId="555"/>
    <cellStyle name="RowTitles1-Detail 3 7" xfId="556"/>
    <cellStyle name="RowTitles1-Detail 3 7 2" xfId="557"/>
    <cellStyle name="RowTitles1-Detail 4" xfId="558"/>
    <cellStyle name="RowTitles1-Detail 4 2" xfId="559"/>
    <cellStyle name="RowTitles1-Detail 4 2 2" xfId="560"/>
    <cellStyle name="RowTitles1-Detail 4 2 2 2" xfId="561"/>
    <cellStyle name="RowTitles1-Detail 4 2 2 2 2" xfId="562"/>
    <cellStyle name="RowTitles1-Detail 4 2 2 2 2 2" xfId="563"/>
    <cellStyle name="RowTitles1-Detail 4 2 2 3" xfId="564"/>
    <cellStyle name="RowTitles1-Detail 4 2 2 3 2" xfId="565"/>
    <cellStyle name="RowTitles1-Detail 4 2 2 3 2 2" xfId="566"/>
    <cellStyle name="RowTitles1-Detail 4 2 2 4" xfId="567"/>
    <cellStyle name="RowTitles1-Detail 4 2 2 4 2" xfId="568"/>
    <cellStyle name="RowTitles1-Detail 4 2 2 4 2 2" xfId="569"/>
    <cellStyle name="RowTitles1-Detail 4 2 2 5" xfId="570"/>
    <cellStyle name="RowTitles1-Detail 4 2 2 5 2" xfId="571"/>
    <cellStyle name="RowTitles1-Detail 4 2 3" xfId="572"/>
    <cellStyle name="RowTitles1-Detail 4 2 3 2" xfId="573"/>
    <cellStyle name="RowTitles1-Detail 4 2 3 2 2" xfId="574"/>
    <cellStyle name="RowTitles1-Detail 4 2 4" xfId="575"/>
    <cellStyle name="RowTitles1-Detail 4 2 4 2" xfId="576"/>
    <cellStyle name="RowTitles1-Detail 4 2 4 2 2" xfId="577"/>
    <cellStyle name="RowTitles1-Detail 4 2 5" xfId="578"/>
    <cellStyle name="RowTitles1-Detail 4 2 5 2" xfId="579"/>
    <cellStyle name="RowTitles1-Detail 4 2 5 2 2" xfId="580"/>
    <cellStyle name="RowTitles1-Detail 4 2 6" xfId="581"/>
    <cellStyle name="RowTitles1-Detail 4 2 6 2" xfId="582"/>
    <cellStyle name="RowTitles1-Detail 4 3" xfId="583"/>
    <cellStyle name="RowTitles1-Detail 4 3 2" xfId="584"/>
    <cellStyle name="RowTitles1-Detail 4 3 2 2" xfId="585"/>
    <cellStyle name="RowTitles1-Detail 4 3 2 2 2" xfId="586"/>
    <cellStyle name="RowTitles1-Detail 4 3 3" xfId="587"/>
    <cellStyle name="RowTitles1-Detail 4 3 3 2" xfId="588"/>
    <cellStyle name="RowTitles1-Detail 4 3 3 2 2" xfId="589"/>
    <cellStyle name="RowTitles1-Detail 4 3 4" xfId="590"/>
    <cellStyle name="RowTitles1-Detail 4 3 4 2" xfId="591"/>
    <cellStyle name="RowTitles1-Detail 4 3 4 2 2" xfId="592"/>
    <cellStyle name="RowTitles1-Detail 4 3 5" xfId="593"/>
    <cellStyle name="RowTitles1-Detail 4 3 5 2" xfId="594"/>
    <cellStyle name="RowTitles1-Detail 4 4" xfId="595"/>
    <cellStyle name="RowTitles1-Detail 4 4 2" xfId="596"/>
    <cellStyle name="RowTitles1-Detail 4 4 2 2" xfId="597"/>
    <cellStyle name="RowTitles1-Detail 4 5" xfId="598"/>
    <cellStyle name="RowTitles1-Detail 4 5 2" xfId="599"/>
    <cellStyle name="RowTitles1-Detail 4 5 2 2" xfId="600"/>
    <cellStyle name="RowTitles1-Detail 4 6" xfId="601"/>
    <cellStyle name="RowTitles1-Detail 4 6 2" xfId="602"/>
    <cellStyle name="RowTitles1-Detail 4 6 2 2" xfId="603"/>
    <cellStyle name="RowTitles1-Detail 4 7" xfId="604"/>
    <cellStyle name="RowTitles1-Detail 4 7 2" xfId="605"/>
    <cellStyle name="RowTitles1-Detail 5" xfId="606"/>
    <cellStyle name="RowTitles1-Detail 5 2" xfId="607"/>
    <cellStyle name="RowTitles1-Detail 5 2 2" xfId="608"/>
    <cellStyle name="RowTitles1-Detail 6" xfId="609"/>
    <cellStyle name="RowTitles1-Detail 6 2" xfId="610"/>
    <cellStyle name="RowTitles1-Detail 6 2 2" xfId="611"/>
    <cellStyle name="RowTitles1-Detail 7" xfId="612"/>
    <cellStyle name="RowTitles1-Detail 7 2" xfId="613"/>
    <cellStyle name="RowTitles1-Detail 7 2 2" xfId="614"/>
    <cellStyle name="RowTitles1-Detail 8" xfId="615"/>
    <cellStyle name="RowTitles1-Detail 8 2" xfId="616"/>
    <cellStyle name="RowTitles-Col2" xfId="617"/>
    <cellStyle name="RowTitles-Col2 2" xfId="618"/>
    <cellStyle name="RowTitles-Col2 2 2" xfId="619"/>
    <cellStyle name="RowTitles-Col2 2 2 2" xfId="620"/>
    <cellStyle name="RowTitles-Col2 2 2 2 2" xfId="621"/>
    <cellStyle name="RowTitles-Col2 2 2 2 2 2" xfId="622"/>
    <cellStyle name="RowTitles-Col2 2 2 2 2 2 2" xfId="623"/>
    <cellStyle name="RowTitles-Col2 2 2 2 3" xfId="624"/>
    <cellStyle name="RowTitles-Col2 2 2 2 3 2" xfId="625"/>
    <cellStyle name="RowTitles-Col2 2 2 2 3 2 2" xfId="626"/>
    <cellStyle name="RowTitles-Col2 2 2 2 4" xfId="627"/>
    <cellStyle name="RowTitles-Col2 2 2 2 4 2" xfId="628"/>
    <cellStyle name="RowTitles-Col2 2 2 2 4 2 2" xfId="629"/>
    <cellStyle name="RowTitles-Col2 2 2 2 5" xfId="630"/>
    <cellStyle name="RowTitles-Col2 2 2 2 5 2" xfId="631"/>
    <cellStyle name="RowTitles-Col2 2 2 3" xfId="632"/>
    <cellStyle name="RowTitles-Col2 2 2 3 2" xfId="633"/>
    <cellStyle name="RowTitles-Col2 2 2 3 2 2" xfId="634"/>
    <cellStyle name="RowTitles-Col2 2 2 4" xfId="635"/>
    <cellStyle name="RowTitles-Col2 2 2 4 2" xfId="636"/>
    <cellStyle name="RowTitles-Col2 2 2 4 2 2" xfId="637"/>
    <cellStyle name="RowTitles-Col2 2 2 5" xfId="638"/>
    <cellStyle name="RowTitles-Col2 2 2 5 2" xfId="639"/>
    <cellStyle name="RowTitles-Col2 2 2 5 2 2" xfId="640"/>
    <cellStyle name="RowTitles-Col2 2 2 6" xfId="641"/>
    <cellStyle name="RowTitles-Col2 2 2 6 2" xfId="642"/>
    <cellStyle name="RowTitles-Col2 2 3" xfId="643"/>
    <cellStyle name="RowTitles-Col2 2 3 2" xfId="644"/>
    <cellStyle name="RowTitles-Col2 2 3 2 2" xfId="645"/>
    <cellStyle name="RowTitles-Col2 2 3 2 2 2" xfId="646"/>
    <cellStyle name="RowTitles-Col2 2 3 3" xfId="647"/>
    <cellStyle name="RowTitles-Col2 2 3 3 2" xfId="648"/>
    <cellStyle name="RowTitles-Col2 2 3 3 2 2" xfId="649"/>
    <cellStyle name="RowTitles-Col2 2 3 4" xfId="650"/>
    <cellStyle name="RowTitles-Col2 2 3 4 2" xfId="651"/>
    <cellStyle name="RowTitles-Col2 2 3 4 2 2" xfId="652"/>
    <cellStyle name="RowTitles-Col2 2 3 5" xfId="653"/>
    <cellStyle name="RowTitles-Col2 2 3 5 2" xfId="654"/>
    <cellStyle name="RowTitles-Col2 2 4" xfId="655"/>
    <cellStyle name="RowTitles-Col2 2 4 2" xfId="656"/>
    <cellStyle name="RowTitles-Col2 2 4 2 2" xfId="657"/>
    <cellStyle name="RowTitles-Col2 2 5" xfId="658"/>
    <cellStyle name="RowTitles-Col2 2 5 2" xfId="659"/>
    <cellStyle name="RowTitles-Col2 2 5 2 2" xfId="660"/>
    <cellStyle name="RowTitles-Col2 2 6" xfId="661"/>
    <cellStyle name="RowTitles-Col2 2 6 2" xfId="662"/>
    <cellStyle name="RowTitles-Col2 2 6 2 2" xfId="663"/>
    <cellStyle name="RowTitles-Col2 2 7" xfId="664"/>
    <cellStyle name="RowTitles-Col2 2 7 2" xfId="665"/>
    <cellStyle name="RowTitles-Col2 3" xfId="666"/>
    <cellStyle name="RowTitles-Col2 3 2" xfId="667"/>
    <cellStyle name="RowTitles-Col2 3 2 2" xfId="668"/>
    <cellStyle name="RowTitles-Col2 3 2 2 2" xfId="669"/>
    <cellStyle name="RowTitles-Col2 3 3" xfId="670"/>
    <cellStyle name="RowTitles-Col2 3 3 2" xfId="671"/>
    <cellStyle name="RowTitles-Col2 3 3 2 2" xfId="672"/>
    <cellStyle name="RowTitles-Col2 3 4" xfId="673"/>
    <cellStyle name="RowTitles-Col2 3 4 2" xfId="674"/>
    <cellStyle name="RowTitles-Col2 3 4 2 2" xfId="675"/>
    <cellStyle name="RowTitles-Col2 3 5" xfId="676"/>
    <cellStyle name="RowTitles-Col2 3 5 2" xfId="677"/>
    <cellStyle name="RowTitles-Col2 4" xfId="678"/>
    <cellStyle name="RowTitles-Col2 4 2" xfId="679"/>
    <cellStyle name="RowTitles-Col2 4 2 2" xfId="680"/>
    <cellStyle name="RowTitles-Col2 5" xfId="681"/>
    <cellStyle name="RowTitles-Col2 5 2" xfId="682"/>
    <cellStyle name="RowTitles-Col2 5 2 2" xfId="683"/>
    <cellStyle name="RowTitles-Col2 6" xfId="684"/>
    <cellStyle name="RowTitles-Col2 6 2" xfId="685"/>
    <cellStyle name="RowTitles-Col2 6 2 2" xfId="686"/>
    <cellStyle name="RowTitles-Col2 7" xfId="687"/>
    <cellStyle name="RowTitles-Col2 7 2" xfId="688"/>
    <cellStyle name="RowTitles-Detail" xfId="689"/>
    <cellStyle name="RowTitles-Detail 2" xfId="690"/>
    <cellStyle name="RowTitles-Detail 2 2" xfId="691"/>
    <cellStyle name="RowTitles-Detail 2 2 2" xfId="692"/>
    <cellStyle name="RowTitles-Detail 2 2 2 2" xfId="693"/>
    <cellStyle name="RowTitles-Detail 2 2 2 2 2" xfId="694"/>
    <cellStyle name="RowTitles-Detail 2 2 2 2 2 2" xfId="695"/>
    <cellStyle name="RowTitles-Detail 2 2 2 2 2 2 2" xfId="696"/>
    <cellStyle name="RowTitles-Detail 2 2 2 2 3" xfId="697"/>
    <cellStyle name="RowTitles-Detail 2 2 2 2 3 2" xfId="698"/>
    <cellStyle name="RowTitles-Detail 2 2 2 2 3 2 2" xfId="699"/>
    <cellStyle name="RowTitles-Detail 2 2 2 2 4" xfId="700"/>
    <cellStyle name="RowTitles-Detail 2 2 2 2 4 2" xfId="701"/>
    <cellStyle name="RowTitles-Detail 2 2 2 2 4 2 2" xfId="702"/>
    <cellStyle name="RowTitles-Detail 2 2 2 2 5" xfId="703"/>
    <cellStyle name="RowTitles-Detail 2 2 2 2 5 2" xfId="704"/>
    <cellStyle name="RowTitles-Detail 2 2 2 3" xfId="705"/>
    <cellStyle name="RowTitles-Detail 2 2 2 3 2" xfId="706"/>
    <cellStyle name="RowTitles-Detail 2 2 2 3 2 2" xfId="707"/>
    <cellStyle name="RowTitles-Detail 2 2 2 4" xfId="708"/>
    <cellStyle name="RowTitles-Detail 2 2 2 4 2" xfId="709"/>
    <cellStyle name="RowTitles-Detail 2 2 2 4 2 2" xfId="710"/>
    <cellStyle name="RowTitles-Detail 2 2 2 5" xfId="711"/>
    <cellStyle name="RowTitles-Detail 2 2 2 5 2" xfId="712"/>
    <cellStyle name="RowTitles-Detail 2 2 2 5 2 2" xfId="713"/>
    <cellStyle name="RowTitles-Detail 2 2 2 6" xfId="714"/>
    <cellStyle name="RowTitles-Detail 2 2 2 6 2" xfId="715"/>
    <cellStyle name="RowTitles-Detail 2 2 3" xfId="716"/>
    <cellStyle name="RowTitles-Detail 2 2 3 2" xfId="717"/>
    <cellStyle name="RowTitles-Detail 2 2 3 2 2" xfId="718"/>
    <cellStyle name="RowTitles-Detail 2 2 3 2 2 2" xfId="719"/>
    <cellStyle name="RowTitles-Detail 2 2 3 3" xfId="720"/>
    <cellStyle name="RowTitles-Detail 2 2 3 3 2" xfId="721"/>
    <cellStyle name="RowTitles-Detail 2 2 3 3 2 2" xfId="722"/>
    <cellStyle name="RowTitles-Detail 2 2 3 4" xfId="723"/>
    <cellStyle name="RowTitles-Detail 2 2 3 4 2" xfId="724"/>
    <cellStyle name="RowTitles-Detail 2 2 3 4 2 2" xfId="725"/>
    <cellStyle name="RowTitles-Detail 2 2 3 5" xfId="726"/>
    <cellStyle name="RowTitles-Detail 2 2 3 5 2" xfId="727"/>
    <cellStyle name="RowTitles-Detail 2 2 4" xfId="728"/>
    <cellStyle name="RowTitles-Detail 2 2 4 2" xfId="729"/>
    <cellStyle name="RowTitles-Detail 2 2 4 2 2" xfId="730"/>
    <cellStyle name="RowTitles-Detail 2 2 5" xfId="731"/>
    <cellStyle name="RowTitles-Detail 2 2 5 2" xfId="732"/>
    <cellStyle name="RowTitles-Detail 2 2 5 2 2" xfId="733"/>
    <cellStyle name="RowTitles-Detail 2 2 6" xfId="734"/>
    <cellStyle name="RowTitles-Detail 2 2 6 2" xfId="735"/>
    <cellStyle name="RowTitles-Detail 2 2 6 2 2" xfId="736"/>
    <cellStyle name="RowTitles-Detail 2 2 7" xfId="737"/>
    <cellStyle name="RowTitles-Detail 2 2 7 2" xfId="738"/>
    <cellStyle name="RowTitles-Detail 2 3" xfId="739"/>
    <cellStyle name="RowTitles-Detail 2 3 2" xfId="740"/>
    <cellStyle name="RowTitles-Detail 2 3 2 2" xfId="741"/>
    <cellStyle name="RowTitles-Detail 2 3 2 2 2" xfId="742"/>
    <cellStyle name="RowTitles-Detail 2 3 2 2 2 2" xfId="743"/>
    <cellStyle name="RowTitles-Detail 2 3 2 2 2 2 2" xfId="744"/>
    <cellStyle name="RowTitles-Detail 2 3 2 2 3" xfId="745"/>
    <cellStyle name="RowTitles-Detail 2 3 2 2 3 2" xfId="746"/>
    <cellStyle name="RowTitles-Detail 2 3 2 2 3 2 2" xfId="747"/>
    <cellStyle name="RowTitles-Detail 2 3 2 2 4" xfId="748"/>
    <cellStyle name="RowTitles-Detail 2 3 2 2 4 2" xfId="749"/>
    <cellStyle name="RowTitles-Detail 2 3 2 2 4 2 2" xfId="750"/>
    <cellStyle name="RowTitles-Detail 2 3 2 2 5" xfId="751"/>
    <cellStyle name="RowTitles-Detail 2 3 2 2 5 2" xfId="752"/>
    <cellStyle name="RowTitles-Detail 2 3 2 3" xfId="753"/>
    <cellStyle name="RowTitles-Detail 2 3 2 3 2" xfId="754"/>
    <cellStyle name="RowTitles-Detail 2 3 2 3 2 2" xfId="755"/>
    <cellStyle name="RowTitles-Detail 2 3 2 4" xfId="756"/>
    <cellStyle name="RowTitles-Detail 2 3 2 4 2" xfId="757"/>
    <cellStyle name="RowTitles-Detail 2 3 2 4 2 2" xfId="758"/>
    <cellStyle name="RowTitles-Detail 2 3 2 5" xfId="759"/>
    <cellStyle name="RowTitles-Detail 2 3 2 5 2" xfId="760"/>
    <cellStyle name="RowTitles-Detail 2 3 2 5 2 2" xfId="761"/>
    <cellStyle name="RowTitles-Detail 2 3 2 6" xfId="762"/>
    <cellStyle name="RowTitles-Detail 2 3 2 6 2" xfId="763"/>
    <cellStyle name="RowTitles-Detail 2 3 3" xfId="764"/>
    <cellStyle name="RowTitles-Detail 2 3 3 2" xfId="765"/>
    <cellStyle name="RowTitles-Detail 2 3 3 2 2" xfId="766"/>
    <cellStyle name="RowTitles-Detail 2 3 3 2 2 2" xfId="767"/>
    <cellStyle name="RowTitles-Detail 2 3 3 3" xfId="768"/>
    <cellStyle name="RowTitles-Detail 2 3 3 3 2" xfId="769"/>
    <cellStyle name="RowTitles-Detail 2 3 3 3 2 2" xfId="770"/>
    <cellStyle name="RowTitles-Detail 2 3 3 4" xfId="771"/>
    <cellStyle name="RowTitles-Detail 2 3 3 4 2" xfId="772"/>
    <cellStyle name="RowTitles-Detail 2 3 3 4 2 2" xfId="773"/>
    <cellStyle name="RowTitles-Detail 2 3 3 5" xfId="774"/>
    <cellStyle name="RowTitles-Detail 2 3 3 5 2" xfId="775"/>
    <cellStyle name="RowTitles-Detail 2 3 4" xfId="776"/>
    <cellStyle name="RowTitles-Detail 2 3 4 2" xfId="777"/>
    <cellStyle name="RowTitles-Detail 2 3 4 2 2" xfId="778"/>
    <cellStyle name="RowTitles-Detail 2 3 5" xfId="779"/>
    <cellStyle name="RowTitles-Detail 2 3 5 2" xfId="780"/>
    <cellStyle name="RowTitles-Detail 2 3 5 2 2" xfId="781"/>
    <cellStyle name="RowTitles-Detail 2 3 6" xfId="782"/>
    <cellStyle name="RowTitles-Detail 2 3 6 2" xfId="783"/>
    <cellStyle name="RowTitles-Detail 2 3 6 2 2" xfId="784"/>
    <cellStyle name="RowTitles-Detail 2 3 7" xfId="785"/>
    <cellStyle name="RowTitles-Detail 2 3 7 2" xfId="786"/>
    <cellStyle name="RowTitles-Detail 2 4" xfId="787"/>
    <cellStyle name="RowTitles-Detail 2 4 2" xfId="788"/>
    <cellStyle name="RowTitles-Detail 2 4 2 2" xfId="789"/>
    <cellStyle name="RowTitles-Detail 2 4 2 2 2" xfId="790"/>
    <cellStyle name="RowTitles-Detail 2 4 3" xfId="791"/>
    <cellStyle name="RowTitles-Detail 2 4 3 2" xfId="792"/>
    <cellStyle name="RowTitles-Detail 2 4 3 2 2" xfId="793"/>
    <cellStyle name="RowTitles-Detail 2 4 4" xfId="794"/>
    <cellStyle name="RowTitles-Detail 2 4 4 2" xfId="795"/>
    <cellStyle name="RowTitles-Detail 2 4 4 2 2" xfId="796"/>
    <cellStyle name="RowTitles-Detail 2 4 5" xfId="797"/>
    <cellStyle name="RowTitles-Detail 2 4 5 2" xfId="798"/>
    <cellStyle name="RowTitles-Detail 2 5" xfId="799"/>
    <cellStyle name="RowTitles-Detail 2 5 2" xfId="800"/>
    <cellStyle name="RowTitles-Detail 2 5 2 2" xfId="801"/>
    <cellStyle name="RowTitles-Detail 2 6" xfId="802"/>
    <cellStyle name="RowTitles-Detail 2 6 2" xfId="803"/>
    <cellStyle name="RowTitles-Detail 2 6 2 2" xfId="804"/>
    <cellStyle name="RowTitles-Detail 2 7" xfId="805"/>
    <cellStyle name="RowTitles-Detail 2 7 2" xfId="806"/>
    <cellStyle name="RowTitles-Detail 2 7 2 2" xfId="807"/>
    <cellStyle name="RowTitles-Detail 2 8" xfId="808"/>
    <cellStyle name="RowTitles-Detail 2 8 2" xfId="809"/>
    <cellStyle name="RowTitles-Detail 3" xfId="810"/>
    <cellStyle name="RowTitles-Detail 3 2" xfId="811"/>
    <cellStyle name="RowTitles-Detail 3 2 2" xfId="812"/>
    <cellStyle name="RowTitles-Detail 3 2 2 2" xfId="813"/>
    <cellStyle name="RowTitles-Detail 3 2 2 2 2" xfId="814"/>
    <cellStyle name="RowTitles-Detail 3 2 2 2 2 2" xfId="815"/>
    <cellStyle name="RowTitles-Detail 3 2 2 3" xfId="816"/>
    <cellStyle name="RowTitles-Detail 3 2 2 3 2" xfId="817"/>
    <cellStyle name="RowTitles-Detail 3 2 2 3 2 2" xfId="818"/>
    <cellStyle name="RowTitles-Detail 3 2 2 4" xfId="819"/>
    <cellStyle name="RowTitles-Detail 3 2 2 4 2" xfId="820"/>
    <cellStyle name="RowTitles-Detail 3 2 2 4 2 2" xfId="821"/>
    <cellStyle name="RowTitles-Detail 3 2 2 5" xfId="822"/>
    <cellStyle name="RowTitles-Detail 3 2 2 5 2" xfId="823"/>
    <cellStyle name="RowTitles-Detail 3 2 3" xfId="824"/>
    <cellStyle name="RowTitles-Detail 3 2 3 2" xfId="825"/>
    <cellStyle name="RowTitles-Detail 3 2 3 2 2" xfId="826"/>
    <cellStyle name="RowTitles-Detail 3 2 4" xfId="827"/>
    <cellStyle name="RowTitles-Detail 3 2 4 2" xfId="828"/>
    <cellStyle name="RowTitles-Detail 3 2 4 2 2" xfId="829"/>
    <cellStyle name="RowTitles-Detail 3 2 5" xfId="830"/>
    <cellStyle name="RowTitles-Detail 3 2 5 2" xfId="831"/>
    <cellStyle name="RowTitles-Detail 3 2 5 2 2" xfId="832"/>
    <cellStyle name="RowTitles-Detail 3 2 6" xfId="833"/>
    <cellStyle name="RowTitles-Detail 3 2 6 2" xfId="834"/>
    <cellStyle name="RowTitles-Detail 3 3" xfId="835"/>
    <cellStyle name="RowTitles-Detail 3 3 2" xfId="836"/>
    <cellStyle name="RowTitles-Detail 3 3 2 2" xfId="837"/>
    <cellStyle name="RowTitles-Detail 3 3 2 2 2" xfId="838"/>
    <cellStyle name="RowTitles-Detail 3 3 3" xfId="839"/>
    <cellStyle name="RowTitles-Detail 3 3 3 2" xfId="840"/>
    <cellStyle name="RowTitles-Detail 3 3 3 2 2" xfId="841"/>
    <cellStyle name="RowTitles-Detail 3 3 4" xfId="842"/>
    <cellStyle name="RowTitles-Detail 3 3 4 2" xfId="843"/>
    <cellStyle name="RowTitles-Detail 3 3 4 2 2" xfId="844"/>
    <cellStyle name="RowTitles-Detail 3 3 5" xfId="845"/>
    <cellStyle name="RowTitles-Detail 3 3 5 2" xfId="846"/>
    <cellStyle name="RowTitles-Detail 3 4" xfId="847"/>
    <cellStyle name="RowTitles-Detail 3 4 2" xfId="848"/>
    <cellStyle name="RowTitles-Detail 3 4 2 2" xfId="849"/>
    <cellStyle name="RowTitles-Detail 3 5" xfId="850"/>
    <cellStyle name="RowTitles-Detail 3 5 2" xfId="851"/>
    <cellStyle name="RowTitles-Detail 3 5 2 2" xfId="852"/>
    <cellStyle name="RowTitles-Detail 3 6" xfId="853"/>
    <cellStyle name="RowTitles-Detail 3 6 2" xfId="854"/>
    <cellStyle name="RowTitles-Detail 3 6 2 2" xfId="855"/>
    <cellStyle name="RowTitles-Detail 3 7" xfId="856"/>
    <cellStyle name="RowTitles-Detail 3 7 2" xfId="857"/>
    <cellStyle name="RowTitles-Detail 4" xfId="858"/>
    <cellStyle name="RowTitles-Detail 4 2" xfId="859"/>
    <cellStyle name="RowTitles-Detail 4 2 2" xfId="860"/>
    <cellStyle name="RowTitles-Detail 4 2 2 2" xfId="861"/>
    <cellStyle name="RowTitles-Detail 4 2 2 2 2" xfId="862"/>
    <cellStyle name="RowTitles-Detail 4 2 2 2 2 2" xfId="863"/>
    <cellStyle name="RowTitles-Detail 4 2 2 3" xfId="864"/>
    <cellStyle name="RowTitles-Detail 4 2 2 3 2" xfId="865"/>
    <cellStyle name="RowTitles-Detail 4 2 2 3 2 2" xfId="866"/>
    <cellStyle name="RowTitles-Detail 4 2 2 4" xfId="867"/>
    <cellStyle name="RowTitles-Detail 4 2 2 4 2" xfId="868"/>
    <cellStyle name="RowTitles-Detail 4 2 2 4 2 2" xfId="869"/>
    <cellStyle name="RowTitles-Detail 4 2 2 5" xfId="870"/>
    <cellStyle name="RowTitles-Detail 4 2 2 5 2" xfId="871"/>
    <cellStyle name="RowTitles-Detail 4 2 3" xfId="872"/>
    <cellStyle name="RowTitles-Detail 4 2 3 2" xfId="873"/>
    <cellStyle name="RowTitles-Detail 4 2 3 2 2" xfId="874"/>
    <cellStyle name="RowTitles-Detail 4 2 4" xfId="875"/>
    <cellStyle name="RowTitles-Detail 4 2 4 2" xfId="876"/>
    <cellStyle name="RowTitles-Detail 4 2 4 2 2" xfId="877"/>
    <cellStyle name="RowTitles-Detail 4 2 5" xfId="878"/>
    <cellStyle name="RowTitles-Detail 4 2 5 2" xfId="879"/>
    <cellStyle name="RowTitles-Detail 4 2 5 2 2" xfId="880"/>
    <cellStyle name="RowTitles-Detail 4 2 6" xfId="881"/>
    <cellStyle name="RowTitles-Detail 4 2 6 2" xfId="882"/>
    <cellStyle name="RowTitles-Detail 4 3" xfId="883"/>
    <cellStyle name="RowTitles-Detail 4 3 2" xfId="884"/>
    <cellStyle name="RowTitles-Detail 4 3 2 2" xfId="885"/>
    <cellStyle name="RowTitles-Detail 4 3 2 2 2" xfId="886"/>
    <cellStyle name="RowTitles-Detail 4 3 3" xfId="887"/>
    <cellStyle name="RowTitles-Detail 4 3 3 2" xfId="888"/>
    <cellStyle name="RowTitles-Detail 4 3 3 2 2" xfId="889"/>
    <cellStyle name="RowTitles-Detail 4 3 4" xfId="890"/>
    <cellStyle name="RowTitles-Detail 4 3 4 2" xfId="891"/>
    <cellStyle name="RowTitles-Detail 4 3 4 2 2" xfId="892"/>
    <cellStyle name="RowTitles-Detail 4 3 5" xfId="893"/>
    <cellStyle name="RowTitles-Detail 4 3 5 2" xfId="894"/>
    <cellStyle name="RowTitles-Detail 4 4" xfId="895"/>
    <cellStyle name="RowTitles-Detail 4 4 2" xfId="896"/>
    <cellStyle name="RowTitles-Detail 4 4 2 2" xfId="897"/>
    <cellStyle name="RowTitles-Detail 4 5" xfId="898"/>
    <cellStyle name="RowTitles-Detail 4 5 2" xfId="899"/>
    <cellStyle name="RowTitles-Detail 4 5 2 2" xfId="900"/>
    <cellStyle name="RowTitles-Detail 4 6" xfId="901"/>
    <cellStyle name="RowTitles-Detail 4 6 2" xfId="902"/>
    <cellStyle name="RowTitles-Detail 4 6 2 2" xfId="903"/>
    <cellStyle name="RowTitles-Detail 4 7" xfId="904"/>
    <cellStyle name="RowTitles-Detail 4 7 2" xfId="905"/>
    <cellStyle name="RowTitles-Detail 5" xfId="906"/>
    <cellStyle name="RowTitles-Detail 5 2" xfId="907"/>
    <cellStyle name="RowTitles-Detail 5 2 2" xfId="908"/>
    <cellStyle name="RowTitles-Detail 6" xfId="909"/>
    <cellStyle name="RowTitles-Detail 6 2" xfId="910"/>
    <cellStyle name="RowTitles-Detail 6 2 2" xfId="911"/>
    <cellStyle name="RowTitles-Detail 7" xfId="912"/>
    <cellStyle name="RowTitles-Detail 7 2" xfId="913"/>
    <cellStyle name="RowTitles-Detail 7 2 2" xfId="914"/>
    <cellStyle name="RowTitles-Detail 8" xfId="915"/>
    <cellStyle name="RowTitles-Detail 8 2" xfId="916"/>
    <cellStyle name="Standard_Info" xfId="917"/>
    <cellStyle name="TableStyleLight1" xfId="918"/>
    <cellStyle name="TableStyleLight1 2" xfId="919"/>
    <cellStyle name="TableStyleLight1 2 2" xfId="920"/>
    <cellStyle name="TableStyleLight1 2 2 2" xfId="921"/>
    <cellStyle name="TableStyleLight1 2 3" xfId="922"/>
    <cellStyle name="TableStyleLight1 2 4" xfId="923"/>
    <cellStyle name="TableStyleLight1 2 5" xfId="924"/>
    <cellStyle name="TableStyleLight1 2 6" xfId="925"/>
    <cellStyle name="TableStyleLight1 3" xfId="926"/>
    <cellStyle name="TableStyleLight1 3 2" xfId="927"/>
    <cellStyle name="TableStyleLight1 4" xfId="928"/>
    <cellStyle name="TableStyleLight1 4 2" xfId="929"/>
    <cellStyle name="TableStyleLight1 5" xfId="930"/>
    <cellStyle name="TableStyleLight1 6" xfId="931"/>
    <cellStyle name="TableStyleLight1 7" xfId="932"/>
    <cellStyle name="temp" xfId="933"/>
    <cellStyle name="Title 2" xfId="934"/>
    <cellStyle name="title1" xfId="935"/>
    <cellStyle name="Total 2" xfId="936"/>
    <cellStyle name="Warning Text 2" xfId="9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eag-2017-en" TargetMode="External"/><Relationship Id="rId1" Type="http://schemas.openxmlformats.org/officeDocument/2006/relationships/hyperlink" Target="http://stats.oecd.org/index.aspx?queryid=79393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8"/>
  <sheetViews>
    <sheetView showGridLines="0" tabSelected="1" zoomScaleNormal="100" zoomScaleSheetLayoutView="100" workbookViewId="0">
      <pane xSplit="2" ySplit="15" topLeftCell="C16" activePane="bottomRight" state="frozen"/>
      <selection pane="topRight" activeCell="C1" sqref="C1"/>
      <selection pane="bottomLeft" activeCell="A11" sqref="A11"/>
      <selection pane="bottomRight"/>
    </sheetView>
  </sheetViews>
  <sheetFormatPr defaultColWidth="9.109375" defaultRowHeight="10.199999999999999" x14ac:dyDescent="0.2"/>
  <cols>
    <col min="1" max="1" width="15.6640625" style="3" customWidth="1"/>
    <col min="2" max="2" width="4.109375" style="71" customWidth="1"/>
    <col min="3" max="3" width="7.5546875" style="3" customWidth="1"/>
    <col min="4" max="4" width="2.44140625" style="4" customWidth="1"/>
    <col min="5" max="5" width="7.5546875" style="3" customWidth="1"/>
    <col min="6" max="6" width="2.44140625" style="4" customWidth="1"/>
    <col min="7" max="7" width="7.5546875" style="3" customWidth="1"/>
    <col min="8" max="8" width="2.44140625" style="4" customWidth="1"/>
    <col min="9" max="9" width="7.5546875" style="3" customWidth="1"/>
    <col min="10" max="10" width="2.44140625" style="4" customWidth="1"/>
    <col min="11" max="11" width="7.5546875" style="3" customWidth="1"/>
    <col min="12" max="12" width="2.44140625" style="4" customWidth="1"/>
    <col min="13" max="13" width="7.5546875" style="3" customWidth="1"/>
    <col min="14" max="14" width="2.44140625" style="4" customWidth="1"/>
    <col min="15" max="15" width="7.5546875" style="3" customWidth="1"/>
    <col min="16" max="16" width="2.44140625" style="4" customWidth="1"/>
    <col min="17" max="17" width="7.5546875" style="3" customWidth="1"/>
    <col min="18" max="18" width="2.44140625" style="4" customWidth="1"/>
    <col min="19" max="19" width="7.5546875" style="3" customWidth="1"/>
    <col min="20" max="20" width="2.44140625" style="4" customWidth="1"/>
    <col min="21" max="21" width="7.5546875" style="3" customWidth="1"/>
    <col min="22" max="22" width="2.44140625" style="4" customWidth="1"/>
    <col min="23" max="23" width="7.5546875" style="3" customWidth="1"/>
    <col min="24" max="24" width="2.44140625" style="4" customWidth="1"/>
    <col min="25" max="25" width="7.5546875" style="3" customWidth="1"/>
    <col min="26" max="26" width="2.44140625" style="4" customWidth="1"/>
    <col min="27" max="16384" width="9.109375" style="3"/>
  </cols>
  <sheetData>
    <row r="1" spans="1:26" s="75" customFormat="1" ht="13.2" x14ac:dyDescent="0.25">
      <c r="A1" s="76" t="s">
        <v>85</v>
      </c>
      <c r="B1" s="73"/>
      <c r="D1" s="74"/>
      <c r="F1" s="74"/>
      <c r="H1" s="74"/>
      <c r="J1" s="74"/>
      <c r="L1" s="74"/>
      <c r="N1" s="74"/>
      <c r="P1" s="74"/>
      <c r="R1" s="74"/>
      <c r="T1" s="74"/>
      <c r="V1" s="74"/>
      <c r="X1" s="74"/>
      <c r="Z1" s="74"/>
    </row>
    <row r="2" spans="1:26" s="75" customFormat="1" ht="13.2" x14ac:dyDescent="0.25">
      <c r="A2" s="75" t="s">
        <v>86</v>
      </c>
      <c r="B2" s="85" t="s">
        <v>87</v>
      </c>
      <c r="D2" s="74"/>
      <c r="F2" s="74"/>
      <c r="H2" s="74"/>
      <c r="J2" s="74"/>
      <c r="L2" s="74"/>
      <c r="N2" s="74"/>
      <c r="P2" s="74"/>
      <c r="R2" s="74"/>
      <c r="T2" s="74"/>
      <c r="V2" s="74"/>
      <c r="X2" s="74"/>
      <c r="Z2" s="74"/>
    </row>
    <row r="3" spans="1:26" s="75" customFormat="1" ht="13.2" x14ac:dyDescent="0.25">
      <c r="A3" s="75" t="s">
        <v>88</v>
      </c>
      <c r="B3" s="73"/>
      <c r="D3" s="74"/>
      <c r="F3" s="74"/>
      <c r="H3" s="74"/>
      <c r="J3" s="74"/>
      <c r="L3" s="74"/>
      <c r="N3" s="74"/>
      <c r="P3" s="74"/>
      <c r="R3" s="74"/>
      <c r="T3" s="74"/>
      <c r="V3" s="74"/>
      <c r="X3" s="74"/>
      <c r="Z3" s="74"/>
    </row>
    <row r="4" spans="1:26" s="75" customFormat="1" ht="13.2" x14ac:dyDescent="0.25">
      <c r="A4" s="76" t="s">
        <v>89</v>
      </c>
      <c r="B4" s="73"/>
      <c r="D4" s="74"/>
      <c r="F4" s="74"/>
      <c r="H4" s="74"/>
      <c r="J4" s="74"/>
      <c r="L4" s="74"/>
      <c r="N4" s="74"/>
      <c r="P4" s="74"/>
      <c r="R4" s="74"/>
      <c r="T4" s="74"/>
      <c r="V4" s="74"/>
      <c r="X4" s="74"/>
      <c r="Z4" s="74"/>
    </row>
    <row r="5" spans="1:26" s="75" customFormat="1" ht="13.2" x14ac:dyDescent="0.25">
      <c r="B5" s="73"/>
      <c r="D5" s="74"/>
      <c r="F5" s="74"/>
      <c r="H5" s="74"/>
      <c r="J5" s="74"/>
      <c r="L5" s="74"/>
      <c r="N5" s="74"/>
      <c r="P5" s="74"/>
      <c r="R5" s="74"/>
      <c r="T5" s="74"/>
      <c r="V5" s="74"/>
      <c r="X5" s="74"/>
      <c r="Z5" s="74"/>
    </row>
    <row r="6" spans="1:26" x14ac:dyDescent="0.2">
      <c r="A6" s="1" t="s">
        <v>0</v>
      </c>
      <c r="B6" s="2"/>
      <c r="M6" s="5"/>
      <c r="N6" s="6"/>
    </row>
    <row r="7" spans="1:26" ht="11.25" x14ac:dyDescent="0.2">
      <c r="A7" s="1" t="s">
        <v>1</v>
      </c>
      <c r="B7" s="2"/>
      <c r="M7" s="5"/>
      <c r="N7" s="6"/>
    </row>
    <row r="8" spans="1:26" ht="11.25" x14ac:dyDescent="0.2">
      <c r="A8" s="7" t="s">
        <v>2</v>
      </c>
      <c r="B8" s="2"/>
      <c r="C8" s="5"/>
      <c r="D8" s="6"/>
      <c r="E8" s="5"/>
      <c r="F8" s="6"/>
      <c r="G8" s="5"/>
      <c r="H8" s="6"/>
      <c r="I8" s="5"/>
      <c r="J8" s="6"/>
      <c r="K8" s="5"/>
    </row>
    <row r="9" spans="1:26" ht="11.25" x14ac:dyDescent="0.2">
      <c r="A9" s="5"/>
      <c r="B9" s="2"/>
      <c r="C9" s="5"/>
      <c r="D9" s="6"/>
      <c r="E9" s="5"/>
      <c r="F9" s="6"/>
      <c r="G9" s="5"/>
      <c r="H9" s="6"/>
      <c r="I9" s="5"/>
      <c r="J9" s="6"/>
      <c r="K9" s="5"/>
    </row>
    <row r="12" spans="1:26" x14ac:dyDescent="0.2">
      <c r="A12" s="8"/>
      <c r="B12" s="9"/>
    </row>
    <row r="13" spans="1:26" ht="22.5" customHeight="1" x14ac:dyDescent="0.2">
      <c r="A13" s="8"/>
      <c r="B13" s="9"/>
      <c r="C13" s="77" t="s">
        <v>3</v>
      </c>
      <c r="D13" s="78"/>
      <c r="E13" s="78"/>
      <c r="F13" s="79"/>
      <c r="G13" s="77" t="s">
        <v>4</v>
      </c>
      <c r="H13" s="78"/>
      <c r="I13" s="78"/>
      <c r="J13" s="79"/>
      <c r="K13" s="77" t="s">
        <v>5</v>
      </c>
      <c r="L13" s="78"/>
      <c r="M13" s="78"/>
      <c r="N13" s="79"/>
      <c r="O13" s="77" t="s">
        <v>6</v>
      </c>
      <c r="P13" s="78"/>
      <c r="Q13" s="78"/>
      <c r="R13" s="79"/>
      <c r="S13" s="77" t="s">
        <v>7</v>
      </c>
      <c r="T13" s="78"/>
      <c r="U13" s="78"/>
      <c r="V13" s="79"/>
      <c r="W13" s="77" t="s">
        <v>8</v>
      </c>
      <c r="X13" s="78"/>
      <c r="Y13" s="78"/>
      <c r="Z13" s="79"/>
    </row>
    <row r="14" spans="1:26" x14ac:dyDescent="0.2">
      <c r="A14" s="8"/>
      <c r="B14" s="9"/>
      <c r="C14" s="80" t="s">
        <v>9</v>
      </c>
      <c r="D14" s="82"/>
      <c r="E14" s="80" t="s">
        <v>10</v>
      </c>
      <c r="F14" s="81"/>
      <c r="G14" s="80" t="s">
        <v>9</v>
      </c>
      <c r="H14" s="82"/>
      <c r="I14" s="80" t="s">
        <v>10</v>
      </c>
      <c r="J14" s="81"/>
      <c r="K14" s="80" t="s">
        <v>9</v>
      </c>
      <c r="L14" s="82"/>
      <c r="M14" s="80" t="s">
        <v>10</v>
      </c>
      <c r="N14" s="81"/>
      <c r="O14" s="80" t="s">
        <v>9</v>
      </c>
      <c r="P14" s="82"/>
      <c r="Q14" s="80" t="s">
        <v>10</v>
      </c>
      <c r="R14" s="81"/>
      <c r="S14" s="80" t="s">
        <v>9</v>
      </c>
      <c r="T14" s="82"/>
      <c r="U14" s="80" t="s">
        <v>10</v>
      </c>
      <c r="V14" s="81"/>
      <c r="W14" s="80" t="s">
        <v>9</v>
      </c>
      <c r="X14" s="82"/>
      <c r="Y14" s="80" t="s">
        <v>10</v>
      </c>
      <c r="Z14" s="81"/>
    </row>
    <row r="15" spans="1:26" x14ac:dyDescent="0.2">
      <c r="A15" s="10"/>
      <c r="B15" s="9"/>
      <c r="C15" s="83">
        <v>1</v>
      </c>
      <c r="D15" s="84"/>
      <c r="E15" s="83">
        <f>C15+1</f>
        <v>2</v>
      </c>
      <c r="F15" s="84"/>
      <c r="G15" s="83">
        <f>E15+1</f>
        <v>3</v>
      </c>
      <c r="H15" s="84"/>
      <c r="I15" s="83">
        <f t="shared" ref="I15" si="0">G15+1</f>
        <v>4</v>
      </c>
      <c r="J15" s="84"/>
      <c r="K15" s="83">
        <f t="shared" ref="K15" si="1">I15+1</f>
        <v>5</v>
      </c>
      <c r="L15" s="84"/>
      <c r="M15" s="83">
        <f t="shared" ref="M15" si="2">K15+1</f>
        <v>6</v>
      </c>
      <c r="N15" s="84"/>
      <c r="O15" s="83">
        <f t="shared" ref="O15" si="3">M15+1</f>
        <v>7</v>
      </c>
      <c r="P15" s="84"/>
      <c r="Q15" s="83">
        <f t="shared" ref="Q15" si="4">O15+1</f>
        <v>8</v>
      </c>
      <c r="R15" s="84"/>
      <c r="S15" s="83">
        <f t="shared" ref="S15" si="5">Q15+1</f>
        <v>9</v>
      </c>
      <c r="T15" s="84"/>
      <c r="U15" s="83">
        <f t="shared" ref="U15" si="6">S15+1</f>
        <v>10</v>
      </c>
      <c r="V15" s="84"/>
      <c r="W15" s="83">
        <f t="shared" ref="W15" si="7">U15+1</f>
        <v>11</v>
      </c>
      <c r="X15" s="84"/>
      <c r="Y15" s="83">
        <f t="shared" ref="Y15" si="8">W15+1</f>
        <v>12</v>
      </c>
      <c r="Z15" s="84"/>
    </row>
    <row r="16" spans="1:26" ht="11.25" x14ac:dyDescent="0.2">
      <c r="A16" s="11" t="s">
        <v>11</v>
      </c>
      <c r="B16" s="12"/>
      <c r="C16" s="13"/>
      <c r="D16" s="14"/>
      <c r="E16" s="13"/>
      <c r="F16" s="15"/>
      <c r="G16" s="13"/>
      <c r="H16" s="15"/>
      <c r="I16" s="16"/>
      <c r="J16" s="14"/>
      <c r="K16" s="13"/>
      <c r="L16" s="15"/>
      <c r="M16" s="13"/>
      <c r="N16" s="15"/>
      <c r="O16" s="13"/>
      <c r="P16" s="15"/>
      <c r="Q16" s="16"/>
      <c r="R16" s="14"/>
      <c r="S16" s="13"/>
      <c r="T16" s="15"/>
      <c r="U16" s="13"/>
      <c r="V16" s="15"/>
      <c r="W16" s="16"/>
      <c r="X16" s="14"/>
      <c r="Y16" s="13"/>
      <c r="Z16" s="15"/>
    </row>
    <row r="17" spans="1:26" ht="11.25" x14ac:dyDescent="0.2">
      <c r="A17" s="17" t="s">
        <v>12</v>
      </c>
      <c r="B17" s="18"/>
      <c r="C17" s="19">
        <v>92.265884005779995</v>
      </c>
      <c r="D17" s="20"/>
      <c r="E17" s="19">
        <v>7.7341159942199997</v>
      </c>
      <c r="F17" s="21"/>
      <c r="G17" s="19">
        <v>90.551662329115999</v>
      </c>
      <c r="H17" s="21"/>
      <c r="I17" s="22">
        <v>9.4483376708841007</v>
      </c>
      <c r="J17" s="20"/>
      <c r="K17" s="19">
        <v>91.369630382614005</v>
      </c>
      <c r="L17" s="21"/>
      <c r="M17" s="19">
        <v>8.6303696173862008</v>
      </c>
      <c r="N17" s="21"/>
      <c r="O17" s="19">
        <v>95.752139312343999</v>
      </c>
      <c r="P17" s="21"/>
      <c r="Q17" s="22">
        <v>4.2478606876563001</v>
      </c>
      <c r="R17" s="20"/>
      <c r="S17" s="19">
        <v>88.119138082782001</v>
      </c>
      <c r="T17" s="21"/>
      <c r="U17" s="19">
        <v>11.880861917218001</v>
      </c>
      <c r="V17" s="21"/>
      <c r="W17" s="22">
        <v>90.474998266260997</v>
      </c>
      <c r="X17" s="20"/>
      <c r="Y17" s="19">
        <v>9.5250017337389004</v>
      </c>
      <c r="Z17" s="21"/>
    </row>
    <row r="18" spans="1:26" ht="11.25" x14ac:dyDescent="0.2">
      <c r="A18" s="23" t="s">
        <v>13</v>
      </c>
      <c r="B18" s="18"/>
      <c r="C18" s="19">
        <v>95.561733583863003</v>
      </c>
      <c r="D18" s="20"/>
      <c r="E18" s="19">
        <v>4.4382664161346002</v>
      </c>
      <c r="F18" s="21"/>
      <c r="G18" s="19">
        <v>97.284268544209993</v>
      </c>
      <c r="H18" s="24"/>
      <c r="I18" s="25">
        <v>2.7157314557909999</v>
      </c>
      <c r="J18" s="26"/>
      <c r="K18" s="19">
        <v>97.976050665521996</v>
      </c>
      <c r="L18" s="24"/>
      <c r="M18" s="19">
        <v>2.0239493344779</v>
      </c>
      <c r="N18" s="21"/>
      <c r="O18" s="19">
        <v>98.873977472697007</v>
      </c>
      <c r="P18" s="21"/>
      <c r="Q18" s="22">
        <v>1.1260225273035001</v>
      </c>
      <c r="R18" s="20"/>
      <c r="S18" s="19">
        <v>93.137453824823993</v>
      </c>
      <c r="T18" s="21"/>
      <c r="U18" s="19">
        <v>6.8625461751766004</v>
      </c>
      <c r="V18" s="24"/>
      <c r="W18" s="25">
        <v>95.648373882982995</v>
      </c>
      <c r="X18" s="26"/>
      <c r="Y18" s="19">
        <v>4.3516261170148001</v>
      </c>
      <c r="Z18" s="24"/>
    </row>
    <row r="19" spans="1:26" ht="11.25" x14ac:dyDescent="0.2">
      <c r="A19" s="27" t="s">
        <v>14</v>
      </c>
      <c r="B19" s="28">
        <v>1</v>
      </c>
      <c r="C19" s="29">
        <v>95.860836588008993</v>
      </c>
      <c r="D19" s="30"/>
      <c r="E19" s="31">
        <v>4.1391634119903999</v>
      </c>
      <c r="F19" s="32"/>
      <c r="G19" s="31">
        <v>97.540584534841997</v>
      </c>
      <c r="H19" s="33"/>
      <c r="I19" s="34">
        <v>2.4594154651592999</v>
      </c>
      <c r="J19" s="35"/>
      <c r="K19" s="31">
        <v>97.471923355639007</v>
      </c>
      <c r="L19" s="33" t="s">
        <v>15</v>
      </c>
      <c r="M19" s="31">
        <v>2.5280766443618998</v>
      </c>
      <c r="N19" s="32" t="s">
        <v>15</v>
      </c>
      <c r="O19" s="31"/>
      <c r="P19" s="32" t="s">
        <v>16</v>
      </c>
      <c r="Q19" s="36"/>
      <c r="R19" s="30" t="s">
        <v>17</v>
      </c>
      <c r="S19" s="31">
        <v>95.381949285478001</v>
      </c>
      <c r="T19" s="32"/>
      <c r="U19" s="31">
        <v>4.6180507145216998</v>
      </c>
      <c r="V19" s="33"/>
      <c r="W19" s="34">
        <v>96.525709822145998</v>
      </c>
      <c r="X19" s="35"/>
      <c r="Y19" s="31">
        <v>3.474290177856</v>
      </c>
      <c r="Z19" s="33"/>
    </row>
    <row r="20" spans="1:26" ht="11.25" x14ac:dyDescent="0.2">
      <c r="A20" s="27" t="s">
        <v>18</v>
      </c>
      <c r="B20" s="28">
        <v>2</v>
      </c>
      <c r="C20" s="29">
        <v>92.973482862153006</v>
      </c>
      <c r="D20" s="30" t="s">
        <v>15</v>
      </c>
      <c r="E20" s="29">
        <v>7.0265171378469997</v>
      </c>
      <c r="F20" s="32" t="s">
        <v>15</v>
      </c>
      <c r="G20" s="29"/>
      <c r="H20" s="32" t="s">
        <v>19</v>
      </c>
      <c r="I20" s="36"/>
      <c r="J20" s="30" t="s">
        <v>20</v>
      </c>
      <c r="K20" s="29">
        <v>92.981156138396003</v>
      </c>
      <c r="L20" s="32"/>
      <c r="M20" s="29">
        <v>7.0188438616043998</v>
      </c>
      <c r="N20" s="32"/>
      <c r="O20" s="29"/>
      <c r="P20" s="32" t="s">
        <v>21</v>
      </c>
      <c r="Q20" s="36"/>
      <c r="R20" s="30" t="s">
        <v>21</v>
      </c>
      <c r="S20" s="29">
        <v>92.359232637355007</v>
      </c>
      <c r="T20" s="32"/>
      <c r="U20" s="29">
        <v>7.6407673626432002</v>
      </c>
      <c r="V20" s="32"/>
      <c r="W20" s="36">
        <v>92.717037664805005</v>
      </c>
      <c r="X20" s="30"/>
      <c r="Y20" s="29">
        <v>7.2829623351909003</v>
      </c>
      <c r="Z20" s="32"/>
    </row>
    <row r="21" spans="1:26" ht="11.25" x14ac:dyDescent="0.2">
      <c r="A21" s="17" t="s">
        <v>22</v>
      </c>
      <c r="B21" s="18"/>
      <c r="C21" s="19"/>
      <c r="D21" s="20" t="s">
        <v>21</v>
      </c>
      <c r="E21" s="19"/>
      <c r="F21" s="21" t="s">
        <v>21</v>
      </c>
      <c r="G21" s="19"/>
      <c r="H21" s="21" t="s">
        <v>21</v>
      </c>
      <c r="I21" s="22"/>
      <c r="J21" s="20" t="s">
        <v>21</v>
      </c>
      <c r="K21" s="19"/>
      <c r="L21" s="21" t="s">
        <v>21</v>
      </c>
      <c r="M21" s="19"/>
      <c r="N21" s="21" t="s">
        <v>21</v>
      </c>
      <c r="O21" s="19"/>
      <c r="P21" s="21" t="s">
        <v>23</v>
      </c>
      <c r="Q21" s="22"/>
      <c r="R21" s="20" t="s">
        <v>23</v>
      </c>
      <c r="S21" s="19"/>
      <c r="T21" s="21" t="s">
        <v>21</v>
      </c>
      <c r="U21" s="19"/>
      <c r="V21" s="21" t="s">
        <v>21</v>
      </c>
      <c r="W21" s="22"/>
      <c r="X21" s="20" t="s">
        <v>21</v>
      </c>
      <c r="Y21" s="19"/>
      <c r="Z21" s="21" t="s">
        <v>21</v>
      </c>
    </row>
    <row r="22" spans="1:26" ht="11.25" x14ac:dyDescent="0.2">
      <c r="A22" s="23" t="s">
        <v>24</v>
      </c>
      <c r="B22" s="18"/>
      <c r="C22" s="19">
        <v>86.461531571636996</v>
      </c>
      <c r="D22" s="20"/>
      <c r="E22" s="19">
        <v>13.538468428363</v>
      </c>
      <c r="F22" s="21"/>
      <c r="G22" s="19">
        <v>86.920340276491999</v>
      </c>
      <c r="H22" s="24"/>
      <c r="I22" s="25">
        <v>13.079659723508</v>
      </c>
      <c r="J22" s="26"/>
      <c r="K22" s="19">
        <v>93.581746018359993</v>
      </c>
      <c r="L22" s="24"/>
      <c r="M22" s="19">
        <v>6.4182539816395998</v>
      </c>
      <c r="N22" s="21"/>
      <c r="O22" s="19"/>
      <c r="P22" s="21" t="s">
        <v>21</v>
      </c>
      <c r="Q22" s="22"/>
      <c r="R22" s="20" t="s">
        <v>21</v>
      </c>
      <c r="S22" s="19"/>
      <c r="T22" s="21" t="s">
        <v>21</v>
      </c>
      <c r="U22" s="19"/>
      <c r="V22" s="24" t="s">
        <v>21</v>
      </c>
      <c r="W22" s="25"/>
      <c r="X22" s="26" t="s">
        <v>21</v>
      </c>
      <c r="Y22" s="19"/>
      <c r="Z22" s="24" t="s">
        <v>21</v>
      </c>
    </row>
    <row r="23" spans="1:26" ht="11.25" x14ac:dyDescent="0.2">
      <c r="A23" s="27" t="s">
        <v>25</v>
      </c>
      <c r="B23" s="28"/>
      <c r="C23" s="29">
        <v>90.562912141677003</v>
      </c>
      <c r="D23" s="30"/>
      <c r="E23" s="31">
        <v>9.4370878583220001</v>
      </c>
      <c r="F23" s="32"/>
      <c r="G23" s="31">
        <v>92.548014785825004</v>
      </c>
      <c r="H23" s="33"/>
      <c r="I23" s="34">
        <v>7.4519852141768999</v>
      </c>
      <c r="J23" s="35"/>
      <c r="K23" s="31">
        <v>92.262081989647001</v>
      </c>
      <c r="L23" s="33"/>
      <c r="M23" s="31">
        <v>7.7379180103528</v>
      </c>
      <c r="N23" s="32"/>
      <c r="O23" s="31"/>
      <c r="P23" s="32" t="s">
        <v>23</v>
      </c>
      <c r="Q23" s="36"/>
      <c r="R23" s="30" t="s">
        <v>23</v>
      </c>
      <c r="S23" s="31"/>
      <c r="T23" s="32" t="s">
        <v>21</v>
      </c>
      <c r="U23" s="31"/>
      <c r="V23" s="33" t="s">
        <v>21</v>
      </c>
      <c r="W23" s="34"/>
      <c r="X23" s="35" t="s">
        <v>21</v>
      </c>
      <c r="Y23" s="31"/>
      <c r="Z23" s="33" t="s">
        <v>21</v>
      </c>
    </row>
    <row r="24" spans="1:26" ht="11.25" x14ac:dyDescent="0.2">
      <c r="A24" s="27" t="s">
        <v>26</v>
      </c>
      <c r="B24" s="28"/>
      <c r="C24" s="29">
        <v>92.567783906507003</v>
      </c>
      <c r="D24" s="30"/>
      <c r="E24" s="29">
        <v>7.4322160934930004</v>
      </c>
      <c r="F24" s="32"/>
      <c r="G24" s="29">
        <v>91.699229891613996</v>
      </c>
      <c r="H24" s="32"/>
      <c r="I24" s="36">
        <v>8.3007701083855991</v>
      </c>
      <c r="J24" s="30"/>
      <c r="K24" s="29">
        <v>85.824929186223002</v>
      </c>
      <c r="L24" s="32"/>
      <c r="M24" s="29">
        <v>14.175070813776999</v>
      </c>
      <c r="N24" s="32"/>
      <c r="O24" s="29">
        <v>82.963664135274996</v>
      </c>
      <c r="P24" s="32"/>
      <c r="Q24" s="36">
        <v>17.036335864725</v>
      </c>
      <c r="R24" s="30"/>
      <c r="S24" s="29">
        <v>85.752715958091997</v>
      </c>
      <c r="T24" s="32"/>
      <c r="U24" s="29">
        <v>14.247284041907999</v>
      </c>
      <c r="V24" s="32"/>
      <c r="W24" s="36">
        <v>88.379971412095998</v>
      </c>
      <c r="X24" s="30"/>
      <c r="Y24" s="29">
        <v>11.620028587904001</v>
      </c>
      <c r="Z24" s="32"/>
    </row>
    <row r="25" spans="1:26" ht="11.25" x14ac:dyDescent="0.2">
      <c r="A25" s="17" t="s">
        <v>27</v>
      </c>
      <c r="B25" s="18"/>
      <c r="C25" s="19">
        <v>92.026514274847997</v>
      </c>
      <c r="D25" s="20"/>
      <c r="E25" s="19">
        <v>7.9734857251540001</v>
      </c>
      <c r="F25" s="21"/>
      <c r="G25" s="19">
        <v>92.000511786138006</v>
      </c>
      <c r="H25" s="21"/>
      <c r="I25" s="22">
        <v>7.9994882138627998</v>
      </c>
      <c r="J25" s="20"/>
      <c r="K25" s="19">
        <v>93.295579321575005</v>
      </c>
      <c r="L25" s="21" t="s">
        <v>15</v>
      </c>
      <c r="M25" s="19">
        <v>6.7044206784264997</v>
      </c>
      <c r="N25" s="21" t="s">
        <v>15</v>
      </c>
      <c r="O25" s="19"/>
      <c r="P25" s="21" t="s">
        <v>16</v>
      </c>
      <c r="Q25" s="22"/>
      <c r="R25" s="20" t="s">
        <v>17</v>
      </c>
      <c r="S25" s="19">
        <v>96.800048897280007</v>
      </c>
      <c r="T25" s="21"/>
      <c r="U25" s="19">
        <v>3.1999511027193002</v>
      </c>
      <c r="V25" s="21"/>
      <c r="W25" s="22">
        <v>93.830860845632998</v>
      </c>
      <c r="X25" s="20"/>
      <c r="Y25" s="19">
        <v>6.1691391543670999</v>
      </c>
      <c r="Z25" s="21"/>
    </row>
    <row r="26" spans="1:26" ht="11.25" x14ac:dyDescent="0.2">
      <c r="A26" s="23" t="s">
        <v>28</v>
      </c>
      <c r="B26" s="18"/>
      <c r="C26" s="19">
        <v>92.691541387429993</v>
      </c>
      <c r="D26" s="20"/>
      <c r="E26" s="19">
        <v>7.3084586125701998</v>
      </c>
      <c r="F26" s="21"/>
      <c r="G26" s="19">
        <v>91.991836010293994</v>
      </c>
      <c r="H26" s="24"/>
      <c r="I26" s="25">
        <v>8.0081639897063006</v>
      </c>
      <c r="J26" s="26"/>
      <c r="K26" s="19">
        <v>91.584519494297993</v>
      </c>
      <c r="L26" s="24"/>
      <c r="M26" s="19">
        <v>8.4154805057023996</v>
      </c>
      <c r="N26" s="21"/>
      <c r="O26" s="19">
        <v>90.666399036531999</v>
      </c>
      <c r="P26" s="21"/>
      <c r="Q26" s="22">
        <v>9.3336009634685002</v>
      </c>
      <c r="R26" s="20"/>
      <c r="S26" s="19">
        <v>91.116262077827002</v>
      </c>
      <c r="T26" s="21"/>
      <c r="U26" s="19">
        <v>8.8837379221728003</v>
      </c>
      <c r="V26" s="24"/>
      <c r="W26" s="25">
        <v>91.799309704416004</v>
      </c>
      <c r="X26" s="26"/>
      <c r="Y26" s="19">
        <v>8.2006902955843</v>
      </c>
      <c r="Z26" s="24"/>
    </row>
    <row r="27" spans="1:26" ht="11.25" x14ac:dyDescent="0.2">
      <c r="A27" s="27" t="s">
        <v>29</v>
      </c>
      <c r="B27" s="28"/>
      <c r="C27" s="29">
        <v>94.048093725057996</v>
      </c>
      <c r="D27" s="30"/>
      <c r="E27" s="31">
        <v>5.9519062749418996</v>
      </c>
      <c r="F27" s="32"/>
      <c r="G27" s="31">
        <v>94.657974714298007</v>
      </c>
      <c r="H27" s="33"/>
      <c r="I27" s="34">
        <v>5.3420252857027997</v>
      </c>
      <c r="J27" s="35"/>
      <c r="K27" s="31">
        <v>89.804247706042005</v>
      </c>
      <c r="L27" s="33"/>
      <c r="M27" s="31">
        <v>10.195752293957</v>
      </c>
      <c r="N27" s="32"/>
      <c r="O27" s="31">
        <v>93.075114519671999</v>
      </c>
      <c r="P27" s="32"/>
      <c r="Q27" s="36">
        <v>6.9248854803275002</v>
      </c>
      <c r="R27" s="30"/>
      <c r="S27" s="31">
        <v>91.413639585346999</v>
      </c>
      <c r="T27" s="32"/>
      <c r="U27" s="31">
        <v>8.5863604146525994</v>
      </c>
      <c r="V27" s="33"/>
      <c r="W27" s="34">
        <v>92.487024490126998</v>
      </c>
      <c r="X27" s="35"/>
      <c r="Y27" s="31">
        <v>7.5129755098741002</v>
      </c>
      <c r="Z27" s="33"/>
    </row>
    <row r="28" spans="1:26" ht="11.25" x14ac:dyDescent="0.2">
      <c r="A28" s="27" t="s">
        <v>30</v>
      </c>
      <c r="B28" s="28"/>
      <c r="C28" s="29"/>
      <c r="D28" s="30" t="s">
        <v>21</v>
      </c>
      <c r="E28" s="29"/>
      <c r="F28" s="32" t="s">
        <v>21</v>
      </c>
      <c r="G28" s="29"/>
      <c r="H28" s="32" t="s">
        <v>21</v>
      </c>
      <c r="I28" s="36"/>
      <c r="J28" s="30" t="s">
        <v>21</v>
      </c>
      <c r="K28" s="29"/>
      <c r="L28" s="32" t="s">
        <v>21</v>
      </c>
      <c r="M28" s="29"/>
      <c r="N28" s="32" t="s">
        <v>21</v>
      </c>
      <c r="O28" s="29"/>
      <c r="P28" s="32" t="s">
        <v>21</v>
      </c>
      <c r="Q28" s="36"/>
      <c r="R28" s="30" t="s">
        <v>21</v>
      </c>
      <c r="S28" s="29"/>
      <c r="T28" s="32" t="s">
        <v>21</v>
      </c>
      <c r="U28" s="29"/>
      <c r="V28" s="32" t="s">
        <v>21</v>
      </c>
      <c r="W28" s="36"/>
      <c r="X28" s="30" t="s">
        <v>21</v>
      </c>
      <c r="Y28" s="29"/>
      <c r="Z28" s="32" t="s">
        <v>21</v>
      </c>
    </row>
    <row r="29" spans="1:26" ht="11.25" x14ac:dyDescent="0.2">
      <c r="A29" s="17" t="s">
        <v>31</v>
      </c>
      <c r="B29" s="18"/>
      <c r="C29" s="19">
        <v>93.219379831731999</v>
      </c>
      <c r="D29" s="20"/>
      <c r="E29" s="19">
        <v>6.7806201682695999</v>
      </c>
      <c r="F29" s="21"/>
      <c r="G29" s="19">
        <v>95.178262755221994</v>
      </c>
      <c r="H29" s="21"/>
      <c r="I29" s="22">
        <v>4.8217372447831002</v>
      </c>
      <c r="J29" s="20"/>
      <c r="K29" s="19">
        <v>94.905749067067006</v>
      </c>
      <c r="L29" s="21"/>
      <c r="M29" s="19">
        <v>5.0942509329348997</v>
      </c>
      <c r="N29" s="21"/>
      <c r="O29" s="19">
        <v>95.452259975361002</v>
      </c>
      <c r="P29" s="21"/>
      <c r="Q29" s="22">
        <v>4.5477400246392996</v>
      </c>
      <c r="R29" s="20"/>
      <c r="S29" s="19">
        <v>85.863020599888998</v>
      </c>
      <c r="T29" s="21"/>
      <c r="U29" s="19">
        <v>14.136979400114001</v>
      </c>
      <c r="V29" s="21"/>
      <c r="W29" s="22">
        <v>92.458938944085006</v>
      </c>
      <c r="X29" s="20"/>
      <c r="Y29" s="19">
        <v>7.5410610559149998</v>
      </c>
      <c r="Z29" s="21"/>
    </row>
    <row r="30" spans="1:26" ht="11.25" x14ac:dyDescent="0.2">
      <c r="A30" s="23" t="s">
        <v>32</v>
      </c>
      <c r="B30" s="18"/>
      <c r="C30" s="19"/>
      <c r="D30" s="20" t="s">
        <v>21</v>
      </c>
      <c r="E30" s="19"/>
      <c r="F30" s="21" t="s">
        <v>21</v>
      </c>
      <c r="G30" s="19"/>
      <c r="H30" s="24" t="s">
        <v>21</v>
      </c>
      <c r="I30" s="25"/>
      <c r="J30" s="26" t="s">
        <v>21</v>
      </c>
      <c r="K30" s="19"/>
      <c r="L30" s="24" t="s">
        <v>21</v>
      </c>
      <c r="M30" s="19"/>
      <c r="N30" s="21" t="s">
        <v>21</v>
      </c>
      <c r="O30" s="19"/>
      <c r="P30" s="21" t="s">
        <v>21</v>
      </c>
      <c r="Q30" s="22"/>
      <c r="R30" s="20" t="s">
        <v>21</v>
      </c>
      <c r="S30" s="19"/>
      <c r="T30" s="21" t="s">
        <v>21</v>
      </c>
      <c r="U30" s="19"/>
      <c r="V30" s="24" t="s">
        <v>21</v>
      </c>
      <c r="W30" s="25"/>
      <c r="X30" s="26" t="s">
        <v>21</v>
      </c>
      <c r="Y30" s="19"/>
      <c r="Z30" s="24" t="s">
        <v>21</v>
      </c>
    </row>
    <row r="31" spans="1:26" ht="11.25" x14ac:dyDescent="0.2">
      <c r="A31" s="27" t="s">
        <v>33</v>
      </c>
      <c r="B31" s="28"/>
      <c r="C31" s="29">
        <v>92.149472855420001</v>
      </c>
      <c r="D31" s="30"/>
      <c r="E31" s="31">
        <v>7.8505271445791003</v>
      </c>
      <c r="F31" s="32"/>
      <c r="G31" s="31">
        <v>95.255566308940999</v>
      </c>
      <c r="H31" s="33"/>
      <c r="I31" s="34">
        <v>4.7444336910554004</v>
      </c>
      <c r="J31" s="35"/>
      <c r="K31" s="31">
        <v>95.357028576087004</v>
      </c>
      <c r="L31" s="33"/>
      <c r="M31" s="31">
        <v>4.6429714239131998</v>
      </c>
      <c r="N31" s="32"/>
      <c r="O31" s="31">
        <v>95.148058187428006</v>
      </c>
      <c r="P31" s="32"/>
      <c r="Q31" s="36">
        <v>4.8519418125716003</v>
      </c>
      <c r="R31" s="30"/>
      <c r="S31" s="31">
        <v>94.038567287966004</v>
      </c>
      <c r="T31" s="32"/>
      <c r="U31" s="31">
        <v>5.9614327120345996</v>
      </c>
      <c r="V31" s="33"/>
      <c r="W31" s="34">
        <v>93.806903901547003</v>
      </c>
      <c r="X31" s="35"/>
      <c r="Y31" s="31">
        <v>6.1930960984526999</v>
      </c>
      <c r="Z31" s="33"/>
    </row>
    <row r="32" spans="1:26" ht="11.25" x14ac:dyDescent="0.2">
      <c r="A32" s="27" t="s">
        <v>34</v>
      </c>
      <c r="B32" s="28"/>
      <c r="C32" s="29">
        <v>88.940857629934001</v>
      </c>
      <c r="D32" s="30"/>
      <c r="E32" s="29">
        <v>11.059142370066001</v>
      </c>
      <c r="F32" s="32"/>
      <c r="G32" s="29"/>
      <c r="H32" s="32" t="s">
        <v>16</v>
      </c>
      <c r="I32" s="36"/>
      <c r="J32" s="30" t="s">
        <v>17</v>
      </c>
      <c r="K32" s="29">
        <v>92.897251502315001</v>
      </c>
      <c r="L32" s="32" t="s">
        <v>15</v>
      </c>
      <c r="M32" s="29">
        <v>7.1027484976849999</v>
      </c>
      <c r="N32" s="32" t="s">
        <v>15</v>
      </c>
      <c r="O32" s="29">
        <v>93.103448275861993</v>
      </c>
      <c r="P32" s="32"/>
      <c r="Q32" s="36">
        <v>6.8965517241379004</v>
      </c>
      <c r="R32" s="30"/>
      <c r="S32" s="29">
        <v>93.643759106361998</v>
      </c>
      <c r="T32" s="32"/>
      <c r="U32" s="29">
        <v>6.3562408936377004</v>
      </c>
      <c r="V32" s="32"/>
      <c r="W32" s="36">
        <v>91.589738444042993</v>
      </c>
      <c r="X32" s="30"/>
      <c r="Y32" s="29">
        <v>8.4102615559569003</v>
      </c>
      <c r="Z32" s="32"/>
    </row>
    <row r="33" spans="1:26" ht="11.25" x14ac:dyDescent="0.2">
      <c r="A33" s="17" t="s">
        <v>35</v>
      </c>
      <c r="B33" s="18"/>
      <c r="C33" s="19">
        <v>95.590799673435995</v>
      </c>
      <c r="D33" s="20"/>
      <c r="E33" s="19">
        <v>4.4092003265641999</v>
      </c>
      <c r="F33" s="21"/>
      <c r="G33" s="19">
        <v>95.700278721843006</v>
      </c>
      <c r="H33" s="21"/>
      <c r="I33" s="22">
        <v>4.2997212781584002</v>
      </c>
      <c r="J33" s="20"/>
      <c r="K33" s="19">
        <v>97.540317097892</v>
      </c>
      <c r="L33" s="21"/>
      <c r="M33" s="19">
        <v>2.4596829021076001</v>
      </c>
      <c r="N33" s="21"/>
      <c r="O33" s="19">
        <v>82.996087420463994</v>
      </c>
      <c r="P33" s="21"/>
      <c r="Q33" s="22">
        <v>17.003912579535999</v>
      </c>
      <c r="R33" s="20"/>
      <c r="S33" s="19">
        <v>90.443376851311996</v>
      </c>
      <c r="T33" s="21"/>
      <c r="U33" s="19">
        <v>9.5566231486884998</v>
      </c>
      <c r="V33" s="21"/>
      <c r="W33" s="22">
        <v>94.736918565527006</v>
      </c>
      <c r="X33" s="20"/>
      <c r="Y33" s="19">
        <v>5.2630814344732002</v>
      </c>
      <c r="Z33" s="21"/>
    </row>
    <row r="34" spans="1:26" ht="11.25" x14ac:dyDescent="0.2">
      <c r="A34" s="23" t="s">
        <v>36</v>
      </c>
      <c r="B34" s="18"/>
      <c r="C34" s="19">
        <v>84.994660551386005</v>
      </c>
      <c r="D34" s="20"/>
      <c r="E34" s="19">
        <v>15.005339448614</v>
      </c>
      <c r="F34" s="21"/>
      <c r="G34" s="19">
        <v>84.812423047332999</v>
      </c>
      <c r="H34" s="24"/>
      <c r="I34" s="25">
        <v>15.187576952666999</v>
      </c>
      <c r="J34" s="26"/>
      <c r="K34" s="19">
        <v>88.112622515094998</v>
      </c>
      <c r="L34" s="24" t="s">
        <v>15</v>
      </c>
      <c r="M34" s="19">
        <v>11.887377484905</v>
      </c>
      <c r="N34" s="21" t="s">
        <v>15</v>
      </c>
      <c r="O34" s="19"/>
      <c r="P34" s="21" t="s">
        <v>37</v>
      </c>
      <c r="Q34" s="22"/>
      <c r="R34" s="20" t="s">
        <v>38</v>
      </c>
      <c r="S34" s="19">
        <v>85.605218352861996</v>
      </c>
      <c r="T34" s="21" t="s">
        <v>15</v>
      </c>
      <c r="U34" s="19">
        <v>14.394781647138</v>
      </c>
      <c r="V34" s="24" t="s">
        <v>15</v>
      </c>
      <c r="W34" s="25">
        <v>85.774800748613998</v>
      </c>
      <c r="X34" s="26"/>
      <c r="Y34" s="19">
        <v>14.225199251386</v>
      </c>
      <c r="Z34" s="24"/>
    </row>
    <row r="35" spans="1:26" ht="11.25" x14ac:dyDescent="0.2">
      <c r="A35" s="27" t="s">
        <v>39</v>
      </c>
      <c r="B35" s="28"/>
      <c r="C35" s="29">
        <v>87.956756327994</v>
      </c>
      <c r="D35" s="30"/>
      <c r="E35" s="31">
        <v>12.043243672008</v>
      </c>
      <c r="F35" s="32"/>
      <c r="G35" s="31">
        <v>90.173459340899996</v>
      </c>
      <c r="H35" s="33"/>
      <c r="I35" s="34">
        <v>9.8265406591017008</v>
      </c>
      <c r="J35" s="35"/>
      <c r="K35" s="31">
        <v>89.450517319555999</v>
      </c>
      <c r="L35" s="33"/>
      <c r="M35" s="31">
        <v>10.549482680443001</v>
      </c>
      <c r="N35" s="32"/>
      <c r="O35" s="31"/>
      <c r="P35" s="32" t="s">
        <v>23</v>
      </c>
      <c r="Q35" s="36"/>
      <c r="R35" s="30" t="s">
        <v>23</v>
      </c>
      <c r="S35" s="31">
        <v>87.189704207497996</v>
      </c>
      <c r="T35" s="32"/>
      <c r="U35" s="31">
        <v>12.810295792502</v>
      </c>
      <c r="V35" s="33"/>
      <c r="W35" s="34">
        <v>88.402185510685996</v>
      </c>
      <c r="X35" s="35"/>
      <c r="Y35" s="31">
        <v>11.597814489315001</v>
      </c>
      <c r="Z35" s="33"/>
    </row>
    <row r="36" spans="1:26" ht="11.25" x14ac:dyDescent="0.2">
      <c r="A36" s="27" t="s">
        <v>40</v>
      </c>
      <c r="B36" s="28"/>
      <c r="C36" s="29">
        <v>81.509237375555998</v>
      </c>
      <c r="D36" s="30"/>
      <c r="E36" s="29">
        <v>18.490762624443999</v>
      </c>
      <c r="F36" s="32"/>
      <c r="G36" s="29">
        <v>81.961642315011005</v>
      </c>
      <c r="H36" s="32"/>
      <c r="I36" s="36">
        <v>18.038357684988998</v>
      </c>
      <c r="J36" s="30"/>
      <c r="K36" s="29">
        <v>83.728784889736005</v>
      </c>
      <c r="L36" s="32"/>
      <c r="M36" s="29">
        <v>16.271215110263999</v>
      </c>
      <c r="N36" s="32"/>
      <c r="O36" s="29">
        <v>85.771128242738996</v>
      </c>
      <c r="P36" s="32"/>
      <c r="Q36" s="36">
        <v>14.228871757261</v>
      </c>
      <c r="R36" s="30"/>
      <c r="S36" s="29">
        <v>76.413009492203003</v>
      </c>
      <c r="T36" s="32"/>
      <c r="U36" s="29">
        <v>23.586990507797001</v>
      </c>
      <c r="V36" s="32"/>
      <c r="W36" s="36">
        <v>80.541932065287</v>
      </c>
      <c r="X36" s="30"/>
      <c r="Y36" s="29">
        <v>19.458067934713</v>
      </c>
      <c r="Z36" s="32"/>
    </row>
    <row r="37" spans="1:26" ht="11.25" x14ac:dyDescent="0.2">
      <c r="A37" s="17" t="s">
        <v>41</v>
      </c>
      <c r="B37" s="18">
        <v>3</v>
      </c>
      <c r="C37" s="19">
        <v>93.427287207144005</v>
      </c>
      <c r="D37" s="20"/>
      <c r="E37" s="19">
        <v>6.5727127928562998</v>
      </c>
      <c r="F37" s="21"/>
      <c r="G37" s="19">
        <v>89.032817988722002</v>
      </c>
      <c r="H37" s="21"/>
      <c r="I37" s="22">
        <v>10.967182011277</v>
      </c>
      <c r="J37" s="20"/>
      <c r="K37" s="19">
        <v>89.495289756307002</v>
      </c>
      <c r="L37" s="21"/>
      <c r="M37" s="19">
        <v>10.504710243692999</v>
      </c>
      <c r="N37" s="21"/>
      <c r="O37" s="19">
        <v>100</v>
      </c>
      <c r="P37" s="21"/>
      <c r="Q37" s="22">
        <v>0</v>
      </c>
      <c r="R37" s="20"/>
      <c r="S37" s="19">
        <v>69.470043769200004</v>
      </c>
      <c r="T37" s="21"/>
      <c r="U37" s="19">
        <v>30.529956230799002</v>
      </c>
      <c r="V37" s="21"/>
      <c r="W37" s="22">
        <v>87.316663039972994</v>
      </c>
      <c r="X37" s="20"/>
      <c r="Y37" s="19">
        <v>12.683336960023</v>
      </c>
      <c r="Z37" s="21"/>
    </row>
    <row r="38" spans="1:26" ht="11.25" x14ac:dyDescent="0.2">
      <c r="A38" s="23" t="s">
        <v>42</v>
      </c>
      <c r="B38" s="18">
        <v>3</v>
      </c>
      <c r="C38" s="19">
        <v>98.020055751193993</v>
      </c>
      <c r="D38" s="20"/>
      <c r="E38" s="19">
        <v>1.9799442488061001</v>
      </c>
      <c r="F38" s="21"/>
      <c r="G38" s="19">
        <v>97.923523386599001</v>
      </c>
      <c r="H38" s="24"/>
      <c r="I38" s="25">
        <v>2.0764766134007</v>
      </c>
      <c r="J38" s="26"/>
      <c r="K38" s="19">
        <v>96.941225248955007</v>
      </c>
      <c r="L38" s="24"/>
      <c r="M38" s="19">
        <v>3.0587747510510002</v>
      </c>
      <c r="N38" s="21"/>
      <c r="O38" s="19"/>
      <c r="P38" s="21" t="s">
        <v>23</v>
      </c>
      <c r="Q38" s="22"/>
      <c r="R38" s="20" t="s">
        <v>23</v>
      </c>
      <c r="S38" s="19">
        <v>91.911057872168996</v>
      </c>
      <c r="T38" s="21"/>
      <c r="U38" s="19">
        <v>8.0889421278276998</v>
      </c>
      <c r="V38" s="24"/>
      <c r="W38" s="25">
        <v>96.320237168909998</v>
      </c>
      <c r="X38" s="26"/>
      <c r="Y38" s="19">
        <v>3.6797628310905002</v>
      </c>
      <c r="Z38" s="24"/>
    </row>
    <row r="39" spans="1:26" ht="11.25" x14ac:dyDescent="0.2">
      <c r="A39" s="27" t="s">
        <v>43</v>
      </c>
      <c r="B39" s="28"/>
      <c r="C39" s="29">
        <v>87.660348421501993</v>
      </c>
      <c r="D39" s="30"/>
      <c r="E39" s="31">
        <v>12.339651578498</v>
      </c>
      <c r="F39" s="32"/>
      <c r="G39" s="31">
        <v>88.842100159097001</v>
      </c>
      <c r="H39" s="33"/>
      <c r="I39" s="34">
        <v>11.157899840902999</v>
      </c>
      <c r="J39" s="35"/>
      <c r="K39" s="31">
        <v>90.970681676018003</v>
      </c>
      <c r="L39" s="33"/>
      <c r="M39" s="31">
        <v>9.0293183239820998</v>
      </c>
      <c r="N39" s="32"/>
      <c r="O39" s="31">
        <v>93.011178084381001</v>
      </c>
      <c r="P39" s="32"/>
      <c r="Q39" s="36">
        <v>6.9888219156193996</v>
      </c>
      <c r="R39" s="30"/>
      <c r="S39" s="31">
        <v>88.072021972371999</v>
      </c>
      <c r="T39" s="32"/>
      <c r="U39" s="31">
        <v>11.927978027629999</v>
      </c>
      <c r="V39" s="33"/>
      <c r="W39" s="34">
        <v>88.773528401994994</v>
      </c>
      <c r="X39" s="35"/>
      <c r="Y39" s="31">
        <v>11.226471598005</v>
      </c>
      <c r="Z39" s="33"/>
    </row>
    <row r="40" spans="1:26" ht="11.25" x14ac:dyDescent="0.2">
      <c r="A40" s="27" t="s">
        <v>44</v>
      </c>
      <c r="B40" s="28"/>
      <c r="C40" s="29"/>
      <c r="D40" s="30" t="s">
        <v>21</v>
      </c>
      <c r="E40" s="29"/>
      <c r="F40" s="32" t="s">
        <v>21</v>
      </c>
      <c r="G40" s="29"/>
      <c r="H40" s="32" t="s">
        <v>21</v>
      </c>
      <c r="I40" s="36"/>
      <c r="J40" s="30" t="s">
        <v>21</v>
      </c>
      <c r="K40" s="29"/>
      <c r="L40" s="32" t="s">
        <v>21</v>
      </c>
      <c r="M40" s="29"/>
      <c r="N40" s="32" t="s">
        <v>21</v>
      </c>
      <c r="O40" s="29"/>
      <c r="P40" s="32" t="s">
        <v>21</v>
      </c>
      <c r="Q40" s="36"/>
      <c r="R40" s="30" t="s">
        <v>21</v>
      </c>
      <c r="S40" s="29"/>
      <c r="T40" s="32" t="s">
        <v>21</v>
      </c>
      <c r="U40" s="29"/>
      <c r="V40" s="32" t="s">
        <v>21</v>
      </c>
      <c r="W40" s="36"/>
      <c r="X40" s="30" t="s">
        <v>21</v>
      </c>
      <c r="Y40" s="29"/>
      <c r="Z40" s="32" t="s">
        <v>21</v>
      </c>
    </row>
    <row r="41" spans="1:26" ht="11.25" x14ac:dyDescent="0.2">
      <c r="A41" s="17" t="s">
        <v>45</v>
      </c>
      <c r="B41" s="18"/>
      <c r="C41" s="19">
        <v>87.844929744371001</v>
      </c>
      <c r="D41" s="20"/>
      <c r="E41" s="19">
        <v>12.155070255628999</v>
      </c>
      <c r="F41" s="21"/>
      <c r="G41" s="19">
        <v>87.844929744371001</v>
      </c>
      <c r="H41" s="21"/>
      <c r="I41" s="22">
        <v>12.155070255628999</v>
      </c>
      <c r="J41" s="20"/>
      <c r="K41" s="19">
        <v>88.341064262261</v>
      </c>
      <c r="L41" s="21"/>
      <c r="M41" s="19">
        <v>11.658935737739</v>
      </c>
      <c r="N41" s="21"/>
      <c r="O41" s="19">
        <v>88.341639792826996</v>
      </c>
      <c r="P41" s="21"/>
      <c r="Q41" s="22">
        <v>11.658360207173001</v>
      </c>
      <c r="R41" s="20"/>
      <c r="S41" s="19">
        <v>91.387145160173006</v>
      </c>
      <c r="T41" s="21"/>
      <c r="U41" s="19">
        <v>8.6128548398269995</v>
      </c>
      <c r="V41" s="21"/>
      <c r="W41" s="22">
        <v>88.922998372530998</v>
      </c>
      <c r="X41" s="20"/>
      <c r="Y41" s="19">
        <v>11.077001627469</v>
      </c>
      <c r="Z41" s="21"/>
    </row>
    <row r="42" spans="1:26" ht="11.25" x14ac:dyDescent="0.2">
      <c r="A42" s="23" t="s">
        <v>46</v>
      </c>
      <c r="B42" s="18">
        <v>4</v>
      </c>
      <c r="C42" s="19">
        <v>93.486968981735004</v>
      </c>
      <c r="D42" s="20"/>
      <c r="E42" s="19">
        <v>6.5130310182639999</v>
      </c>
      <c r="F42" s="21"/>
      <c r="G42" s="19">
        <v>96.557021780900001</v>
      </c>
      <c r="H42" s="24"/>
      <c r="I42" s="25">
        <v>3.4429782190967</v>
      </c>
      <c r="J42" s="26"/>
      <c r="K42" s="19">
        <v>94.589579925227</v>
      </c>
      <c r="L42" s="24" t="s">
        <v>15</v>
      </c>
      <c r="M42" s="19">
        <v>5.4104200747732998</v>
      </c>
      <c r="N42" s="21" t="s">
        <v>15</v>
      </c>
      <c r="O42" s="19">
        <v>94.668144903802002</v>
      </c>
      <c r="P42" s="21"/>
      <c r="Q42" s="22">
        <v>5.3318550961976996</v>
      </c>
      <c r="R42" s="20"/>
      <c r="S42" s="19">
        <v>85.309669077161004</v>
      </c>
      <c r="T42" s="21"/>
      <c r="U42" s="19">
        <v>14.690330922838999</v>
      </c>
      <c r="V42" s="24"/>
      <c r="W42" s="25">
        <v>91.684347982296998</v>
      </c>
      <c r="X42" s="26"/>
      <c r="Y42" s="19">
        <v>8.3156520177013</v>
      </c>
      <c r="Z42" s="24"/>
    </row>
    <row r="43" spans="1:26" ht="11.25" x14ac:dyDescent="0.2">
      <c r="A43" s="27" t="s">
        <v>47</v>
      </c>
      <c r="B43" s="28"/>
      <c r="C43" s="29">
        <v>98.049492381418005</v>
      </c>
      <c r="D43" s="30"/>
      <c r="E43" s="31">
        <v>1.9505076185835</v>
      </c>
      <c r="F43" s="32"/>
      <c r="G43" s="31">
        <v>97.916671899318004</v>
      </c>
      <c r="H43" s="33"/>
      <c r="I43" s="34">
        <v>2.0833281006858999</v>
      </c>
      <c r="J43" s="35"/>
      <c r="K43" s="31">
        <v>94.773788991032006</v>
      </c>
      <c r="L43" s="33" t="s">
        <v>15</v>
      </c>
      <c r="M43" s="31">
        <v>5.2262110089664997</v>
      </c>
      <c r="N43" s="32" t="s">
        <v>15</v>
      </c>
      <c r="O43" s="31"/>
      <c r="P43" s="32" t="s">
        <v>37</v>
      </c>
      <c r="Q43" s="36"/>
      <c r="R43" s="30" t="s">
        <v>38</v>
      </c>
      <c r="S43" s="31">
        <v>93.593839596718993</v>
      </c>
      <c r="T43" s="32" t="s">
        <v>15</v>
      </c>
      <c r="U43" s="31">
        <v>6.4061604032807002</v>
      </c>
      <c r="V43" s="33" t="s">
        <v>15</v>
      </c>
      <c r="W43" s="34">
        <v>96.088389040492004</v>
      </c>
      <c r="X43" s="35"/>
      <c r="Y43" s="31">
        <v>3.9116109595087001</v>
      </c>
      <c r="Z43" s="33"/>
    </row>
    <row r="44" spans="1:26" ht="11.25" x14ac:dyDescent="0.2">
      <c r="A44" s="27" t="s">
        <v>48</v>
      </c>
      <c r="B44" s="28">
        <v>3</v>
      </c>
      <c r="C44" s="29">
        <v>97.257032194024006</v>
      </c>
      <c r="D44" s="30"/>
      <c r="E44" s="29">
        <v>2.7429678059778002</v>
      </c>
      <c r="F44" s="32"/>
      <c r="G44" s="29">
        <v>97.245538818059003</v>
      </c>
      <c r="H44" s="32"/>
      <c r="I44" s="36">
        <v>2.7544611819414002</v>
      </c>
      <c r="J44" s="30"/>
      <c r="K44" s="29">
        <v>98.314783866350993</v>
      </c>
      <c r="L44" s="32"/>
      <c r="M44" s="29">
        <v>1.6852161336488001</v>
      </c>
      <c r="N44" s="32"/>
      <c r="O44" s="29">
        <v>98.336143711950996</v>
      </c>
      <c r="P44" s="32"/>
      <c r="Q44" s="36">
        <v>1.6638562880487</v>
      </c>
      <c r="R44" s="30"/>
      <c r="S44" s="29">
        <v>83.017764693678004</v>
      </c>
      <c r="T44" s="32"/>
      <c r="U44" s="29">
        <v>16.982235306322</v>
      </c>
      <c r="V44" s="32"/>
      <c r="W44" s="36">
        <v>93.114362501366003</v>
      </c>
      <c r="X44" s="30"/>
      <c r="Y44" s="29">
        <v>6.8856374986336002</v>
      </c>
      <c r="Z44" s="32"/>
    </row>
    <row r="45" spans="1:26" ht="11.25" x14ac:dyDescent="0.2">
      <c r="A45" s="17" t="s">
        <v>49</v>
      </c>
      <c r="B45" s="18"/>
      <c r="C45" s="19">
        <v>89.098395056523003</v>
      </c>
      <c r="D45" s="20"/>
      <c r="E45" s="19">
        <v>16.982235306322</v>
      </c>
      <c r="F45" s="21"/>
      <c r="G45" s="19">
        <v>89.102132865040005</v>
      </c>
      <c r="H45" s="21"/>
      <c r="I45" s="22">
        <v>10.89786713496</v>
      </c>
      <c r="J45" s="20"/>
      <c r="K45" s="19">
        <v>91.713298475829006</v>
      </c>
      <c r="L45" s="21"/>
      <c r="M45" s="19">
        <v>8.2867015241710007</v>
      </c>
      <c r="N45" s="21"/>
      <c r="O45" s="19"/>
      <c r="P45" s="21" t="s">
        <v>23</v>
      </c>
      <c r="Q45" s="22"/>
      <c r="R45" s="20" t="s">
        <v>23</v>
      </c>
      <c r="S45" s="19">
        <v>86.064670434665004</v>
      </c>
      <c r="T45" s="21"/>
      <c r="U45" s="19">
        <v>16.982235306322</v>
      </c>
      <c r="V45" s="21"/>
      <c r="W45" s="22">
        <v>88.812865875053006</v>
      </c>
      <c r="X45" s="20"/>
      <c r="Y45" s="19">
        <v>11.187134124947001</v>
      </c>
      <c r="Z45" s="21"/>
    </row>
    <row r="46" spans="1:26" ht="11.25" x14ac:dyDescent="0.2">
      <c r="A46" s="23" t="s">
        <v>50</v>
      </c>
      <c r="B46" s="18"/>
      <c r="C46" s="19">
        <v>96.440883897475999</v>
      </c>
      <c r="D46" s="20"/>
      <c r="E46" s="19">
        <v>3.5591161025240998</v>
      </c>
      <c r="F46" s="21"/>
      <c r="G46" s="19">
        <v>97.167463831950997</v>
      </c>
      <c r="H46" s="24"/>
      <c r="I46" s="25">
        <v>2.8325361680491001</v>
      </c>
      <c r="J46" s="26"/>
      <c r="K46" s="19">
        <v>96.282827053543997</v>
      </c>
      <c r="L46" s="24" t="s">
        <v>15</v>
      </c>
      <c r="M46" s="19">
        <v>3.7171729464559999</v>
      </c>
      <c r="N46" s="21" t="s">
        <v>15</v>
      </c>
      <c r="O46" s="19"/>
      <c r="P46" s="21" t="s">
        <v>16</v>
      </c>
      <c r="Q46" s="22"/>
      <c r="R46" s="20" t="s">
        <v>17</v>
      </c>
      <c r="S46" s="19">
        <v>88.152232988224995</v>
      </c>
      <c r="T46" s="21"/>
      <c r="U46" s="19">
        <v>11.847767011775</v>
      </c>
      <c r="V46" s="24"/>
      <c r="W46" s="25">
        <v>94.091406216498996</v>
      </c>
      <c r="X46" s="26"/>
      <c r="Y46" s="19">
        <v>5.9085937835009998</v>
      </c>
      <c r="Z46" s="24"/>
    </row>
    <row r="47" spans="1:26" ht="11.25" x14ac:dyDescent="0.2">
      <c r="A47" s="27" t="s">
        <v>51</v>
      </c>
      <c r="B47" s="28"/>
      <c r="C47" s="29">
        <v>94.283456740953994</v>
      </c>
      <c r="D47" s="30"/>
      <c r="E47" s="31">
        <v>5.7165432590450997</v>
      </c>
      <c r="F47" s="32"/>
      <c r="G47" s="31">
        <v>94.29868600911</v>
      </c>
      <c r="H47" s="33"/>
      <c r="I47" s="34">
        <v>5.7013139908922996</v>
      </c>
      <c r="J47" s="35"/>
      <c r="K47" s="31">
        <v>92.354566613464996</v>
      </c>
      <c r="L47" s="33"/>
      <c r="M47" s="31">
        <v>7.6454333865333002</v>
      </c>
      <c r="N47" s="32"/>
      <c r="O47" s="31">
        <v>94.177473430975994</v>
      </c>
      <c r="P47" s="32"/>
      <c r="Q47" s="36">
        <v>5.8225265690233998</v>
      </c>
      <c r="R47" s="30"/>
      <c r="S47" s="31">
        <v>96.559422463028994</v>
      </c>
      <c r="T47" s="32"/>
      <c r="U47" s="31">
        <v>3.4405775369714999</v>
      </c>
      <c r="V47" s="33"/>
      <c r="W47" s="34">
        <v>94.597938895864999</v>
      </c>
      <c r="X47" s="35"/>
      <c r="Y47" s="31">
        <v>5.4020611041411</v>
      </c>
      <c r="Z47" s="33"/>
    </row>
    <row r="48" spans="1:26" ht="11.25" x14ac:dyDescent="0.2">
      <c r="A48" s="27" t="s">
        <v>52</v>
      </c>
      <c r="B48" s="28">
        <v>3</v>
      </c>
      <c r="C48" s="29">
        <v>87.803797214496996</v>
      </c>
      <c r="D48" s="30"/>
      <c r="E48" s="29">
        <v>12.196202785503001</v>
      </c>
      <c r="F48" s="32"/>
      <c r="G48" s="29">
        <v>89.677848817891999</v>
      </c>
      <c r="H48" s="32"/>
      <c r="I48" s="36">
        <v>10.322151182108</v>
      </c>
      <c r="J48" s="30"/>
      <c r="K48" s="29">
        <v>93.811140264084997</v>
      </c>
      <c r="L48" s="32" t="s">
        <v>15</v>
      </c>
      <c r="M48" s="29">
        <v>6.1888597359153001</v>
      </c>
      <c r="N48" s="32" t="s">
        <v>15</v>
      </c>
      <c r="O48" s="29"/>
      <c r="P48" s="32" t="s">
        <v>16</v>
      </c>
      <c r="Q48" s="36"/>
      <c r="R48" s="30" t="s">
        <v>17</v>
      </c>
      <c r="S48" s="29">
        <v>88.877775021255005</v>
      </c>
      <c r="T48" s="32"/>
      <c r="U48" s="29">
        <v>11.122224978745001</v>
      </c>
      <c r="V48" s="32"/>
      <c r="W48" s="36">
        <v>89.543230751023003</v>
      </c>
      <c r="X48" s="30"/>
      <c r="Y48" s="29">
        <v>10.456769248977</v>
      </c>
      <c r="Z48" s="32"/>
    </row>
    <row r="49" spans="1:26" ht="11.25" x14ac:dyDescent="0.2">
      <c r="A49" s="17" t="s">
        <v>53</v>
      </c>
      <c r="B49" s="18"/>
      <c r="C49" s="19">
        <v>88.064434817643004</v>
      </c>
      <c r="D49" s="20"/>
      <c r="E49" s="19">
        <v>11.935565182355999</v>
      </c>
      <c r="F49" s="21"/>
      <c r="G49" s="19">
        <v>90.444577474626996</v>
      </c>
      <c r="H49" s="21"/>
      <c r="I49" s="22">
        <v>9.5554225253748992</v>
      </c>
      <c r="J49" s="20"/>
      <c r="K49" s="19">
        <v>88.894447559385</v>
      </c>
      <c r="L49" s="21"/>
      <c r="M49" s="19">
        <v>11.105552440616</v>
      </c>
      <c r="N49" s="21"/>
      <c r="O49" s="19"/>
      <c r="P49" s="21" t="s">
        <v>23</v>
      </c>
      <c r="Q49" s="22"/>
      <c r="R49" s="20" t="s">
        <v>23</v>
      </c>
      <c r="S49" s="19">
        <v>78.039501275337003</v>
      </c>
      <c r="T49" s="21"/>
      <c r="U49" s="19">
        <v>21.960498724663999</v>
      </c>
      <c r="V49" s="21"/>
      <c r="W49" s="22">
        <v>85.369655141636002</v>
      </c>
      <c r="X49" s="20"/>
      <c r="Y49" s="19">
        <v>14.630344858365</v>
      </c>
      <c r="Z49" s="21"/>
    </row>
    <row r="50" spans="1:26" ht="11.25" x14ac:dyDescent="0.2">
      <c r="A50" s="23" t="s">
        <v>54</v>
      </c>
      <c r="B50" s="18"/>
      <c r="C50" s="19">
        <v>97.288681322336004</v>
      </c>
      <c r="D50" s="20"/>
      <c r="E50" s="19">
        <v>2.7113186776639999</v>
      </c>
      <c r="F50" s="21"/>
      <c r="G50" s="19">
        <v>97.631818020080999</v>
      </c>
      <c r="H50" s="24"/>
      <c r="I50" s="25">
        <v>2.3681819799210002</v>
      </c>
      <c r="J50" s="26"/>
      <c r="K50" s="19">
        <v>97.746314633205998</v>
      </c>
      <c r="L50" s="24"/>
      <c r="M50" s="19">
        <v>2.2536853667968</v>
      </c>
      <c r="N50" s="21"/>
      <c r="O50" s="19"/>
      <c r="P50" s="21" t="s">
        <v>23</v>
      </c>
      <c r="Q50" s="22"/>
      <c r="R50" s="20" t="s">
        <v>23</v>
      </c>
      <c r="S50" s="19">
        <v>94.305638054823007</v>
      </c>
      <c r="T50" s="21"/>
      <c r="U50" s="19">
        <v>5.6943619451762002</v>
      </c>
      <c r="V50" s="24"/>
      <c r="W50" s="25">
        <v>96.652012936137993</v>
      </c>
      <c r="X50" s="26"/>
      <c r="Y50" s="19">
        <v>3.3479870638640001</v>
      </c>
      <c r="Z50" s="24"/>
    </row>
    <row r="51" spans="1:26" ht="11.25" x14ac:dyDescent="0.2">
      <c r="A51" s="27" t="s">
        <v>55</v>
      </c>
      <c r="B51" s="28"/>
      <c r="C51" s="29">
        <v>92.281411980135999</v>
      </c>
      <c r="D51" s="30"/>
      <c r="E51" s="31">
        <v>7.7185880198621</v>
      </c>
      <c r="F51" s="32"/>
      <c r="G51" s="31">
        <v>92.280603250148999</v>
      </c>
      <c r="H51" s="33"/>
      <c r="I51" s="34">
        <v>7.7193967498521996</v>
      </c>
      <c r="J51" s="35"/>
      <c r="K51" s="31">
        <v>92.279457496142996</v>
      </c>
      <c r="L51" s="33"/>
      <c r="M51" s="31">
        <v>7.7205425038574997</v>
      </c>
      <c r="N51" s="32"/>
      <c r="O51" s="31">
        <v>88.238743880384007</v>
      </c>
      <c r="P51" s="32"/>
      <c r="Q51" s="36">
        <v>11.761256119615</v>
      </c>
      <c r="R51" s="30"/>
      <c r="S51" s="31">
        <v>88.766254993409007</v>
      </c>
      <c r="T51" s="32"/>
      <c r="U51" s="31">
        <v>11.233745006591001</v>
      </c>
      <c r="V51" s="33"/>
      <c r="W51" s="34">
        <v>90.745381357154002</v>
      </c>
      <c r="X51" s="35"/>
      <c r="Y51" s="31">
        <v>9.2546186428435</v>
      </c>
      <c r="Z51" s="33"/>
    </row>
    <row r="52" spans="1:26" ht="11.25" x14ac:dyDescent="0.2">
      <c r="A52" s="27"/>
      <c r="B52" s="28"/>
      <c r="C52" s="29"/>
      <c r="D52" s="30"/>
      <c r="E52" s="29"/>
      <c r="F52" s="32"/>
      <c r="G52" s="29"/>
      <c r="H52" s="32"/>
      <c r="I52" s="36"/>
      <c r="J52" s="30"/>
      <c r="K52" s="29"/>
      <c r="L52" s="32"/>
      <c r="M52" s="29"/>
      <c r="N52" s="32"/>
      <c r="O52" s="29"/>
      <c r="P52" s="32"/>
      <c r="Q52" s="36"/>
      <c r="R52" s="30"/>
      <c r="S52" s="29"/>
      <c r="T52" s="32"/>
      <c r="U52" s="29"/>
      <c r="V52" s="32"/>
      <c r="W52" s="36"/>
      <c r="X52" s="30"/>
      <c r="Y52" s="29"/>
      <c r="Z52" s="32"/>
    </row>
    <row r="53" spans="1:26" ht="11.25" x14ac:dyDescent="0.2">
      <c r="A53" s="37" t="s">
        <v>56</v>
      </c>
      <c r="B53" s="38"/>
      <c r="C53" s="39">
        <f>IF(COUNTBLANK(C17:C51)&gt;20,"",AVERAGE(C17:C51))</f>
        <v>91.948021096882997</v>
      </c>
      <c r="D53" s="40" t="str">
        <f t="shared" ref="D53:D54" si="9">IF(C53="","m","")</f>
        <v/>
      </c>
      <c r="E53" s="39">
        <f>IF(COUNTBLANK(E17:E51)&gt;20,"",AVERAGE(E17:E51))</f>
        <v>8.2481282696603859</v>
      </c>
      <c r="F53" s="40" t="str">
        <f t="shared" ref="F53:F54" si="10">IF(E53="","m","")</f>
        <v/>
      </c>
      <c r="G53" s="39">
        <f>IF(COUNTBLANK(G17:G51)&gt;20,"",AVERAGE(G17:G51))</f>
        <v>92.56006170372396</v>
      </c>
      <c r="H53" s="40" t="str">
        <f t="shared" ref="H53:H54" si="11">IF(G53="","m","")</f>
        <v/>
      </c>
      <c r="I53" s="39">
        <f>IF(COUNTBLANK(I17:I51)&gt;20,"",AVERAGE(I17:I51))</f>
        <v>7.4399382962766385</v>
      </c>
      <c r="J53" s="40" t="str">
        <f t="shared" ref="J53:J54" si="12">IF(I53="","m","")</f>
        <v/>
      </c>
      <c r="K53" s="39">
        <f>IF(COUNTBLANK(K17:K51)&gt;20,"",AVERAGE(K17:K51))</f>
        <v>92.730729066060405</v>
      </c>
      <c r="L53" s="40" t="str">
        <f t="shared" ref="L53:L54" si="13">IF(K53="","m","")</f>
        <v/>
      </c>
      <c r="M53" s="39">
        <f>IF(COUNTBLANK(M17:M51)&gt;20,"",AVERAGE(M17:M51))</f>
        <v>7.2692709339399357</v>
      </c>
      <c r="N53" s="40" t="str">
        <f>IF(M53="","m","")</f>
        <v/>
      </c>
      <c r="O53" s="39">
        <f>IF(COUNTBLANK(O17:O51)&gt;20,"",AVERAGE(O17:O51))</f>
        <v>92.386800022511466</v>
      </c>
      <c r="P53" s="40" t="str">
        <f t="shared" ref="P53:P54" si="14">IF(O53="","m","")</f>
        <v/>
      </c>
      <c r="Q53" s="39">
        <f>IF(COUNTBLANK(Q17:Q51)&gt;20,"",AVERAGE(Q17:Q51))</f>
        <v>7.6131999774884589</v>
      </c>
      <c r="R53" s="40" t="str">
        <f t="shared" ref="R53:R54" si="15">IF(Q53="","m","")</f>
        <v/>
      </c>
      <c r="S53" s="39">
        <f>IF(COUNTBLANK(S17:S51)&gt;20,"",AVERAGE(S17:S51))</f>
        <v>88.648418400665207</v>
      </c>
      <c r="T53" s="40" t="str">
        <f t="shared" ref="T53:T54" si="16">IF(S53="","m","")</f>
        <v/>
      </c>
      <c r="U53" s="39">
        <f>IF(COUNTBLANK(U17:U51)&gt;20,"",AVERAGE(U17:U51))</f>
        <v>11.456647314541174</v>
      </c>
      <c r="V53" s="40" t="str">
        <f t="shared" ref="V53:V54" si="17">IF(U53="","m","")</f>
        <v/>
      </c>
      <c r="W53" s="39">
        <f>IF(COUNTBLANK(W17:W51)&gt;20,"",AVERAGE(W17:W51))</f>
        <v>91.420955929282357</v>
      </c>
      <c r="X53" s="40" t="str">
        <f t="shared" ref="X53:X54" si="18">IF(W53="","m","")</f>
        <v/>
      </c>
      <c r="Y53" s="39">
        <f>IF(COUNTBLANK(Y17:Y51)&gt;20,"",AVERAGE(Y17:Y51))</f>
        <v>8.5790440707176412</v>
      </c>
      <c r="Z53" s="40" t="str">
        <f t="shared" ref="Z53:Z54" si="19">IF(Y53="","m","")</f>
        <v/>
      </c>
    </row>
    <row r="54" spans="1:26" ht="11.25" x14ac:dyDescent="0.2">
      <c r="A54" s="37" t="s">
        <v>57</v>
      </c>
      <c r="B54" s="38"/>
      <c r="C54" s="39">
        <f>IF(COUNTBLANK(C17:C51)&gt;13,"",AVERAGE(C18,C19,C22,C23,C25,C26,C27,C28,C29,C31,C33,C36,C37,C39,C42,C43,C44,C45,C46,C47,C24,C50))</f>
        <v>92.821065862775484</v>
      </c>
      <c r="D54" s="40" t="str">
        <f t="shared" si="9"/>
        <v/>
      </c>
      <c r="E54" s="39">
        <f>IF(COUNTBLANK(E17:E51)&gt;13,"",AVERAGE(E18,E19,E22,E23,E25,E26,E27,E28,E29,E31,E33,E36,E37,E39,E42,E43,E44,E45,E46,E47,E24,E50))</f>
        <v>7.4684879640267043</v>
      </c>
      <c r="F54" s="40" t="str">
        <f t="shared" si="10"/>
        <v/>
      </c>
      <c r="G54" s="39">
        <f>IF(COUNTBLANK(G17:G51)&gt;13,"",AVERAGE(G18,G19,G22,G23,G25,G26,G27,G28,G29,G31,G33,G36,G37,G39,G42,G43,G44,G45,G46,G47,G24,G50))</f>
        <v>93.358702953190857</v>
      </c>
      <c r="H54" s="40" t="str">
        <f t="shared" si="11"/>
        <v/>
      </c>
      <c r="I54" s="39">
        <f>IF(COUNTBLANK(I17:I51)&gt;13,"",AVERAGE(I18,I19,I22,I23,I25,I26,I27,I28,I29,I31,I33,I36,I37,I39,I42,I43,I44,I45,I46,I47,I24,I50))</f>
        <v>6.6412970468097603</v>
      </c>
      <c r="J54" s="40" t="str">
        <f t="shared" si="12"/>
        <v/>
      </c>
      <c r="K54" s="39">
        <f>IF(COUNTBLANK(K17:K51)&gt;13,"",AVERAGE(K18,K19,K22,K23,K25,K26,K27,K28,K29,K31,K33,K36,K37,K39,K42,K43,K44,K45,K46,K47,K24,K50))</f>
        <v>93.313051826622285</v>
      </c>
      <c r="L54" s="40" t="str">
        <f t="shared" si="13"/>
        <v/>
      </c>
      <c r="M54" s="39">
        <f>IF(COUNTBLANK(M17:M51)&gt;13,"",AVERAGE(M18,M19,M22,M23,M25,M26,M27,M28,M29,M31,M33,M36,M37,M39,M42,M43,M44,M45,M46,M47,M24,M50))</f>
        <v>6.6869481733778837</v>
      </c>
      <c r="N54" s="40" t="str">
        <f>IF(M54="","m","")</f>
        <v/>
      </c>
      <c r="O54" s="39" t="str">
        <f>IF(COUNTBLANK(O17:O51)&gt;13,"",AVERAGE(O18,O19,O22,O23,O25,O26,O27,O28,O29,O31,O33,O36,O37,O39,O42,O43,O44,O45,O46,O47,O24,O50))</f>
        <v/>
      </c>
      <c r="P54" s="40" t="str">
        <f t="shared" si="14"/>
        <v>m</v>
      </c>
      <c r="Q54" s="39" t="str">
        <f>IF(COUNTBLANK(Q17:Q51)&gt;13,"",AVERAGE(Q18,Q19,Q22,Q23,Q25,Q26,Q27,Q28,Q29,Q31,Q33,Q36,Q37,Q39,Q42,Q43,Q44,Q45,Q46,Q47,Q24,Q50))</f>
        <v/>
      </c>
      <c r="R54" s="40" t="str">
        <f t="shared" si="15"/>
        <v>m</v>
      </c>
      <c r="S54" s="39">
        <f>IF(COUNTBLANK(S17:S51)&gt;13,"",AVERAGE(S18,S19,S22,S23,S25,S26,S27,S28,S29,S31,S33,S36,S37,S39,S42,S43,S44,S45,S46,S47,S24,S50))</f>
        <v>88.679228784741568</v>
      </c>
      <c r="T54" s="40" t="str">
        <f t="shared" si="16"/>
        <v/>
      </c>
      <c r="U54" s="39">
        <f>IF(COUNTBLANK(U17:U51)&gt;13,"",AVERAGE(U18,U19,U22,U23,U25,U26,U27,U28,U29,U31,U33,U36,U37,U39,U42,U43,U44,U45,U46,U47,U24,U50))</f>
        <v>11.481134675310551</v>
      </c>
      <c r="V54" s="40" t="str">
        <f t="shared" si="17"/>
        <v/>
      </c>
      <c r="W54" s="39">
        <f>IF(COUNTBLANK(W17:W51)&gt;13,"",AVERAGE(W18,W19,W22,W23,W25,W26,W27,W28,W29,W31,W33,W36,W37,W39,W42,W43,W44,W45,W46,W47,W24,W50))</f>
        <v>92.176182027553935</v>
      </c>
      <c r="X54" s="40" t="str">
        <f t="shared" si="18"/>
        <v/>
      </c>
      <c r="Y54" s="39">
        <f>IF(COUNTBLANK(Y17:Y51)&gt;13,"",AVERAGE(Y18,Y19,Y22,Y23,Y25,Y26,Y27,Y28,Y29,Y31,Y33,Y36,Y37,Y39,Y42,Y43,Y44,Y45,Y46,Y47,Y24,Y50))</f>
        <v>7.8238179724462569</v>
      </c>
      <c r="Z54" s="40" t="str">
        <f t="shared" si="19"/>
        <v/>
      </c>
    </row>
    <row r="55" spans="1:26" ht="11.25" x14ac:dyDescent="0.2">
      <c r="A55" s="41"/>
      <c r="B55" s="42"/>
      <c r="C55" s="43"/>
      <c r="D55" s="44"/>
      <c r="E55" s="43"/>
      <c r="F55" s="44"/>
      <c r="G55" s="43"/>
      <c r="H55" s="44"/>
      <c r="I55" s="43"/>
      <c r="J55" s="44"/>
      <c r="K55" s="43"/>
      <c r="L55" s="44"/>
      <c r="M55" s="43"/>
      <c r="N55" s="44"/>
      <c r="O55" s="43"/>
      <c r="P55" s="44"/>
      <c r="Q55" s="43"/>
      <c r="R55" s="44"/>
      <c r="S55" s="43"/>
      <c r="T55" s="44"/>
      <c r="U55" s="43"/>
      <c r="V55" s="44"/>
      <c r="W55" s="43"/>
      <c r="X55" s="44"/>
      <c r="Y55" s="43"/>
      <c r="Z55" s="44"/>
    </row>
    <row r="56" spans="1:26" ht="11.25" x14ac:dyDescent="0.2">
      <c r="A56" s="41" t="s">
        <v>58</v>
      </c>
      <c r="B56" s="42"/>
      <c r="C56" s="43"/>
      <c r="D56" s="44"/>
      <c r="E56" s="43"/>
      <c r="F56" s="44"/>
      <c r="G56" s="43"/>
      <c r="H56" s="44"/>
      <c r="I56" s="43"/>
      <c r="J56" s="44"/>
      <c r="K56" s="43"/>
      <c r="L56" s="44"/>
      <c r="M56" s="43"/>
      <c r="N56" s="44"/>
      <c r="O56" s="43"/>
      <c r="P56" s="44"/>
      <c r="Q56" s="43"/>
      <c r="R56" s="44"/>
      <c r="S56" s="43"/>
      <c r="T56" s="44"/>
      <c r="U56" s="43"/>
      <c r="V56" s="44"/>
      <c r="W56" s="43"/>
      <c r="X56" s="44"/>
      <c r="Y56" s="43"/>
      <c r="Z56" s="44"/>
    </row>
    <row r="57" spans="1:26" ht="11.25" x14ac:dyDescent="0.2">
      <c r="A57" s="45" t="s">
        <v>59</v>
      </c>
      <c r="B57" s="46">
        <v>3</v>
      </c>
      <c r="C57" s="47">
        <v>95.181032049570007</v>
      </c>
      <c r="D57" s="48"/>
      <c r="E57" s="47">
        <v>4.8189679519573998</v>
      </c>
      <c r="F57" s="48"/>
      <c r="G57" s="47">
        <v>89.061242469462002</v>
      </c>
      <c r="H57" s="48"/>
      <c r="I57" s="47">
        <v>10.938757530538</v>
      </c>
      <c r="J57" s="48"/>
      <c r="K57" s="47">
        <v>88.393607608069004</v>
      </c>
      <c r="L57" s="48"/>
      <c r="M57" s="47">
        <v>11.606392391930999</v>
      </c>
      <c r="N57" s="48"/>
      <c r="O57" s="47" t="s">
        <v>60</v>
      </c>
      <c r="P57" s="48" t="s">
        <v>23</v>
      </c>
      <c r="Q57" s="47" t="s">
        <v>60</v>
      </c>
      <c r="R57" s="48" t="s">
        <v>23</v>
      </c>
      <c r="S57" s="47">
        <v>97.250440827068005</v>
      </c>
      <c r="T57" s="48"/>
      <c r="U57" s="47">
        <v>2.7495591729322002</v>
      </c>
      <c r="V57" s="48"/>
      <c r="W57" s="47">
        <v>92.872364195808998</v>
      </c>
      <c r="X57" s="48"/>
      <c r="Y57" s="47">
        <v>7.1276358046843002</v>
      </c>
      <c r="Z57" s="48"/>
    </row>
    <row r="58" spans="1:26" ht="11.25" x14ac:dyDescent="0.2">
      <c r="A58" s="45" t="s">
        <v>61</v>
      </c>
      <c r="B58" s="46">
        <v>3</v>
      </c>
      <c r="C58" s="49">
        <v>93.998808805543007</v>
      </c>
      <c r="D58" s="50"/>
      <c r="E58" s="49">
        <v>6.0011911944575003</v>
      </c>
      <c r="F58" s="50"/>
      <c r="G58" s="49">
        <v>94.261147364981994</v>
      </c>
      <c r="H58" s="50"/>
      <c r="I58" s="49">
        <v>5.7388526350182003</v>
      </c>
      <c r="J58" s="50"/>
      <c r="K58" s="49">
        <v>93.262709513337995</v>
      </c>
      <c r="L58" s="50" t="s">
        <v>15</v>
      </c>
      <c r="M58" s="49">
        <v>6.7372904866623999</v>
      </c>
      <c r="N58" s="50" t="s">
        <v>15</v>
      </c>
      <c r="O58" s="49"/>
      <c r="P58" s="50" t="s">
        <v>16</v>
      </c>
      <c r="Q58" s="49"/>
      <c r="R58" s="50" t="s">
        <v>17</v>
      </c>
      <c r="S58" s="49">
        <v>92.035309596586998</v>
      </c>
      <c r="T58" s="50"/>
      <c r="U58" s="49">
        <v>7.9646904034131003</v>
      </c>
      <c r="V58" s="50"/>
      <c r="W58" s="49">
        <v>93.608882708907004</v>
      </c>
      <c r="X58" s="50"/>
      <c r="Y58" s="49">
        <v>6.3911172910926997</v>
      </c>
      <c r="Z58" s="50"/>
    </row>
    <row r="59" spans="1:26" x14ac:dyDescent="0.2">
      <c r="A59" s="51" t="s">
        <v>62</v>
      </c>
      <c r="B59" s="52"/>
      <c r="C59" s="53" t="s">
        <v>60</v>
      </c>
      <c r="D59" s="54" t="s">
        <v>21</v>
      </c>
      <c r="E59" s="53" t="s">
        <v>60</v>
      </c>
      <c r="F59" s="54" t="s">
        <v>21</v>
      </c>
      <c r="G59" s="53" t="s">
        <v>60</v>
      </c>
      <c r="H59" s="54" t="s">
        <v>21</v>
      </c>
      <c r="I59" s="53" t="s">
        <v>60</v>
      </c>
      <c r="J59" s="54" t="s">
        <v>21</v>
      </c>
      <c r="K59" s="53" t="s">
        <v>60</v>
      </c>
      <c r="L59" s="54" t="s">
        <v>21</v>
      </c>
      <c r="M59" s="53" t="s">
        <v>60</v>
      </c>
      <c r="N59" s="54" t="s">
        <v>21</v>
      </c>
      <c r="O59" s="53" t="s">
        <v>60</v>
      </c>
      <c r="P59" s="54" t="s">
        <v>21</v>
      </c>
      <c r="Q59" s="53" t="s">
        <v>60</v>
      </c>
      <c r="R59" s="54" t="s">
        <v>21</v>
      </c>
      <c r="S59" s="53" t="s">
        <v>60</v>
      </c>
      <c r="T59" s="54" t="s">
        <v>21</v>
      </c>
      <c r="U59" s="53" t="s">
        <v>60</v>
      </c>
      <c r="V59" s="54" t="s">
        <v>21</v>
      </c>
      <c r="W59" s="53" t="s">
        <v>60</v>
      </c>
      <c r="X59" s="54" t="s">
        <v>21</v>
      </c>
      <c r="Y59" s="53" t="s">
        <v>60</v>
      </c>
      <c r="Z59" s="54" t="s">
        <v>21</v>
      </c>
    </row>
    <row r="60" spans="1:26" x14ac:dyDescent="0.2">
      <c r="A60" s="51" t="s">
        <v>63</v>
      </c>
      <c r="B60" s="52">
        <v>5</v>
      </c>
      <c r="C60" s="53">
        <v>89.832426518424995</v>
      </c>
      <c r="D60" s="54"/>
      <c r="E60" s="53">
        <v>10.167573481575999</v>
      </c>
      <c r="F60" s="54"/>
      <c r="G60" s="53">
        <v>92.779583878381004</v>
      </c>
      <c r="H60" s="54"/>
      <c r="I60" s="53">
        <v>7.2204161216204996</v>
      </c>
      <c r="J60" s="54"/>
      <c r="K60" s="53">
        <v>92.639322647523997</v>
      </c>
      <c r="L60" s="54"/>
      <c r="M60" s="53">
        <v>7.3606773524750002</v>
      </c>
      <c r="N60" s="54"/>
      <c r="O60" s="53" t="s">
        <v>60</v>
      </c>
      <c r="P60" s="54" t="s">
        <v>64</v>
      </c>
      <c r="Q60" s="53" t="s">
        <v>60</v>
      </c>
      <c r="R60" s="54" t="s">
        <v>65</v>
      </c>
      <c r="S60" s="53">
        <v>58.469969444584002</v>
      </c>
      <c r="T60" s="54" t="s">
        <v>15</v>
      </c>
      <c r="U60" s="53">
        <v>41.530030555412999</v>
      </c>
      <c r="V60" s="54" t="s">
        <v>15</v>
      </c>
      <c r="W60" s="53">
        <v>81.157654433431006</v>
      </c>
      <c r="X60" s="54"/>
      <c r="Y60" s="53">
        <v>18.842345566565999</v>
      </c>
      <c r="Z60" s="54"/>
    </row>
    <row r="61" spans="1:26" x14ac:dyDescent="0.2">
      <c r="A61" s="45" t="s">
        <v>66</v>
      </c>
      <c r="B61" s="46">
        <v>3</v>
      </c>
      <c r="C61" s="47">
        <v>93.799595964104</v>
      </c>
      <c r="D61" s="48"/>
      <c r="E61" s="47">
        <v>6.2004040358956001</v>
      </c>
      <c r="F61" s="48"/>
      <c r="G61" s="47">
        <v>95.479093159100003</v>
      </c>
      <c r="H61" s="48"/>
      <c r="I61" s="47">
        <v>4.5209068408999</v>
      </c>
      <c r="J61" s="48"/>
      <c r="K61" s="47">
        <v>95.847334581793007</v>
      </c>
      <c r="L61" s="48"/>
      <c r="M61" s="47">
        <v>4.1526654182065004</v>
      </c>
      <c r="N61" s="48"/>
      <c r="O61" s="47" t="s">
        <v>60</v>
      </c>
      <c r="P61" s="48" t="s">
        <v>23</v>
      </c>
      <c r="Q61" s="47" t="s">
        <v>60</v>
      </c>
      <c r="R61" s="48" t="s">
        <v>23</v>
      </c>
      <c r="S61" s="47" t="s">
        <v>60</v>
      </c>
      <c r="T61" s="48" t="s">
        <v>21</v>
      </c>
      <c r="U61" s="47" t="s">
        <v>60</v>
      </c>
      <c r="V61" s="48" t="s">
        <v>21</v>
      </c>
      <c r="W61" s="47"/>
      <c r="X61" s="48" t="s">
        <v>21</v>
      </c>
      <c r="Y61" s="47"/>
      <c r="Z61" s="48" t="s">
        <v>21</v>
      </c>
    </row>
    <row r="62" spans="1:26" x14ac:dyDescent="0.2">
      <c r="A62" s="45" t="s">
        <v>67</v>
      </c>
      <c r="B62" s="46">
        <v>6</v>
      </c>
      <c r="C62" s="49" t="s">
        <v>60</v>
      </c>
      <c r="D62" s="50" t="s">
        <v>21</v>
      </c>
      <c r="E62" s="49" t="s">
        <v>60</v>
      </c>
      <c r="F62" s="50" t="s">
        <v>21</v>
      </c>
      <c r="G62" s="49" t="s">
        <v>60</v>
      </c>
      <c r="H62" s="50" t="s">
        <v>21</v>
      </c>
      <c r="I62" s="49" t="s">
        <v>60</v>
      </c>
      <c r="J62" s="50" t="s">
        <v>21</v>
      </c>
      <c r="K62" s="49" t="s">
        <v>60</v>
      </c>
      <c r="L62" s="50" t="s">
        <v>21</v>
      </c>
      <c r="M62" s="49" t="s">
        <v>60</v>
      </c>
      <c r="N62" s="50" t="s">
        <v>21</v>
      </c>
      <c r="O62" s="49" t="s">
        <v>60</v>
      </c>
      <c r="P62" s="50" t="s">
        <v>21</v>
      </c>
      <c r="Q62" s="49" t="s">
        <v>60</v>
      </c>
      <c r="R62" s="50" t="s">
        <v>21</v>
      </c>
      <c r="S62" s="49" t="s">
        <v>60</v>
      </c>
      <c r="T62" s="50" t="s">
        <v>21</v>
      </c>
      <c r="U62" s="49" t="s">
        <v>60</v>
      </c>
      <c r="V62" s="50" t="s">
        <v>21</v>
      </c>
      <c r="W62" s="49" t="s">
        <v>60</v>
      </c>
      <c r="X62" s="50" t="s">
        <v>21</v>
      </c>
      <c r="Y62" s="49" t="s">
        <v>60</v>
      </c>
      <c r="Z62" s="50" t="s">
        <v>21</v>
      </c>
    </row>
    <row r="63" spans="1:26" x14ac:dyDescent="0.2">
      <c r="A63" s="51" t="s">
        <v>68</v>
      </c>
      <c r="B63" s="52">
        <v>5</v>
      </c>
      <c r="C63" s="53">
        <v>86.823782775146</v>
      </c>
      <c r="D63" s="54"/>
      <c r="E63" s="53">
        <v>13.176217224852</v>
      </c>
      <c r="F63" s="54"/>
      <c r="G63" s="53">
        <v>93.942661887884995</v>
      </c>
      <c r="H63" s="54"/>
      <c r="I63" s="53">
        <v>6.0573381121134</v>
      </c>
      <c r="J63" s="54"/>
      <c r="K63" s="53">
        <v>91.102152966811005</v>
      </c>
      <c r="L63" s="54"/>
      <c r="M63" s="53">
        <v>8.8978470331890005</v>
      </c>
      <c r="N63" s="54"/>
      <c r="O63" s="53" t="s">
        <v>60</v>
      </c>
      <c r="P63" s="54" t="s">
        <v>23</v>
      </c>
      <c r="Q63" s="53" t="s">
        <v>60</v>
      </c>
      <c r="R63" s="54" t="s">
        <v>23</v>
      </c>
      <c r="S63" s="53">
        <v>77.686706067212</v>
      </c>
      <c r="T63" s="54"/>
      <c r="U63" s="53">
        <v>22.313293932788</v>
      </c>
      <c r="V63" s="54"/>
      <c r="W63" s="53">
        <v>87.094523249830004</v>
      </c>
      <c r="X63" s="54"/>
      <c r="Y63" s="53">
        <v>12.905476750168001</v>
      </c>
      <c r="Z63" s="54"/>
    </row>
    <row r="64" spans="1:26" x14ac:dyDescent="0.2">
      <c r="A64" s="51" t="s">
        <v>69</v>
      </c>
      <c r="B64" s="52"/>
      <c r="C64" s="53">
        <v>94.014689165329997</v>
      </c>
      <c r="D64" s="54"/>
      <c r="E64" s="53">
        <v>5.9853108346703001</v>
      </c>
      <c r="F64" s="54"/>
      <c r="G64" s="53">
        <v>93.178974773102993</v>
      </c>
      <c r="H64" s="54"/>
      <c r="I64" s="53">
        <v>6.8210252268974001</v>
      </c>
      <c r="J64" s="54"/>
      <c r="K64" s="53">
        <v>86.515524697941999</v>
      </c>
      <c r="L64" s="54"/>
      <c r="M64" s="53">
        <v>13.484475302058</v>
      </c>
      <c r="N64" s="54"/>
      <c r="O64" s="53">
        <v>74.137018912841995</v>
      </c>
      <c r="P64" s="54"/>
      <c r="Q64" s="53">
        <v>25.862981087158001</v>
      </c>
      <c r="R64" s="54"/>
      <c r="S64" s="53">
        <v>73.900837276548998</v>
      </c>
      <c r="T64" s="54"/>
      <c r="U64" s="53">
        <v>26.099162723450998</v>
      </c>
      <c r="V64" s="54"/>
      <c r="W64" s="53">
        <v>84.062109665511997</v>
      </c>
      <c r="X64" s="54"/>
      <c r="Y64" s="53">
        <v>15.937890334487999</v>
      </c>
      <c r="Z64" s="54"/>
    </row>
    <row r="65" spans="1:26" x14ac:dyDescent="0.2">
      <c r="A65" s="45" t="s">
        <v>70</v>
      </c>
      <c r="B65" s="46"/>
      <c r="C65" s="47"/>
      <c r="D65" s="48" t="s">
        <v>16</v>
      </c>
      <c r="E65" s="47"/>
      <c r="F65" s="48" t="s">
        <v>17</v>
      </c>
      <c r="G65" s="47"/>
      <c r="H65" s="48" t="s">
        <v>16</v>
      </c>
      <c r="I65" s="47"/>
      <c r="J65" s="48" t="s">
        <v>17</v>
      </c>
      <c r="K65" s="47">
        <v>92.177259846279995</v>
      </c>
      <c r="L65" s="48" t="s">
        <v>15</v>
      </c>
      <c r="M65" s="47">
        <v>7.8227401537240002</v>
      </c>
      <c r="N65" s="48" t="s">
        <v>15</v>
      </c>
      <c r="O65" s="47"/>
      <c r="P65" s="48" t="s">
        <v>16</v>
      </c>
      <c r="Q65" s="47"/>
      <c r="R65" s="48" t="s">
        <v>17</v>
      </c>
      <c r="S65" s="47">
        <v>79.674236976222005</v>
      </c>
      <c r="T65" s="48"/>
      <c r="U65" s="47">
        <v>20.325763023777998</v>
      </c>
      <c r="V65" s="48"/>
      <c r="W65" s="47">
        <v>87.430799818446005</v>
      </c>
      <c r="X65" s="48"/>
      <c r="Y65" s="47">
        <v>12.569200181556001</v>
      </c>
      <c r="Z65" s="48"/>
    </row>
    <row r="66" spans="1:26" x14ac:dyDescent="0.2">
      <c r="A66" s="45" t="s">
        <v>71</v>
      </c>
      <c r="B66" s="46"/>
      <c r="C66" s="49" t="s">
        <v>60</v>
      </c>
      <c r="D66" s="50" t="s">
        <v>21</v>
      </c>
      <c r="E66" s="49" t="s">
        <v>60</v>
      </c>
      <c r="F66" s="50" t="s">
        <v>21</v>
      </c>
      <c r="G66" s="49" t="s">
        <v>60</v>
      </c>
      <c r="H66" s="50" t="s">
        <v>21</v>
      </c>
      <c r="I66" s="49" t="s">
        <v>60</v>
      </c>
      <c r="J66" s="50" t="s">
        <v>21</v>
      </c>
      <c r="K66" s="49" t="s">
        <v>60</v>
      </c>
      <c r="L66" s="50" t="s">
        <v>21</v>
      </c>
      <c r="M66" s="49" t="s">
        <v>60</v>
      </c>
      <c r="N66" s="50" t="s">
        <v>21</v>
      </c>
      <c r="O66" s="49" t="s">
        <v>60</v>
      </c>
      <c r="P66" s="50" t="s">
        <v>21</v>
      </c>
      <c r="Q66" s="49" t="s">
        <v>60</v>
      </c>
      <c r="R66" s="50" t="s">
        <v>21</v>
      </c>
      <c r="S66" s="49" t="s">
        <v>60</v>
      </c>
      <c r="T66" s="50" t="s">
        <v>21</v>
      </c>
      <c r="U66" s="49" t="s">
        <v>60</v>
      </c>
      <c r="V66" s="50" t="s">
        <v>21</v>
      </c>
      <c r="W66" s="49" t="s">
        <v>60</v>
      </c>
      <c r="X66" s="50" t="s">
        <v>21</v>
      </c>
      <c r="Y66" s="49" t="s">
        <v>60</v>
      </c>
      <c r="Z66" s="50" t="s">
        <v>21</v>
      </c>
    </row>
    <row r="67" spans="1:26" x14ac:dyDescent="0.2">
      <c r="A67" s="51" t="s">
        <v>72</v>
      </c>
      <c r="B67" s="52" t="s">
        <v>73</v>
      </c>
      <c r="C67" s="53">
        <v>96.019442096782996</v>
      </c>
      <c r="D67" s="54"/>
      <c r="E67" s="53">
        <v>3.9805579032175</v>
      </c>
      <c r="F67" s="54"/>
      <c r="G67" s="53">
        <v>96.602246530669007</v>
      </c>
      <c r="H67" s="54" t="s">
        <v>15</v>
      </c>
      <c r="I67" s="53">
        <v>3.3977534693307998</v>
      </c>
      <c r="J67" s="54" t="s">
        <v>15</v>
      </c>
      <c r="K67" s="53" t="s">
        <v>60</v>
      </c>
      <c r="L67" s="54" t="s">
        <v>74</v>
      </c>
      <c r="M67" s="53" t="s">
        <v>60</v>
      </c>
      <c r="N67" s="54" t="s">
        <v>75</v>
      </c>
      <c r="O67" s="53">
        <v>100</v>
      </c>
      <c r="P67" s="54"/>
      <c r="Q67" s="53">
        <v>0</v>
      </c>
      <c r="R67" s="54"/>
      <c r="S67" s="53">
        <v>100</v>
      </c>
      <c r="T67" s="54"/>
      <c r="U67" s="53">
        <v>0</v>
      </c>
      <c r="V67" s="54"/>
      <c r="W67" s="53">
        <v>97.232571568935001</v>
      </c>
      <c r="X67" s="54"/>
      <c r="Y67" s="53">
        <v>2.7674284310652002</v>
      </c>
      <c r="Z67" s="54"/>
    </row>
    <row r="68" spans="1:26" x14ac:dyDescent="0.2">
      <c r="A68" s="51"/>
      <c r="B68" s="52"/>
      <c r="C68" s="53"/>
      <c r="D68" s="54"/>
      <c r="E68" s="53"/>
      <c r="F68" s="54"/>
      <c r="G68" s="53"/>
      <c r="H68" s="54"/>
      <c r="I68" s="53"/>
      <c r="J68" s="54"/>
      <c r="K68" s="53"/>
      <c r="L68" s="54"/>
      <c r="M68" s="53"/>
      <c r="N68" s="54"/>
      <c r="O68" s="53"/>
      <c r="P68" s="54"/>
      <c r="Q68" s="53"/>
      <c r="R68" s="54"/>
      <c r="S68" s="53"/>
      <c r="T68" s="54"/>
      <c r="U68" s="53"/>
      <c r="V68" s="54"/>
      <c r="W68" s="53"/>
      <c r="X68" s="54"/>
      <c r="Y68" s="53"/>
      <c r="Z68" s="54"/>
    </row>
    <row r="69" spans="1:26" x14ac:dyDescent="0.2">
      <c r="A69" s="55" t="s">
        <v>76</v>
      </c>
      <c r="B69" s="56"/>
      <c r="C69" s="57" t="str">
        <f>IF(COUNTBLANK(C59:C62)&gt;1,"",AVERAGE(C17,C20,C26,C27,C33,C34,C35,C38,C46,C49,C50,C51,C57,C58,C59,C62,C63,C65,C66,C67))</f>
        <v/>
      </c>
      <c r="D69" s="58" t="str">
        <f t="shared" ref="D69" si="20">IF(C69="","m","")</f>
        <v>m</v>
      </c>
      <c r="E69" s="59" t="str">
        <f>IF(COUNTBLANK(E59:E62)&gt;1,"",AVERAGE(E17,E20,E26,E27,E33,E34,E35,E38,E46,E49,E50,E51,E57,E58,E59,E62,E63,E65,E66,E67))</f>
        <v/>
      </c>
      <c r="F69" s="58" t="str">
        <f t="shared" ref="F69" si="21">IF(E69="","m","")</f>
        <v>m</v>
      </c>
      <c r="G69" s="59" t="str">
        <f>IF(COUNTBLANK(G59:G62)&gt;1,"",AVERAGE(G17,G20,G26,G27,G33,G34,G35,G38,G46,G49,G50,G51,G57,G58,G59,G62,G63,G65,G66,G67))</f>
        <v/>
      </c>
      <c r="H69" s="58" t="str">
        <f t="shared" ref="H69" si="22">IF(G69="","m","")</f>
        <v>m</v>
      </c>
      <c r="I69" s="59" t="str">
        <f>IF(COUNTBLANK(I59:I62)&gt;1,"",AVERAGE(I17,I20,I26,I27,I33,I34,I35,I38,I46,I49,I50,I51,I57,I58,I59,I62,I63,I65,I66,I67))</f>
        <v/>
      </c>
      <c r="J69" s="58" t="str">
        <f t="shared" ref="J69" si="23">IF(I69="","m","")</f>
        <v>m</v>
      </c>
      <c r="K69" s="59" t="str">
        <f>IF(COUNTBLANK(K59:K62)&gt;1,"",AVERAGE(K17,K20,K26,K27,K33,K34,K35,K38,K46,K49,K50,K51,K57,K58,K59,K62,K63,K65,K66,K67))</f>
        <v/>
      </c>
      <c r="L69" s="58" t="str">
        <f t="shared" ref="L69" si="24">IF(K69="","m","")</f>
        <v>m</v>
      </c>
      <c r="M69" s="59" t="str">
        <f>IF(COUNTBLANK(M59:M62)&gt;1,"",AVERAGE(M17,M20,M26,M27,M33,M34,M35,M38,M46,M49,M50,M51,M57,M58,M59,M62,M63,M65,M66,M67))</f>
        <v/>
      </c>
      <c r="N69" s="58" t="str">
        <f>IF(M69="","m","")</f>
        <v>m</v>
      </c>
      <c r="O69" s="59" t="str">
        <f>IF(COUNTBLANK(O59:O62)&gt;1,"",AVERAGE(O17,O20,O26,O27,O33,O34,O35,O38,O46,O49,O50,O51,O57,O58,O59,O62,O63,O65,O66,O67))</f>
        <v/>
      </c>
      <c r="P69" s="58" t="str">
        <f t="shared" ref="P69" si="25">IF(O69="","m","")</f>
        <v>m</v>
      </c>
      <c r="Q69" s="59" t="str">
        <f>IF(COUNTBLANK(Q59:Q62)&gt;1,"",AVERAGE(Q17,Q20,Q26,Q27,Q33,Q34,Q35,Q38,Q46,Q49,Q50,Q51,Q57,Q58,Q59,Q62,Q63,Q65,Q66,Q67))</f>
        <v/>
      </c>
      <c r="R69" s="58" t="str">
        <f t="shared" ref="R69" si="26">IF(Q69="","m","")</f>
        <v>m</v>
      </c>
      <c r="S69" s="59" t="str">
        <f>IF(COUNTBLANK(S59:S62)&gt;1,"",AVERAGE(S17,S20,S26,S27,S33,S34,S35,S38,S46,S49,S50,S51,S57,S58,S59,S62,S63,S65,S66,S67))</f>
        <v/>
      </c>
      <c r="T69" s="58" t="str">
        <f t="shared" ref="T69" si="27">IF(S69="","m","")</f>
        <v>m</v>
      </c>
      <c r="U69" s="59" t="str">
        <f>IF(COUNTBLANK(U59:U62)&gt;1,"",AVERAGE(U17,U20,U26,U27,U33,U34,U35,U38,U46,U49,U50,U51,U57,U58,U59,U62,U63,U65,U66,U67))</f>
        <v/>
      </c>
      <c r="V69" s="58" t="str">
        <f t="shared" ref="V69" si="28">IF(U69="","m","")</f>
        <v>m</v>
      </c>
      <c r="W69" s="59" t="str">
        <f>IF(COUNTBLANK(W59:W62)&gt;1,"",AVERAGE(W17,W20,W26,W27,W33,W34,W35,W38,W46,W49,W50,W51,W57,W58,W59,W62,W63,W65,W66,W67))</f>
        <v/>
      </c>
      <c r="X69" s="58" t="str">
        <f t="shared" ref="X69" si="29">IF(W69="","m","")</f>
        <v>m</v>
      </c>
      <c r="Y69" s="59" t="str">
        <f>IF(COUNTBLANK(Y59:Y62)&gt;1,"",AVERAGE(Y17,Y20,Y26,Y27,Y33,Y34,Y35,Y38,Y46,Y49,Y50,Y51,Y57,Y58,Y59,Y62,Y63,Y65,Y66,Y67))</f>
        <v/>
      </c>
      <c r="Z69" s="58" t="str">
        <f t="shared" ref="Z69" si="30">IF(Y69="","m","")</f>
        <v>m</v>
      </c>
    </row>
    <row r="70" spans="1:26" s="5" customFormat="1" x14ac:dyDescent="0.2">
      <c r="A70" s="60"/>
      <c r="B70" s="61"/>
      <c r="C70" s="62"/>
      <c r="D70" s="63"/>
      <c r="E70" s="62"/>
      <c r="F70" s="63"/>
      <c r="G70" s="62"/>
      <c r="H70" s="63"/>
      <c r="I70" s="62"/>
      <c r="J70" s="63"/>
      <c r="K70" s="62"/>
      <c r="L70" s="63"/>
      <c r="M70" s="62"/>
      <c r="N70" s="63"/>
      <c r="O70" s="62"/>
      <c r="P70" s="63"/>
      <c r="Q70" s="62"/>
      <c r="R70" s="63"/>
      <c r="S70" s="62"/>
      <c r="T70" s="63"/>
      <c r="U70" s="62"/>
      <c r="V70" s="63"/>
      <c r="W70" s="62"/>
      <c r="X70" s="63"/>
      <c r="Y70" s="62"/>
      <c r="Z70" s="63"/>
    </row>
    <row r="71" spans="1:26" s="5" customFormat="1" x14ac:dyDescent="0.2">
      <c r="A71" s="64" t="s">
        <v>77</v>
      </c>
      <c r="B71" s="2"/>
      <c r="C71" s="65"/>
      <c r="D71" s="6"/>
      <c r="E71" s="65"/>
      <c r="F71" s="6"/>
      <c r="G71" s="65"/>
      <c r="H71" s="6"/>
      <c r="I71" s="65"/>
      <c r="J71" s="6"/>
      <c r="K71" s="65"/>
      <c r="L71" s="6"/>
      <c r="M71" s="65"/>
      <c r="N71" s="6"/>
      <c r="O71" s="65"/>
      <c r="P71" s="6"/>
      <c r="Q71" s="65"/>
      <c r="R71" s="6"/>
      <c r="S71" s="65"/>
      <c r="T71" s="6"/>
      <c r="U71" s="65"/>
      <c r="V71" s="6"/>
      <c r="W71" s="65"/>
      <c r="X71" s="6"/>
      <c r="Y71" s="65"/>
      <c r="Z71" s="6"/>
    </row>
    <row r="72" spans="1:26" s="64" customFormat="1" x14ac:dyDescent="0.2">
      <c r="A72" s="64" t="s">
        <v>78</v>
      </c>
      <c r="B72" s="66"/>
      <c r="D72" s="67"/>
      <c r="F72" s="67"/>
      <c r="H72" s="67"/>
      <c r="J72" s="67"/>
      <c r="L72" s="67"/>
      <c r="N72" s="67"/>
      <c r="P72" s="67"/>
      <c r="R72" s="67"/>
      <c r="T72" s="67"/>
      <c r="V72" s="67"/>
      <c r="X72" s="67"/>
      <c r="Z72" s="67"/>
    </row>
    <row r="73" spans="1:26" s="5" customFormat="1" x14ac:dyDescent="0.2">
      <c r="A73" s="68" t="s">
        <v>79</v>
      </c>
      <c r="B73" s="2"/>
      <c r="C73" s="65"/>
      <c r="D73" s="6"/>
      <c r="E73" s="65"/>
      <c r="F73" s="6"/>
      <c r="G73" s="65"/>
      <c r="H73" s="6"/>
      <c r="I73" s="65"/>
      <c r="J73" s="6"/>
      <c r="K73" s="65"/>
      <c r="L73" s="6"/>
      <c r="M73" s="65"/>
      <c r="N73" s="6"/>
      <c r="O73" s="65"/>
      <c r="P73" s="6"/>
      <c r="Q73" s="65"/>
      <c r="R73" s="6"/>
      <c r="S73" s="65"/>
      <c r="T73" s="6"/>
      <c r="U73" s="65"/>
      <c r="V73" s="6"/>
      <c r="W73" s="65"/>
      <c r="X73" s="6"/>
      <c r="Y73" s="65"/>
      <c r="Z73" s="6"/>
    </row>
    <row r="74" spans="1:26" s="64" customFormat="1" x14ac:dyDescent="0.2">
      <c r="A74" s="64" t="s">
        <v>80</v>
      </c>
      <c r="B74" s="66"/>
      <c r="D74" s="67"/>
      <c r="F74" s="67"/>
      <c r="H74" s="67"/>
      <c r="J74" s="67"/>
      <c r="L74" s="67"/>
      <c r="N74" s="67"/>
      <c r="P74" s="67"/>
      <c r="R74" s="67"/>
      <c r="T74" s="67"/>
      <c r="V74" s="67"/>
      <c r="X74" s="67"/>
      <c r="Z74" s="67"/>
    </row>
    <row r="75" spans="1:26" s="64" customFormat="1" x14ac:dyDescent="0.2">
      <c r="A75" s="64" t="s">
        <v>81</v>
      </c>
      <c r="B75" s="66"/>
      <c r="D75" s="67"/>
      <c r="F75" s="67"/>
      <c r="H75" s="67"/>
      <c r="J75" s="67"/>
      <c r="L75" s="67"/>
      <c r="N75" s="67"/>
      <c r="P75" s="67"/>
      <c r="R75" s="67"/>
      <c r="T75" s="67"/>
      <c r="V75" s="67"/>
      <c r="X75" s="67"/>
      <c r="Z75" s="67"/>
    </row>
    <row r="76" spans="1:26" s="64" customFormat="1" x14ac:dyDescent="0.2">
      <c r="A76" s="64" t="s">
        <v>82</v>
      </c>
      <c r="B76" s="66"/>
      <c r="D76" s="67"/>
      <c r="F76" s="67"/>
      <c r="H76" s="67"/>
      <c r="J76" s="67"/>
      <c r="L76" s="67"/>
      <c r="N76" s="67"/>
      <c r="P76" s="67"/>
      <c r="R76" s="67"/>
      <c r="T76" s="67"/>
      <c r="V76" s="67"/>
      <c r="X76" s="67"/>
      <c r="Z76" s="67"/>
    </row>
    <row r="77" spans="1:26" s="5" customFormat="1" x14ac:dyDescent="0.2">
      <c r="A77" s="69" t="s">
        <v>83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</row>
    <row r="78" spans="1:26" s="5" customFormat="1" ht="13.2" x14ac:dyDescent="0.25">
      <c r="A78" s="72" t="s">
        <v>84</v>
      </c>
      <c r="B78" s="2"/>
      <c r="D78" s="6"/>
      <c r="F78" s="6"/>
      <c r="H78" s="6"/>
      <c r="J78" s="6"/>
      <c r="L78" s="6"/>
      <c r="N78" s="6"/>
      <c r="P78" s="6"/>
      <c r="R78" s="6"/>
      <c r="T78" s="6"/>
      <c r="V78" s="6"/>
      <c r="X78" s="6"/>
      <c r="Z78" s="6"/>
    </row>
    <row r="79" spans="1:26" s="5" customFormat="1" x14ac:dyDescent="0.2">
      <c r="B79" s="2"/>
      <c r="D79" s="6"/>
      <c r="F79" s="6"/>
      <c r="H79" s="6"/>
      <c r="J79" s="6"/>
      <c r="L79" s="6"/>
      <c r="N79" s="6"/>
      <c r="P79" s="6"/>
      <c r="R79" s="6"/>
      <c r="T79" s="6"/>
      <c r="V79" s="6"/>
      <c r="X79" s="6"/>
      <c r="Z79" s="6"/>
    </row>
    <row r="80" spans="1:26" s="5" customFormat="1" x14ac:dyDescent="0.2">
      <c r="B80" s="2"/>
      <c r="D80" s="6"/>
      <c r="F80" s="6"/>
      <c r="H80" s="6"/>
      <c r="J80" s="6"/>
      <c r="L80" s="6"/>
      <c r="N80" s="6"/>
      <c r="P80" s="6"/>
      <c r="R80" s="6"/>
      <c r="T80" s="6"/>
      <c r="V80" s="6"/>
      <c r="X80" s="6"/>
      <c r="Z80" s="6"/>
    </row>
    <row r="81" spans="2:26" s="5" customFormat="1" x14ac:dyDescent="0.2">
      <c r="B81" s="2"/>
      <c r="D81" s="6"/>
      <c r="F81" s="6"/>
      <c r="H81" s="6"/>
      <c r="J81" s="6"/>
      <c r="L81" s="6"/>
      <c r="N81" s="6"/>
      <c r="P81" s="6"/>
      <c r="R81" s="6"/>
      <c r="T81" s="6"/>
      <c r="V81" s="6"/>
      <c r="X81" s="6"/>
      <c r="Z81" s="6"/>
    </row>
    <row r="82" spans="2:26" s="5" customFormat="1" x14ac:dyDescent="0.2">
      <c r="B82" s="2"/>
      <c r="D82" s="6"/>
      <c r="F82" s="6"/>
      <c r="H82" s="6"/>
      <c r="J82" s="6"/>
      <c r="L82" s="6"/>
      <c r="N82" s="6"/>
      <c r="P82" s="6"/>
      <c r="R82" s="6"/>
      <c r="T82" s="6"/>
      <c r="V82" s="6"/>
      <c r="X82" s="6"/>
      <c r="Z82" s="6"/>
    </row>
    <row r="83" spans="2:26" s="5" customFormat="1" x14ac:dyDescent="0.2">
      <c r="B83" s="2"/>
      <c r="D83" s="6"/>
      <c r="F83" s="6"/>
      <c r="H83" s="6"/>
      <c r="J83" s="6"/>
      <c r="L83" s="6"/>
      <c r="N83" s="6"/>
      <c r="P83" s="6"/>
      <c r="R83" s="6"/>
      <c r="T83" s="6"/>
      <c r="V83" s="6"/>
      <c r="X83" s="6"/>
      <c r="Z83" s="6"/>
    </row>
    <row r="84" spans="2:26" s="5" customFormat="1" x14ac:dyDescent="0.2">
      <c r="B84" s="2"/>
      <c r="D84" s="6"/>
      <c r="F84" s="6"/>
      <c r="H84" s="6"/>
      <c r="J84" s="6"/>
      <c r="L84" s="6"/>
      <c r="N84" s="6"/>
      <c r="P84" s="6"/>
      <c r="R84" s="6"/>
      <c r="T84" s="6"/>
      <c r="V84" s="6"/>
      <c r="X84" s="6"/>
      <c r="Z84" s="6"/>
    </row>
    <row r="85" spans="2:26" s="5" customFormat="1" x14ac:dyDescent="0.2">
      <c r="B85" s="2"/>
      <c r="D85" s="6"/>
      <c r="F85" s="6"/>
      <c r="H85" s="6"/>
      <c r="J85" s="6"/>
      <c r="L85" s="6"/>
      <c r="N85" s="6"/>
      <c r="P85" s="6"/>
      <c r="R85" s="6"/>
      <c r="T85" s="6"/>
      <c r="V85" s="6"/>
      <c r="X85" s="6"/>
      <c r="Z85" s="6"/>
    </row>
    <row r="86" spans="2:26" s="5" customFormat="1" x14ac:dyDescent="0.2">
      <c r="B86" s="2"/>
      <c r="D86" s="6"/>
      <c r="F86" s="6"/>
      <c r="H86" s="6"/>
      <c r="J86" s="6"/>
      <c r="L86" s="6"/>
      <c r="N86" s="6"/>
      <c r="P86" s="6"/>
      <c r="R86" s="6"/>
      <c r="T86" s="6"/>
      <c r="V86" s="6"/>
      <c r="X86" s="6"/>
      <c r="Z86" s="6"/>
    </row>
    <row r="87" spans="2:26" s="5" customFormat="1" x14ac:dyDescent="0.2">
      <c r="B87" s="2"/>
      <c r="D87" s="6"/>
      <c r="F87" s="6"/>
      <c r="H87" s="6"/>
      <c r="J87" s="6"/>
      <c r="L87" s="6"/>
      <c r="N87" s="6"/>
      <c r="P87" s="6"/>
      <c r="R87" s="6"/>
      <c r="T87" s="6"/>
      <c r="V87" s="6"/>
      <c r="X87" s="6"/>
      <c r="Z87" s="6"/>
    </row>
    <row r="88" spans="2:26" s="5" customFormat="1" x14ac:dyDescent="0.2">
      <c r="B88" s="2"/>
      <c r="D88" s="6"/>
      <c r="F88" s="6"/>
      <c r="H88" s="6"/>
      <c r="J88" s="6"/>
      <c r="L88" s="6"/>
      <c r="N88" s="6"/>
      <c r="P88" s="6"/>
      <c r="R88" s="6"/>
      <c r="T88" s="6"/>
      <c r="V88" s="6"/>
      <c r="X88" s="6"/>
      <c r="Z88" s="6"/>
    </row>
  </sheetData>
  <mergeCells count="30">
    <mergeCell ref="Y15:Z15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Y14:Z14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W13:Z13"/>
    <mergeCell ref="C13:F13"/>
    <mergeCell ref="G13:J13"/>
    <mergeCell ref="K13:N13"/>
    <mergeCell ref="O13:R13"/>
    <mergeCell ref="S13:V13"/>
  </mergeCells>
  <hyperlinks>
    <hyperlink ref="A78" r:id="rId1"/>
    <hyperlink ref="A1" r:id="rId2" display="http://dx.doi.org/10.1787/eag-2017-en"/>
    <hyperlink ref="A4" r:id="rId3"/>
  </hyperlinks>
  <printOptions horizontalCentered="1"/>
  <pageMargins left="0.196850393700787" right="0.196850393700787" top="0.39370078740157499" bottom="0.196850393700787" header="0.196850393700787" footer="0"/>
  <pageSetup paperSize="9" scale="10" fitToHeight="2" orientation="portrait" r:id="rId4"/>
  <headerFooter>
    <oddHeader>&amp;L&amp;"Arial,Italic"&amp;8&amp;F&amp;A&amp;R&amp;"Arial,Italic"&amp;8&amp;D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B6.1.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2017-08-03T16:27:40Z</dcterms:created>
  <dcterms:modified xsi:type="dcterms:W3CDTF">2017-10-03T15:04:08Z</dcterms:modified>
</cp:coreProperties>
</file>