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Norway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<sst xmlns="http://schemas.openxmlformats.org/spreadsheetml/2006/main" count="415" uniqueCount="243">
  <si>
    <t>TOTAL BY INCOME</t>
  </si>
  <si>
    <t>TOTAL PAR REVENU</t>
  </si>
  <si>
    <t xml:space="preserve">Pays moins avancés </t>
  </si>
  <si>
    <t>Other Low-Income</t>
  </si>
  <si>
    <t>Faible revenu</t>
  </si>
  <si>
    <t>Lower Middle-Income</t>
  </si>
  <si>
    <t>Revenu intermédiaire, tranche inférieure</t>
  </si>
  <si>
    <t>Upper Middle-Income</t>
  </si>
  <si>
    <t>Revenu intermédiaire, tranche supérieure</t>
  </si>
  <si>
    <t>Unallocated</t>
  </si>
  <si>
    <t>Non ventilé</t>
  </si>
  <si>
    <t>Asie du Sud et centrale</t>
  </si>
  <si>
    <t>Autres pays d'Asie &amp; Océanie</t>
  </si>
  <si>
    <t>Moyen-Orient et Afrique du Nord</t>
  </si>
  <si>
    <t>TOTAL BY REGIONS</t>
  </si>
  <si>
    <t>Education, Health &amp; Population</t>
  </si>
  <si>
    <t>Enseignement, santé &amp; population</t>
  </si>
  <si>
    <t>Other Social Infrastructure</t>
  </si>
  <si>
    <t>Autres infrastructures sociales</t>
  </si>
  <si>
    <t>Economic Infrastucture</t>
  </si>
  <si>
    <t>Infrastructure économique</t>
  </si>
  <si>
    <t>Production</t>
  </si>
  <si>
    <t>Multisector</t>
  </si>
  <si>
    <t>Destination plurisectorielle</t>
  </si>
  <si>
    <t>Programme Assistance</t>
  </si>
  <si>
    <t>Aide-programme</t>
  </si>
  <si>
    <t>Debt Relief</t>
  </si>
  <si>
    <t>Allégement de la dette</t>
  </si>
  <si>
    <t>Secours d'urgence</t>
  </si>
  <si>
    <t>Unspecified</t>
  </si>
  <si>
    <t>Non spécifié</t>
  </si>
  <si>
    <t>Total by sector</t>
  </si>
  <si>
    <t>Total par secteur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</si>
  <si>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</si>
  <si>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</si>
  <si>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</si>
  <si>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</si>
  <si>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</si>
  <si>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</si>
  <si>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</si>
  <si>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</si>
  <si>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</si>
  <si>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</si>
  <si>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</si>
  <si>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</si>
  <si>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</si>
  <si>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</si>
  <si>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</si>
  <si>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</si>
  <si>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</si>
  <si>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</si>
  <si>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</si>
  <si>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</si>
  <si>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</si>
  <si>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</si>
  <si>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</si>
  <si>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</si>
  <si>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</si>
  <si>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</si>
  <si>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</si>
  <si>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</si>
  <si>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</si>
  <si>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</si>
  <si>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</si>
  <si>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</si>
  <si>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</si>
  <si>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</si>
  <si>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</si>
  <si>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</si>
  <si>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</si>
  <si>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</si>
  <si>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</si>
  <si>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</si>
  <si>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</si>
  <si>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</si>
  <si>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</si>
  <si>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</si>
  <si>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</si>
  <si>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</si>
  <si>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</si>
  <si>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</si>
  <si>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</si>
  <si>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</si>
  <si>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</si>
  <si>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</si>
  <si>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</si>
  <si>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</si>
  <si>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</si>
  <si>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</si>
  <si>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</si>
  <si>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</si>
  <si>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</si>
  <si>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</si>
  <si>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</si>
  <si>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</si>
  <si>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</si>
  <si>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</si>
  <si>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</si>
  <si>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</si>
  <si>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</si>
  <si>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</si>
  <si>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</si>
  <si>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</si>
  <si>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</si>
  <si>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</si>
  <si>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</si>
  <si>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</si>
  <si>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</si>
  <si>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</si>
  <si>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</si>
  <si>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</si>
  <si>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</si>
  <si>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</si>
  <si>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</si>
  <si>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</si>
  <si>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</si>
  <si>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</si>
  <si>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</si>
  <si>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</si>
  <si>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</si>
  <si>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</si>
  <si>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</si>
  <si>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</si>
  <si>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</si>
  <si>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</si>
  <si>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</si>
  <si>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</si>
  <si>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</si>
  <si>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</si>
  <si>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</si>
  <si>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</si>
  <si>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</si>
  <si>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</si>
  <si>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</si>
  <si>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</si>
  <si>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</si>
  <si>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</si>
  <si>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</si>
  <si>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</si>
  <si>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</si>
  <si>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</si>
  <si>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</si>
  <si>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</si>
  <si>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</si>
  <si>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</si>
  <si>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</si>
  <si>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</si>
  <si>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</si>
  <si>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</si>
  <si>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</si>
  <si>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</si>
  <si>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</si>
  <si>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</si>
  <si>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</si>
  <si>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</si>
  <si>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</si>
  <si>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</si>
  <si>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</si>
  <si>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</si>
  <si>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</si>
  <si>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</si>
  <si>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</si>
  <si>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</si>
  <si>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</si>
  <si>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</si>
  <si>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</si>
  <si>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</si>
  <si>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</si>
  <si>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</si>
  <si>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</si>
  <si>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</si>
  <si>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</si>
  <si>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>Afrique Subsaharienne</t>
  </si>
  <si>
    <t>Amérique Latine &amp; Caraibes</t>
  </si>
  <si>
    <t xml:space="preserve">Moldova </t>
  </si>
  <si>
    <t>Palestinian Adm. Areas</t>
  </si>
  <si>
    <t>Samoa</t>
  </si>
  <si>
    <t>Europe</t>
  </si>
  <si>
    <t xml:space="preserve">Europe 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</si>
  <si>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</si>
  <si>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</si>
  <si>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</si>
  <si>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</si>
  <si>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</si>
  <si>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</si>
  <si>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</si>
  <si>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</si>
  <si>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t>Part de l'aide bilatérale -2003</t>
  </si>
  <si>
    <t>APD prix courants (millions $US) - 2003</t>
  </si>
  <si>
    <t>APD/PNB - 2003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</si>
  <si>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</si>
  <si>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</si>
  <si>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</si>
  <si>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Norwegian Kroner (million)</t>
  </si>
  <si>
    <t xml:space="preserve"> ODA/GNI</t>
  </si>
  <si>
    <t>A prix constants (millions $US 2003) - 2003</t>
  </si>
  <si>
    <t>A prix constants (millions $US 2003) - 2004</t>
  </si>
  <si>
    <t>En monnaie nale (milliards) - 2003</t>
  </si>
  <si>
    <t>APD prix courants (millions $US) - 2004</t>
  </si>
  <si>
    <t>En Yen (milliards) - 2004</t>
  </si>
  <si>
    <t>APD/PNB - 2004</t>
  </si>
  <si>
    <t>Part de l'aide bilatérale - 2004</t>
  </si>
  <si>
    <t>Belarus</t>
  </si>
  <si>
    <t>Libya</t>
  </si>
  <si>
    <t>Ukraine</t>
  </si>
  <si>
    <t>Top Ten Recipients of Gross ODA (USD million)</t>
  </si>
  <si>
    <t>ANNEE: Moyenne 2005-06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</si>
  <si>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</si>
  <si>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</si>
  <si>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</si>
  <si>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</si>
  <si>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</si>
  <si>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</si>
  <si>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</si>
  <si>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</si>
  <si>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</si>
  <si>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</si>
  <si>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</si>
  <si>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</si>
  <si>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</si>
  <si>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</si>
  <si>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</si>
  <si>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</si>
  <si>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</si>
  <si>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</si>
  <si>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</si>
  <si>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</si>
  <si>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</si>
  <si>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</si>
  <si>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</si>
  <si>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</si>
  <si>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</si>
  <si>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</si>
  <si>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</si>
  <si>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</si>
  <si>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 xml:space="preserve">NORWAY                                                                     </t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</si>
  <si>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</si>
  <si>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</si>
  <si>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NORWAY</t>
  </si>
  <si>
    <t>Development Co-operation Report 2011: 50th Anniversary Edition - © OECD 2011</t>
  </si>
  <si>
    <t>ANNEX A</t>
  </si>
  <si>
    <t>Bilateral ODA_Norway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</si>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</sst>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525"/>
          <c:w val="0.9862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Norway!$N$38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Norway!$O$38</c:f>
              <c:numCache/>
            </c:numRef>
          </c:val>
        </c:ser>
        <c:ser>
          <c:idx val="1"/>
          <c:order val="1"/>
          <c:tx>
            <c:strRef>
              <c:f>Norway!$N$39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Norway!$O$39</c:f>
              <c:numCache/>
            </c:numRef>
          </c:val>
        </c:ser>
        <c:ser>
          <c:idx val="2"/>
          <c:order val="2"/>
          <c:tx>
            <c:strRef>
              <c:f>Norway!$N$40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Norway!$O$40</c:f>
              <c:numCache/>
            </c:numRef>
          </c:val>
        </c:ser>
        <c:ser>
          <c:idx val="3"/>
          <c:order val="3"/>
          <c:tx>
            <c:strRef>
              <c:f>Norway!$N$41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Norway!$O$41</c:f>
              <c:numCache/>
            </c:numRef>
          </c:val>
        </c:ser>
        <c:ser>
          <c:idx val="4"/>
          <c:order val="4"/>
          <c:tx>
            <c:strRef>
              <c:f>Norway!$N$42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Norway!$O$42</c:f>
              <c:numCache/>
            </c:numRef>
          </c:val>
        </c:ser>
        <c:ser>
          <c:idx val="5"/>
          <c:order val="5"/>
          <c:tx>
            <c:strRef>
              <c:f>Norway!$N$43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Norway!$O$43</c:f>
              <c:numCache/>
            </c:numRef>
          </c:val>
        </c:ser>
        <c:ser>
          <c:idx val="6"/>
          <c:order val="6"/>
          <c:tx>
            <c:strRef>
              <c:f>Norway!$N$44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Norway!$O$44</c:f>
              <c:numCache/>
            </c:numRef>
          </c:val>
        </c:ser>
        <c:ser>
          <c:idx val="7"/>
          <c:order val="7"/>
          <c:tx>
            <c:strRef>
              <c:f>Norway!$N$45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Norway!$O$45</c:f>
              <c:numCache/>
            </c:numRef>
          </c:val>
        </c:ser>
        <c:ser>
          <c:idx val="8"/>
          <c:order val="8"/>
          <c:tx>
            <c:strRef>
              <c:f>Norway!$N$46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Norway!$O$46</c:f>
              <c:numCache/>
            </c:numRef>
          </c:val>
        </c:ser>
        <c:overlap val="100"/>
        <c:gapWidth val="90"/>
        <c:axId val="48807575"/>
        <c:axId val="36614992"/>
      </c:barChart>
      <c:catAx>
        <c:axId val="48807575"/>
        <c:scaling>
          <c:orientation val="minMax"/>
        </c:scaling>
        <c:axPos val="l"/>
        <c:delete val="1"/>
        <c:majorTickMark val="out"/>
        <c:minorTickMark val="none"/>
        <c:tickLblPos val="none"/>
        <c:crossAx val="36614992"/>
        <c:crosses val="autoZero"/>
        <c:auto val="0"/>
        <c:lblOffset val="100"/>
        <c:tickLblSkip val="1"/>
        <c:noMultiLvlLbl val="0"/>
      </c:catAx>
      <c:valAx>
        <c:axId val="3661499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07575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"/>
          <c:y val="0.59375"/>
          <c:w val="0.9007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Norway!$N$21:$N$25</c:f>
              <c:strCache/>
            </c:strRef>
          </c:cat>
          <c:val>
            <c:numRef>
              <c:f>Norway!$O$21:$O$25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Norway!$N$27:$N$32</c:f>
              <c:strCache/>
            </c:strRef>
          </c:cat>
          <c:val>
            <c:numRef>
              <c:f>Norway!$O$27:$O$32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Norway!$N$21:$N$25</c:f>
              <c:strCache/>
            </c:strRef>
          </c:cat>
          <c:val>
            <c:numRef>
              <c:f>Norway!$O$21:$O$25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Norway!$N$27:$N$32</c:f>
              <c:strCache/>
            </c:strRef>
          </c:cat>
          <c:val>
            <c:numRef>
              <c:f>Norway!$O$27:$O$32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Norway!$N$21:$N$25</c:f>
              <c:strCache/>
            </c:strRef>
          </c:cat>
          <c:val>
            <c:numRef>
              <c:f>Norway!$O$21:$O$25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Norway!$N$27:$N$32</c:f>
              <c:strCache/>
            </c:strRef>
          </c:cat>
          <c:val>
            <c:numRef>
              <c:f>Norway!$O$27:$O$32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Norway!$N$21:$N$25</c:f>
              <c:strCache/>
            </c:strRef>
          </c:cat>
          <c:val>
            <c:numRef>
              <c:f>Norway!$O$21:$O$25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Norway!$N$27:$N$33</c:f>
              <c:strCache/>
            </c:strRef>
          </c:cat>
          <c:val>
            <c:numRef>
              <c:f>Norway!$O$27:$O$33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Norway!$N$21:$N$25</c:f>
              <c:strCache/>
            </c:strRef>
          </c:cat>
          <c:val>
            <c:numRef>
              <c:f>Norway!$O$21:$O$25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Norway!$N$27:$N$32</c:f>
              <c:strCache/>
            </c:strRef>
          </c:cat>
          <c:val>
            <c:numRef>
              <c:f>Norway!$O$27:$O$32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0.42325</cdr:x>
      <cdr:y>-0.028</cdr:y>
    </cdr:from>
    <cdr:to>
      <cdr:x>0.5475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12</xdr:col>
      <xdr:colOff>219075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2866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419100</xdr:colOff>
      <xdr:row>3</xdr:row>
      <xdr:rowOff>47625</xdr:rowOff>
    </xdr:from>
    <xdr:to>
      <xdr:col>13</xdr:col>
      <xdr:colOff>28575</xdr:colOff>
      <xdr:row>14</xdr:row>
      <xdr:rowOff>85725</xdr:rowOff>
    </xdr:to>
    <xdr:graphicFrame>
      <xdr:nvGraphicFramePr>
        <xdr:cNvPr id="6" name="Chart 6"/>
        <xdr:cNvGraphicFramePr/>
      </xdr:nvGraphicFramePr>
      <xdr:xfrm>
        <a:off x="3905250" y="533400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419100</xdr:colOff>
      <xdr:row>13</xdr:row>
      <xdr:rowOff>152400</xdr:rowOff>
    </xdr:from>
    <xdr:to>
      <xdr:col>13</xdr:col>
      <xdr:colOff>9525</xdr:colOff>
      <xdr:row>27</xdr:row>
      <xdr:rowOff>66675</xdr:rowOff>
    </xdr:to>
    <xdr:graphicFrame>
      <xdr:nvGraphicFramePr>
        <xdr:cNvPr id="7" name="Chart 7"/>
        <xdr:cNvGraphicFramePr/>
      </xdr:nvGraphicFramePr>
      <xdr:xfrm>
        <a:off x="3905250" y="2743200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  <col min="16" max="16" width="38.421875" style="0" customWidth="1"/>
    <col min="17" max="17" width="9.140625" style="4" customWidth="1"/>
  </cols>
  <sheetData>
    <row r="1" ht="12.75">
      <c r="A1" s="53" t="s">
        <v>239</v>
      </c>
    </row>
    <row r="2" spans="1:2" ht="12.75">
      <c r="A2" s="54" t="s">
        <v>240</v>
      </c>
      <c r="B2" t="s">
        <v>241</v>
      </c>
    </row>
    <row r="3" ht="12.75">
      <c r="A3" s="54" t="s">
        <v>242</v>
      </c>
    </row>
    <row r="4" spans="1:17" s="3" customFormat="1" ht="16.5" customHeight="1">
      <c r="A4" s="7"/>
      <c r="B4" s="8" t="str">
        <f>O4</f>
        <v>NORWAY                                                                     </v>
      </c>
      <c r="C4" s="9"/>
      <c r="D4" s="10"/>
      <c r="E4" s="9"/>
      <c r="F4" s="9"/>
      <c r="G4" s="9"/>
      <c r="H4" s="7"/>
      <c r="I4" s="11"/>
      <c r="J4" s="11"/>
      <c r="K4" s="11"/>
      <c r="L4" s="12" t="s">
        <v>224</v>
      </c>
      <c r="M4" s="7"/>
      <c r="N4"/>
      <c r="O4" s="4" t="s">
        <v>235</v>
      </c>
      <c r="P4"/>
      <c r="Q4" s="4" t="str">
        <f>O4</f>
        <v>NORWAY                                                                     </v>
      </c>
    </row>
    <row r="5" spans="1:15" ht="12.75">
      <c r="A5" s="13"/>
      <c r="B5" s="9"/>
      <c r="C5" s="9"/>
      <c r="D5" s="14"/>
      <c r="E5" s="9"/>
      <c r="F5" s="9"/>
      <c r="G5" s="9"/>
      <c r="H5" s="9"/>
      <c r="I5" s="9"/>
      <c r="J5" s="9"/>
      <c r="K5" s="9"/>
      <c r="L5" s="11"/>
      <c r="M5" s="13"/>
      <c r="O5" t="s">
        <v>193</v>
      </c>
    </row>
    <row r="6" spans="1:17" ht="24.75" customHeight="1">
      <c r="A6" s="13"/>
      <c r="B6" s="40" t="s">
        <v>192</v>
      </c>
      <c r="C6" s="41"/>
      <c r="D6" s="42">
        <v>2008</v>
      </c>
      <c r="E6" s="42">
        <v>2009</v>
      </c>
      <c r="F6" s="44" t="s">
        <v>234</v>
      </c>
      <c r="G6" s="43" t="s">
        <v>231</v>
      </c>
      <c r="H6" s="9"/>
      <c r="I6" s="9"/>
      <c r="J6" s="9"/>
      <c r="K6" s="9"/>
      <c r="L6" s="15" t="s">
        <v>171</v>
      </c>
      <c r="M6" s="13"/>
      <c r="N6" t="s">
        <v>213</v>
      </c>
      <c r="O6" s="4">
        <v>4005.76</v>
      </c>
      <c r="P6" t="s">
        <v>188</v>
      </c>
      <c r="Q6" s="4">
        <f>O6</f>
        <v>4005.76</v>
      </c>
    </row>
    <row r="7" spans="1:17" ht="15.75" customHeight="1">
      <c r="A7" s="13"/>
      <c r="B7" s="16" t="s">
        <v>190</v>
      </c>
      <c r="C7" s="9"/>
      <c r="D7" s="17">
        <v>4005.76</v>
      </c>
      <c r="E7" s="17">
        <v>4085.84</v>
      </c>
      <c r="F7" s="17">
        <v>4582.23</v>
      </c>
      <c r="G7" s="18">
        <v>0.12149031778043184</v>
      </c>
      <c r="H7" s="9"/>
      <c r="I7" s="9"/>
      <c r="J7" s="9"/>
      <c r="K7" s="9"/>
      <c r="L7" s="9"/>
      <c r="M7" s="13"/>
      <c r="N7" t="s">
        <v>232</v>
      </c>
      <c r="O7" s="4">
        <v>3494.6</v>
      </c>
      <c r="P7" t="s">
        <v>195</v>
      </c>
      <c r="Q7" s="4">
        <f>O7</f>
        <v>3494.6</v>
      </c>
    </row>
    <row r="8" spans="1:17" ht="12.75">
      <c r="A8" s="13"/>
      <c r="B8" s="46" t="s">
        <v>237</v>
      </c>
      <c r="C8" s="9"/>
      <c r="D8" s="17">
        <v>3494.6</v>
      </c>
      <c r="E8" s="17">
        <v>4085.84</v>
      </c>
      <c r="F8" s="17">
        <v>4233.45</v>
      </c>
      <c r="G8" s="18">
        <v>0.03612721007185793</v>
      </c>
      <c r="H8" s="9"/>
      <c r="I8" s="9"/>
      <c r="J8" s="9"/>
      <c r="K8" s="9"/>
      <c r="L8" s="9"/>
      <c r="M8" s="13"/>
      <c r="N8" t="s">
        <v>214</v>
      </c>
      <c r="O8" s="4">
        <v>22862.07</v>
      </c>
      <c r="P8" t="s">
        <v>197</v>
      </c>
      <c r="Q8" s="4">
        <f>O8</f>
        <v>22862.07</v>
      </c>
    </row>
    <row r="9" spans="1:17" ht="12.75">
      <c r="A9" s="13"/>
      <c r="B9" s="19" t="str">
        <f>O5</f>
        <v> In Norwegian Kroner (million)</v>
      </c>
      <c r="C9" s="9"/>
      <c r="D9" s="17">
        <v>22862.07</v>
      </c>
      <c r="E9" s="17">
        <v>25652.54</v>
      </c>
      <c r="F9" s="17">
        <v>27697.29</v>
      </c>
      <c r="G9" s="18">
        <v>0.07970945567183607</v>
      </c>
      <c r="H9" s="9"/>
      <c r="I9" s="9"/>
      <c r="J9" s="9"/>
      <c r="K9" s="9"/>
      <c r="L9" s="9"/>
      <c r="M9" s="13"/>
      <c r="N9" t="s">
        <v>215</v>
      </c>
      <c r="O9" s="1">
        <v>0.8890265687726</v>
      </c>
      <c r="P9" t="s">
        <v>189</v>
      </c>
      <c r="Q9" s="4">
        <f>O9</f>
        <v>0.8890265687726</v>
      </c>
    </row>
    <row r="10" spans="1:17" ht="12.75">
      <c r="A10" s="13"/>
      <c r="B10" s="16" t="s">
        <v>194</v>
      </c>
      <c r="C10" s="9"/>
      <c r="D10" s="20">
        <v>0.008890265687726</v>
      </c>
      <c r="E10" s="20">
        <v>0.01059732779186718</v>
      </c>
      <c r="F10" s="20">
        <v>0.0110163604214491</v>
      </c>
      <c r="G10" s="18"/>
      <c r="H10" s="9"/>
      <c r="I10" s="9"/>
      <c r="J10" s="9"/>
      <c r="K10" s="9"/>
      <c r="L10" s="9"/>
      <c r="M10" s="13"/>
      <c r="N10" t="s">
        <v>216</v>
      </c>
      <c r="O10" s="4">
        <v>0.7684109881770251</v>
      </c>
      <c r="P10" t="s">
        <v>187</v>
      </c>
      <c r="Q10" s="4">
        <f>O10</f>
        <v>0.7684109881770251</v>
      </c>
    </row>
    <row r="11" spans="1:13" ht="12.75">
      <c r="A11" s="13"/>
      <c r="B11" s="21" t="s">
        <v>191</v>
      </c>
      <c r="C11" s="22"/>
      <c r="D11" s="23">
        <v>0.7684109881770251</v>
      </c>
      <c r="E11" s="23">
        <v>0.775417050104752</v>
      </c>
      <c r="F11" s="23">
        <v>0.791830615224465</v>
      </c>
      <c r="G11" s="24"/>
      <c r="H11" s="9"/>
      <c r="I11" s="9"/>
      <c r="J11" s="9"/>
      <c r="K11" s="9"/>
      <c r="L11" s="9"/>
      <c r="M11" s="13"/>
    </row>
    <row r="12" spans="1:13" ht="17.25" customHeight="1">
      <c r="A12" s="13"/>
      <c r="B12" s="45" t="s">
        <v>236</v>
      </c>
      <c r="C12" s="9"/>
      <c r="D12" s="25"/>
      <c r="E12" s="25"/>
      <c r="F12" s="25"/>
      <c r="G12" s="26"/>
      <c r="H12" s="9"/>
      <c r="I12" s="9"/>
      <c r="J12" s="9"/>
      <c r="K12" s="9"/>
      <c r="L12" s="9"/>
      <c r="M12" s="13"/>
    </row>
    <row r="13" spans="1:17" ht="27.75" customHeight="1">
      <c r="A13" s="13"/>
      <c r="B13" s="47" t="s">
        <v>205</v>
      </c>
      <c r="C13" s="48"/>
      <c r="D13" s="49"/>
      <c r="E13" s="17"/>
      <c r="F13" s="17"/>
      <c r="G13" s="27"/>
      <c r="H13" s="9"/>
      <c r="I13" s="9"/>
      <c r="J13" s="9"/>
      <c r="K13" s="9"/>
      <c r="L13" s="9"/>
      <c r="M13" s="13"/>
      <c r="N13" t="s">
        <v>217</v>
      </c>
      <c r="O13" s="4">
        <v>4085.84</v>
      </c>
      <c r="P13" t="s">
        <v>198</v>
      </c>
      <c r="Q13" s="4">
        <f>O13</f>
        <v>4085.84</v>
      </c>
    </row>
    <row r="14" spans="1:17" ht="12.75">
      <c r="A14" s="13"/>
      <c r="B14" s="16">
        <v>1</v>
      </c>
      <c r="C14" s="9" t="s">
        <v>33</v>
      </c>
      <c r="D14" s="28">
        <v>122.49000000000001</v>
      </c>
      <c r="E14" s="9"/>
      <c r="F14" s="9"/>
      <c r="G14" s="27"/>
      <c r="H14" s="9"/>
      <c r="I14" s="9"/>
      <c r="J14" s="9"/>
      <c r="K14" s="9"/>
      <c r="L14" s="9"/>
      <c r="M14" s="13"/>
      <c r="N14" t="s">
        <v>233</v>
      </c>
      <c r="O14" s="4">
        <v>4085.84</v>
      </c>
      <c r="P14" t="s">
        <v>196</v>
      </c>
      <c r="Q14" s="4">
        <f>O14</f>
        <v>4085.84</v>
      </c>
    </row>
    <row r="15" spans="1:17" ht="12.75" customHeight="1">
      <c r="A15" s="13"/>
      <c r="B15" s="16">
        <v>2</v>
      </c>
      <c r="C15" s="9" t="s">
        <v>151</v>
      </c>
      <c r="D15" s="28">
        <v>122.035</v>
      </c>
      <c r="E15" s="9"/>
      <c r="F15" s="9"/>
      <c r="G15" s="9"/>
      <c r="H15" s="9"/>
      <c r="I15" s="9"/>
      <c r="J15" s="9"/>
      <c r="K15" s="9"/>
      <c r="L15" s="9"/>
      <c r="M15" s="13"/>
      <c r="N15" t="s">
        <v>218</v>
      </c>
      <c r="O15" s="4">
        <v>25652.54</v>
      </c>
      <c r="P15" t="s">
        <v>199</v>
      </c>
      <c r="Q15" s="4">
        <f>O15</f>
        <v>25652.54</v>
      </c>
    </row>
    <row r="16" spans="1:17" ht="12.75" customHeight="1">
      <c r="A16" s="13"/>
      <c r="B16" s="16">
        <v>3</v>
      </c>
      <c r="C16" s="9" t="s">
        <v>175</v>
      </c>
      <c r="D16" s="28">
        <v>107.96000000000001</v>
      </c>
      <c r="E16" s="9"/>
      <c r="F16" s="9"/>
      <c r="G16" s="9"/>
      <c r="H16" s="9"/>
      <c r="I16" s="9"/>
      <c r="J16" s="9"/>
      <c r="K16" s="9"/>
      <c r="L16" s="9"/>
      <c r="M16" s="13"/>
      <c r="N16" t="s">
        <v>219</v>
      </c>
      <c r="O16" s="1">
        <v>1.059732779186718</v>
      </c>
      <c r="P16" t="s">
        <v>200</v>
      </c>
      <c r="Q16" s="4">
        <f>O16</f>
        <v>1.059732779186718</v>
      </c>
    </row>
    <row r="17" spans="1:17" ht="12.75" customHeight="1">
      <c r="A17" s="13"/>
      <c r="B17" s="16">
        <v>4</v>
      </c>
      <c r="C17" s="9" t="s">
        <v>146</v>
      </c>
      <c r="D17" s="28">
        <v>105.965</v>
      </c>
      <c r="E17" s="9"/>
      <c r="F17" s="9"/>
      <c r="G17" s="9"/>
      <c r="H17" s="9"/>
      <c r="I17" s="9"/>
      <c r="J17" s="9"/>
      <c r="K17" s="9"/>
      <c r="L17" s="9"/>
      <c r="M17" s="13"/>
      <c r="N17" t="s">
        <v>220</v>
      </c>
      <c r="O17" s="39">
        <v>0.775417050104752</v>
      </c>
      <c r="P17" t="s">
        <v>201</v>
      </c>
      <c r="Q17" s="4">
        <f>O17</f>
        <v>0.775417050104752</v>
      </c>
    </row>
    <row r="18" spans="1:13" ht="12.75">
      <c r="A18" s="13"/>
      <c r="B18" s="16">
        <v>5</v>
      </c>
      <c r="C18" s="9" t="s">
        <v>116</v>
      </c>
      <c r="D18" s="28">
        <v>88.535</v>
      </c>
      <c r="E18" s="9"/>
      <c r="F18" s="9"/>
      <c r="G18" s="9"/>
      <c r="H18" s="9"/>
      <c r="I18" s="9"/>
      <c r="J18" s="9"/>
      <c r="K18" s="9"/>
      <c r="L18" s="9"/>
      <c r="M18" s="13"/>
    </row>
    <row r="19" spans="1:13" ht="12.75">
      <c r="A19" s="13"/>
      <c r="B19" s="16">
        <v>6</v>
      </c>
      <c r="C19" s="9" t="s">
        <v>161</v>
      </c>
      <c r="D19" s="28">
        <v>71.14500000000001</v>
      </c>
      <c r="E19" s="9"/>
      <c r="F19" s="9"/>
      <c r="G19" s="9"/>
      <c r="H19" s="9"/>
      <c r="I19" s="9"/>
      <c r="J19" s="9"/>
      <c r="K19" s="9"/>
      <c r="L19" s="9"/>
      <c r="M19" s="13"/>
    </row>
    <row r="20" spans="1:17" ht="12.75">
      <c r="A20" s="13"/>
      <c r="B20" s="16">
        <v>7</v>
      </c>
      <c r="C20" s="9" t="s">
        <v>169</v>
      </c>
      <c r="D20" s="28">
        <v>67.97999999999999</v>
      </c>
      <c r="E20" s="9"/>
      <c r="F20" s="9"/>
      <c r="G20" s="9"/>
      <c r="H20" s="9"/>
      <c r="I20" s="9"/>
      <c r="J20" s="9"/>
      <c r="K20" s="9"/>
      <c r="L20" s="9"/>
      <c r="M20" s="13"/>
      <c r="N20" t="s">
        <v>0</v>
      </c>
      <c r="O20" s="4">
        <v>3123.175</v>
      </c>
      <c r="P20" t="s">
        <v>1</v>
      </c>
      <c r="Q20" s="4">
        <f aca="true" t="shared" si="0" ref="Q20:Q25">O20</f>
        <v>3123.175</v>
      </c>
    </row>
    <row r="21" spans="1:17" ht="12.75">
      <c r="A21" s="13"/>
      <c r="B21" s="16">
        <v>8</v>
      </c>
      <c r="C21" s="9" t="s">
        <v>103</v>
      </c>
      <c r="D21" s="28">
        <v>64.04</v>
      </c>
      <c r="E21" s="9"/>
      <c r="F21" s="9"/>
      <c r="G21" s="9"/>
      <c r="H21" s="9"/>
      <c r="I21" s="9"/>
      <c r="J21" s="9"/>
      <c r="K21" s="9"/>
      <c r="L21" s="9"/>
      <c r="M21" s="13"/>
      <c r="N21" t="s">
        <v>185</v>
      </c>
      <c r="O21" s="4">
        <v>987.34</v>
      </c>
      <c r="P21" t="s">
        <v>2</v>
      </c>
      <c r="Q21" s="4">
        <f t="shared" si="0"/>
        <v>987.34</v>
      </c>
    </row>
    <row r="22" spans="1:17" ht="12.75">
      <c r="A22" s="13"/>
      <c r="B22" s="16">
        <v>9</v>
      </c>
      <c r="C22" s="9" t="s">
        <v>120</v>
      </c>
      <c r="D22" s="28">
        <v>43.61</v>
      </c>
      <c r="E22" s="9"/>
      <c r="F22" s="9"/>
      <c r="G22" s="9"/>
      <c r="H22" s="9"/>
      <c r="I22" s="9"/>
      <c r="J22" s="9"/>
      <c r="K22" s="9"/>
      <c r="L22" s="9"/>
      <c r="M22" s="13"/>
      <c r="N22" t="s">
        <v>3</v>
      </c>
      <c r="O22" s="4">
        <v>129.1</v>
      </c>
      <c r="P22" t="s">
        <v>4</v>
      </c>
      <c r="Q22" s="4">
        <f t="shared" si="0"/>
        <v>129.1</v>
      </c>
    </row>
    <row r="23" spans="1:17" ht="12.75">
      <c r="A23" s="13"/>
      <c r="B23" s="21">
        <v>10</v>
      </c>
      <c r="C23" s="22" t="s">
        <v>139</v>
      </c>
      <c r="D23" s="29">
        <v>38.760000000000005</v>
      </c>
      <c r="E23" s="9"/>
      <c r="F23" s="9"/>
      <c r="G23" s="9"/>
      <c r="H23" s="9"/>
      <c r="I23" s="9"/>
      <c r="J23" s="9"/>
      <c r="K23" s="9"/>
      <c r="L23" s="9"/>
      <c r="M23" s="13"/>
      <c r="N23" t="s">
        <v>5</v>
      </c>
      <c r="O23" s="4">
        <v>356.74</v>
      </c>
      <c r="P23" t="s">
        <v>6</v>
      </c>
      <c r="Q23" s="4">
        <f t="shared" si="0"/>
        <v>356.74</v>
      </c>
    </row>
    <row r="24" spans="1:17" ht="12.75" customHeight="1">
      <c r="A24" s="13"/>
      <c r="B24" s="50" t="s">
        <v>225</v>
      </c>
      <c r="C24" s="51"/>
      <c r="D24" s="52"/>
      <c r="E24" s="9"/>
      <c r="F24" s="9"/>
      <c r="G24" s="9"/>
      <c r="H24" s="9"/>
      <c r="I24" s="9"/>
      <c r="J24" s="9"/>
      <c r="K24" s="9"/>
      <c r="L24" s="9"/>
      <c r="M24" s="13"/>
      <c r="N24" t="s">
        <v>7</v>
      </c>
      <c r="O24" s="4">
        <v>132.675</v>
      </c>
      <c r="P24" t="s">
        <v>8</v>
      </c>
      <c r="Q24" s="4">
        <f t="shared" si="0"/>
        <v>132.675</v>
      </c>
    </row>
    <row r="25" spans="1:17" ht="12.75">
      <c r="A25" s="13"/>
      <c r="B25" s="32" t="s">
        <v>226</v>
      </c>
      <c r="C25" s="33"/>
      <c r="D25" s="34">
        <v>0.17513748028848847</v>
      </c>
      <c r="E25" s="9"/>
      <c r="F25" s="9"/>
      <c r="G25" s="9"/>
      <c r="H25" s="9"/>
      <c r="I25" s="9"/>
      <c r="J25" s="9"/>
      <c r="K25" s="9"/>
      <c r="L25" s="9"/>
      <c r="M25" s="13"/>
      <c r="N25" t="s">
        <v>9</v>
      </c>
      <c r="O25" s="4">
        <v>1517.3200000000002</v>
      </c>
      <c r="P25" t="s">
        <v>10</v>
      </c>
      <c r="Q25" s="4">
        <f t="shared" si="0"/>
        <v>1517.3200000000002</v>
      </c>
    </row>
    <row r="26" spans="1:13" ht="12.75" customHeight="1">
      <c r="A26" s="13"/>
      <c r="B26" s="35" t="s">
        <v>227</v>
      </c>
      <c r="C26" s="9"/>
      <c r="D26" s="36">
        <v>0.26656207225019407</v>
      </c>
      <c r="E26" s="9"/>
      <c r="F26" s="9"/>
      <c r="G26" s="9"/>
      <c r="H26" s="9"/>
      <c r="I26" s="9"/>
      <c r="J26" s="9"/>
      <c r="K26" s="9"/>
      <c r="L26" s="9"/>
      <c r="M26" s="13"/>
    </row>
    <row r="27" spans="1:17" ht="12.75" customHeight="1">
      <c r="A27" s="13"/>
      <c r="B27" s="37" t="s">
        <v>228</v>
      </c>
      <c r="C27" s="22"/>
      <c r="D27" s="38">
        <v>0.36298158124344615</v>
      </c>
      <c r="E27" s="9"/>
      <c r="F27" s="9"/>
      <c r="G27" s="9"/>
      <c r="H27" s="9"/>
      <c r="I27" s="9"/>
      <c r="J27" s="9"/>
      <c r="K27" s="9"/>
      <c r="L27" s="9"/>
      <c r="M27" s="13"/>
      <c r="N27" t="s">
        <v>230</v>
      </c>
      <c r="O27" s="4">
        <v>878.3249999999998</v>
      </c>
      <c r="P27" t="s">
        <v>172</v>
      </c>
      <c r="Q27" s="4">
        <f aca="true" t="shared" si="1" ref="Q27:Q33">O27</f>
        <v>878.3249999999998</v>
      </c>
    </row>
    <row r="28" spans="1:17" ht="12.75">
      <c r="A28" s="13"/>
      <c r="B28" s="9"/>
      <c r="C28" s="9"/>
      <c r="D28" s="30"/>
      <c r="E28" s="9"/>
      <c r="F28" s="9"/>
      <c r="G28" s="9"/>
      <c r="H28" s="9"/>
      <c r="I28" s="9"/>
      <c r="J28" s="9"/>
      <c r="K28" s="9"/>
      <c r="L28" s="9"/>
      <c r="M28" s="13"/>
      <c r="N28" t="s">
        <v>221</v>
      </c>
      <c r="O28" s="4">
        <v>345.5949999999999</v>
      </c>
      <c r="P28" t="s">
        <v>11</v>
      </c>
      <c r="Q28" s="4">
        <f t="shared" si="1"/>
        <v>345.5949999999999</v>
      </c>
    </row>
    <row r="29" spans="1:17" ht="12.75">
      <c r="A29" s="13"/>
      <c r="B29" s="9"/>
      <c r="C29" s="9"/>
      <c r="D29" s="30"/>
      <c r="E29" s="9"/>
      <c r="F29" s="9"/>
      <c r="G29" s="9"/>
      <c r="H29" s="9"/>
      <c r="I29" s="9"/>
      <c r="J29" s="9"/>
      <c r="K29" s="9"/>
      <c r="L29" s="9"/>
      <c r="M29" s="13"/>
      <c r="N29" t="s">
        <v>179</v>
      </c>
      <c r="O29" s="4">
        <v>127.66499999999988</v>
      </c>
      <c r="P29" t="s">
        <v>12</v>
      </c>
      <c r="Q29" s="4">
        <f t="shared" si="1"/>
        <v>127.66499999999988</v>
      </c>
    </row>
    <row r="30" spans="1:17" ht="12.75">
      <c r="A30" s="13"/>
      <c r="B30" s="9"/>
      <c r="C30" s="9"/>
      <c r="D30" s="30"/>
      <c r="E30" s="9"/>
      <c r="F30" s="9"/>
      <c r="G30" s="9"/>
      <c r="H30" s="9"/>
      <c r="I30" s="9"/>
      <c r="J30" s="9"/>
      <c r="K30" s="9"/>
      <c r="L30" s="9"/>
      <c r="M30" s="13"/>
      <c r="N30" t="s">
        <v>180</v>
      </c>
      <c r="O30" s="4">
        <v>147.785</v>
      </c>
      <c r="P30" t="s">
        <v>13</v>
      </c>
      <c r="Q30" s="4">
        <f t="shared" si="1"/>
        <v>147.785</v>
      </c>
    </row>
    <row r="31" spans="1:17" ht="12.75">
      <c r="A31" s="13"/>
      <c r="B31" s="9"/>
      <c r="C31" s="9"/>
      <c r="D31" s="30"/>
      <c r="E31" s="9"/>
      <c r="F31" s="9"/>
      <c r="G31" s="9"/>
      <c r="H31" s="9"/>
      <c r="I31" s="9"/>
      <c r="J31" s="9"/>
      <c r="K31" s="9"/>
      <c r="L31" s="9"/>
      <c r="M31" s="13"/>
      <c r="N31" t="s">
        <v>181</v>
      </c>
      <c r="O31" s="4">
        <v>143.14</v>
      </c>
      <c r="P31" t="s">
        <v>173</v>
      </c>
      <c r="Q31" s="4">
        <f t="shared" si="1"/>
        <v>143.14</v>
      </c>
    </row>
    <row r="32" spans="1:17" ht="12.75">
      <c r="A32" s="13"/>
      <c r="B32" s="9"/>
      <c r="C32" s="9"/>
      <c r="D32" s="30"/>
      <c r="E32" s="9"/>
      <c r="F32" s="9"/>
      <c r="G32" s="9"/>
      <c r="H32" s="9"/>
      <c r="I32" s="9"/>
      <c r="J32" s="9"/>
      <c r="K32" s="9"/>
      <c r="L32" s="9"/>
      <c r="M32" s="13"/>
      <c r="N32" t="s">
        <v>177</v>
      </c>
      <c r="O32" s="4">
        <v>107.47</v>
      </c>
      <c r="P32" t="s">
        <v>178</v>
      </c>
      <c r="Q32" s="4">
        <f t="shared" si="1"/>
        <v>107.47</v>
      </c>
    </row>
    <row r="33" spans="1:17" ht="12.75">
      <c r="A33" s="13"/>
      <c r="B33" s="9"/>
      <c r="C33" s="9"/>
      <c r="D33" s="30"/>
      <c r="E33" s="9"/>
      <c r="F33" s="9"/>
      <c r="G33" s="9"/>
      <c r="H33" s="9"/>
      <c r="I33" s="9"/>
      <c r="J33" s="9"/>
      <c r="K33" s="9"/>
      <c r="L33" s="9"/>
      <c r="M33" s="13"/>
      <c r="N33" s="6" t="s">
        <v>29</v>
      </c>
      <c r="O33" s="4">
        <v>1373.195</v>
      </c>
      <c r="P33" t="s">
        <v>30</v>
      </c>
      <c r="Q33" s="4">
        <f t="shared" si="1"/>
        <v>1373.195</v>
      </c>
    </row>
    <row r="34" spans="1:13" ht="12.75">
      <c r="A34" s="13"/>
      <c r="B34" s="9"/>
      <c r="C34" s="9"/>
      <c r="D34" s="30"/>
      <c r="E34" s="9"/>
      <c r="F34" s="9"/>
      <c r="G34" s="9"/>
      <c r="H34" s="9"/>
      <c r="I34" s="9"/>
      <c r="J34" s="9"/>
      <c r="K34" s="9"/>
      <c r="L34" s="9"/>
      <c r="M34" s="13"/>
    </row>
    <row r="35" spans="1:17" ht="12.75">
      <c r="A35" s="13"/>
      <c r="B35" s="13"/>
      <c r="C35" s="13"/>
      <c r="D35" s="31"/>
      <c r="E35" s="13"/>
      <c r="F35" s="13"/>
      <c r="G35" s="13"/>
      <c r="H35" s="13"/>
      <c r="I35" s="13"/>
      <c r="J35" s="13"/>
      <c r="K35" s="13"/>
      <c r="L35" s="13"/>
      <c r="M35" s="13"/>
      <c r="N35" t="s">
        <v>14</v>
      </c>
      <c r="O35" s="4">
        <v>3123.1749999999997</v>
      </c>
      <c r="P35" t="s">
        <v>14</v>
      </c>
      <c r="Q35" s="4">
        <f>O35</f>
        <v>3123.1749999999997</v>
      </c>
    </row>
    <row r="36" spans="1:13" ht="12.75">
      <c r="A36" s="13"/>
      <c r="B36" s="13"/>
      <c r="C36" s="13"/>
      <c r="D36" s="31"/>
      <c r="E36" s="13"/>
      <c r="F36" s="13"/>
      <c r="G36" s="13"/>
      <c r="H36" s="13"/>
      <c r="I36" s="13"/>
      <c r="J36" s="13"/>
      <c r="K36" s="13"/>
      <c r="L36" s="13"/>
      <c r="M36" s="13"/>
    </row>
    <row r="37" spans="1:17" ht="24" customHeight="1">
      <c r="A37" s="13"/>
      <c r="B37" s="13"/>
      <c r="C37" s="13"/>
      <c r="D37" s="31"/>
      <c r="E37" s="13"/>
      <c r="F37" s="13"/>
      <c r="G37" s="13"/>
      <c r="H37" s="13"/>
      <c r="I37" s="13"/>
      <c r="J37" s="13"/>
      <c r="K37" s="13"/>
      <c r="L37" s="13"/>
      <c r="M37" s="13"/>
      <c r="O37" s="4" t="s">
        <v>238</v>
      </c>
      <c r="Q37" s="4" t="str">
        <f aca="true" t="shared" si="2" ref="Q37:Q47">O37</f>
        <v>NORWAY</v>
      </c>
    </row>
    <row r="38" spans="1:17" s="3" customFormat="1" ht="16.5" customHeight="1">
      <c r="A38" s="13"/>
      <c r="B38" s="13" t="s">
        <v>229</v>
      </c>
      <c r="C38" s="13"/>
      <c r="D38" s="31"/>
      <c r="E38" s="13"/>
      <c r="F38" s="13"/>
      <c r="G38" s="13"/>
      <c r="H38" s="13"/>
      <c r="I38" s="13"/>
      <c r="J38" s="13"/>
      <c r="K38" s="13"/>
      <c r="L38" s="13"/>
      <c r="M38" s="13"/>
      <c r="N38" t="s">
        <v>15</v>
      </c>
      <c r="O38" s="4">
        <v>16.814621159120055</v>
      </c>
      <c r="P38" t="s">
        <v>16</v>
      </c>
      <c r="Q38" s="4">
        <f t="shared" si="2"/>
        <v>16.814621159120055</v>
      </c>
    </row>
    <row r="39" spans="1:17" ht="12.75">
      <c r="A39" s="13"/>
      <c r="B39" s="13"/>
      <c r="C39" s="13"/>
      <c r="D39" s="31"/>
      <c r="E39" s="13"/>
      <c r="F39" s="13"/>
      <c r="G39" s="13"/>
      <c r="H39" s="13"/>
      <c r="I39" s="13"/>
      <c r="J39" s="13"/>
      <c r="K39" s="13"/>
      <c r="L39" s="13"/>
      <c r="M39" s="13"/>
      <c r="N39" t="s">
        <v>17</v>
      </c>
      <c r="O39" s="4">
        <v>24.23950857228851</v>
      </c>
      <c r="P39" t="s">
        <v>18</v>
      </c>
      <c r="Q39" s="4">
        <f t="shared" si="2"/>
        <v>24.23950857228851</v>
      </c>
    </row>
    <row r="40" spans="1:17" ht="25.5" customHeight="1">
      <c r="A40" s="13"/>
      <c r="B40" s="13"/>
      <c r="C40" s="13"/>
      <c r="D40" s="31"/>
      <c r="E40" s="13"/>
      <c r="F40" s="13"/>
      <c r="G40" s="13"/>
      <c r="H40" s="13"/>
      <c r="I40" s="13"/>
      <c r="J40" s="13"/>
      <c r="K40" s="13"/>
      <c r="L40" s="13"/>
      <c r="M40" s="13"/>
      <c r="N40" t="s">
        <v>19</v>
      </c>
      <c r="O40" s="4">
        <v>7.5705738926626855</v>
      </c>
      <c r="P40" t="s">
        <v>20</v>
      </c>
      <c r="Q40" s="4">
        <f t="shared" si="2"/>
        <v>7.5705738926626855</v>
      </c>
    </row>
    <row r="41" spans="14:17" ht="15.75" customHeight="1">
      <c r="N41" t="s">
        <v>21</v>
      </c>
      <c r="O41" s="4">
        <v>7.119105901262992</v>
      </c>
      <c r="P41" t="s">
        <v>21</v>
      </c>
      <c r="Q41" s="4">
        <f t="shared" si="2"/>
        <v>7.119105901262992</v>
      </c>
    </row>
    <row r="42" spans="14:17" ht="12.75">
      <c r="N42" t="s">
        <v>22</v>
      </c>
      <c r="O42" s="4">
        <v>10.056849746009233</v>
      </c>
      <c r="P42" t="s">
        <v>23</v>
      </c>
      <c r="Q42" s="4">
        <f t="shared" si="2"/>
        <v>10.056849746009233</v>
      </c>
    </row>
    <row r="43" spans="14:17" ht="12.75">
      <c r="N43" t="s">
        <v>24</v>
      </c>
      <c r="O43" s="4">
        <v>5.867322842839511</v>
      </c>
      <c r="P43" t="s">
        <v>25</v>
      </c>
      <c r="Q43" s="4">
        <f t="shared" si="2"/>
        <v>5.867322842839511</v>
      </c>
    </row>
    <row r="44" spans="14:17" ht="12.75">
      <c r="N44" t="s">
        <v>26</v>
      </c>
      <c r="O44" s="4">
        <v>0.9375165098002175</v>
      </c>
      <c r="P44" t="s">
        <v>27</v>
      </c>
      <c r="Q44" s="4">
        <f t="shared" si="2"/>
        <v>0.9375165098002175</v>
      </c>
    </row>
    <row r="45" spans="14:17" ht="12.75">
      <c r="N45" t="s">
        <v>209</v>
      </c>
      <c r="O45" s="4">
        <v>10.120567568908907</v>
      </c>
      <c r="P45" t="s">
        <v>28</v>
      </c>
      <c r="Q45" s="4">
        <f t="shared" si="2"/>
        <v>10.120567568908907</v>
      </c>
    </row>
    <row r="46" spans="14:17" ht="12.75">
      <c r="N46" t="s">
        <v>29</v>
      </c>
      <c r="O46" s="4">
        <v>17.273933807107902</v>
      </c>
      <c r="P46" t="s">
        <v>30</v>
      </c>
      <c r="Q46" s="4">
        <f t="shared" si="2"/>
        <v>17.273933807107902</v>
      </c>
    </row>
    <row r="47" spans="14:17" ht="15.75" customHeight="1">
      <c r="N47" t="s">
        <v>31</v>
      </c>
      <c r="O47" s="4">
        <v>100</v>
      </c>
      <c r="P47" t="s">
        <v>32</v>
      </c>
      <c r="Q47" s="4">
        <f t="shared" si="2"/>
        <v>100</v>
      </c>
    </row>
    <row r="49" spans="14:16" ht="12.75" customHeight="1">
      <c r="N49" t="s">
        <v>223</v>
      </c>
      <c r="P49" t="s">
        <v>206</v>
      </c>
    </row>
    <row r="50" ht="15.75" customHeight="1">
      <c r="Q50" s="4">
        <f aca="true" t="shared" si="3" ref="Q50:Q81">O50</f>
        <v>0</v>
      </c>
    </row>
    <row r="51" spans="14:17" ht="12.75">
      <c r="N51" t="s">
        <v>33</v>
      </c>
      <c r="O51" s="4">
        <v>122.49000000000001</v>
      </c>
      <c r="P51" s="5" t="s">
        <v>33</v>
      </c>
      <c r="Q51" s="4">
        <f t="shared" si="3"/>
        <v>122.49000000000001</v>
      </c>
    </row>
    <row r="52" spans="14:17" ht="12.75">
      <c r="N52" t="s">
        <v>34</v>
      </c>
      <c r="O52" s="4">
        <v>2.56</v>
      </c>
      <c r="P52" s="5" t="s">
        <v>34</v>
      </c>
      <c r="Q52" s="4">
        <f t="shared" si="3"/>
        <v>2.56</v>
      </c>
    </row>
    <row r="53" spans="14:17" ht="12.75">
      <c r="N53" t="s">
        <v>35</v>
      </c>
      <c r="O53" s="4">
        <v>0.485</v>
      </c>
      <c r="P53" s="5" t="s">
        <v>35</v>
      </c>
      <c r="Q53" s="4">
        <f t="shared" si="3"/>
        <v>0.485</v>
      </c>
    </row>
    <row r="54" spans="14:17" ht="12.75">
      <c r="N54" t="s">
        <v>36</v>
      </c>
      <c r="O54" s="4">
        <v>17.814999999999998</v>
      </c>
      <c r="P54" s="5" t="s">
        <v>36</v>
      </c>
      <c r="Q54" s="4">
        <f t="shared" si="3"/>
        <v>17.814999999999998</v>
      </c>
    </row>
    <row r="55" spans="14:17" ht="12.75">
      <c r="N55" t="s">
        <v>37</v>
      </c>
      <c r="O55" s="4">
        <v>0</v>
      </c>
      <c r="P55" s="5" t="s">
        <v>37</v>
      </c>
      <c r="Q55" s="4">
        <f t="shared" si="3"/>
        <v>0</v>
      </c>
    </row>
    <row r="56" spans="14:17" ht="12.75">
      <c r="N56" t="s">
        <v>38</v>
      </c>
      <c r="O56" s="4">
        <v>0</v>
      </c>
      <c r="P56" s="5" t="s">
        <v>38</v>
      </c>
      <c r="Q56" s="4">
        <f t="shared" si="3"/>
        <v>0</v>
      </c>
    </row>
    <row r="57" spans="14:17" ht="12.75">
      <c r="N57" t="s">
        <v>39</v>
      </c>
      <c r="O57" s="4">
        <v>0.08</v>
      </c>
      <c r="P57" s="5" t="s">
        <v>39</v>
      </c>
      <c r="Q57" s="4">
        <f t="shared" si="3"/>
        <v>0.08</v>
      </c>
    </row>
    <row r="58" spans="14:17" ht="12.75">
      <c r="N58" t="s">
        <v>40</v>
      </c>
      <c r="O58" s="4">
        <v>3.215</v>
      </c>
      <c r="P58" s="5" t="s">
        <v>40</v>
      </c>
      <c r="Q58" s="4">
        <f t="shared" si="3"/>
        <v>3.215</v>
      </c>
    </row>
    <row r="59" spans="14:17" ht="12.75">
      <c r="N59" t="s">
        <v>41</v>
      </c>
      <c r="O59" s="4">
        <v>3.9450000000000003</v>
      </c>
      <c r="P59" s="5" t="s">
        <v>41</v>
      </c>
      <c r="Q59" s="4">
        <f t="shared" si="3"/>
        <v>3.9450000000000003</v>
      </c>
    </row>
    <row r="60" spans="14:17" ht="12.75">
      <c r="N60" t="s">
        <v>42</v>
      </c>
      <c r="O60" s="4">
        <v>18.925</v>
      </c>
      <c r="P60" s="5" t="s">
        <v>42</v>
      </c>
      <c r="Q60" s="4">
        <f t="shared" si="3"/>
        <v>18.925</v>
      </c>
    </row>
    <row r="61" spans="14:17" ht="12.75">
      <c r="N61" t="s">
        <v>43</v>
      </c>
      <c r="O61" s="4">
        <v>0</v>
      </c>
      <c r="P61" s="5" t="s">
        <v>43</v>
      </c>
      <c r="Q61" s="4">
        <f t="shared" si="3"/>
        <v>0</v>
      </c>
    </row>
    <row r="62" spans="14:17" ht="12.75">
      <c r="N62" t="s">
        <v>202</v>
      </c>
      <c r="O62" s="4">
        <v>2.95</v>
      </c>
      <c r="P62" s="5" t="s">
        <v>202</v>
      </c>
      <c r="Q62" s="4">
        <f t="shared" si="3"/>
        <v>2.95</v>
      </c>
    </row>
    <row r="63" spans="14:17" ht="12.75">
      <c r="N63" t="s">
        <v>44</v>
      </c>
      <c r="O63" s="4">
        <v>0</v>
      </c>
      <c r="P63" s="5" t="s">
        <v>44</v>
      </c>
      <c r="Q63" s="4">
        <f t="shared" si="3"/>
        <v>0</v>
      </c>
    </row>
    <row r="64" spans="14:17" ht="12.75">
      <c r="N64" t="s">
        <v>45</v>
      </c>
      <c r="O64" s="4">
        <v>0</v>
      </c>
      <c r="P64" s="5" t="s">
        <v>45</v>
      </c>
      <c r="Q64" s="4">
        <f t="shared" si="3"/>
        <v>0</v>
      </c>
    </row>
    <row r="65" spans="14:17" ht="12.75">
      <c r="N65" t="s">
        <v>46</v>
      </c>
      <c r="O65" s="4">
        <v>1.385</v>
      </c>
      <c r="P65" s="5" t="s">
        <v>46</v>
      </c>
      <c r="Q65" s="4">
        <f t="shared" si="3"/>
        <v>1.385</v>
      </c>
    </row>
    <row r="66" spans="14:17" ht="12.75">
      <c r="N66" t="s">
        <v>47</v>
      </c>
      <c r="O66" s="4">
        <v>6.405</v>
      </c>
      <c r="P66" s="5" t="s">
        <v>47</v>
      </c>
      <c r="Q66" s="4">
        <f t="shared" si="3"/>
        <v>6.405</v>
      </c>
    </row>
    <row r="67" spans="14:17" ht="12.75">
      <c r="N67" t="s">
        <v>48</v>
      </c>
      <c r="O67" s="4">
        <v>17.424999999999997</v>
      </c>
      <c r="P67" s="5" t="s">
        <v>48</v>
      </c>
      <c r="Q67" s="4">
        <f t="shared" si="3"/>
        <v>17.424999999999997</v>
      </c>
    </row>
    <row r="68" spans="14:17" ht="12.75">
      <c r="N68" t="s">
        <v>49</v>
      </c>
      <c r="O68" s="4">
        <v>2.42</v>
      </c>
      <c r="P68" s="5" t="s">
        <v>49</v>
      </c>
      <c r="Q68" s="4">
        <f t="shared" si="3"/>
        <v>2.42</v>
      </c>
    </row>
    <row r="69" spans="14:17" ht="12.75">
      <c r="N69" t="s">
        <v>50</v>
      </c>
      <c r="O69" s="4">
        <v>17.705</v>
      </c>
      <c r="P69" s="5" t="s">
        <v>50</v>
      </c>
      <c r="Q69" s="4">
        <f t="shared" si="3"/>
        <v>17.705</v>
      </c>
    </row>
    <row r="70" spans="14:17" ht="12.75">
      <c r="N70" t="s">
        <v>51</v>
      </c>
      <c r="O70" s="4">
        <v>0.375</v>
      </c>
      <c r="P70" s="5" t="s">
        <v>51</v>
      </c>
      <c r="Q70" s="4">
        <f t="shared" si="3"/>
        <v>0.375</v>
      </c>
    </row>
    <row r="71" spans="14:17" ht="12.75">
      <c r="N71" t="s">
        <v>52</v>
      </c>
      <c r="O71" s="4">
        <v>25.28</v>
      </c>
      <c r="P71" s="5" t="s">
        <v>52</v>
      </c>
      <c r="Q71" s="4">
        <f t="shared" si="3"/>
        <v>25.28</v>
      </c>
    </row>
    <row r="72" spans="14:17" ht="12.75">
      <c r="N72" t="s">
        <v>53</v>
      </c>
      <c r="O72" s="4">
        <v>6.88</v>
      </c>
      <c r="P72" s="5" t="s">
        <v>53</v>
      </c>
      <c r="Q72" s="4">
        <f t="shared" si="3"/>
        <v>6.88</v>
      </c>
    </row>
    <row r="73" spans="14:17" ht="12.75">
      <c r="N73" t="s">
        <v>54</v>
      </c>
      <c r="O73" s="4">
        <v>0.46499999999999997</v>
      </c>
      <c r="P73" s="5" t="s">
        <v>54</v>
      </c>
      <c r="Q73" s="4">
        <f t="shared" si="3"/>
        <v>0.46499999999999997</v>
      </c>
    </row>
    <row r="74" spans="14:17" ht="12.75">
      <c r="N74" t="s">
        <v>55</v>
      </c>
      <c r="O74" s="4">
        <v>0.025</v>
      </c>
      <c r="P74" s="5" t="s">
        <v>55</v>
      </c>
      <c r="Q74" s="4">
        <f t="shared" si="3"/>
        <v>0.025</v>
      </c>
    </row>
    <row r="75" spans="14:17" ht="12.75">
      <c r="N75" t="s">
        <v>56</v>
      </c>
      <c r="O75" s="4">
        <v>0.935</v>
      </c>
      <c r="P75" s="5" t="s">
        <v>56</v>
      </c>
      <c r="Q75" s="4">
        <f t="shared" si="3"/>
        <v>0.935</v>
      </c>
    </row>
    <row r="76" spans="14:17" ht="12.75">
      <c r="N76" t="s">
        <v>57</v>
      </c>
      <c r="O76" s="4">
        <v>3.2199999999999998</v>
      </c>
      <c r="P76" s="5" t="s">
        <v>57</v>
      </c>
      <c r="Q76" s="4">
        <f t="shared" si="3"/>
        <v>3.2199999999999998</v>
      </c>
    </row>
    <row r="77" spans="14:17" ht="12.75">
      <c r="N77" t="s">
        <v>58</v>
      </c>
      <c r="O77" s="4">
        <v>24.134999999999998</v>
      </c>
      <c r="P77" s="5" t="s">
        <v>58</v>
      </c>
      <c r="Q77" s="4">
        <f t="shared" si="3"/>
        <v>24.134999999999998</v>
      </c>
    </row>
    <row r="78" spans="14:17" ht="12.75">
      <c r="N78" t="s">
        <v>59</v>
      </c>
      <c r="O78" s="4">
        <v>23.1</v>
      </c>
      <c r="P78" s="5" t="s">
        <v>59</v>
      </c>
      <c r="Q78" s="4">
        <f t="shared" si="3"/>
        <v>23.1</v>
      </c>
    </row>
    <row r="79" spans="14:17" ht="12.75">
      <c r="N79" t="s">
        <v>60</v>
      </c>
      <c r="O79" s="4">
        <v>11.265</v>
      </c>
      <c r="P79" s="5" t="s">
        <v>60</v>
      </c>
      <c r="Q79" s="4">
        <f t="shared" si="3"/>
        <v>11.265</v>
      </c>
    </row>
    <row r="80" spans="14:17" ht="12.75">
      <c r="N80" t="s">
        <v>61</v>
      </c>
      <c r="O80" s="4">
        <v>0.47</v>
      </c>
      <c r="P80" s="5" t="s">
        <v>61</v>
      </c>
      <c r="Q80" s="4">
        <f t="shared" si="3"/>
        <v>0.47</v>
      </c>
    </row>
    <row r="81" spans="14:17" ht="12.75">
      <c r="N81" t="s">
        <v>62</v>
      </c>
      <c r="O81" s="4">
        <v>31.465000000000003</v>
      </c>
      <c r="P81" s="5" t="s">
        <v>62</v>
      </c>
      <c r="Q81" s="4">
        <f t="shared" si="3"/>
        <v>31.465000000000003</v>
      </c>
    </row>
    <row r="82" spans="14:17" ht="12.75">
      <c r="N82" t="s">
        <v>63</v>
      </c>
      <c r="O82" s="4">
        <v>0.07</v>
      </c>
      <c r="P82" s="5" t="s">
        <v>63</v>
      </c>
      <c r="Q82" s="4">
        <f aca="true" t="shared" si="4" ref="Q82:Q113">O82</f>
        <v>0.07</v>
      </c>
    </row>
    <row r="83" spans="14:17" ht="12.75">
      <c r="N83" t="s">
        <v>64</v>
      </c>
      <c r="O83" s="4">
        <v>0</v>
      </c>
      <c r="P83" s="5" t="s">
        <v>64</v>
      </c>
      <c r="Q83" s="4">
        <f t="shared" si="4"/>
        <v>0</v>
      </c>
    </row>
    <row r="84" spans="14:17" ht="12.75">
      <c r="N84" t="s">
        <v>65</v>
      </c>
      <c r="O84" s="4">
        <v>0.5750000000000001</v>
      </c>
      <c r="P84" s="5" t="s">
        <v>65</v>
      </c>
      <c r="Q84" s="4">
        <f t="shared" si="4"/>
        <v>0.5750000000000001</v>
      </c>
    </row>
    <row r="85" spans="14:17" ht="12.75">
      <c r="N85" t="s">
        <v>184</v>
      </c>
      <c r="O85" s="4">
        <v>2.585</v>
      </c>
      <c r="P85" s="5" t="s">
        <v>184</v>
      </c>
      <c r="Q85" s="4">
        <f t="shared" si="4"/>
        <v>2.585</v>
      </c>
    </row>
    <row r="86" spans="14:17" ht="12.75">
      <c r="N86" t="s">
        <v>66</v>
      </c>
      <c r="O86" s="4">
        <v>3.915</v>
      </c>
      <c r="P86" s="5" t="s">
        <v>66</v>
      </c>
      <c r="Q86" s="4">
        <f t="shared" si="4"/>
        <v>3.915</v>
      </c>
    </row>
    <row r="87" spans="14:17" ht="12.75">
      <c r="N87" t="s">
        <v>67</v>
      </c>
      <c r="O87" s="4">
        <v>1.665</v>
      </c>
      <c r="P87" s="5" t="s">
        <v>67</v>
      </c>
      <c r="Q87" s="4">
        <f t="shared" si="4"/>
        <v>1.665</v>
      </c>
    </row>
    <row r="88" spans="14:17" ht="12.75">
      <c r="N88" t="s">
        <v>68</v>
      </c>
      <c r="O88" s="4">
        <v>0.4</v>
      </c>
      <c r="P88" s="5" t="s">
        <v>68</v>
      </c>
      <c r="Q88" s="4">
        <f t="shared" si="4"/>
        <v>0.4</v>
      </c>
    </row>
    <row r="89" spans="14:17" ht="12.75">
      <c r="N89" t="s">
        <v>69</v>
      </c>
      <c r="O89" s="4">
        <v>0</v>
      </c>
      <c r="P89" s="5" t="s">
        <v>69</v>
      </c>
      <c r="Q89" s="4">
        <f t="shared" si="4"/>
        <v>0</v>
      </c>
    </row>
    <row r="90" spans="14:17" ht="12.75">
      <c r="N90" t="s">
        <v>70</v>
      </c>
      <c r="O90" s="4">
        <v>0.315</v>
      </c>
      <c r="P90" s="5" t="s">
        <v>70</v>
      </c>
      <c r="Q90" s="4">
        <f t="shared" si="4"/>
        <v>0.315</v>
      </c>
    </row>
    <row r="91" spans="14:17" ht="12.75">
      <c r="N91" t="s">
        <v>71</v>
      </c>
      <c r="O91" s="4">
        <v>2.34</v>
      </c>
      <c r="P91" s="5" t="s">
        <v>71</v>
      </c>
      <c r="Q91" s="4">
        <f t="shared" si="4"/>
        <v>2.34</v>
      </c>
    </row>
    <row r="92" spans="14:17" ht="12.75">
      <c r="N92" t="s">
        <v>72</v>
      </c>
      <c r="O92" s="4">
        <v>0.45499999999999996</v>
      </c>
      <c r="P92" s="5" t="s">
        <v>72</v>
      </c>
      <c r="Q92" s="4">
        <f t="shared" si="4"/>
        <v>0.45499999999999996</v>
      </c>
    </row>
    <row r="93" spans="14:17" ht="12.75">
      <c r="N93" t="s">
        <v>73</v>
      </c>
      <c r="O93" s="4">
        <v>0.55</v>
      </c>
      <c r="P93" s="5" t="s">
        <v>73</v>
      </c>
      <c r="Q93" s="4">
        <f t="shared" si="4"/>
        <v>0.55</v>
      </c>
    </row>
    <row r="94" spans="14:17" ht="12.75">
      <c r="N94" t="s">
        <v>74</v>
      </c>
      <c r="O94" s="4">
        <v>0</v>
      </c>
      <c r="P94" s="5" t="s">
        <v>74</v>
      </c>
      <c r="Q94" s="4">
        <f t="shared" si="4"/>
        <v>0</v>
      </c>
    </row>
    <row r="95" spans="14:17" ht="12.75">
      <c r="N95" t="s">
        <v>75</v>
      </c>
      <c r="O95" s="4">
        <v>9.265</v>
      </c>
      <c r="P95" s="5" t="s">
        <v>75</v>
      </c>
      <c r="Q95" s="4">
        <f t="shared" si="4"/>
        <v>9.265</v>
      </c>
    </row>
    <row r="96" spans="14:17" ht="12.75">
      <c r="N96" t="s">
        <v>76</v>
      </c>
      <c r="O96" s="4">
        <v>37.545</v>
      </c>
      <c r="P96" s="5" t="s">
        <v>76</v>
      </c>
      <c r="Q96" s="4">
        <f t="shared" si="4"/>
        <v>37.545</v>
      </c>
    </row>
    <row r="97" spans="14:17" ht="12.75">
      <c r="N97" t="s">
        <v>77</v>
      </c>
      <c r="O97" s="4">
        <v>0</v>
      </c>
      <c r="P97" s="5" t="s">
        <v>77</v>
      </c>
      <c r="Q97" s="4">
        <f t="shared" si="4"/>
        <v>0</v>
      </c>
    </row>
    <row r="98" spans="14:17" ht="12.75">
      <c r="N98" t="s">
        <v>78</v>
      </c>
      <c r="O98" s="4">
        <v>0.01</v>
      </c>
      <c r="P98" s="5" t="s">
        <v>78</v>
      </c>
      <c r="Q98" s="4">
        <f t="shared" si="4"/>
        <v>0.01</v>
      </c>
    </row>
    <row r="99" spans="14:17" ht="12.75">
      <c r="N99" t="s">
        <v>79</v>
      </c>
      <c r="O99" s="4">
        <v>0.09</v>
      </c>
      <c r="P99" s="5" t="s">
        <v>79</v>
      </c>
      <c r="Q99" s="4">
        <f t="shared" si="4"/>
        <v>0.09</v>
      </c>
    </row>
    <row r="100" spans="14:17" ht="12.75">
      <c r="N100" t="s">
        <v>80</v>
      </c>
      <c r="O100" s="4">
        <v>12.055</v>
      </c>
      <c r="P100" s="5" t="s">
        <v>80</v>
      </c>
      <c r="Q100" s="4">
        <f t="shared" si="4"/>
        <v>12.055</v>
      </c>
    </row>
    <row r="101" spans="14:17" ht="12.75">
      <c r="N101" t="s">
        <v>81</v>
      </c>
      <c r="O101" s="4">
        <v>1.725</v>
      </c>
      <c r="P101" s="5" t="s">
        <v>81</v>
      </c>
      <c r="Q101" s="4">
        <f t="shared" si="4"/>
        <v>1.725</v>
      </c>
    </row>
    <row r="102" spans="14:17" ht="12.75">
      <c r="N102" t="s">
        <v>82</v>
      </c>
      <c r="O102" s="4">
        <v>0</v>
      </c>
      <c r="P102" s="5" t="s">
        <v>82</v>
      </c>
      <c r="Q102" s="4">
        <f t="shared" si="4"/>
        <v>0</v>
      </c>
    </row>
    <row r="103" spans="14:17" ht="12.75">
      <c r="N103" t="s">
        <v>83</v>
      </c>
      <c r="O103" s="4">
        <v>9.525</v>
      </c>
      <c r="P103" s="5" t="s">
        <v>83</v>
      </c>
      <c r="Q103" s="4">
        <f t="shared" si="4"/>
        <v>9.525</v>
      </c>
    </row>
    <row r="104" spans="14:17" ht="12.75">
      <c r="N104" t="s">
        <v>84</v>
      </c>
      <c r="O104" s="4">
        <v>0</v>
      </c>
      <c r="P104" s="5" t="s">
        <v>84</v>
      </c>
      <c r="Q104" s="4">
        <f t="shared" si="4"/>
        <v>0</v>
      </c>
    </row>
    <row r="105" spans="14:17" ht="12.75">
      <c r="N105" t="s">
        <v>85</v>
      </c>
      <c r="O105" s="4">
        <v>0.175</v>
      </c>
      <c r="P105" s="5" t="s">
        <v>85</v>
      </c>
      <c r="Q105" s="4">
        <f t="shared" si="4"/>
        <v>0.175</v>
      </c>
    </row>
    <row r="106" spans="14:17" ht="12.75">
      <c r="N106" t="s">
        <v>86</v>
      </c>
      <c r="O106" s="4">
        <v>0</v>
      </c>
      <c r="P106" s="5" t="s">
        <v>86</v>
      </c>
      <c r="Q106" s="4">
        <f t="shared" si="4"/>
        <v>0</v>
      </c>
    </row>
    <row r="107" spans="14:17" ht="12.75">
      <c r="N107" t="s">
        <v>87</v>
      </c>
      <c r="O107" s="4">
        <v>7.3149999999999995</v>
      </c>
      <c r="P107" s="5" t="s">
        <v>87</v>
      </c>
      <c r="Q107" s="4">
        <f t="shared" si="4"/>
        <v>7.3149999999999995</v>
      </c>
    </row>
    <row r="108" spans="14:17" ht="12.75">
      <c r="N108" t="s">
        <v>88</v>
      </c>
      <c r="O108" s="4">
        <v>1.5</v>
      </c>
      <c r="P108" s="5" t="s">
        <v>88</v>
      </c>
      <c r="Q108" s="4">
        <f t="shared" si="4"/>
        <v>1.5</v>
      </c>
    </row>
    <row r="109" spans="14:17" ht="12.75">
      <c r="N109" t="s">
        <v>89</v>
      </c>
      <c r="O109" s="4">
        <v>25.48</v>
      </c>
      <c r="P109" s="5" t="s">
        <v>89</v>
      </c>
      <c r="Q109" s="4">
        <f t="shared" si="4"/>
        <v>25.48</v>
      </c>
    </row>
    <row r="110" spans="14:17" ht="12.75">
      <c r="N110" t="s">
        <v>90</v>
      </c>
      <c r="O110" s="4">
        <v>11.775</v>
      </c>
      <c r="P110" s="5" t="s">
        <v>90</v>
      </c>
      <c r="Q110" s="4">
        <f t="shared" si="4"/>
        <v>11.775</v>
      </c>
    </row>
    <row r="111" spans="14:17" ht="12.75">
      <c r="N111" t="s">
        <v>91</v>
      </c>
      <c r="O111" s="4">
        <v>1.04</v>
      </c>
      <c r="P111" s="5" t="s">
        <v>91</v>
      </c>
      <c r="Q111" s="4">
        <f t="shared" si="4"/>
        <v>1.04</v>
      </c>
    </row>
    <row r="112" spans="14:17" ht="12.75">
      <c r="N112" t="s">
        <v>92</v>
      </c>
      <c r="O112" s="4">
        <v>14.525</v>
      </c>
      <c r="P112" s="5" t="s">
        <v>92</v>
      </c>
      <c r="Q112" s="4">
        <f t="shared" si="4"/>
        <v>14.525</v>
      </c>
    </row>
    <row r="113" spans="14:17" ht="12.75">
      <c r="N113" t="s">
        <v>93</v>
      </c>
      <c r="O113" s="4">
        <v>0.13</v>
      </c>
      <c r="P113" s="5" t="s">
        <v>93</v>
      </c>
      <c r="Q113" s="4">
        <f t="shared" si="4"/>
        <v>0.13</v>
      </c>
    </row>
    <row r="114" spans="14:17" ht="12.75">
      <c r="N114" t="s">
        <v>94</v>
      </c>
      <c r="O114" s="4">
        <v>1.6</v>
      </c>
      <c r="P114" s="5" t="s">
        <v>94</v>
      </c>
      <c r="Q114" s="4">
        <f aca="true" t="shared" si="5" ref="Q114:Q145">O114</f>
        <v>1.6</v>
      </c>
    </row>
    <row r="115" spans="14:17" ht="12.75">
      <c r="N115" t="s">
        <v>95</v>
      </c>
      <c r="O115" s="4">
        <v>4</v>
      </c>
      <c r="P115" s="5" t="s">
        <v>95</v>
      </c>
      <c r="Q115" s="4">
        <f t="shared" si="5"/>
        <v>4</v>
      </c>
    </row>
    <row r="116" spans="14:17" ht="12.75">
      <c r="N116" t="s">
        <v>96</v>
      </c>
      <c r="O116" s="4">
        <v>18.405</v>
      </c>
      <c r="P116" s="5" t="s">
        <v>96</v>
      </c>
      <c r="Q116" s="4">
        <f t="shared" si="5"/>
        <v>18.405</v>
      </c>
    </row>
    <row r="117" spans="14:17" ht="12.75">
      <c r="N117" t="s">
        <v>97</v>
      </c>
      <c r="O117" s="4">
        <v>0</v>
      </c>
      <c r="P117" s="5" t="s">
        <v>97</v>
      </c>
      <c r="Q117" s="4">
        <f t="shared" si="5"/>
        <v>0</v>
      </c>
    </row>
    <row r="118" spans="14:17" ht="12.75">
      <c r="N118" t="s">
        <v>183</v>
      </c>
      <c r="O118" s="4">
        <v>3.87</v>
      </c>
      <c r="P118" s="5" t="s">
        <v>183</v>
      </c>
      <c r="Q118" s="4">
        <f t="shared" si="5"/>
        <v>3.87</v>
      </c>
    </row>
    <row r="119" spans="14:17" ht="12.75">
      <c r="N119" t="s">
        <v>222</v>
      </c>
      <c r="O119" s="4">
        <v>10.585</v>
      </c>
      <c r="P119" s="5" t="s">
        <v>222</v>
      </c>
      <c r="Q119" s="4">
        <f t="shared" si="5"/>
        <v>10.585</v>
      </c>
    </row>
    <row r="120" spans="14:17" ht="12.75">
      <c r="N120" t="s">
        <v>210</v>
      </c>
      <c r="O120" s="4">
        <v>3.42</v>
      </c>
      <c r="P120" s="5" t="s">
        <v>210</v>
      </c>
      <c r="Q120" s="4">
        <f t="shared" si="5"/>
        <v>3.42</v>
      </c>
    </row>
    <row r="121" spans="14:17" ht="12.75">
      <c r="N121" t="s">
        <v>98</v>
      </c>
      <c r="O121" s="4">
        <v>3.5149999999999997</v>
      </c>
      <c r="P121" s="5" t="s">
        <v>98</v>
      </c>
      <c r="Q121" s="4">
        <f t="shared" si="5"/>
        <v>3.5149999999999997</v>
      </c>
    </row>
    <row r="122" spans="14:17" ht="12.75">
      <c r="N122" t="s">
        <v>99</v>
      </c>
      <c r="O122" s="4">
        <v>10.34</v>
      </c>
      <c r="P122" s="5" t="s">
        <v>99</v>
      </c>
      <c r="Q122" s="4">
        <f t="shared" si="5"/>
        <v>10.34</v>
      </c>
    </row>
    <row r="123" spans="14:17" ht="12.75">
      <c r="N123" t="s">
        <v>100</v>
      </c>
      <c r="O123" s="4">
        <v>1.05</v>
      </c>
      <c r="P123" s="5" t="s">
        <v>100</v>
      </c>
      <c r="Q123" s="4">
        <f t="shared" si="5"/>
        <v>1.05</v>
      </c>
    </row>
    <row r="124" spans="14:17" ht="12.75">
      <c r="N124" t="s">
        <v>101</v>
      </c>
      <c r="O124" s="4">
        <v>24.605</v>
      </c>
      <c r="P124" s="5" t="s">
        <v>101</v>
      </c>
      <c r="Q124" s="4">
        <f t="shared" si="5"/>
        <v>24.605</v>
      </c>
    </row>
    <row r="125" spans="14:17" ht="12.75">
      <c r="N125" t="s">
        <v>203</v>
      </c>
      <c r="O125" s="4">
        <v>0</v>
      </c>
      <c r="P125" s="5" t="s">
        <v>203</v>
      </c>
      <c r="Q125" s="4">
        <f t="shared" si="5"/>
        <v>0</v>
      </c>
    </row>
    <row r="126" spans="14:17" ht="12.75">
      <c r="N126" t="s">
        <v>211</v>
      </c>
      <c r="O126" s="4">
        <v>6.5200000000000005</v>
      </c>
      <c r="P126" s="5" t="s">
        <v>211</v>
      </c>
      <c r="Q126" s="4">
        <f t="shared" si="5"/>
        <v>6.5200000000000005</v>
      </c>
    </row>
    <row r="127" spans="14:17" ht="12.75">
      <c r="N127" t="s">
        <v>102</v>
      </c>
      <c r="O127" s="4">
        <v>15.434999999999999</v>
      </c>
      <c r="P127" s="5" t="s">
        <v>102</v>
      </c>
      <c r="Q127" s="4">
        <f t="shared" si="5"/>
        <v>15.434999999999999</v>
      </c>
    </row>
    <row r="128" spans="14:17" ht="12.75">
      <c r="N128" t="s">
        <v>103</v>
      </c>
      <c r="O128" s="4">
        <v>64.04</v>
      </c>
      <c r="P128" s="5" t="s">
        <v>103</v>
      </c>
      <c r="Q128" s="4">
        <f t="shared" si="5"/>
        <v>64.04</v>
      </c>
    </row>
    <row r="129" spans="14:17" ht="12.75">
      <c r="N129" t="s">
        <v>104</v>
      </c>
      <c r="O129" s="4">
        <v>0.54</v>
      </c>
      <c r="P129" s="5" t="s">
        <v>104</v>
      </c>
      <c r="Q129" s="4">
        <f t="shared" si="5"/>
        <v>0.54</v>
      </c>
    </row>
    <row r="130" spans="14:17" ht="12.75">
      <c r="N130" t="s">
        <v>105</v>
      </c>
      <c r="O130" s="4">
        <v>0.005</v>
      </c>
      <c r="P130" s="5" t="s">
        <v>105</v>
      </c>
      <c r="Q130" s="4">
        <f t="shared" si="5"/>
        <v>0.005</v>
      </c>
    </row>
    <row r="131" spans="14:17" ht="12.75">
      <c r="N131" t="s">
        <v>106</v>
      </c>
      <c r="O131" s="4">
        <v>13.745000000000001</v>
      </c>
      <c r="P131" s="5" t="s">
        <v>106</v>
      </c>
      <c r="Q131" s="4">
        <f t="shared" si="5"/>
        <v>13.745000000000001</v>
      </c>
    </row>
    <row r="132" spans="14:17" ht="12.75">
      <c r="N132" t="s">
        <v>107</v>
      </c>
      <c r="O132" s="4">
        <v>0.05</v>
      </c>
      <c r="P132" s="5" t="s">
        <v>107</v>
      </c>
      <c r="Q132" s="4">
        <f t="shared" si="5"/>
        <v>0.05</v>
      </c>
    </row>
    <row r="133" spans="14:17" ht="12.75">
      <c r="N133" t="s">
        <v>108</v>
      </c>
      <c r="O133" s="4">
        <v>0.78</v>
      </c>
      <c r="P133" s="5" t="s">
        <v>108</v>
      </c>
      <c r="Q133" s="4">
        <f t="shared" si="5"/>
        <v>0.78</v>
      </c>
    </row>
    <row r="134" spans="14:17" ht="12.75">
      <c r="N134" t="s">
        <v>109</v>
      </c>
      <c r="O134" s="4">
        <v>-0.8600000000000001</v>
      </c>
      <c r="P134" s="5" t="s">
        <v>109</v>
      </c>
      <c r="Q134" s="4">
        <f t="shared" si="5"/>
        <v>-0.8600000000000001</v>
      </c>
    </row>
    <row r="135" spans="14:17" ht="12.75">
      <c r="N135" t="s">
        <v>110</v>
      </c>
      <c r="O135" s="4">
        <v>0</v>
      </c>
      <c r="P135" s="5" t="s">
        <v>110</v>
      </c>
      <c r="Q135" s="4">
        <f t="shared" si="5"/>
        <v>0</v>
      </c>
    </row>
    <row r="136" spans="14:17" ht="12.75">
      <c r="N136" t="s">
        <v>111</v>
      </c>
      <c r="O136" s="4">
        <v>0.06999999999999999</v>
      </c>
      <c r="P136" s="5" t="s">
        <v>111</v>
      </c>
      <c r="Q136" s="4">
        <f t="shared" si="5"/>
        <v>0.06999999999999999</v>
      </c>
    </row>
    <row r="137" spans="14:17" ht="12.75">
      <c r="N137" t="s">
        <v>112</v>
      </c>
      <c r="O137" s="4">
        <v>0</v>
      </c>
      <c r="P137" s="5" t="s">
        <v>112</v>
      </c>
      <c r="Q137" s="4">
        <f t="shared" si="5"/>
        <v>0</v>
      </c>
    </row>
    <row r="138" spans="14:17" ht="12.75">
      <c r="N138" t="s">
        <v>174</v>
      </c>
      <c r="O138" s="4">
        <v>4.305</v>
      </c>
      <c r="P138" s="5" t="s">
        <v>174</v>
      </c>
      <c r="Q138" s="4">
        <f t="shared" si="5"/>
        <v>4.305</v>
      </c>
    </row>
    <row r="139" spans="14:17" ht="12.75">
      <c r="N139" t="s">
        <v>113</v>
      </c>
      <c r="O139" s="4">
        <v>1.245</v>
      </c>
      <c r="P139" s="5" t="s">
        <v>113</v>
      </c>
      <c r="Q139" s="4">
        <f t="shared" si="5"/>
        <v>1.245</v>
      </c>
    </row>
    <row r="140" spans="14:17" ht="12.75">
      <c r="N140" t="s">
        <v>207</v>
      </c>
      <c r="O140" s="4">
        <v>3.95</v>
      </c>
      <c r="P140" s="5" t="s">
        <v>207</v>
      </c>
      <c r="Q140" s="4">
        <f t="shared" si="5"/>
        <v>3.95</v>
      </c>
    </row>
    <row r="141" spans="14:17" ht="12.75">
      <c r="N141" t="s">
        <v>114</v>
      </c>
      <c r="O141" s="4">
        <v>0</v>
      </c>
      <c r="P141" s="5" t="s">
        <v>114</v>
      </c>
      <c r="Q141" s="4">
        <f t="shared" si="5"/>
        <v>0</v>
      </c>
    </row>
    <row r="142" spans="14:17" ht="12.75">
      <c r="N142" t="s">
        <v>115</v>
      </c>
      <c r="O142" s="4">
        <v>0.005</v>
      </c>
      <c r="P142" s="5" t="s">
        <v>115</v>
      </c>
      <c r="Q142" s="4">
        <f t="shared" si="5"/>
        <v>0.005</v>
      </c>
    </row>
    <row r="143" spans="14:17" ht="12.75">
      <c r="N143" t="s">
        <v>116</v>
      </c>
      <c r="O143" s="4">
        <v>88.535</v>
      </c>
      <c r="P143" s="5" t="s">
        <v>116</v>
      </c>
      <c r="Q143" s="4">
        <f t="shared" si="5"/>
        <v>88.535</v>
      </c>
    </row>
    <row r="144" spans="14:17" ht="12.75">
      <c r="N144" t="s">
        <v>117</v>
      </c>
      <c r="O144" s="4">
        <v>24.259999999999998</v>
      </c>
      <c r="P144" s="5" t="s">
        <v>117</v>
      </c>
      <c r="Q144" s="4">
        <f t="shared" si="5"/>
        <v>24.259999999999998</v>
      </c>
    </row>
    <row r="145" spans="14:17" ht="12.75">
      <c r="N145" t="s">
        <v>118</v>
      </c>
      <c r="O145" s="4">
        <v>1.7800000000000002</v>
      </c>
      <c r="P145" s="5" t="s">
        <v>118</v>
      </c>
      <c r="Q145" s="4">
        <f t="shared" si="5"/>
        <v>1.7800000000000002</v>
      </c>
    </row>
    <row r="146" spans="14:17" ht="12.75">
      <c r="N146" t="s">
        <v>119</v>
      </c>
      <c r="O146" s="4">
        <v>0</v>
      </c>
      <c r="P146" s="5" t="s">
        <v>119</v>
      </c>
      <c r="Q146" s="4">
        <f aca="true" t="shared" si="6" ref="Q146:Q177">O146</f>
        <v>0</v>
      </c>
    </row>
    <row r="147" spans="14:17" ht="12.75">
      <c r="N147" t="s">
        <v>120</v>
      </c>
      <c r="O147" s="4">
        <v>43.61</v>
      </c>
      <c r="P147" s="5" t="s">
        <v>120</v>
      </c>
      <c r="Q147" s="4">
        <f t="shared" si="6"/>
        <v>43.61</v>
      </c>
    </row>
    <row r="148" spans="14:17" ht="12.75">
      <c r="N148" t="s">
        <v>121</v>
      </c>
      <c r="O148" s="4">
        <v>18.725</v>
      </c>
      <c r="P148" s="5" t="s">
        <v>121</v>
      </c>
      <c r="Q148" s="4">
        <f t="shared" si="6"/>
        <v>18.725</v>
      </c>
    </row>
    <row r="149" spans="14:17" ht="12.75">
      <c r="N149" t="s">
        <v>122</v>
      </c>
      <c r="O149" s="4">
        <v>1.75</v>
      </c>
      <c r="P149" s="5" t="s">
        <v>122</v>
      </c>
      <c r="Q149" s="4">
        <f t="shared" si="6"/>
        <v>1.75</v>
      </c>
    </row>
    <row r="150" spans="14:17" ht="12.75">
      <c r="N150" t="s">
        <v>123</v>
      </c>
      <c r="O150" s="4">
        <v>7.72</v>
      </c>
      <c r="P150" s="5" t="s">
        <v>123</v>
      </c>
      <c r="Q150" s="4">
        <f t="shared" si="6"/>
        <v>7.72</v>
      </c>
    </row>
    <row r="151" spans="14:17" ht="12.75">
      <c r="N151" t="s">
        <v>124</v>
      </c>
      <c r="O151" s="4">
        <v>0</v>
      </c>
      <c r="P151" s="5" t="s">
        <v>124</v>
      </c>
      <c r="Q151" s="4">
        <f t="shared" si="6"/>
        <v>0</v>
      </c>
    </row>
    <row r="152" spans="14:17" ht="12.75">
      <c r="N152" t="s">
        <v>125</v>
      </c>
      <c r="O152" s="4">
        <v>0</v>
      </c>
      <c r="P152" s="5" t="s">
        <v>125</v>
      </c>
      <c r="Q152" s="4">
        <f t="shared" si="6"/>
        <v>0</v>
      </c>
    </row>
    <row r="153" spans="14:17" ht="12.75">
      <c r="N153" t="s">
        <v>126</v>
      </c>
      <c r="O153" s="4">
        <v>38.205</v>
      </c>
      <c r="P153" s="5" t="s">
        <v>126</v>
      </c>
      <c r="Q153" s="4">
        <f t="shared" si="6"/>
        <v>38.205</v>
      </c>
    </row>
    <row r="154" spans="14:17" ht="12.75">
      <c r="N154" t="s">
        <v>127</v>
      </c>
      <c r="O154" s="4">
        <v>0</v>
      </c>
      <c r="P154" s="5" t="s">
        <v>127</v>
      </c>
      <c r="Q154" s="4">
        <f t="shared" si="6"/>
        <v>0</v>
      </c>
    </row>
    <row r="155" spans="14:17" ht="12.75">
      <c r="N155" t="s">
        <v>175</v>
      </c>
      <c r="O155" s="4">
        <v>107.96000000000001</v>
      </c>
      <c r="P155" s="5" t="s">
        <v>175</v>
      </c>
      <c r="Q155" s="4">
        <f t="shared" si="6"/>
        <v>107.96000000000001</v>
      </c>
    </row>
    <row r="156" spans="14:17" ht="12.75">
      <c r="N156" t="s">
        <v>128</v>
      </c>
      <c r="O156" s="4">
        <v>0</v>
      </c>
      <c r="P156" s="5" t="s">
        <v>128</v>
      </c>
      <c r="Q156" s="4">
        <f t="shared" si="6"/>
        <v>0</v>
      </c>
    </row>
    <row r="157" spans="14:17" ht="12.75">
      <c r="N157" t="s">
        <v>129</v>
      </c>
      <c r="O157" s="4">
        <v>1.655</v>
      </c>
      <c r="P157" s="5" t="s">
        <v>129</v>
      </c>
      <c r="Q157" s="4">
        <f t="shared" si="6"/>
        <v>1.655</v>
      </c>
    </row>
    <row r="158" spans="14:17" ht="12.75">
      <c r="N158" t="s">
        <v>130</v>
      </c>
      <c r="O158" s="4">
        <v>1.035</v>
      </c>
      <c r="P158" s="5" t="s">
        <v>130</v>
      </c>
      <c r="Q158" s="4">
        <f t="shared" si="6"/>
        <v>1.035</v>
      </c>
    </row>
    <row r="159" spans="14:17" ht="12.75">
      <c r="N159" t="s">
        <v>131</v>
      </c>
      <c r="O159" s="4">
        <v>-3.4899999999999998</v>
      </c>
      <c r="P159" s="5" t="s">
        <v>131</v>
      </c>
      <c r="Q159" s="4">
        <f t="shared" si="6"/>
        <v>-3.4899999999999998</v>
      </c>
    </row>
    <row r="160" spans="14:17" ht="12.75">
      <c r="N160" t="s">
        <v>132</v>
      </c>
      <c r="O160" s="4">
        <v>15.905000000000001</v>
      </c>
      <c r="P160" s="5" t="s">
        <v>132</v>
      </c>
      <c r="Q160" s="4">
        <f t="shared" si="6"/>
        <v>15.905000000000001</v>
      </c>
    </row>
    <row r="161" spans="14:17" ht="12.75">
      <c r="N161" t="s">
        <v>133</v>
      </c>
      <c r="O161" s="4">
        <v>3.66</v>
      </c>
      <c r="P161" s="5" t="s">
        <v>133</v>
      </c>
      <c r="Q161" s="4">
        <f t="shared" si="6"/>
        <v>3.66</v>
      </c>
    </row>
    <row r="162" spans="14:17" ht="12.75">
      <c r="N162" t="s">
        <v>176</v>
      </c>
      <c r="O162" s="4">
        <v>0</v>
      </c>
      <c r="P162" s="5" t="s">
        <v>176</v>
      </c>
      <c r="Q162" s="4">
        <f t="shared" si="6"/>
        <v>0</v>
      </c>
    </row>
    <row r="163" spans="14:17" ht="12.75">
      <c r="N163" t="s">
        <v>134</v>
      </c>
      <c r="O163" s="4">
        <v>0.005</v>
      </c>
      <c r="P163" s="5" t="s">
        <v>134</v>
      </c>
      <c r="Q163" s="4">
        <f t="shared" si="6"/>
        <v>0.005</v>
      </c>
    </row>
    <row r="164" spans="14:17" ht="12.75">
      <c r="N164" t="s">
        <v>135</v>
      </c>
      <c r="O164" s="4">
        <v>0.5</v>
      </c>
      <c r="P164" s="5" t="s">
        <v>135</v>
      </c>
      <c r="Q164" s="4">
        <f t="shared" si="6"/>
        <v>0.5</v>
      </c>
    </row>
    <row r="165" spans="14:17" ht="12.75">
      <c r="N165" t="s">
        <v>208</v>
      </c>
      <c r="O165" s="4">
        <v>33.21</v>
      </c>
      <c r="P165" s="5" t="s">
        <v>208</v>
      </c>
      <c r="Q165" s="4">
        <f t="shared" si="6"/>
        <v>33.21</v>
      </c>
    </row>
    <row r="166" spans="14:17" ht="12.75">
      <c r="N166" t="s">
        <v>136</v>
      </c>
      <c r="O166" s="4">
        <v>0</v>
      </c>
      <c r="P166" s="5" t="s">
        <v>136</v>
      </c>
      <c r="Q166" s="4">
        <f t="shared" si="6"/>
        <v>0</v>
      </c>
    </row>
    <row r="167" spans="14:17" ht="12.75">
      <c r="N167" t="s">
        <v>137</v>
      </c>
      <c r="O167" s="4">
        <v>3.3449999999999998</v>
      </c>
      <c r="P167" s="5" t="s">
        <v>137</v>
      </c>
      <c r="Q167" s="4">
        <f t="shared" si="6"/>
        <v>3.3449999999999998</v>
      </c>
    </row>
    <row r="168" spans="14:17" ht="12.75">
      <c r="N168" t="s">
        <v>138</v>
      </c>
      <c r="O168" s="4">
        <v>0</v>
      </c>
      <c r="P168" s="5" t="s">
        <v>138</v>
      </c>
      <c r="Q168" s="4">
        <f t="shared" si="6"/>
        <v>0</v>
      </c>
    </row>
    <row r="169" spans="14:17" ht="12.75">
      <c r="N169" t="s">
        <v>139</v>
      </c>
      <c r="O169" s="4">
        <v>38.760000000000005</v>
      </c>
      <c r="P169" s="5" t="s">
        <v>139</v>
      </c>
      <c r="Q169" s="4">
        <f t="shared" si="6"/>
        <v>38.760000000000005</v>
      </c>
    </row>
    <row r="170" spans="14:17" ht="12.75">
      <c r="N170" t="s">
        <v>140</v>
      </c>
      <c r="O170" s="4">
        <v>27.495</v>
      </c>
      <c r="P170" s="5" t="s">
        <v>140</v>
      </c>
      <c r="Q170" s="4">
        <f t="shared" si="6"/>
        <v>27.495</v>
      </c>
    </row>
    <row r="171" spans="14:17" ht="12.75">
      <c r="N171" t="s">
        <v>141</v>
      </c>
      <c r="O171" s="4">
        <v>32.915</v>
      </c>
      <c r="P171" s="5" t="s">
        <v>141</v>
      </c>
      <c r="Q171" s="4">
        <f t="shared" si="6"/>
        <v>32.915</v>
      </c>
    </row>
    <row r="172" spans="14:17" ht="12.75">
      <c r="N172" t="s">
        <v>142</v>
      </c>
      <c r="O172" s="4">
        <v>0</v>
      </c>
      <c r="P172" s="5" t="s">
        <v>142</v>
      </c>
      <c r="Q172" s="4">
        <f t="shared" si="6"/>
        <v>0</v>
      </c>
    </row>
    <row r="173" spans="14:17" ht="12.75">
      <c r="N173" t="s">
        <v>143</v>
      </c>
      <c r="O173" s="4">
        <v>0</v>
      </c>
      <c r="P173" s="5" t="s">
        <v>143</v>
      </c>
      <c r="Q173" s="4">
        <f t="shared" si="6"/>
        <v>0</v>
      </c>
    </row>
    <row r="174" spans="14:17" ht="12.75">
      <c r="N174" t="s">
        <v>144</v>
      </c>
      <c r="O174" s="4">
        <v>0</v>
      </c>
      <c r="P174" s="5" t="s">
        <v>144</v>
      </c>
      <c r="Q174" s="4">
        <f t="shared" si="6"/>
        <v>0</v>
      </c>
    </row>
    <row r="175" spans="14:17" ht="12.75">
      <c r="N175" t="s">
        <v>145</v>
      </c>
      <c r="O175" s="4">
        <v>0.065</v>
      </c>
      <c r="P175" s="5" t="s">
        <v>145</v>
      </c>
      <c r="Q175" s="4">
        <f t="shared" si="6"/>
        <v>0.065</v>
      </c>
    </row>
    <row r="176" spans="14:17" ht="12.75">
      <c r="N176" t="s">
        <v>182</v>
      </c>
      <c r="O176" s="4">
        <v>0.39</v>
      </c>
      <c r="P176" s="5" t="s">
        <v>182</v>
      </c>
      <c r="Q176" s="4">
        <f t="shared" si="6"/>
        <v>0.39</v>
      </c>
    </row>
    <row r="177" spans="14:17" ht="12.75">
      <c r="N177" t="s">
        <v>146</v>
      </c>
      <c r="O177" s="4">
        <v>105.965</v>
      </c>
      <c r="P177" s="5" t="s">
        <v>146</v>
      </c>
      <c r="Q177" s="4">
        <f t="shared" si="6"/>
        <v>105.965</v>
      </c>
    </row>
    <row r="178" spans="14:17" ht="12.75">
      <c r="N178" t="s">
        <v>147</v>
      </c>
      <c r="O178" s="4">
        <v>0</v>
      </c>
      <c r="P178" s="5" t="s">
        <v>147</v>
      </c>
      <c r="Q178" s="4">
        <f aca="true" t="shared" si="7" ref="Q178:Q203">O178</f>
        <v>0</v>
      </c>
    </row>
    <row r="179" spans="14:17" ht="12.75">
      <c r="N179" t="s">
        <v>148</v>
      </c>
      <c r="O179" s="4">
        <v>2.765</v>
      </c>
      <c r="P179" s="5" t="s">
        <v>148</v>
      </c>
      <c r="Q179" s="4">
        <f t="shared" si="7"/>
        <v>2.765</v>
      </c>
    </row>
    <row r="180" spans="14:17" ht="12.75">
      <c r="N180" t="s">
        <v>149</v>
      </c>
      <c r="O180" s="4">
        <v>0.34500000000000003</v>
      </c>
      <c r="P180" s="5" t="s">
        <v>149</v>
      </c>
      <c r="Q180" s="4">
        <f t="shared" si="7"/>
        <v>0.34500000000000003</v>
      </c>
    </row>
    <row r="181" spans="14:17" ht="12.75">
      <c r="N181" t="s">
        <v>150</v>
      </c>
      <c r="O181" s="4">
        <v>2.925</v>
      </c>
      <c r="P181" s="5" t="s">
        <v>150</v>
      </c>
      <c r="Q181" s="4">
        <f t="shared" si="7"/>
        <v>2.925</v>
      </c>
    </row>
    <row r="182" spans="14:17" ht="12.75">
      <c r="N182" t="s">
        <v>151</v>
      </c>
      <c r="O182" s="4">
        <v>122.035</v>
      </c>
      <c r="P182" s="5" t="s">
        <v>151</v>
      </c>
      <c r="Q182" s="4">
        <f t="shared" si="7"/>
        <v>122.035</v>
      </c>
    </row>
    <row r="183" spans="14:17" ht="12.75">
      <c r="N183" t="s">
        <v>152</v>
      </c>
      <c r="O183" s="4">
        <v>1.08</v>
      </c>
      <c r="P183" s="5" t="s">
        <v>152</v>
      </c>
      <c r="Q183" s="4">
        <f t="shared" si="7"/>
        <v>1.08</v>
      </c>
    </row>
    <row r="184" spans="14:17" ht="12.75">
      <c r="N184" t="s">
        <v>186</v>
      </c>
      <c r="O184" s="4">
        <v>8.09</v>
      </c>
      <c r="P184" s="5" t="s">
        <v>186</v>
      </c>
      <c r="Q184" s="4">
        <f t="shared" si="7"/>
        <v>8.09</v>
      </c>
    </row>
    <row r="185" spans="14:17" ht="12.75">
      <c r="N185" t="s">
        <v>153</v>
      </c>
      <c r="O185" s="4">
        <v>0.065</v>
      </c>
      <c r="P185" s="5" t="s">
        <v>153</v>
      </c>
      <c r="Q185" s="4">
        <f t="shared" si="7"/>
        <v>0.065</v>
      </c>
    </row>
    <row r="186" spans="14:17" ht="12.75">
      <c r="N186" t="s">
        <v>154</v>
      </c>
      <c r="O186" s="4">
        <v>0</v>
      </c>
      <c r="P186" s="5" t="s">
        <v>154</v>
      </c>
      <c r="Q186" s="4">
        <f t="shared" si="7"/>
        <v>0</v>
      </c>
    </row>
    <row r="187" spans="14:17" ht="12.75">
      <c r="N187" t="s">
        <v>155</v>
      </c>
      <c r="O187" s="4">
        <v>0</v>
      </c>
      <c r="P187" s="5" t="s">
        <v>155</v>
      </c>
      <c r="Q187" s="4">
        <f t="shared" si="7"/>
        <v>0</v>
      </c>
    </row>
    <row r="188" spans="14:17" ht="12.75">
      <c r="N188" t="s">
        <v>156</v>
      </c>
      <c r="O188" s="4">
        <v>0</v>
      </c>
      <c r="P188" s="5" t="s">
        <v>156</v>
      </c>
      <c r="Q188" s="4">
        <f t="shared" si="7"/>
        <v>0</v>
      </c>
    </row>
    <row r="189" spans="14:17" ht="12.75">
      <c r="N189" t="s">
        <v>157</v>
      </c>
      <c r="O189" s="4">
        <v>0</v>
      </c>
      <c r="P189" s="5" t="s">
        <v>157</v>
      </c>
      <c r="Q189" s="4">
        <f t="shared" si="7"/>
        <v>0</v>
      </c>
    </row>
    <row r="190" spans="14:17" ht="12.75">
      <c r="N190" t="s">
        <v>158</v>
      </c>
      <c r="O190" s="4">
        <v>0.14</v>
      </c>
      <c r="P190" s="5" t="s">
        <v>158</v>
      </c>
      <c r="Q190" s="4">
        <f t="shared" si="7"/>
        <v>0.14</v>
      </c>
    </row>
    <row r="191" spans="14:17" ht="12.75">
      <c r="N191" t="s">
        <v>159</v>
      </c>
      <c r="O191" s="4">
        <v>0.605</v>
      </c>
      <c r="P191" s="5" t="s">
        <v>159</v>
      </c>
      <c r="Q191" s="4">
        <f t="shared" si="7"/>
        <v>0.605</v>
      </c>
    </row>
    <row r="192" spans="14:17" ht="12.75">
      <c r="N192" t="s">
        <v>160</v>
      </c>
      <c r="O192" s="4">
        <v>0</v>
      </c>
      <c r="P192" s="5" t="s">
        <v>160</v>
      </c>
      <c r="Q192" s="4">
        <f t="shared" si="7"/>
        <v>0</v>
      </c>
    </row>
    <row r="193" spans="14:17" ht="12.75">
      <c r="N193" t="s">
        <v>161</v>
      </c>
      <c r="O193" s="4">
        <v>71.14500000000001</v>
      </c>
      <c r="P193" s="5" t="s">
        <v>161</v>
      </c>
      <c r="Q193" s="4">
        <f t="shared" si="7"/>
        <v>71.14500000000001</v>
      </c>
    </row>
    <row r="194" spans="14:17" ht="12.75">
      <c r="N194" t="s">
        <v>204</v>
      </c>
      <c r="O194" s="4">
        <v>3.8949999999999996</v>
      </c>
      <c r="P194" s="5" t="s">
        <v>204</v>
      </c>
      <c r="Q194" s="4">
        <f t="shared" si="7"/>
        <v>3.8949999999999996</v>
      </c>
    </row>
    <row r="195" spans="14:17" ht="12.75">
      <c r="N195" t="s">
        <v>162</v>
      </c>
      <c r="O195" s="4">
        <v>0.09</v>
      </c>
      <c r="P195" s="5" t="s">
        <v>162</v>
      </c>
      <c r="Q195" s="4">
        <f t="shared" si="7"/>
        <v>0.09</v>
      </c>
    </row>
    <row r="196" spans="14:17" ht="12.75">
      <c r="N196" t="s">
        <v>163</v>
      </c>
      <c r="O196" s="4">
        <v>0.235</v>
      </c>
      <c r="P196" s="5" t="s">
        <v>163</v>
      </c>
      <c r="Q196" s="4">
        <f t="shared" si="7"/>
        <v>0.235</v>
      </c>
    </row>
    <row r="197" spans="14:17" ht="12.75">
      <c r="N197" t="s">
        <v>164</v>
      </c>
      <c r="O197" s="4">
        <v>0.005</v>
      </c>
      <c r="P197" s="5" t="s">
        <v>164</v>
      </c>
      <c r="Q197" s="4">
        <f t="shared" si="7"/>
        <v>0.005</v>
      </c>
    </row>
    <row r="198" spans="14:17" ht="12.75">
      <c r="N198" t="s">
        <v>165</v>
      </c>
      <c r="O198" s="4">
        <v>0.05</v>
      </c>
      <c r="P198" s="5" t="s">
        <v>165</v>
      </c>
      <c r="Q198" s="4">
        <f t="shared" si="7"/>
        <v>0.05</v>
      </c>
    </row>
    <row r="199" spans="14:17" ht="12.75">
      <c r="N199" t="s">
        <v>166</v>
      </c>
      <c r="O199" s="4">
        <v>23.419999999999998</v>
      </c>
      <c r="P199" s="5" t="s">
        <v>166</v>
      </c>
      <c r="Q199" s="4">
        <f t="shared" si="7"/>
        <v>23.419999999999998</v>
      </c>
    </row>
    <row r="200" spans="14:17" ht="12.75">
      <c r="N200" t="s">
        <v>167</v>
      </c>
      <c r="O200" s="4">
        <v>0</v>
      </c>
      <c r="P200" s="5" t="s">
        <v>167</v>
      </c>
      <c r="Q200" s="4">
        <f t="shared" si="7"/>
        <v>0</v>
      </c>
    </row>
    <row r="201" spans="14:17" ht="12.75">
      <c r="N201" t="s">
        <v>168</v>
      </c>
      <c r="O201" s="4">
        <v>0.425</v>
      </c>
      <c r="P201" s="5" t="s">
        <v>168</v>
      </c>
      <c r="Q201" s="4">
        <f t="shared" si="7"/>
        <v>0.425</v>
      </c>
    </row>
    <row r="202" spans="14:17" ht="12.75">
      <c r="N202" t="s">
        <v>169</v>
      </c>
      <c r="O202" s="4">
        <v>67.97999999999999</v>
      </c>
      <c r="P202" s="5" t="s">
        <v>169</v>
      </c>
      <c r="Q202" s="4">
        <f t="shared" si="7"/>
        <v>67.97999999999999</v>
      </c>
    </row>
    <row r="203" spans="14:17" ht="12.75">
      <c r="N203" t="s">
        <v>170</v>
      </c>
      <c r="O203" s="4">
        <v>24.935000000000002</v>
      </c>
      <c r="P203" s="5" t="s">
        <v>170</v>
      </c>
      <c r="Q203" s="4">
        <f t="shared" si="7"/>
        <v>24.935000000000002</v>
      </c>
    </row>
    <row r="204" spans="14:17" ht="12.75">
      <c r="N204" t="s">
        <v>212</v>
      </c>
      <c r="O204" s="4">
        <v>1605.855</v>
      </c>
      <c r="P204" s="5" t="s">
        <v>212</v>
      </c>
      <c r="Q204" s="4">
        <f>O204</f>
        <v>1605.855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3" t="s">
        <v>239</v>
      </c>
    </row>
    <row r="2" spans="1:2" ht="12.75">
      <c r="A2" s="54" t="s">
        <v>240</v>
      </c>
      <c r="B2" t="s">
        <v>241</v>
      </c>
    </row>
    <row r="3" ht="12.75">
      <c r="A3" s="54" t="s">
        <v>242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