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296" windowWidth="18030" windowHeight="12015" activeTab="0"/>
  </bookViews>
  <sheets>
    <sheet name="Figure 5" sheetId="1" r:id="rId1"/>
    <sheet name="Dot.Stat Data" sheetId="2" r:id="rId2"/>
  </sheets>
  <definedNames/>
  <calcPr fullCalcOnLoad="1"/>
</workbook>
</file>

<file path=xl/sharedStrings.xml><?xml version="1.0" encoding="utf-8"?>
<sst xmlns="http://schemas.openxmlformats.org/spreadsheetml/2006/main" count="110" uniqueCount="61">
  <si>
    <t>Per head, US $, current prices, current exchange rates</t>
  </si>
  <si>
    <t>Time</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</si>
  <si>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</si>
  <si>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</si>
  <si>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</si>
  <si>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</si>
  <si>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</si>
  <si>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</si>
  <si>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</si>
  <si>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</si>
  <si>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</si>
  <si>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</si>
  <si>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</si>
  <si>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</si>
  <si>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</si>
  <si>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</si>
  <si>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</si>
  <si>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</si>
  <si>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</si>
  <si>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</si>
  <si>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</si>
  <si>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</si>
  <si>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</si>
  <si>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</si>
  <si>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</si>
  <si>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</si>
  <si>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</si>
  <si>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</si>
  <si>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</si>
  <si>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</si>
  <si>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</si>
  <si>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</si>
  <si>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</si>
  <si>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</si>
  <si>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</si>
  <si>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</si>
  <si>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</si>
  <si>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</si>
  <si>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</si>
  <si>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</si>
  <si>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</si>
  <si>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</si>
  <si>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</si>
  <si>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</si>
  <si>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Sweden</t>
  </si>
  <si>
    <t>United States</t>
  </si>
  <si>
    <t>Per head, US $, current prices, current PPPs</t>
  </si>
  <si>
    <t>Correct: Sweden/USA</t>
  </si>
  <si>
    <t>Incorrect: Sweden/USA</t>
  </si>
  <si>
    <t>Chapter 3</t>
  </si>
  <si>
    <t>Date</t>
  </si>
  <si>
    <t>A.HCXC.SWE.B1_GE</t>
  </si>
  <si>
    <t>A.HCXC.USA.B1_GE</t>
  </si>
  <si>
    <t>A.HCPC.SWE.B1_GE</t>
  </si>
  <si>
    <t>A.HCPC.USA.B1_GE</t>
  </si>
  <si>
    <t>OECD (2013): OECD General Statistics (database): Country Statistical Profiles: Sweden; OECD National Accounts Statistics (database): Main Aggregates: Gross Domestic Product</t>
  </si>
  <si>
    <t xml:space="preserve">Figure 3.5: Correct and incorrect GDP per capita </t>
  </si>
  <si>
    <t>Understanding National Accounts: Second Edition - © OECD 2014</t>
  </si>
  <si>
    <t>Figure 3.5 Correct and incorrect GDP per capita</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</si>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</sst>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
    <numFmt numFmtId="165" formatCode="yyyy"/>
  </numFmts>
  <fonts count="50">
    <font>
      <sz val="10"/>
      <color theme="1"/>
      <name val="Arial"/>
      <family val="2"/>
    </font>
    <font>
      <sz val="10"/>
      <color indexed="8"/>
      <name val="Arial"/>
      <family val="2"/>
    </font>
    <font>
      <i/>
      <sz val="8"/>
      <color indexed="8"/>
      <name val="Arial"/>
      <family val="2"/>
    </font>
    <font>
      <sz val="8"/>
      <color indexed="8"/>
      <name val="Arial"/>
      <family val="2"/>
    </font>
    <font>
      <sz val="8"/>
      <name val="Arial"/>
      <family val="2"/>
    </font>
    <font>
      <b/>
      <sz val="8"/>
      <color indexed="8"/>
      <name val="Arial"/>
      <family val="2"/>
    </font>
    <font>
      <b/>
      <sz val="8"/>
      <color indexed="56"/>
      <name val="Verdana"/>
      <family val="2"/>
    </font>
    <font>
      <sz val="8"/>
      <color indexed="56"/>
      <name val="Verdana"/>
      <family val="2"/>
    </font>
    <font>
      <b/>
      <sz val="8"/>
      <color indexed="60"/>
      <name val="Verdana"/>
      <family val="2"/>
    </font>
    <font>
      <sz val="7"/>
      <color indexed="8"/>
      <name val="Verdan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theme="1"/>
      <name val="Arial"/>
      <family val="2"/>
    </font>
    <font>
      <sz val="8"/>
      <color theme="1"/>
      <name val="Arial"/>
      <family val="2"/>
    </font>
    <font>
      <b/>
      <sz val="8"/>
      <color theme="1"/>
      <name val="Arial"/>
      <family val="2"/>
    </font>
    <font>
      <sz val="7"/>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
    <xf numFmtId="0" fontId="0" fillId="0" borderId="0" xfId="0" applyAlignment="1">
      <alignment/>
    </xf>
    <xf numFmtId="0" fontId="46" fillId="0" borderId="0" xfId="0" applyFont="1" applyAlignment="1">
      <alignment/>
    </xf>
    <xf numFmtId="0" fontId="47" fillId="0" borderId="0" xfId="0" applyFont="1" applyAlignment="1">
      <alignment/>
    </xf>
    <xf numFmtId="0" fontId="47" fillId="0" borderId="0" xfId="0" applyFont="1" applyAlignment="1">
      <alignment/>
    </xf>
    <xf numFmtId="0" fontId="47" fillId="0" borderId="0" xfId="0" applyFont="1" applyAlignment="1">
      <alignment horizontal="right"/>
    </xf>
    <xf numFmtId="164" fontId="47" fillId="0" borderId="0" xfId="0" applyNumberFormat="1" applyFont="1" applyAlignment="1">
      <alignment/>
    </xf>
    <xf numFmtId="1" fontId="47" fillId="0" borderId="0" xfId="0" applyNumberFormat="1" applyFont="1" applyAlignment="1">
      <alignment/>
    </xf>
    <xf numFmtId="0" fontId="4" fillId="0" borderId="0" xfId="0" applyFont="1" applyAlignment="1">
      <alignment/>
    </xf>
    <xf numFmtId="0" fontId="48" fillId="0" borderId="0" xfId="0" applyFont="1" applyAlignment="1">
      <alignment/>
    </xf>
    <xf numFmtId="0" fontId="6" fillId="33" borderId="10" xfId="0" applyFont="1" applyFill="1" applyBorder="1" applyAlignment="1">
      <alignment/>
    </xf>
    <xf numFmtId="165" fontId="7" fillId="33" borderId="10" xfId="0" applyNumberFormat="1" applyFont="1" applyFill="1" applyBorder="1" applyAlignment="1">
      <alignment/>
    </xf>
    <xf numFmtId="0" fontId="8" fillId="34" borderId="10" xfId="0" applyFont="1" applyFill="1" applyBorder="1" applyAlignment="1">
      <alignment/>
    </xf>
    <xf numFmtId="0" fontId="47" fillId="0" borderId="10" xfId="0" applyFont="1" applyFill="1" applyBorder="1" applyAlignment="1">
      <alignment/>
    </xf>
    <xf numFmtId="0" fontId="47" fillId="35" borderId="10" xfId="0" applyFont="1" applyFill="1" applyBorder="1" applyAlignment="1">
      <alignment/>
    </xf>
    <xf numFmtId="0" fontId="49" fillId="0" borderId="0" xfId="0" applyFont="1" applyAlignment="1">
      <alignment/>
    </xf>
    <xf numFmtId="0" fontId="0" fillId="0" borderId="0" xfId="0" applyFont="1" applyAlignment="1">
      <alignment/>
    </xf>
    <xf numFmtId="0" fontId="38"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3.5. Correct and Incorrect GDP per capita
</a:t>
            </a:r>
            <a:r>
              <a:rPr lang="en-US" cap="none" sz="1000" b="0" i="0" u="none" baseline="0">
                <a:solidFill>
                  <a:srgbClr val="000000"/>
                </a:solidFill>
              </a:rPr>
              <a:t>Sweden GDP per capita as a percentage of USA GDP per capita, deflated by exchange rates and PPPs  </a:t>
            </a:r>
          </a:p>
        </c:rich>
      </c:tx>
      <c:layout>
        <c:manualLayout>
          <c:xMode val="factor"/>
          <c:yMode val="factor"/>
          <c:x val="-0.002"/>
          <c:y val="-0.01425"/>
        </c:manualLayout>
      </c:layout>
      <c:spPr>
        <a:noFill/>
        <a:ln w="3175">
          <a:noFill/>
        </a:ln>
      </c:spPr>
    </c:title>
    <c:plotArea>
      <c:layout>
        <c:manualLayout>
          <c:xMode val="edge"/>
          <c:yMode val="edge"/>
          <c:x val="0.10325"/>
          <c:y val="0.0995"/>
          <c:w val="0.76525"/>
          <c:h val="0.75575"/>
        </c:manualLayout>
      </c:layout>
      <c:lineChart>
        <c:grouping val="standard"/>
        <c:varyColors val="0"/>
        <c:ser>
          <c:idx val="0"/>
          <c:order val="0"/>
          <c:tx>
            <c:strRef>
              <c:f>'Figure 5'!$A$13</c:f>
              <c:strCache>
                <c:ptCount val="1"/>
                <c:pt idx="0">
                  <c:v>Incorrect: Sweden/USA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5'!$L$10:$AS$10</c:f>
              <c:strCache/>
            </c:strRef>
          </c:cat>
          <c:val>
            <c:numRef>
              <c:f>'Figure 5'!$L$13:$AS$13</c:f>
              <c:numCache/>
            </c:numRef>
          </c:val>
          <c:smooth val="0"/>
        </c:ser>
        <c:ser>
          <c:idx val="1"/>
          <c:order val="1"/>
          <c:tx>
            <c:strRef>
              <c:f>'Figure 5'!$A$20</c:f>
              <c:strCache>
                <c:ptCount val="1"/>
                <c:pt idx="0">
                  <c:v>Correct: Sweden/USA</c:v>
                </c:pt>
              </c:strCache>
            </c:strRef>
          </c:tx>
          <c:spPr>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5'!$L$10:$AS$10</c:f>
              <c:strCache/>
            </c:strRef>
          </c:cat>
          <c:val>
            <c:numRef>
              <c:f>'Figure 5'!$L$20:$AS$20</c:f>
              <c:numCache/>
            </c:numRef>
          </c:val>
          <c:smooth val="0"/>
        </c:ser>
        <c:marker val="1"/>
        <c:axId val="18112998"/>
        <c:axId val="28799255"/>
      </c:lineChart>
      <c:catAx>
        <c:axId val="18112998"/>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8799255"/>
        <c:crosses val="autoZero"/>
        <c:auto val="1"/>
        <c:lblOffset val="100"/>
        <c:tickLblSkip val="1"/>
        <c:noMultiLvlLbl val="0"/>
      </c:catAx>
      <c:valAx>
        <c:axId val="28799255"/>
        <c:scaling>
          <c:orientation val="minMax"/>
          <c:min val="6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8112998"/>
        <c:crossesAt val="1"/>
        <c:crossBetween val="between"/>
        <c:dispUnits/>
      </c:valAx>
      <c:spPr>
        <a:solidFill>
          <a:srgbClr val="FFFFFF"/>
        </a:solidFill>
        <a:ln w="3175">
          <a:noFill/>
        </a:ln>
      </c:spPr>
    </c:plotArea>
    <c:legend>
      <c:legendPos val="r"/>
      <c:layout>
        <c:manualLayout>
          <c:xMode val="edge"/>
          <c:yMode val="edge"/>
          <c:x val="0.281"/>
          <c:y val="0.89225"/>
          <c:w val="0.496"/>
          <c:h val="0.0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22</xdr:row>
      <xdr:rowOff>104775</xdr:rowOff>
    </xdr:from>
    <xdr:to>
      <xdr:col>18</xdr:col>
      <xdr:colOff>133350</xdr:colOff>
      <xdr:row>56</xdr:row>
      <xdr:rowOff>85725</xdr:rowOff>
    </xdr:to>
    <xdr:graphicFrame>
      <xdr:nvGraphicFramePr>
        <xdr:cNvPr id="1" name="Chart 1"/>
        <xdr:cNvGraphicFramePr/>
      </xdr:nvGraphicFramePr>
      <xdr:xfrm>
        <a:off x="1838325" y="3409950"/>
        <a:ext cx="9439275" cy="5476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tstat.oecd.org/OECDStat_Metadata/ShowMetadata.ashx?Dataset=SNA_TABLE1&amp;Coords=%5bLOCATION%5d.%5bSWE%5d&amp;ShowOnWeb=true&amp;Lang=en" TargetMode="External" /><Relationship Id="rId2" Type="http://schemas.openxmlformats.org/officeDocument/2006/relationships/hyperlink" Target="http://dotstat.oecd.org/OECDStat_Metadata/ShowMetadata.ashx?Dataset=SNA_TABLE1&amp;Coords=%5bLOCATION%5d.%5bUSA%5d&amp;ShowOnWeb=true&amp;Lang=en" TargetMode="External" /><Relationship Id="rId3" Type="http://schemas.openxmlformats.org/officeDocument/2006/relationships/hyperlink" Target="http://dotstat.oecd.org/OECDStat_Metadata/ShowMetadata.ashx?Dataset=SNA_TABLE1&amp;Coords=%5bLOCATION%5d.%5bSWE%5d&amp;ShowOnWeb=true&amp;Lang=en" TargetMode="External" /><Relationship Id="rId4" Type="http://schemas.openxmlformats.org/officeDocument/2006/relationships/hyperlink" Target="http://dotstat.oecd.org/OECDStat_Metadata/ShowMetadata.ashx?Dataset=SNA_TABLE1&amp;Coords=%5bLOCATION%5d.%5bUSA%5d&amp;ShowOnWeb=true&amp;Lang=en" TargetMode="External" /><Relationship Id="rId5" Type="http://schemas.openxmlformats.org/officeDocument/2006/relationships/hyperlink" Target="http://dx.doi.org/10.1787/9789264214637-en" TargetMode="External" /><Relationship Id="rId6"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s>
</file>

<file path=xl/worksheets/sheet1.xml><?xml version="1.0" encoding="utf-8"?>
<worksheet xmlns="http://schemas.openxmlformats.org/spreadsheetml/2006/main" xmlns:r="http://schemas.openxmlformats.org/officeDocument/2006/relationships">
  <dimension ref="A1:AS59"/>
  <sheetViews>
    <sheetView tabSelected="1" zoomScalePageLayoutView="0" workbookViewId="0" topLeftCell="A1">
      <selection activeCell="A3" sqref="A3"/>
    </sheetView>
  </sheetViews>
  <sheetFormatPr defaultColWidth="9.140625" defaultRowHeight="12.75"/>
  <cols>
    <col min="1" max="1" width="11.7109375" style="0" customWidth="1"/>
  </cols>
  <sheetData>
    <row r="1" s="15" customFormat="1" ht="12.75">
      <c r="A1" s="16" t="s">
        <v>57</v>
      </c>
    </row>
    <row r="2" spans="1:2" s="15" customFormat="1" ht="12.75">
      <c r="A2" s="15">
        <v>3</v>
      </c>
      <c r="B2" s="15" t="s">
        <v>58</v>
      </c>
    </row>
    <row r="3" s="15" customFormat="1" ht="12.75">
      <c r="A3" s="15" t="s">
        <v>59</v>
      </c>
    </row>
    <row r="4" s="15" customFormat="1" ht="12.75">
      <c r="A4" s="15" t="s">
        <v>60</v>
      </c>
    </row>
    <row r="5" s="15" customFormat="1" ht="12.75"/>
    <row r="6" s="8" customFormat="1" ht="11.25">
      <c r="A6" s="8" t="s">
        <v>49</v>
      </c>
    </row>
    <row r="7" s="8" customFormat="1" ht="11.25">
      <c r="A7" s="8" t="s">
        <v>56</v>
      </c>
    </row>
    <row r="9" spans="1:44" s="2" customFormat="1" ht="11.25">
      <c r="A9" s="1" t="s">
        <v>0</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4" s="4" customFormat="1" ht="11.25">
      <c r="A10" s="4" t="s">
        <v>1</v>
      </c>
      <c r="B10" s="4" t="s">
        <v>2</v>
      </c>
      <c r="C10" s="4" t="s">
        <v>3</v>
      </c>
      <c r="D10" s="4" t="s">
        <v>4</v>
      </c>
      <c r="E10" s="4" t="s">
        <v>5</v>
      </c>
      <c r="F10" s="4" t="s">
        <v>6</v>
      </c>
      <c r="G10" s="4" t="s">
        <v>7</v>
      </c>
      <c r="H10" s="4" t="s">
        <v>8</v>
      </c>
      <c r="I10" s="4" t="s">
        <v>9</v>
      </c>
      <c r="J10" s="4" t="s">
        <v>10</v>
      </c>
      <c r="K10" s="4" t="s">
        <v>11</v>
      </c>
      <c r="L10" s="4" t="s">
        <v>12</v>
      </c>
      <c r="M10" s="4" t="s">
        <v>13</v>
      </c>
      <c r="N10" s="4" t="s">
        <v>14</v>
      </c>
      <c r="O10" s="4" t="s">
        <v>15</v>
      </c>
      <c r="P10" s="4" t="s">
        <v>16</v>
      </c>
      <c r="Q10" s="4" t="s">
        <v>17</v>
      </c>
      <c r="R10" s="4" t="s">
        <v>18</v>
      </c>
      <c r="S10" s="4" t="s">
        <v>19</v>
      </c>
      <c r="T10" s="4" t="s">
        <v>20</v>
      </c>
      <c r="U10" s="4" t="s">
        <v>21</v>
      </c>
      <c r="V10" s="4" t="s">
        <v>22</v>
      </c>
      <c r="W10" s="4" t="s">
        <v>23</v>
      </c>
      <c r="X10" s="4" t="s">
        <v>24</v>
      </c>
      <c r="Y10" s="4" t="s">
        <v>25</v>
      </c>
      <c r="Z10" s="4" t="s">
        <v>26</v>
      </c>
      <c r="AA10" s="4" t="s">
        <v>27</v>
      </c>
      <c r="AB10" s="4" t="s">
        <v>28</v>
      </c>
      <c r="AC10" s="4" t="s">
        <v>29</v>
      </c>
      <c r="AD10" s="4" t="s">
        <v>30</v>
      </c>
      <c r="AE10" s="4" t="s">
        <v>31</v>
      </c>
      <c r="AF10" s="4" t="s">
        <v>32</v>
      </c>
      <c r="AG10" s="4" t="s">
        <v>33</v>
      </c>
      <c r="AH10" s="4" t="s">
        <v>34</v>
      </c>
      <c r="AI10" s="4" t="s">
        <v>35</v>
      </c>
      <c r="AJ10" s="4" t="s">
        <v>36</v>
      </c>
      <c r="AK10" s="4" t="s">
        <v>37</v>
      </c>
      <c r="AL10" s="4" t="s">
        <v>38</v>
      </c>
      <c r="AM10" s="4" t="s">
        <v>39</v>
      </c>
      <c r="AN10" s="4" t="s">
        <v>40</v>
      </c>
      <c r="AO10" s="4" t="s">
        <v>41</v>
      </c>
      <c r="AP10" s="4" t="s">
        <v>42</v>
      </c>
      <c r="AQ10" s="4" t="s">
        <v>43</v>
      </c>
      <c r="AR10" s="4">
        <v>2012</v>
      </c>
    </row>
    <row r="11" spans="1:44" s="5" customFormat="1" ht="11.25">
      <c r="A11" s="5" t="s">
        <v>44</v>
      </c>
      <c r="B11" s="5">
        <f>'Dot.Stat Data'!C7</f>
        <v>4493.3288002094</v>
      </c>
      <c r="C11" s="5">
        <f>'Dot.Stat Data'!D7</f>
        <v>4878.471722044</v>
      </c>
      <c r="D11" s="5">
        <f>'Dot.Stat Data'!E7</f>
        <v>5718.3778240927</v>
      </c>
      <c r="E11" s="5">
        <f>'Dot.Stat Data'!F7</f>
        <v>6926.4641570549</v>
      </c>
      <c r="F11" s="5">
        <f>'Dot.Stat Data'!G7</f>
        <v>7674.2079901692</v>
      </c>
      <c r="G11" s="5">
        <f>'Dot.Stat Data'!H7</f>
        <v>9599.25007195</v>
      </c>
      <c r="H11" s="5">
        <f>'Dot.Stat Data'!I7</f>
        <v>10311.5732520658</v>
      </c>
      <c r="I11" s="5">
        <f>'Dot.Stat Data'!J7</f>
        <v>10862.401253763</v>
      </c>
      <c r="J11" s="5">
        <f>'Dot.Stat Data'!K7</f>
        <v>11974.5372223935</v>
      </c>
      <c r="K11" s="5">
        <f>'Dot.Stat Data'!L7</f>
        <v>14114.1101325238</v>
      </c>
      <c r="L11" s="5">
        <f>'Dot.Stat Data'!M7</f>
        <v>16222.5471016405</v>
      </c>
      <c r="M11" s="5">
        <f>'Dot.Stat Data'!N7</f>
        <v>14788.2797678441</v>
      </c>
      <c r="N11" s="5">
        <f>'Dot.Stat Data'!O7</f>
        <v>13035.1326366995</v>
      </c>
      <c r="O11" s="5">
        <f>'Dot.Stat Data'!P7</f>
        <v>11961.9897488671</v>
      </c>
      <c r="P11" s="5">
        <f>'Dot.Stat Data'!Q7</f>
        <v>12427.0038898497</v>
      </c>
      <c r="Q11" s="5">
        <f>'Dot.Stat Data'!R7</f>
        <v>12966.8776692083</v>
      </c>
      <c r="R11" s="5">
        <f>'Dot.Stat Data'!S7</f>
        <v>17059.0497160619</v>
      </c>
      <c r="S11" s="5">
        <f>'Dot.Stat Data'!T7</f>
        <v>20674.9053917672</v>
      </c>
      <c r="T11" s="5">
        <f>'Dot.Stat Data'!U7</f>
        <v>23278.6364764957</v>
      </c>
      <c r="U11" s="5">
        <f>'Dot.Stat Data'!V7</f>
        <v>24346.8017062314</v>
      </c>
      <c r="V11" s="5">
        <f>'Dot.Stat Data'!W7</f>
        <v>29024.9949114543</v>
      </c>
      <c r="W11" s="5">
        <f>'Dot.Stat Data'!X7</f>
        <v>30193.0978265652</v>
      </c>
      <c r="X11" s="5">
        <f>'Dot.Stat Data'!Y7</f>
        <v>31119.7538348481</v>
      </c>
      <c r="Y11" s="5">
        <f>'Dot.Stat Data'!Z7</f>
        <v>23172.0403336055</v>
      </c>
      <c r="Z11" s="5">
        <f>'Dot.Stat Data'!AA7</f>
        <v>24774.7685828533</v>
      </c>
      <c r="AA11" s="5">
        <f>'Dot.Stat Data'!AB7</f>
        <v>28739.2081823516</v>
      </c>
      <c r="AB11" s="5">
        <f>'Dot.Stat Data'!AC7</f>
        <v>31269.9703293208</v>
      </c>
      <c r="AC11" s="5">
        <f>'Dot.Stat Data'!AD7</f>
        <v>28620.6464305137</v>
      </c>
      <c r="AD11" s="5">
        <f>'Dot.Stat Data'!AE7</f>
        <v>28779.1396792245</v>
      </c>
      <c r="AE11" s="5">
        <f>'Dot.Stat Data'!AF7</f>
        <v>29217.9500040078</v>
      </c>
      <c r="AF11" s="5">
        <f>'Dot.Stat Data'!AG7</f>
        <v>27869.598329922</v>
      </c>
      <c r="AG11" s="5">
        <f>'Dot.Stat Data'!AH7</f>
        <v>25557.4976271899</v>
      </c>
      <c r="AH11" s="5">
        <f>'Dot.Stat Data'!AI7</f>
        <v>28118.7947187025</v>
      </c>
      <c r="AI11" s="5">
        <f>'Dot.Stat Data'!AJ7</f>
        <v>35132.1058442401</v>
      </c>
      <c r="AJ11" s="5">
        <f>'Dot.Stat Data'!AK7</f>
        <v>40259.0225609256</v>
      </c>
      <c r="AK11" s="5">
        <f>'Dot.Stat Data'!AL7</f>
        <v>41038.7197948409</v>
      </c>
      <c r="AL11" s="5">
        <f>'Dot.Stat Data'!AM7</f>
        <v>43946.2241573468</v>
      </c>
      <c r="AM11" s="5">
        <f>'Dot.Stat Data'!AN7</f>
        <v>50558.9039866769</v>
      </c>
      <c r="AN11" s="5">
        <f>'Dot.Stat Data'!AO7</f>
        <v>52728.6993296785</v>
      </c>
      <c r="AO11" s="5">
        <f>'Dot.Stat Data'!AP7</f>
        <v>43637.2722481298</v>
      </c>
      <c r="AP11" s="5">
        <f>'Dot.Stat Data'!AQ7</f>
        <v>49374.8818409028</v>
      </c>
      <c r="AQ11" s="5">
        <f>'Dot.Stat Data'!AR7</f>
        <v>56722.6685259095</v>
      </c>
      <c r="AR11" s="5">
        <f>'Dot.Stat Data'!AS7</f>
        <v>55035.8878456562</v>
      </c>
    </row>
    <row r="12" spans="1:44" s="5" customFormat="1" ht="11.25">
      <c r="A12" s="5" t="s">
        <v>45</v>
      </c>
      <c r="B12" s="5">
        <f>'Dot.Stat Data'!C8</f>
        <v>5246.0151446445</v>
      </c>
      <c r="C12" s="5">
        <f>'Dot.Stat Data'!D8</f>
        <v>5622.7490707394</v>
      </c>
      <c r="D12" s="5">
        <f>'Dot.Stat Data'!E8</f>
        <v>6108.8774985233</v>
      </c>
      <c r="E12" s="5">
        <f>'Dot.Stat Data'!F8</f>
        <v>6740.1469290692</v>
      </c>
      <c r="F12" s="5">
        <f>'Dot.Stat Data'!G8</f>
        <v>7240.8344164041</v>
      </c>
      <c r="G12" s="5">
        <f>'Dot.Stat Data'!H8</f>
        <v>7819.6693227645</v>
      </c>
      <c r="H12" s="5">
        <f>'Dot.Stat Data'!I8</f>
        <v>8609.4476490926</v>
      </c>
      <c r="I12" s="5">
        <f>'Dot.Stat Data'!J8</f>
        <v>9469.3788614048</v>
      </c>
      <c r="J12" s="5">
        <f>'Dot.Stat Data'!K8</f>
        <v>10585.3235652139</v>
      </c>
      <c r="K12" s="5">
        <f>'Dot.Stat Data'!L8</f>
        <v>11692.7136549004</v>
      </c>
      <c r="L12" s="5">
        <f>'Dot.Stat Data'!M8</f>
        <v>12569.9305305499</v>
      </c>
      <c r="M12" s="5">
        <f>'Dot.Stat Data'!N8</f>
        <v>13959.9492191576</v>
      </c>
      <c r="N12" s="5">
        <f>'Dot.Stat Data'!O8</f>
        <v>14404.5681213343</v>
      </c>
      <c r="O12" s="5">
        <f>'Dot.Stat Data'!P8</f>
        <v>15525.3421413117</v>
      </c>
      <c r="P12" s="5">
        <f>'Dot.Stat Data'!Q8</f>
        <v>17093.0734282596</v>
      </c>
      <c r="Q12" s="5">
        <f>'Dot.Stat Data'!R8</f>
        <v>18224.698749717</v>
      </c>
      <c r="R12" s="5">
        <f>'Dot.Stat Data'!S8</f>
        <v>19071.1433711562</v>
      </c>
      <c r="S12" s="5">
        <f>'Dot.Stat Data'!T8</f>
        <v>20054.9326107815</v>
      </c>
      <c r="T12" s="5">
        <f>'Dot.Stat Data'!U8</f>
        <v>21433.8470829712</v>
      </c>
      <c r="U12" s="5">
        <f>'Dot.Stat Data'!V8</f>
        <v>22869.8355208641</v>
      </c>
      <c r="V12" s="5">
        <f>'Dot.Stat Data'!W8</f>
        <v>23901.0956067807</v>
      </c>
      <c r="W12" s="5">
        <f>'Dot.Stat Data'!X8</f>
        <v>24352.1476748314</v>
      </c>
      <c r="X12" s="5">
        <f>'Dot.Stat Data'!Y8</f>
        <v>25452.4719564693</v>
      </c>
      <c r="Y12" s="5">
        <f>'Dot.Stat Data'!Z8</f>
        <v>26427.8743824006</v>
      </c>
      <c r="Z12" s="5">
        <f>'Dot.Stat Data'!AA8</f>
        <v>27741.7395760187</v>
      </c>
      <c r="AA12" s="5">
        <f>'Dot.Stat Data'!AB8</f>
        <v>28748.4808018365</v>
      </c>
      <c r="AB12" s="5">
        <f>'Dot.Stat Data'!AC8</f>
        <v>30032.5530005858</v>
      </c>
      <c r="AC12" s="5">
        <f>'Dot.Stat Data'!AD8</f>
        <v>31537.8190051217</v>
      </c>
      <c r="AD12" s="5">
        <f>'Dot.Stat Data'!AE8</f>
        <v>32913.1571514445</v>
      </c>
      <c r="AE12" s="5">
        <f>'Dot.Stat Data'!AF8</f>
        <v>34603.4053156146</v>
      </c>
      <c r="AF12" s="5">
        <f>'Dot.Stat Data'!AG8</f>
        <v>36436.8727823851</v>
      </c>
      <c r="AG12" s="5">
        <f>'Dot.Stat Data'!AH8</f>
        <v>37252.3446401963</v>
      </c>
      <c r="AH12" s="5">
        <f>'Dot.Stat Data'!AI8</f>
        <v>38131.6525151499</v>
      </c>
      <c r="AI12" s="5">
        <f>'Dot.Stat Data'!AJ8</f>
        <v>39611.7346693001</v>
      </c>
      <c r="AJ12" s="5">
        <f>'Dot.Stat Data'!AK8</f>
        <v>41863.5895547326</v>
      </c>
      <c r="AK12" s="5">
        <f>'Dot.Stat Data'!AL8</f>
        <v>44242.2624859372</v>
      </c>
      <c r="AL12" s="5">
        <f>'Dot.Stat Data'!AM8</f>
        <v>46375.7203381322</v>
      </c>
      <c r="AM12" s="5">
        <f>'Dot.Stat Data'!AN8</f>
        <v>47996.3274289351</v>
      </c>
      <c r="AN12" s="5">
        <f>'Dot.Stat Data'!AO8</f>
        <v>48335.7030041735</v>
      </c>
      <c r="AO12" s="5">
        <f>'Dot.Stat Data'!AP8</f>
        <v>46927.1579221456</v>
      </c>
      <c r="AP12" s="5">
        <f>'Dot.Stat Data'!AQ8</f>
        <v>48287.4722380042</v>
      </c>
      <c r="AQ12" s="5">
        <f>'Dot.Stat Data'!AR8</f>
        <v>49782.0764270789</v>
      </c>
      <c r="AR12" s="5">
        <f>'Dot.Stat Data'!AS8</f>
        <v>51688.6323573397</v>
      </c>
    </row>
    <row r="13" spans="1:44" s="6" customFormat="1" ht="11.25">
      <c r="A13" s="6" t="s">
        <v>48</v>
      </c>
      <c r="B13" s="6">
        <f>B11/B12*100</f>
        <v>85.65222700122214</v>
      </c>
      <c r="C13" s="6">
        <f aca="true" t="shared" si="0" ref="C13:AR13">C11/C12*100</f>
        <v>86.76310574539784</v>
      </c>
      <c r="D13" s="6">
        <f t="shared" si="0"/>
        <v>93.60766892894816</v>
      </c>
      <c r="E13" s="6">
        <f t="shared" si="0"/>
        <v>102.76429030325946</v>
      </c>
      <c r="F13" s="6">
        <f t="shared" si="0"/>
        <v>105.98513305018125</v>
      </c>
      <c r="G13" s="6">
        <f t="shared" si="0"/>
        <v>122.75774941025719</v>
      </c>
      <c r="H13" s="6">
        <f t="shared" si="0"/>
        <v>119.77043908447014</v>
      </c>
      <c r="I13" s="6">
        <f t="shared" si="0"/>
        <v>114.71081063232</v>
      </c>
      <c r="J13" s="6">
        <f t="shared" si="0"/>
        <v>113.12396025138914</v>
      </c>
      <c r="K13" s="6">
        <f t="shared" si="0"/>
        <v>120.70859296728433</v>
      </c>
      <c r="L13" s="6">
        <f t="shared" si="0"/>
        <v>129.05836720587516</v>
      </c>
      <c r="M13" s="6">
        <f t="shared" si="0"/>
        <v>105.93362150307655</v>
      </c>
      <c r="N13" s="6">
        <f t="shared" si="0"/>
        <v>90.4930472534851</v>
      </c>
      <c r="O13" s="6">
        <f t="shared" si="0"/>
        <v>77.0481554608526</v>
      </c>
      <c r="P13" s="6">
        <f t="shared" si="0"/>
        <v>72.70198622855274</v>
      </c>
      <c r="Q13" s="6">
        <f t="shared" si="0"/>
        <v>71.15002473996807</v>
      </c>
      <c r="R13" s="6">
        <f t="shared" si="0"/>
        <v>89.44953841552336</v>
      </c>
      <c r="S13" s="6">
        <f t="shared" si="0"/>
        <v>103.09137304531457</v>
      </c>
      <c r="T13" s="6">
        <f t="shared" si="0"/>
        <v>108.6068981755037</v>
      </c>
      <c r="U13" s="6">
        <f t="shared" si="0"/>
        <v>106.45814082930272</v>
      </c>
      <c r="V13" s="6">
        <f t="shared" si="0"/>
        <v>121.43792648241597</v>
      </c>
      <c r="W13" s="6">
        <f t="shared" si="0"/>
        <v>123.98535944232376</v>
      </c>
      <c r="X13" s="6">
        <f t="shared" si="0"/>
        <v>122.26613543891298</v>
      </c>
      <c r="Y13" s="6">
        <f t="shared" si="0"/>
        <v>87.68030299491927</v>
      </c>
      <c r="Z13" s="6">
        <f t="shared" si="0"/>
        <v>89.30502903383105</v>
      </c>
      <c r="AA13" s="6">
        <f t="shared" si="0"/>
        <v>99.96774570611638</v>
      </c>
      <c r="AB13" s="6">
        <f t="shared" si="0"/>
        <v>104.12025354191788</v>
      </c>
      <c r="AC13" s="6">
        <f t="shared" si="0"/>
        <v>90.75023997653658</v>
      </c>
      <c r="AD13" s="6">
        <f t="shared" si="0"/>
        <v>87.43962041320437</v>
      </c>
      <c r="AE13" s="6">
        <f t="shared" si="0"/>
        <v>84.43663199478047</v>
      </c>
      <c r="AF13" s="6">
        <f t="shared" si="0"/>
        <v>76.48734976892739</v>
      </c>
      <c r="AG13" s="6">
        <f t="shared" si="0"/>
        <v>68.60641356681924</v>
      </c>
      <c r="AH13" s="6">
        <f t="shared" si="0"/>
        <v>73.7413483654577</v>
      </c>
      <c r="AI13" s="6">
        <f t="shared" si="0"/>
        <v>88.6911571470971</v>
      </c>
      <c r="AJ13" s="6">
        <f t="shared" si="0"/>
        <v>96.16715381821432</v>
      </c>
      <c r="AK13" s="6">
        <f t="shared" si="0"/>
        <v>92.7590893614119</v>
      </c>
      <c r="AL13" s="6">
        <f t="shared" si="0"/>
        <v>94.76127559190112</v>
      </c>
      <c r="AM13" s="6">
        <f t="shared" si="0"/>
        <v>105.33910966737201</v>
      </c>
      <c r="AN13" s="6">
        <f t="shared" si="0"/>
        <v>109.08851232623161</v>
      </c>
      <c r="AO13" s="6">
        <f t="shared" si="0"/>
        <v>92.989377964304</v>
      </c>
      <c r="AP13" s="6">
        <f t="shared" si="0"/>
        <v>102.25194973457891</v>
      </c>
      <c r="AQ13" s="6">
        <f t="shared" si="0"/>
        <v>113.94194978788646</v>
      </c>
      <c r="AR13" s="6">
        <f t="shared" si="0"/>
        <v>106.47580586999455</v>
      </c>
    </row>
    <row r="15" spans="1:45" s="2" customFormat="1" ht="11.25">
      <c r="A15" s="1" t="s">
        <v>46</v>
      </c>
      <c r="B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s="2" customFormat="1" ht="11.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row>
    <row r="17" spans="1:44" s="2" customFormat="1" ht="11.25">
      <c r="A17" s="4" t="s">
        <v>1</v>
      </c>
      <c r="B17" s="2" t="s">
        <v>2</v>
      </c>
      <c r="C17" s="2" t="s">
        <v>3</v>
      </c>
      <c r="D17" s="2" t="s">
        <v>4</v>
      </c>
      <c r="E17" s="2" t="s">
        <v>5</v>
      </c>
      <c r="F17" s="2" t="s">
        <v>6</v>
      </c>
      <c r="G17" s="2" t="s">
        <v>7</v>
      </c>
      <c r="H17" s="2" t="s">
        <v>8</v>
      </c>
      <c r="I17" s="2" t="s">
        <v>9</v>
      </c>
      <c r="J17" s="2" t="s">
        <v>10</v>
      </c>
      <c r="K17" s="2" t="s">
        <v>11</v>
      </c>
      <c r="L17" s="2" t="s">
        <v>12</v>
      </c>
      <c r="M17" s="2" t="s">
        <v>13</v>
      </c>
      <c r="N17" s="2" t="s">
        <v>14</v>
      </c>
      <c r="O17" s="2" t="s">
        <v>15</v>
      </c>
      <c r="P17" s="2" t="s">
        <v>16</v>
      </c>
      <c r="Q17" s="2" t="s">
        <v>17</v>
      </c>
      <c r="R17" s="2" t="s">
        <v>18</v>
      </c>
      <c r="S17" s="2" t="s">
        <v>19</v>
      </c>
      <c r="T17" s="2" t="s">
        <v>20</v>
      </c>
      <c r="U17" s="2" t="s">
        <v>21</v>
      </c>
      <c r="V17" s="2" t="s">
        <v>22</v>
      </c>
      <c r="W17" s="2" t="s">
        <v>23</v>
      </c>
      <c r="X17" s="2" t="s">
        <v>24</v>
      </c>
      <c r="Y17" s="2" t="s">
        <v>25</v>
      </c>
      <c r="Z17" s="2" t="s">
        <v>26</v>
      </c>
      <c r="AA17" s="2" t="s">
        <v>27</v>
      </c>
      <c r="AB17" s="2" t="s">
        <v>28</v>
      </c>
      <c r="AC17" s="2" t="s">
        <v>29</v>
      </c>
      <c r="AD17" s="2" t="s">
        <v>30</v>
      </c>
      <c r="AE17" s="2" t="s">
        <v>31</v>
      </c>
      <c r="AF17" s="2" t="s">
        <v>32</v>
      </c>
      <c r="AG17" s="2" t="s">
        <v>33</v>
      </c>
      <c r="AH17" s="2" t="s">
        <v>34</v>
      </c>
      <c r="AI17" s="2" t="s">
        <v>35</v>
      </c>
      <c r="AJ17" s="2" t="s">
        <v>36</v>
      </c>
      <c r="AK17" s="2" t="s">
        <v>37</v>
      </c>
      <c r="AL17" s="2" t="s">
        <v>38</v>
      </c>
      <c r="AM17" s="2" t="s">
        <v>39</v>
      </c>
      <c r="AN17" s="2" t="s">
        <v>40</v>
      </c>
      <c r="AO17" s="2" t="s">
        <v>41</v>
      </c>
      <c r="AP17" s="2" t="s">
        <v>42</v>
      </c>
      <c r="AQ17" s="2" t="s">
        <v>43</v>
      </c>
      <c r="AR17" s="2">
        <v>2012</v>
      </c>
    </row>
    <row r="18" spans="1:44" s="5" customFormat="1" ht="11.25">
      <c r="A18" s="5" t="s">
        <v>44</v>
      </c>
      <c r="B18" s="5">
        <f>'Dot.Stat Data'!C9</f>
        <v>4670.6424403114</v>
      </c>
      <c r="C18" s="5">
        <f>'Dot.Stat Data'!D9</f>
        <v>4916.214845289</v>
      </c>
      <c r="D18" s="5">
        <f>'Dot.Stat Data'!E9</f>
        <v>5229.1833042912</v>
      </c>
      <c r="E18" s="5">
        <f>'Dot.Stat Data'!F9</f>
        <v>5727.3420326561</v>
      </c>
      <c r="F18" s="5">
        <f>'Dot.Stat Data'!G9</f>
        <v>6428.3250886154</v>
      </c>
      <c r="G18" s="5">
        <f>'Dot.Stat Data'!H9</f>
        <v>7189.3122324855</v>
      </c>
      <c r="H18" s="5">
        <f>'Dot.Stat Data'!I9</f>
        <v>7652.2673115777</v>
      </c>
      <c r="I18" s="5">
        <f>'Dot.Stat Data'!J9</f>
        <v>7981.6591669931</v>
      </c>
      <c r="J18" s="5">
        <f>'Dot.Stat Data'!K9</f>
        <v>8665.5948577656</v>
      </c>
      <c r="K18" s="5">
        <f>'Dot.Stat Data'!L9</f>
        <v>9726.7495280134</v>
      </c>
      <c r="L18" s="5">
        <f>'Dot.Stat Data'!M9</f>
        <v>10773.4807503375</v>
      </c>
      <c r="M18" s="5">
        <f>'Dot.Stat Data'!N9</f>
        <v>11745.4523899105</v>
      </c>
      <c r="N18" s="5">
        <f>'Dot.Stat Data'!O9</f>
        <v>12606.1896828539</v>
      </c>
      <c r="O18" s="5">
        <f>'Dot.Stat Data'!P9</f>
        <v>13318.8430754602</v>
      </c>
      <c r="P18" s="5">
        <f>'Dot.Stat Data'!Q9</f>
        <v>14400.1586748413</v>
      </c>
      <c r="Q18" s="5">
        <f>'Dot.Stat Data'!R9</f>
        <v>15114.6247987586</v>
      </c>
      <c r="R18" s="5">
        <f>'Dot.Stat Data'!S9</f>
        <v>15799.4541876961</v>
      </c>
      <c r="S18" s="5">
        <f>'Dot.Stat Data'!T9</f>
        <v>16729.5760652138</v>
      </c>
      <c r="T18" s="5">
        <f>'Dot.Stat Data'!U9</f>
        <v>17708.2238148814</v>
      </c>
      <c r="U18" s="5">
        <f>'Dot.Stat Data'!V9</f>
        <v>18735.3545578454</v>
      </c>
      <c r="V18" s="5">
        <f>'Dot.Stat Data'!W9</f>
        <v>19591.1264673053</v>
      </c>
      <c r="W18" s="5">
        <f>'Dot.Stat Data'!X9</f>
        <v>19784.5037610045</v>
      </c>
      <c r="X18" s="5">
        <f>'Dot.Stat Data'!Y9</f>
        <v>19909.3172088703</v>
      </c>
      <c r="Y18" s="5">
        <f>'Dot.Stat Data'!Z9</f>
        <v>19611.5362923917</v>
      </c>
      <c r="Z18" s="5">
        <f>'Dot.Stat Data'!AA9</f>
        <v>20678.1329888009</v>
      </c>
      <c r="AA18" s="5">
        <f>'Dot.Stat Data'!AB9</f>
        <v>21824.1706580649</v>
      </c>
      <c r="AB18" s="5">
        <f>'Dot.Stat Data'!AC9</f>
        <v>22645.3182485418</v>
      </c>
      <c r="AC18" s="5">
        <f>'Dot.Stat Data'!AD9</f>
        <v>23466.8907662838</v>
      </c>
      <c r="AD18" s="5">
        <f>'Dot.Stat Data'!AE9</f>
        <v>24409.3996943122</v>
      </c>
      <c r="AE18" s="5">
        <f>'Dot.Stat Data'!AF9</f>
        <v>25976.3412624233</v>
      </c>
      <c r="AF18" s="5">
        <f>'Dot.Stat Data'!AG9</f>
        <v>27952.5483830778</v>
      </c>
      <c r="AG18" s="5">
        <f>'Dot.Stat Data'!AH9</f>
        <v>28236.5502617554</v>
      </c>
      <c r="AH18" s="5">
        <f>'Dot.Stat Data'!AI9</f>
        <v>29277.7736264795</v>
      </c>
      <c r="AI18" s="5">
        <f>'Dot.Stat Data'!AJ9</f>
        <v>30431.8946793613</v>
      </c>
      <c r="AJ18" s="5">
        <f>'Dot.Stat Data'!AK9</f>
        <v>32493.5648140241</v>
      </c>
      <c r="AK18" s="5">
        <f>'Dot.Stat Data'!AL9</f>
        <v>32701.4327422078</v>
      </c>
      <c r="AL18" s="5">
        <f>'Dot.Stat Data'!AM9</f>
        <v>35655.6199590634</v>
      </c>
      <c r="AM18" s="5">
        <f>'Dot.Stat Data'!AN9</f>
        <v>38457.5940653211</v>
      </c>
      <c r="AN18" s="5">
        <f>'Dot.Stat Data'!AO9</f>
        <v>39613.4073099381</v>
      </c>
      <c r="AO18" s="5">
        <f>'Dot.Stat Data'!AP9</f>
        <v>37255.0868451252</v>
      </c>
      <c r="AP18" s="5">
        <f>'Dot.Stat Data'!AQ9</f>
        <v>39249.0991591676</v>
      </c>
      <c r="AQ18" s="5">
        <f>'Dot.Stat Data'!AR9</f>
        <v>41222.3250620108</v>
      </c>
      <c r="AR18" s="5">
        <f>'Dot.Stat Data'!AS9</f>
        <v>43017.152865693</v>
      </c>
    </row>
    <row r="19" spans="1:44" s="5" customFormat="1" ht="11.25">
      <c r="A19" s="5" t="s">
        <v>45</v>
      </c>
      <c r="B19" s="5">
        <f>'Dot.Stat Data'!C10</f>
        <v>5246.0151446445</v>
      </c>
      <c r="C19" s="5">
        <f>'Dot.Stat Data'!D10</f>
        <v>5622.7490707394</v>
      </c>
      <c r="D19" s="5">
        <f>'Dot.Stat Data'!E10</f>
        <v>6108.8774985233</v>
      </c>
      <c r="E19" s="5">
        <f>'Dot.Stat Data'!F10</f>
        <v>6740.1469290692</v>
      </c>
      <c r="F19" s="5">
        <f>'Dot.Stat Data'!G10</f>
        <v>7240.8344164041</v>
      </c>
      <c r="G19" s="5">
        <f>'Dot.Stat Data'!H10</f>
        <v>7819.6693227645</v>
      </c>
      <c r="H19" s="5">
        <f>'Dot.Stat Data'!I10</f>
        <v>8609.4476490926</v>
      </c>
      <c r="I19" s="5">
        <f>'Dot.Stat Data'!J10</f>
        <v>9469.3788614048</v>
      </c>
      <c r="J19" s="5">
        <f>'Dot.Stat Data'!K10</f>
        <v>10585.3235652139</v>
      </c>
      <c r="K19" s="5">
        <f>'Dot.Stat Data'!L10</f>
        <v>11692.7136549004</v>
      </c>
      <c r="L19" s="5">
        <f>'Dot.Stat Data'!M10</f>
        <v>12569.9305305499</v>
      </c>
      <c r="M19" s="5">
        <f>'Dot.Stat Data'!N10</f>
        <v>13959.9492191576</v>
      </c>
      <c r="N19" s="5">
        <f>'Dot.Stat Data'!O10</f>
        <v>14404.5681213343</v>
      </c>
      <c r="O19" s="5">
        <f>'Dot.Stat Data'!P10</f>
        <v>15525.3421413117</v>
      </c>
      <c r="P19" s="5">
        <f>'Dot.Stat Data'!Q10</f>
        <v>17093.0734282596</v>
      </c>
      <c r="Q19" s="5">
        <f>'Dot.Stat Data'!R10</f>
        <v>18224.698749717</v>
      </c>
      <c r="R19" s="5">
        <f>'Dot.Stat Data'!S10</f>
        <v>19071.1433711562</v>
      </c>
      <c r="S19" s="5">
        <f>'Dot.Stat Data'!T10</f>
        <v>20054.9326107815</v>
      </c>
      <c r="T19" s="5">
        <f>'Dot.Stat Data'!U10</f>
        <v>21433.8470829712</v>
      </c>
      <c r="U19" s="5">
        <f>'Dot.Stat Data'!V10</f>
        <v>22869.8355208641</v>
      </c>
      <c r="V19" s="5">
        <f>'Dot.Stat Data'!W10</f>
        <v>23901.0956067807</v>
      </c>
      <c r="W19" s="5">
        <f>'Dot.Stat Data'!X10</f>
        <v>24352.1476748314</v>
      </c>
      <c r="X19" s="5">
        <f>'Dot.Stat Data'!Y10</f>
        <v>25452.4719564693</v>
      </c>
      <c r="Y19" s="5">
        <f>'Dot.Stat Data'!Z10</f>
        <v>26427.8743824006</v>
      </c>
      <c r="Z19" s="5">
        <f>'Dot.Stat Data'!AA10</f>
        <v>27741.7395760187</v>
      </c>
      <c r="AA19" s="5">
        <f>'Dot.Stat Data'!AB10</f>
        <v>28748.4808018365</v>
      </c>
      <c r="AB19" s="5">
        <f>'Dot.Stat Data'!AC10</f>
        <v>30032.5530005858</v>
      </c>
      <c r="AC19" s="5">
        <f>'Dot.Stat Data'!AD10</f>
        <v>31537.8190051217</v>
      </c>
      <c r="AD19" s="5">
        <f>'Dot.Stat Data'!AE10</f>
        <v>32913.1571514445</v>
      </c>
      <c r="AE19" s="5">
        <f>'Dot.Stat Data'!AF10</f>
        <v>34603.4053156146</v>
      </c>
      <c r="AF19" s="5">
        <f>'Dot.Stat Data'!AG10</f>
        <v>36436.8727823851</v>
      </c>
      <c r="AG19" s="5">
        <f>'Dot.Stat Data'!AH10</f>
        <v>37252.3446401963</v>
      </c>
      <c r="AH19" s="5">
        <f>'Dot.Stat Data'!AI10</f>
        <v>38131.6525151499</v>
      </c>
      <c r="AI19" s="5">
        <f>'Dot.Stat Data'!AJ10</f>
        <v>39611.7346693001</v>
      </c>
      <c r="AJ19" s="5">
        <f>'Dot.Stat Data'!AK10</f>
        <v>41863.5895547326</v>
      </c>
      <c r="AK19" s="5">
        <f>'Dot.Stat Data'!AL10</f>
        <v>44242.2624859372</v>
      </c>
      <c r="AL19" s="5">
        <f>'Dot.Stat Data'!AM10</f>
        <v>46375.7203381322</v>
      </c>
      <c r="AM19" s="5">
        <f>'Dot.Stat Data'!AN10</f>
        <v>47996.3274289351</v>
      </c>
      <c r="AN19" s="5">
        <f>'Dot.Stat Data'!AO10</f>
        <v>48335.7030041735</v>
      </c>
      <c r="AO19" s="5">
        <f>'Dot.Stat Data'!AP10</f>
        <v>46927.1579221456</v>
      </c>
      <c r="AP19" s="5">
        <f>'Dot.Stat Data'!AQ10</f>
        <v>48287.4722380042</v>
      </c>
      <c r="AQ19" s="5">
        <f>'Dot.Stat Data'!AR10</f>
        <v>49782.0764270789</v>
      </c>
      <c r="AR19" s="5">
        <f>'Dot.Stat Data'!AS10</f>
        <v>51688.6323573397</v>
      </c>
    </row>
    <row r="20" spans="1:44" s="5" customFormat="1" ht="11.25">
      <c r="A20" s="5" t="s">
        <v>47</v>
      </c>
      <c r="B20" s="5">
        <f>B18/B19*100</f>
        <v>89.03219513347229</v>
      </c>
      <c r="C20" s="5">
        <f aca="true" t="shared" si="1" ref="C20:AR20">C18/C19*100</f>
        <v>87.43436321696835</v>
      </c>
      <c r="D20" s="5">
        <f t="shared" si="1"/>
        <v>85.59974079616511</v>
      </c>
      <c r="E20" s="5">
        <f t="shared" si="1"/>
        <v>84.97354869157182</v>
      </c>
      <c r="F20" s="5">
        <f t="shared" si="1"/>
        <v>88.77878872705664</v>
      </c>
      <c r="G20" s="5">
        <f t="shared" si="1"/>
        <v>91.93882676798219</v>
      </c>
      <c r="H20" s="5">
        <f t="shared" si="1"/>
        <v>88.88220967792535</v>
      </c>
      <c r="I20" s="5">
        <f t="shared" si="1"/>
        <v>84.289152264513</v>
      </c>
      <c r="J20" s="5">
        <f t="shared" si="1"/>
        <v>81.86424160186257</v>
      </c>
      <c r="K20" s="5">
        <f t="shared" si="1"/>
        <v>83.18641690106669</v>
      </c>
      <c r="L20" s="5">
        <f t="shared" si="1"/>
        <v>85.70835554065857</v>
      </c>
      <c r="M20" s="5">
        <f t="shared" si="1"/>
        <v>84.13678449339854</v>
      </c>
      <c r="N20" s="5">
        <f t="shared" si="1"/>
        <v>87.51522139829476</v>
      </c>
      <c r="O20" s="5">
        <f t="shared" si="1"/>
        <v>85.78775884120337</v>
      </c>
      <c r="P20" s="5">
        <f t="shared" si="1"/>
        <v>84.24557897840559</v>
      </c>
      <c r="Q20" s="5">
        <f t="shared" si="1"/>
        <v>82.9348402754438</v>
      </c>
      <c r="R20" s="5">
        <f t="shared" si="1"/>
        <v>82.84481889843948</v>
      </c>
      <c r="S20" s="5">
        <f t="shared" si="1"/>
        <v>83.4187598128353</v>
      </c>
      <c r="T20" s="5">
        <f t="shared" si="1"/>
        <v>82.6180374728448</v>
      </c>
      <c r="U20" s="5">
        <f t="shared" si="1"/>
        <v>81.92168474824918</v>
      </c>
      <c r="V20" s="5">
        <f t="shared" si="1"/>
        <v>81.967482953992</v>
      </c>
      <c r="W20" s="5">
        <f t="shared" si="1"/>
        <v>81.24336311187993</v>
      </c>
      <c r="X20" s="5">
        <f t="shared" si="1"/>
        <v>78.2215465865975</v>
      </c>
      <c r="Y20" s="5">
        <f t="shared" si="1"/>
        <v>74.20777020739821</v>
      </c>
      <c r="Z20" s="5">
        <f t="shared" si="1"/>
        <v>74.53798249434969</v>
      </c>
      <c r="AA20" s="5">
        <f t="shared" si="1"/>
        <v>75.91417024259151</v>
      </c>
      <c r="AB20" s="5">
        <f t="shared" si="1"/>
        <v>75.40257482638953</v>
      </c>
      <c r="AC20" s="5">
        <f t="shared" si="1"/>
        <v>74.40873055449018</v>
      </c>
      <c r="AD20" s="5">
        <f t="shared" si="1"/>
        <v>74.16304544105672</v>
      </c>
      <c r="AE20" s="5">
        <f t="shared" si="1"/>
        <v>75.06874258615703</v>
      </c>
      <c r="AF20" s="5">
        <f t="shared" si="1"/>
        <v>76.71500391930196</v>
      </c>
      <c r="AG20" s="5">
        <f t="shared" si="1"/>
        <v>75.7980485107168</v>
      </c>
      <c r="AH20" s="5">
        <f t="shared" si="1"/>
        <v>76.78076268750034</v>
      </c>
      <c r="AI20" s="5">
        <f t="shared" si="1"/>
        <v>76.82545319820754</v>
      </c>
      <c r="AJ20" s="5">
        <f t="shared" si="1"/>
        <v>77.61772260723582</v>
      </c>
      <c r="AK20" s="5">
        <f t="shared" si="1"/>
        <v>73.91446753565607</v>
      </c>
      <c r="AL20" s="5">
        <f t="shared" si="1"/>
        <v>76.88423963895984</v>
      </c>
      <c r="AM20" s="5">
        <f t="shared" si="1"/>
        <v>80.12611823740606</v>
      </c>
      <c r="AN20" s="5">
        <f t="shared" si="1"/>
        <v>81.95475569377302</v>
      </c>
      <c r="AO20" s="5">
        <f t="shared" si="1"/>
        <v>79.38918207433993</v>
      </c>
      <c r="AP20" s="5">
        <f t="shared" si="1"/>
        <v>81.28215733826913</v>
      </c>
      <c r="AQ20" s="5">
        <f t="shared" si="1"/>
        <v>82.80555577546775</v>
      </c>
      <c r="AR20" s="5">
        <f t="shared" si="1"/>
        <v>83.22362365539477</v>
      </c>
    </row>
    <row r="22" s="7" customFormat="1" ht="12" customHeight="1"/>
    <row r="52" s="7" customFormat="1" ht="12" customHeight="1"/>
    <row r="59" ht="12.75">
      <c r="A59" s="7" t="s">
        <v>55</v>
      </c>
    </row>
  </sheetData>
  <sheetProtection/>
  <hyperlinks>
    <hyperlink ref="A11" r:id="rId1" tooltip="Click once to display linked information. Click and hold to select this cell." display="http://dotstat.oecd.org/OECDStat_Metadata/ShowMetadata.ashx?Dataset=SNA_TABLE1&amp;Coords=[LOCATION].[SWE]&amp;ShowOnWeb=true&amp;Lang=en"/>
    <hyperlink ref="A12" r:id="rId2" tooltip="Click once to display linked information. Click and hold to select this cell." display="http://dotstat.oecd.org/OECDStat_Metadata/ShowMetadata.ashx?Dataset=SNA_TABLE1&amp;Coords=[LOCATION].[USA]&amp;ShowOnWeb=true&amp;Lang=en"/>
    <hyperlink ref="A18" r:id="rId3" tooltip="Click once to display linked information. Click and hold to select this cell." display="http://dotstat.oecd.org/OECDStat_Metadata/ShowMetadata.ashx?Dataset=SNA_TABLE1&amp;Coords=[LOCATION].[SWE]&amp;ShowOnWeb=true&amp;Lang=en"/>
    <hyperlink ref="A19" r:id="rId4" tooltip="Click once to display linked information. Click and hold to select this cell." display="http://dotstat.oecd.org/OECDStat_Metadata/ShowMetadata.ashx?Dataset=SNA_TABLE1&amp;Coords=[LOCATION].[USA]&amp;ShowOnWeb=true&amp;Lang=en"/>
    <hyperlink ref="A1" r:id="rId5" display="http://dx.doi.org/10.1787/9789264214637-en"/>
  </hyperlinks>
  <printOptions/>
  <pageMargins left="0.7" right="0.7" top="0.75" bottom="0.75" header="0.3" footer="0.3"/>
  <pageSetup orientation="portrait" paperSize="9"/>
  <drawing r:id="rId6"/>
</worksheet>
</file>

<file path=xl/worksheets/sheet2.xml><?xml version="1.0" encoding="utf-8"?>
<worksheet xmlns="http://schemas.openxmlformats.org/spreadsheetml/2006/main" xmlns:r="http://schemas.openxmlformats.org/officeDocument/2006/relationships">
  <dimension ref="A1:AS10"/>
  <sheetViews>
    <sheetView zoomScalePageLayoutView="0" workbookViewId="0" topLeftCell="A1">
      <selection activeCell="A1" sqref="A1"/>
    </sheetView>
  </sheetViews>
  <sheetFormatPr defaultColWidth="9.140625" defaultRowHeight="12.75"/>
  <cols>
    <col min="2" max="2" width="34.8515625" style="0" customWidth="1"/>
  </cols>
  <sheetData>
    <row r="1" s="15" customFormat="1" ht="12.75">
      <c r="A1" s="16" t="s">
        <v>57</v>
      </c>
    </row>
    <row r="2" spans="1:2" s="15" customFormat="1" ht="12.75">
      <c r="A2" s="15">
        <v>3</v>
      </c>
      <c r="B2" s="15" t="s">
        <v>58</v>
      </c>
    </row>
    <row r="3" s="15" customFormat="1" ht="12.75">
      <c r="A3" s="15" t="s">
        <v>59</v>
      </c>
    </row>
    <row r="4" s="15" customFormat="1" ht="12.75">
      <c r="A4" s="15" t="s">
        <v>60</v>
      </c>
    </row>
    <row r="5" s="15" customFormat="1" ht="12.75"/>
    <row r="6" spans="1:45" ht="12.75">
      <c r="A6" s="14" t="str">
        <f>_XLL.DOTSTATPOPULATOR.FUNCTIONS.DOTSTATGET("SNA_TABLE1_UNA,FREQUENCY=A,DATE 1970 TO 2012,ACROSS,MEASURE=HCXC HCPC,LOCATION=SWE USA,TRANSACT=B1_GE")</f>
        <v>Data extracted on 2013-12-05 17:44 from .Stat</v>
      </c>
      <c r="B6" s="9" t="s">
        <v>50</v>
      </c>
      <c r="C6" s="10">
        <v>25569</v>
      </c>
      <c r="D6" s="10">
        <v>25934</v>
      </c>
      <c r="E6" s="10">
        <v>26299</v>
      </c>
      <c r="F6" s="10">
        <v>26665</v>
      </c>
      <c r="G6" s="10">
        <v>27030</v>
      </c>
      <c r="H6" s="10">
        <v>27395</v>
      </c>
      <c r="I6" s="10">
        <v>27760</v>
      </c>
      <c r="J6" s="10">
        <v>28126</v>
      </c>
      <c r="K6" s="10">
        <v>28491</v>
      </c>
      <c r="L6" s="10">
        <v>28856</v>
      </c>
      <c r="M6" s="10">
        <v>29221</v>
      </c>
      <c r="N6" s="10">
        <v>29587</v>
      </c>
      <c r="O6" s="10">
        <v>29952</v>
      </c>
      <c r="P6" s="10">
        <v>30317</v>
      </c>
      <c r="Q6" s="10">
        <v>30682</v>
      </c>
      <c r="R6" s="10">
        <v>31048</v>
      </c>
      <c r="S6" s="10">
        <v>31413</v>
      </c>
      <c r="T6" s="10">
        <v>31778</v>
      </c>
      <c r="U6" s="10">
        <v>32143</v>
      </c>
      <c r="V6" s="10">
        <v>32509</v>
      </c>
      <c r="W6" s="10">
        <v>32874</v>
      </c>
      <c r="X6" s="10">
        <v>33239</v>
      </c>
      <c r="Y6" s="10">
        <v>33604</v>
      </c>
      <c r="Z6" s="10">
        <v>33970</v>
      </c>
      <c r="AA6" s="10">
        <v>34335</v>
      </c>
      <c r="AB6" s="10">
        <v>34700</v>
      </c>
      <c r="AC6" s="10">
        <v>35065</v>
      </c>
      <c r="AD6" s="10">
        <v>35431</v>
      </c>
      <c r="AE6" s="10">
        <v>35796</v>
      </c>
      <c r="AF6" s="10">
        <v>36161</v>
      </c>
      <c r="AG6" s="10">
        <v>36526</v>
      </c>
      <c r="AH6" s="10">
        <v>36892</v>
      </c>
      <c r="AI6" s="10">
        <v>37257</v>
      </c>
      <c r="AJ6" s="10">
        <v>37622</v>
      </c>
      <c r="AK6" s="10">
        <v>37987</v>
      </c>
      <c r="AL6" s="10">
        <v>38353</v>
      </c>
      <c r="AM6" s="10">
        <v>38718</v>
      </c>
      <c r="AN6" s="10">
        <v>39083</v>
      </c>
      <c r="AO6" s="10">
        <v>39448</v>
      </c>
      <c r="AP6" s="10">
        <v>39814</v>
      </c>
      <c r="AQ6" s="10">
        <v>40179</v>
      </c>
      <c r="AR6" s="10">
        <v>40544</v>
      </c>
      <c r="AS6" s="10">
        <v>40909</v>
      </c>
    </row>
    <row r="7" spans="2:45" ht="12.75">
      <c r="B7" s="11" t="s">
        <v>51</v>
      </c>
      <c r="C7" s="12">
        <v>4493.3288002094</v>
      </c>
      <c r="D7" s="12">
        <v>4878.471722044</v>
      </c>
      <c r="E7" s="12">
        <v>5718.3778240927</v>
      </c>
      <c r="F7" s="12">
        <v>6926.4641570549</v>
      </c>
      <c r="G7" s="12">
        <v>7674.2079901692</v>
      </c>
      <c r="H7" s="12">
        <v>9599.25007195</v>
      </c>
      <c r="I7" s="12">
        <v>10311.5732520658</v>
      </c>
      <c r="J7" s="12">
        <v>10862.401253763</v>
      </c>
      <c r="K7" s="12">
        <v>11974.5372223935</v>
      </c>
      <c r="L7" s="12">
        <v>14114.1101325238</v>
      </c>
      <c r="M7" s="12">
        <v>16222.5471016405</v>
      </c>
      <c r="N7" s="12">
        <v>14788.2797678441</v>
      </c>
      <c r="O7" s="12">
        <v>13035.1326366995</v>
      </c>
      <c r="P7" s="12">
        <v>11961.9897488671</v>
      </c>
      <c r="Q7" s="12">
        <v>12427.0038898497</v>
      </c>
      <c r="R7" s="12">
        <v>12966.8776692083</v>
      </c>
      <c r="S7" s="12">
        <v>17059.0497160619</v>
      </c>
      <c r="T7" s="12">
        <v>20674.9053917672</v>
      </c>
      <c r="U7" s="12">
        <v>23278.6364764957</v>
      </c>
      <c r="V7" s="12">
        <v>24346.8017062314</v>
      </c>
      <c r="W7" s="12">
        <v>29024.9949114543</v>
      </c>
      <c r="X7" s="12">
        <v>30193.0978265652</v>
      </c>
      <c r="Y7" s="12">
        <v>31119.7538348481</v>
      </c>
      <c r="Z7" s="12">
        <v>23172.0403336055</v>
      </c>
      <c r="AA7" s="12">
        <v>24774.7685828533</v>
      </c>
      <c r="AB7" s="12">
        <v>28739.2081823516</v>
      </c>
      <c r="AC7" s="12">
        <v>31269.9703293208</v>
      </c>
      <c r="AD7" s="12">
        <v>28620.6464305137</v>
      </c>
      <c r="AE7" s="12">
        <v>28779.1396792245</v>
      </c>
      <c r="AF7" s="12">
        <v>29217.9500040078</v>
      </c>
      <c r="AG7" s="12">
        <v>27869.598329922</v>
      </c>
      <c r="AH7" s="12">
        <v>25557.4976271899</v>
      </c>
      <c r="AI7" s="12">
        <v>28118.7947187025</v>
      </c>
      <c r="AJ7" s="12">
        <v>35132.1058442401</v>
      </c>
      <c r="AK7" s="12">
        <v>40259.0225609256</v>
      </c>
      <c r="AL7" s="12">
        <v>41038.7197948409</v>
      </c>
      <c r="AM7" s="12">
        <v>43946.2241573468</v>
      </c>
      <c r="AN7" s="12">
        <v>50558.9039866769</v>
      </c>
      <c r="AO7" s="12">
        <v>52728.6993296785</v>
      </c>
      <c r="AP7" s="12">
        <v>43637.2722481298</v>
      </c>
      <c r="AQ7" s="12">
        <v>49374.8818409028</v>
      </c>
      <c r="AR7" s="12">
        <v>56722.6685259095</v>
      </c>
      <c r="AS7" s="12">
        <v>55035.8878456562</v>
      </c>
    </row>
    <row r="8" spans="2:45" ht="12.75">
      <c r="B8" s="11" t="s">
        <v>52</v>
      </c>
      <c r="C8" s="13">
        <v>5246.0151446445</v>
      </c>
      <c r="D8" s="13">
        <v>5622.7490707394</v>
      </c>
      <c r="E8" s="13">
        <v>6108.8774985233</v>
      </c>
      <c r="F8" s="13">
        <v>6740.1469290692</v>
      </c>
      <c r="G8" s="13">
        <v>7240.8344164041</v>
      </c>
      <c r="H8" s="13">
        <v>7819.6693227645</v>
      </c>
      <c r="I8" s="13">
        <v>8609.4476490926</v>
      </c>
      <c r="J8" s="13">
        <v>9469.3788614048</v>
      </c>
      <c r="K8" s="13">
        <v>10585.3235652139</v>
      </c>
      <c r="L8" s="13">
        <v>11692.7136549004</v>
      </c>
      <c r="M8" s="13">
        <v>12569.9305305499</v>
      </c>
      <c r="N8" s="13">
        <v>13959.9492191576</v>
      </c>
      <c r="O8" s="13">
        <v>14404.5681213343</v>
      </c>
      <c r="P8" s="13">
        <v>15525.3421413117</v>
      </c>
      <c r="Q8" s="13">
        <v>17093.0734282596</v>
      </c>
      <c r="R8" s="13">
        <v>18224.698749717</v>
      </c>
      <c r="S8" s="13">
        <v>19071.1433711562</v>
      </c>
      <c r="T8" s="13">
        <v>20054.9326107815</v>
      </c>
      <c r="U8" s="13">
        <v>21433.8470829712</v>
      </c>
      <c r="V8" s="13">
        <v>22869.8355208641</v>
      </c>
      <c r="W8" s="13">
        <v>23901.0956067807</v>
      </c>
      <c r="X8" s="13">
        <v>24352.1476748314</v>
      </c>
      <c r="Y8" s="13">
        <v>25452.4719564693</v>
      </c>
      <c r="Z8" s="13">
        <v>26427.8743824006</v>
      </c>
      <c r="AA8" s="13">
        <v>27741.7395760187</v>
      </c>
      <c r="AB8" s="13">
        <v>28748.4808018365</v>
      </c>
      <c r="AC8" s="13">
        <v>30032.5530005858</v>
      </c>
      <c r="AD8" s="13">
        <v>31537.8190051217</v>
      </c>
      <c r="AE8" s="13">
        <v>32913.1571514445</v>
      </c>
      <c r="AF8" s="13">
        <v>34603.4053156146</v>
      </c>
      <c r="AG8" s="13">
        <v>36436.8727823851</v>
      </c>
      <c r="AH8" s="13">
        <v>37252.3446401963</v>
      </c>
      <c r="AI8" s="13">
        <v>38131.6525151499</v>
      </c>
      <c r="AJ8" s="13">
        <v>39611.7346693001</v>
      </c>
      <c r="AK8" s="13">
        <v>41863.5895547326</v>
      </c>
      <c r="AL8" s="13">
        <v>44242.2624859372</v>
      </c>
      <c r="AM8" s="13">
        <v>46375.7203381322</v>
      </c>
      <c r="AN8" s="13">
        <v>47996.3274289351</v>
      </c>
      <c r="AO8" s="13">
        <v>48335.7030041735</v>
      </c>
      <c r="AP8" s="13">
        <v>46927.1579221456</v>
      </c>
      <c r="AQ8" s="13">
        <v>48287.4722380042</v>
      </c>
      <c r="AR8" s="13">
        <v>49782.0764270789</v>
      </c>
      <c r="AS8" s="13">
        <v>51688.6323573397</v>
      </c>
    </row>
    <row r="9" spans="2:45" ht="12.75">
      <c r="B9" s="11" t="s">
        <v>53</v>
      </c>
      <c r="C9" s="12">
        <v>4670.6424403114</v>
      </c>
      <c r="D9" s="12">
        <v>4916.214845289</v>
      </c>
      <c r="E9" s="12">
        <v>5229.1833042912</v>
      </c>
      <c r="F9" s="12">
        <v>5727.3420326561</v>
      </c>
      <c r="G9" s="12">
        <v>6428.3250886154</v>
      </c>
      <c r="H9" s="12">
        <v>7189.3122324855</v>
      </c>
      <c r="I9" s="12">
        <v>7652.2673115777</v>
      </c>
      <c r="J9" s="12">
        <v>7981.6591669931</v>
      </c>
      <c r="K9" s="12">
        <v>8665.5948577656</v>
      </c>
      <c r="L9" s="12">
        <v>9726.7495280134</v>
      </c>
      <c r="M9" s="12">
        <v>10773.4807503375</v>
      </c>
      <c r="N9" s="12">
        <v>11745.4523899105</v>
      </c>
      <c r="O9" s="12">
        <v>12606.1896828539</v>
      </c>
      <c r="P9" s="12">
        <v>13318.8430754602</v>
      </c>
      <c r="Q9" s="12">
        <v>14400.1586748413</v>
      </c>
      <c r="R9" s="12">
        <v>15114.6247987586</v>
      </c>
      <c r="S9" s="12">
        <v>15799.4541876961</v>
      </c>
      <c r="T9" s="12">
        <v>16729.5760652138</v>
      </c>
      <c r="U9" s="12">
        <v>17708.2238148814</v>
      </c>
      <c r="V9" s="12">
        <v>18735.3545578454</v>
      </c>
      <c r="W9" s="12">
        <v>19591.1264673053</v>
      </c>
      <c r="X9" s="12">
        <v>19784.5037610045</v>
      </c>
      <c r="Y9" s="12">
        <v>19909.3172088703</v>
      </c>
      <c r="Z9" s="12">
        <v>19611.5362923917</v>
      </c>
      <c r="AA9" s="12">
        <v>20678.1329888009</v>
      </c>
      <c r="AB9" s="12">
        <v>21824.1706580649</v>
      </c>
      <c r="AC9" s="12">
        <v>22645.3182485418</v>
      </c>
      <c r="AD9" s="12">
        <v>23466.8907662838</v>
      </c>
      <c r="AE9" s="12">
        <v>24409.3996943122</v>
      </c>
      <c r="AF9" s="12">
        <v>25976.3412624233</v>
      </c>
      <c r="AG9" s="12">
        <v>27952.5483830778</v>
      </c>
      <c r="AH9" s="12">
        <v>28236.5502617554</v>
      </c>
      <c r="AI9" s="12">
        <v>29277.7736264795</v>
      </c>
      <c r="AJ9" s="12">
        <v>30431.8946793613</v>
      </c>
      <c r="AK9" s="12">
        <v>32493.5648140241</v>
      </c>
      <c r="AL9" s="12">
        <v>32701.4327422078</v>
      </c>
      <c r="AM9" s="12">
        <v>35655.6199590634</v>
      </c>
      <c r="AN9" s="12">
        <v>38457.5940653211</v>
      </c>
      <c r="AO9" s="12">
        <v>39613.4073099381</v>
      </c>
      <c r="AP9" s="12">
        <v>37255.0868451252</v>
      </c>
      <c r="AQ9" s="12">
        <v>39249.0991591676</v>
      </c>
      <c r="AR9" s="12">
        <v>41222.3250620108</v>
      </c>
      <c r="AS9" s="12">
        <v>43017.152865693</v>
      </c>
    </row>
    <row r="10" spans="2:45" ht="12.75">
      <c r="B10" s="11" t="s">
        <v>54</v>
      </c>
      <c r="C10" s="13">
        <v>5246.0151446445</v>
      </c>
      <c r="D10" s="13">
        <v>5622.7490707394</v>
      </c>
      <c r="E10" s="13">
        <v>6108.8774985233</v>
      </c>
      <c r="F10" s="13">
        <v>6740.1469290692</v>
      </c>
      <c r="G10" s="13">
        <v>7240.8344164041</v>
      </c>
      <c r="H10" s="13">
        <v>7819.6693227645</v>
      </c>
      <c r="I10" s="13">
        <v>8609.4476490926</v>
      </c>
      <c r="J10" s="13">
        <v>9469.3788614048</v>
      </c>
      <c r="K10" s="13">
        <v>10585.3235652139</v>
      </c>
      <c r="L10" s="13">
        <v>11692.7136549004</v>
      </c>
      <c r="M10" s="13">
        <v>12569.9305305499</v>
      </c>
      <c r="N10" s="13">
        <v>13959.9492191576</v>
      </c>
      <c r="O10" s="13">
        <v>14404.5681213343</v>
      </c>
      <c r="P10" s="13">
        <v>15525.3421413117</v>
      </c>
      <c r="Q10" s="13">
        <v>17093.0734282596</v>
      </c>
      <c r="R10" s="13">
        <v>18224.698749717</v>
      </c>
      <c r="S10" s="13">
        <v>19071.1433711562</v>
      </c>
      <c r="T10" s="13">
        <v>20054.9326107815</v>
      </c>
      <c r="U10" s="13">
        <v>21433.8470829712</v>
      </c>
      <c r="V10" s="13">
        <v>22869.8355208641</v>
      </c>
      <c r="W10" s="13">
        <v>23901.0956067807</v>
      </c>
      <c r="X10" s="13">
        <v>24352.1476748314</v>
      </c>
      <c r="Y10" s="13">
        <v>25452.4719564693</v>
      </c>
      <c r="Z10" s="13">
        <v>26427.8743824006</v>
      </c>
      <c r="AA10" s="13">
        <v>27741.7395760187</v>
      </c>
      <c r="AB10" s="13">
        <v>28748.4808018365</v>
      </c>
      <c r="AC10" s="13">
        <v>30032.5530005858</v>
      </c>
      <c r="AD10" s="13">
        <v>31537.8190051217</v>
      </c>
      <c r="AE10" s="13">
        <v>32913.1571514445</v>
      </c>
      <c r="AF10" s="13">
        <v>34603.4053156146</v>
      </c>
      <c r="AG10" s="13">
        <v>36436.8727823851</v>
      </c>
      <c r="AH10" s="13">
        <v>37252.3446401963</v>
      </c>
      <c r="AI10" s="13">
        <v>38131.6525151499</v>
      </c>
      <c r="AJ10" s="13">
        <v>39611.7346693001</v>
      </c>
      <c r="AK10" s="13">
        <v>41863.5895547326</v>
      </c>
      <c r="AL10" s="13">
        <v>44242.2624859372</v>
      </c>
      <c r="AM10" s="13">
        <v>46375.7203381322</v>
      </c>
      <c r="AN10" s="13">
        <v>47996.3274289351</v>
      </c>
      <c r="AO10" s="13">
        <v>48335.7030041735</v>
      </c>
      <c r="AP10" s="13">
        <v>46927.1579221456</v>
      </c>
      <c r="AQ10" s="13">
        <v>48287.4722380042</v>
      </c>
      <c r="AR10" s="13">
        <v>49782.0764270789</v>
      </c>
      <c r="AS10" s="13">
        <v>51688.6323573397</v>
      </c>
    </row>
  </sheetData>
  <sheetProtection/>
  <hyperlinks>
    <hyperlink ref="A1" r:id="rId1" display="http://dx.doi.org/10.1787/9789264214637-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2013-09-17T09:21:51Z</dcterms:created>
  <dcterms:modified xsi:type="dcterms:W3CDTF">2014-09-09T08:36:17Z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