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1.3" sheetId="1" r:id="rId1"/>
    <sheet name="C_B1.3" sheetId="2" r:id="rId2"/>
  </sheets>
  <definedNames/>
  <calcPr fullCalcOnLoad="1"/>
</workbook>
</file>

<file path=xl/sharedStrings.xml><?xml version="1.0" encoding="utf-8"?>
<sst xmlns="http://schemas.openxmlformats.org/spreadsheetml/2006/main" count="193" uniqueCount="112">
  <si>
    <t>Enseignement préprimaire</t>
  </si>
  <si>
    <t>Enseignement primaire</t>
  </si>
  <si>
    <t>Enseignement secondaire</t>
  </si>
  <si>
    <t>Enseignement tertiaire</t>
  </si>
  <si>
    <t>Rank order</t>
  </si>
  <si>
    <t>Country</t>
  </si>
  <si>
    <t>Pays</t>
  </si>
  <si>
    <t>Notes 
Table B1.1a</t>
  </si>
  <si>
    <t>Notes 
graph</t>
  </si>
  <si>
    <t>Pre-primary education</t>
  </si>
  <si>
    <t>Primary education</t>
  </si>
  <si>
    <t>Secondary education</t>
  </si>
  <si>
    <t>Tertiary education</t>
  </si>
  <si>
    <t>primary</t>
  </si>
  <si>
    <t>Country
&amp;Notes</t>
  </si>
  <si>
    <t>Pays
&amp;Notes</t>
  </si>
  <si>
    <t>Brazil</t>
  </si>
  <si>
    <t>Brésil</t>
  </si>
  <si>
    <t>Mexico</t>
  </si>
  <si>
    <t>Mexique</t>
  </si>
  <si>
    <t>United States</t>
  </si>
  <si>
    <t>États-Unis</t>
  </si>
  <si>
    <t>France</t>
  </si>
  <si>
    <t>Finland</t>
  </si>
  <si>
    <t>Finlande</t>
  </si>
  <si>
    <t>Netherlands</t>
  </si>
  <si>
    <t>Pays-Bas</t>
  </si>
  <si>
    <t>Chile</t>
  </si>
  <si>
    <t>Chili</t>
  </si>
  <si>
    <t>Sweden</t>
  </si>
  <si>
    <t>Suède</t>
  </si>
  <si>
    <t>Japan</t>
  </si>
  <si>
    <t>Japon</t>
  </si>
  <si>
    <t>Ireland</t>
  </si>
  <si>
    <t>Irlande</t>
  </si>
  <si>
    <t>Switzerland</t>
  </si>
  <si>
    <t>Suisse</t>
  </si>
  <si>
    <t>Hungary</t>
  </si>
  <si>
    <t>Hongrie</t>
  </si>
  <si>
    <t>Israel</t>
  </si>
  <si>
    <t>Israël</t>
  </si>
  <si>
    <t>Czech Republic</t>
  </si>
  <si>
    <t>Rép. tchèque</t>
  </si>
  <si>
    <t>Spain</t>
  </si>
  <si>
    <t>Espagne</t>
  </si>
  <si>
    <t>Portugal</t>
  </si>
  <si>
    <t>Denmark</t>
  </si>
  <si>
    <t>Danemark</t>
  </si>
  <si>
    <t>Belgium</t>
  </si>
  <si>
    <t>Belgique</t>
  </si>
  <si>
    <t>OECD average</t>
  </si>
  <si>
    <t>Moyenne OCDE</t>
  </si>
  <si>
    <t>United Kingdom</t>
  </si>
  <si>
    <t>Royaume-Uni</t>
  </si>
  <si>
    <t>Australia</t>
  </si>
  <si>
    <t>Australie</t>
  </si>
  <si>
    <t>Argentina</t>
  </si>
  <si>
    <t>Argentine</t>
  </si>
  <si>
    <t>New Zealand</t>
  </si>
  <si>
    <t>Nouvelle-Zélande</t>
  </si>
  <si>
    <t>Korea</t>
  </si>
  <si>
    <t>Corée</t>
  </si>
  <si>
    <t>Norway</t>
  </si>
  <si>
    <t>Norvège</t>
  </si>
  <si>
    <t>Poland</t>
  </si>
  <si>
    <t>Pologne</t>
  </si>
  <si>
    <t>Austria</t>
  </si>
  <si>
    <t>Autriche</t>
  </si>
  <si>
    <t>Estonia</t>
  </si>
  <si>
    <t>Estonie</t>
  </si>
  <si>
    <t>Slovak Republic</t>
  </si>
  <si>
    <t>Rép. slovaque</t>
  </si>
  <si>
    <t>Italy</t>
  </si>
  <si>
    <t>Italie</t>
  </si>
  <si>
    <t>Slovenia</t>
  </si>
  <si>
    <t>Slovénie</t>
  </si>
  <si>
    <t>Iceland</t>
  </si>
  <si>
    <t>Islande</t>
  </si>
  <si>
    <t>Canada</t>
  </si>
  <si>
    <t>Indonesia</t>
  </si>
  <si>
    <t>Indonésie</t>
  </si>
  <si>
    <t>South Africa</t>
  </si>
  <si>
    <t>Afrique du Sud</t>
  </si>
  <si>
    <t>Germany</t>
  </si>
  <si>
    <t>Allemagne</t>
  </si>
  <si>
    <t>Greece</t>
  </si>
  <si>
    <t>Grèce</t>
  </si>
  <si>
    <t>Luxembourg</t>
  </si>
  <si>
    <t>1, 2</t>
  </si>
  <si>
    <t>Turkey</t>
  </si>
  <si>
    <t>Turquie</t>
  </si>
  <si>
    <t>Russian Federation</t>
  </si>
  <si>
    <t>Fédération de Russie</t>
  </si>
  <si>
    <t>China</t>
  </si>
  <si>
    <t>Chine</t>
  </si>
  <si>
    <t>India</t>
  </si>
  <si>
    <t>Inde</t>
  </si>
  <si>
    <t>Saudi Arabia</t>
  </si>
  <si>
    <t>Arabie Saoudite</t>
  </si>
  <si>
    <t>G20 average</t>
  </si>
  <si>
    <t>Moyenne du G20</t>
  </si>
  <si>
    <t>Notes tables B1.1a</t>
  </si>
  <si>
    <t/>
  </si>
  <si>
    <t>m</t>
  </si>
  <si>
    <t>x(2)</t>
  </si>
  <si>
    <t>x(5)</t>
  </si>
  <si>
    <t xml:space="preserve">1.Year of reference 2009.
2. Public institutions only (for Canada, in tertiary education only; for Italy anf the Russian Federation, except in tertiary education).  
3.Year of reference 2011.  </t>
  </si>
  <si>
    <t>Regards sur l'éducation 2013 - © OCDE 2013</t>
  </si>
  <si>
    <t>B1</t>
  </si>
  <si>
    <t>Graphique B1.3. Dépenses des établissements d'enseignement par élève/étudiant aux divers niveaux d'enseignement, tous services confondus, par rapport à l'enseignement primaire (2010)</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</si>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</sst>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7">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name val="Helv"/>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8"/>
      <name val="Arial"/>
      <family val="2"/>
    </font>
    <font>
      <sz val="7.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
      <b/>
      <sz val="8"/>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2" fillId="27" borderId="1">
      <alignment/>
      <protection/>
    </xf>
    <xf numFmtId="0" fontId="39" fillId="28" borderId="2" applyNumberFormat="0" applyAlignment="0" applyProtection="0"/>
    <xf numFmtId="0" fontId="2" fillId="0" borderId="3">
      <alignment/>
      <protection/>
    </xf>
    <xf numFmtId="0" fontId="40"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1" fillId="0" borderId="0" applyNumberFormat="0" applyFill="0" applyBorder="0" applyAlignment="0" applyProtection="0"/>
    <xf numFmtId="0" fontId="7" fillId="30" borderId="3">
      <alignment horizontal="left"/>
      <protection/>
    </xf>
    <xf numFmtId="0" fontId="1" fillId="30" borderId="0">
      <alignment horizontal="left"/>
      <protection/>
    </xf>
    <xf numFmtId="0" fontId="42" fillId="33" borderId="0" applyNumberFormat="0" applyBorder="0" applyAlignment="0" applyProtection="0"/>
    <xf numFmtId="0" fontId="8" fillId="34" borderId="0">
      <alignment horizontal="right" vertical="top" textRotation="90" wrapText="1"/>
      <protection/>
    </xf>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48" fillId="0" borderId="12" applyNumberFormat="0" applyFill="0" applyAlignment="0" applyProtection="0"/>
    <xf numFmtId="0" fontId="0" fillId="0" borderId="0" applyFont="0" applyFill="0" applyBorder="0" applyAlignment="0" applyProtection="0"/>
    <xf numFmtId="0" fontId="49" fillId="36"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37" borderId="13" applyNumberFormat="0" applyFont="0" applyAlignment="0" applyProtection="0"/>
    <xf numFmtId="0" fontId="50" fillId="28" borderId="14"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1" fillId="0" borderId="0" applyNumberFormat="0" applyFill="0" applyBorder="0" applyAlignment="0" applyProtection="0"/>
    <xf numFmtId="0" fontId="14" fillId="30" borderId="0">
      <alignment/>
      <protection/>
    </xf>
    <xf numFmtId="0" fontId="52" fillId="0" borderId="17"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0" fontId="0" fillId="0" borderId="0" xfId="79">
      <alignment/>
      <protection/>
    </xf>
    <xf numFmtId="1" fontId="54" fillId="7" borderId="3" xfId="80" applyNumberFormat="1" applyFont="1" applyFill="1" applyBorder="1" applyAlignment="1">
      <alignment horizontal="center" wrapText="1"/>
      <protection/>
    </xf>
    <xf numFmtId="1" fontId="2" fillId="7" borderId="3" xfId="80" applyNumberFormat="1" applyFont="1" applyFill="1" applyBorder="1" applyAlignment="1">
      <alignment horizontal="center" wrapText="1"/>
      <protection/>
    </xf>
    <xf numFmtId="0" fontId="55" fillId="39" borderId="3" xfId="79" applyFont="1" applyFill="1" applyBorder="1" applyAlignment="1">
      <alignment horizontal="center" vertical="center" wrapText="1"/>
      <protection/>
    </xf>
    <xf numFmtId="1" fontId="55" fillId="39" borderId="3" xfId="79" applyNumberFormat="1" applyFont="1" applyFill="1" applyBorder="1" applyAlignment="1">
      <alignment horizontal="center" vertical="center" wrapText="1"/>
      <protection/>
    </xf>
    <xf numFmtId="0" fontId="54" fillId="0" borderId="16" xfId="79" applyFont="1" applyFill="1" applyBorder="1" applyAlignment="1">
      <alignment horizontal="center" vertical="center" wrapText="1"/>
      <protection/>
    </xf>
    <xf numFmtId="1" fontId="7" fillId="0" borderId="3" xfId="80" applyNumberFormat="1" applyFont="1" applyBorder="1" applyAlignment="1">
      <alignment horizontal="center" wrapText="1"/>
      <protection/>
    </xf>
    <xf numFmtId="1" fontId="54" fillId="0" borderId="3" xfId="80" applyNumberFormat="1" applyFont="1" applyBorder="1" applyAlignment="1">
      <alignment horizontal="center" wrapText="1"/>
      <protection/>
    </xf>
    <xf numFmtId="1" fontId="2" fillId="0" borderId="3" xfId="80" applyNumberFormat="1" applyFont="1" applyBorder="1" applyAlignment="1">
      <alignment horizontal="center" wrapText="1"/>
      <protection/>
    </xf>
    <xf numFmtId="1" fontId="54" fillId="40" borderId="3" xfId="80" applyNumberFormat="1" applyFont="1" applyFill="1" applyBorder="1" applyAlignment="1">
      <alignment horizontal="center" wrapText="1"/>
      <protection/>
    </xf>
    <xf numFmtId="0" fontId="2" fillId="41" borderId="3" xfId="79" applyFont="1" applyFill="1" applyBorder="1" applyAlignment="1">
      <alignment horizontal="center" vertical="center" wrapText="1"/>
      <protection/>
    </xf>
    <xf numFmtId="0" fontId="55" fillId="39" borderId="18" xfId="79" applyFont="1" applyFill="1" applyBorder="1">
      <alignment/>
      <protection/>
    </xf>
    <xf numFmtId="0" fontId="55" fillId="42" borderId="18" xfId="79" applyFont="1" applyFill="1" applyBorder="1">
      <alignment/>
      <protection/>
    </xf>
    <xf numFmtId="0" fontId="2" fillId="39" borderId="18" xfId="81" applyNumberFormat="1" applyFont="1" applyFill="1" applyBorder="1" applyAlignment="1" applyProtection="1">
      <alignment horizontal="center"/>
      <protection/>
    </xf>
    <xf numFmtId="0" fontId="54" fillId="0" borderId="18" xfId="79" applyFont="1" applyFill="1" applyBorder="1" applyAlignment="1">
      <alignment horizontal="center"/>
      <protection/>
    </xf>
    <xf numFmtId="1" fontId="2" fillId="0" borderId="18" xfId="81" applyNumberFormat="1" applyFont="1" applyFill="1" applyBorder="1" applyAlignment="1" applyProtection="1">
      <alignment horizontal="center"/>
      <protection/>
    </xf>
    <xf numFmtId="1" fontId="54" fillId="0" borderId="18" xfId="80" applyNumberFormat="1" applyFont="1" applyBorder="1" applyAlignment="1">
      <alignment horizontal="center"/>
      <protection/>
    </xf>
    <xf numFmtId="1" fontId="2" fillId="0" borderId="18" xfId="80" applyNumberFormat="1" applyFont="1" applyBorder="1" applyAlignment="1">
      <alignment horizontal="center"/>
      <protection/>
    </xf>
    <xf numFmtId="0" fontId="54" fillId="0" borderId="18" xfId="79" applyFont="1" applyFill="1" applyBorder="1">
      <alignment/>
      <protection/>
    </xf>
    <xf numFmtId="0" fontId="55" fillId="39" borderId="9" xfId="79" applyFont="1" applyFill="1" applyBorder="1">
      <alignment/>
      <protection/>
    </xf>
    <xf numFmtId="0" fontId="2" fillId="39" borderId="9" xfId="81" applyNumberFormat="1" applyFont="1" applyFill="1" applyBorder="1" applyAlignment="1" applyProtection="1">
      <alignment horizontal="center"/>
      <protection/>
    </xf>
    <xf numFmtId="0" fontId="54" fillId="0" borderId="9" xfId="79" applyFont="1" applyFill="1" applyBorder="1" applyAlignment="1">
      <alignment horizontal="center"/>
      <protection/>
    </xf>
    <xf numFmtId="1" fontId="2" fillId="0" borderId="9" xfId="81" applyNumberFormat="1" applyFont="1" applyFill="1" applyBorder="1" applyAlignment="1" applyProtection="1">
      <alignment horizontal="center"/>
      <protection/>
    </xf>
    <xf numFmtId="1" fontId="54" fillId="0" borderId="9" xfId="80" applyNumberFormat="1" applyFont="1" applyBorder="1" applyAlignment="1">
      <alignment horizontal="center"/>
      <protection/>
    </xf>
    <xf numFmtId="1" fontId="2" fillId="0" borderId="9" xfId="80" applyNumberFormat="1" applyFont="1" applyBorder="1" applyAlignment="1">
      <alignment horizontal="center"/>
      <protection/>
    </xf>
    <xf numFmtId="0" fontId="54" fillId="0" borderId="9" xfId="79" applyFont="1" applyFill="1" applyBorder="1">
      <alignment/>
      <protection/>
    </xf>
    <xf numFmtId="164" fontId="54" fillId="0" borderId="9" xfId="80" applyNumberFormat="1" applyFont="1" applyBorder="1" applyAlignment="1">
      <alignment horizontal="center"/>
      <protection/>
    </xf>
    <xf numFmtId="0" fontId="56" fillId="39" borderId="9" xfId="79" applyFont="1" applyFill="1" applyBorder="1">
      <alignment/>
      <protection/>
    </xf>
    <xf numFmtId="0" fontId="55" fillId="43" borderId="9" xfId="79" applyFont="1" applyFill="1" applyBorder="1">
      <alignment/>
      <protection/>
    </xf>
    <xf numFmtId="0" fontId="55" fillId="39" borderId="0" xfId="79" applyFont="1" applyFill="1" applyBorder="1">
      <alignment/>
      <protection/>
    </xf>
    <xf numFmtId="1" fontId="0" fillId="0" borderId="0" xfId="79" applyNumberFormat="1">
      <alignment/>
      <protection/>
    </xf>
    <xf numFmtId="0" fontId="55" fillId="42" borderId="9" xfId="79" applyFont="1" applyFill="1" applyBorder="1">
      <alignment/>
      <protection/>
    </xf>
    <xf numFmtId="0" fontId="56" fillId="43" borderId="9" xfId="79" applyFont="1" applyFill="1" applyBorder="1">
      <alignment/>
      <protection/>
    </xf>
    <xf numFmtId="1" fontId="2" fillId="0" borderId="0" xfId="81" applyNumberFormat="1" applyFont="1" applyFill="1" applyBorder="1" applyAlignment="1" applyProtection="1">
      <alignment horizontal="center"/>
      <protection/>
    </xf>
    <xf numFmtId="1" fontId="54" fillId="0" borderId="0" xfId="80" applyNumberFormat="1" applyFont="1" applyAlignment="1">
      <alignment horizontal="center"/>
      <protection/>
    </xf>
    <xf numFmtId="1" fontId="2" fillId="0" borderId="0" xfId="80" applyNumberFormat="1" applyFont="1" applyAlignment="1">
      <alignment horizontal="center"/>
      <protection/>
    </xf>
    <xf numFmtId="0" fontId="54" fillId="0" borderId="0" xfId="79" applyFont="1" applyFill="1" applyBorder="1">
      <alignment/>
      <protection/>
    </xf>
    <xf numFmtId="0" fontId="9" fillId="0" borderId="0" xfId="79" applyFont="1">
      <alignment/>
      <protection/>
    </xf>
    <xf numFmtId="0" fontId="0" fillId="0" borderId="0" xfId="79" applyFont="1" applyAlignment="1">
      <alignment/>
      <protection/>
    </xf>
    <xf numFmtId="0" fontId="46" fillId="0" borderId="0" xfId="63" applyAlignment="1">
      <alignment/>
    </xf>
    <xf numFmtId="0" fontId="2" fillId="0" borderId="0" xfId="79" applyFont="1" applyAlignment="1">
      <alignment horizontal="left" wrapText="1"/>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B4.1" xfId="80"/>
    <cellStyle name="Normal_C1.1a" xfId="81"/>
    <cellStyle name="Note" xfId="82"/>
    <cellStyle name="Output" xfId="83"/>
    <cellStyle name="Percent" xfId="84"/>
    <cellStyle name="Percent 2" xfId="85"/>
    <cellStyle name="Prozent_SubCatperStud" xfId="86"/>
    <cellStyle name="row" xfId="87"/>
    <cellStyle name="RowCodes" xfId="88"/>
    <cellStyle name="Row-Col Headings" xfId="89"/>
    <cellStyle name="RowTitles_CENTRAL_GOVT" xfId="90"/>
    <cellStyle name="RowTitles-Col2" xfId="91"/>
    <cellStyle name="RowTitles-Detail" xfId="92"/>
    <cellStyle name="Standard_Info" xfId="93"/>
    <cellStyle name="temp" xfId="94"/>
    <cellStyle name="Title" xfId="95"/>
    <cellStyle name="title1"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34"/>
          <c:w val="0.99975"/>
          <c:h val="0.5925"/>
        </c:manualLayout>
      </c:layout>
      <c:barChart>
        <c:barDir val="col"/>
        <c:grouping val="clustered"/>
        <c:varyColors val="0"/>
        <c:ser>
          <c:idx val="2"/>
          <c:order val="0"/>
          <c:tx>
            <c:v>Préprimaire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Brésil1</c:v>
              </c:pt>
              <c:pt idx="1">
                <c:v>Mexique</c:v>
              </c:pt>
              <c:pt idx="2">
                <c:v>États-Unis</c:v>
              </c:pt>
              <c:pt idx="3">
                <c:v>France</c:v>
              </c:pt>
              <c:pt idx="4">
                <c:v>Finlande</c:v>
              </c:pt>
              <c:pt idx="5">
                <c:v>Pays-Bas</c:v>
              </c:pt>
              <c:pt idx="6">
                <c:v>Chili</c:v>
              </c:pt>
              <c:pt idx="7">
                <c:v>Suède</c:v>
              </c:pt>
              <c:pt idx="8">
                <c:v>Japon2</c:v>
              </c:pt>
              <c:pt idx="9">
                <c:v>Irlande1 </c:v>
              </c:pt>
              <c:pt idx="10">
                <c:v>Suisse1</c:v>
              </c:pt>
              <c:pt idx="11">
                <c:v>Hongrie1</c:v>
              </c:pt>
              <c:pt idx="12">
                <c:v>Israël</c:v>
              </c:pt>
              <c:pt idx="13">
                <c:v>Rép. tchèque</c:v>
              </c:pt>
              <c:pt idx="14">
                <c:v>Espagne</c:v>
              </c:pt>
              <c:pt idx="15">
                <c:v>Portugal1</c:v>
              </c:pt>
              <c:pt idx="16">
                <c:v>Danemark2</c:v>
              </c:pt>
              <c:pt idx="17">
                <c:v>Belgique</c:v>
              </c:pt>
              <c:pt idx="18">
                <c:v>Moyenne OCDE</c:v>
              </c:pt>
              <c:pt idx="19">
                <c:v>Royaume-Uni</c:v>
              </c:pt>
              <c:pt idx="20">
                <c:v>Australie</c:v>
              </c:pt>
              <c:pt idx="21">
                <c:v>Argentine</c:v>
              </c:pt>
              <c:pt idx="22">
                <c:v>Nouvelle-Zélande</c:v>
              </c:pt>
              <c:pt idx="23">
                <c:v>Corée</c:v>
              </c:pt>
              <c:pt idx="24">
                <c:v>Norvège</c:v>
              </c:pt>
              <c:pt idx="25">
                <c:v>Pologne1</c:v>
              </c:pt>
              <c:pt idx="26">
                <c:v>Autriche</c:v>
              </c:pt>
              <c:pt idx="27">
                <c:v>Estonie</c:v>
              </c:pt>
              <c:pt idx="28">
                <c:v>Rép. slovaque2</c:v>
              </c:pt>
              <c:pt idx="29">
                <c:v>Italie1</c:v>
              </c:pt>
              <c:pt idx="30">
                <c:v>Slovénie1</c:v>
              </c:pt>
              <c:pt idx="31">
                <c:v>Islande2</c:v>
              </c:pt>
            </c:strLit>
          </c:cat>
          <c:val>
            <c:numLit>
              <c:ptCount val="32"/>
              <c:pt idx="0">
                <c:v>75.9822819719468</c:v>
              </c:pt>
              <c:pt idx="1">
                <c:v>97.8047788474912</c:v>
              </c:pt>
              <c:pt idx="2">
                <c:v>89.5176823838263</c:v>
              </c:pt>
              <c:pt idx="3">
                <c:v>96.0747896135686</c:v>
              </c:pt>
              <c:pt idx="4">
                <c:v>70.4580362534199</c:v>
              </c:pt>
              <c:pt idx="5">
                <c:v>96.3548905804906</c:v>
              </c:pt>
              <c:pt idx="6">
                <c:v>107.336950759125</c:v>
              </c:pt>
              <c:pt idx="7">
                <c:v>65.9067066221432</c:v>
              </c:pt>
              <c:pt idx="8">
                <c:v>66.448083084459</c:v>
              </c:pt>
              <c:pt idx="9">
                <c:v>100</c:v>
              </c:pt>
              <c:pt idx="10">
                <c:v>45.0421157145416</c:v>
              </c:pt>
              <c:pt idx="11">
                <c:v>101.88646122682</c:v>
              </c:pt>
              <c:pt idx="12">
                <c:v>67.9056384718073</c:v>
              </c:pt>
              <c:pt idx="13">
                <c:v>103.083720028885</c:v>
              </c:pt>
              <c:pt idx="14">
                <c:v>91.6896093173666</c:v>
              </c:pt>
              <c:pt idx="15">
                <c:v>100.932214582405</c:v>
              </c:pt>
              <c:pt idx="16">
                <c:v>86.4572111415668</c:v>
              </c:pt>
              <c:pt idx="17">
                <c:v>68.0559108573369</c:v>
              </c:pt>
              <c:pt idx="18">
                <c:v>84.8065264805707</c:v>
              </c:pt>
              <c:pt idx="19">
                <c:v>75.2163900842242</c:v>
              </c:pt>
              <c:pt idx="20">
                <c:v>94.039367134656</c:v>
              </c:pt>
              <c:pt idx="21">
                <c:v>82.8742395310898</c:v>
              </c:pt>
              <c:pt idx="22">
                <c:v>168.013129911489</c:v>
              </c:pt>
              <c:pt idx="23">
                <c:v>102.091698564259</c:v>
              </c:pt>
              <c:pt idx="24">
                <c:v>53.934573652101</c:v>
              </c:pt>
              <c:pt idx="25">
                <c:v>96.6291419939526</c:v>
              </c:pt>
              <c:pt idx="26">
                <c:v>86.8035467402263</c:v>
              </c:pt>
              <c:pt idx="27">
                <c:v>49.2725462906032</c:v>
              </c:pt>
              <c:pt idx="28">
                <c:v>75.1331788068867</c:v>
              </c:pt>
              <c:pt idx="29">
                <c:v>86.5093808547872</c:v>
              </c:pt>
              <c:pt idx="30">
                <c:v>86.6700268522771</c:v>
              </c:pt>
              <c:pt idx="31">
                <c:v>90.7652916586581</c:v>
              </c:pt>
            </c:numLit>
          </c:val>
        </c:ser>
        <c:ser>
          <c:idx val="1"/>
          <c:order val="1"/>
          <c:tx>
            <c:v>Secondaire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Brésil1</c:v>
              </c:pt>
              <c:pt idx="1">
                <c:v>Mexique</c:v>
              </c:pt>
              <c:pt idx="2">
                <c:v>États-Unis</c:v>
              </c:pt>
              <c:pt idx="3">
                <c:v>France</c:v>
              </c:pt>
              <c:pt idx="4">
                <c:v>Finlande</c:v>
              </c:pt>
              <c:pt idx="5">
                <c:v>Pays-Bas</c:v>
              </c:pt>
              <c:pt idx="6">
                <c:v>Chili</c:v>
              </c:pt>
              <c:pt idx="7">
                <c:v>Suède</c:v>
              </c:pt>
              <c:pt idx="8">
                <c:v>Japon2</c:v>
              </c:pt>
              <c:pt idx="9">
                <c:v>Irlande1 </c:v>
              </c:pt>
              <c:pt idx="10">
                <c:v>Suisse1</c:v>
              </c:pt>
              <c:pt idx="11">
                <c:v>Hongrie1</c:v>
              </c:pt>
              <c:pt idx="12">
                <c:v>Israël</c:v>
              </c:pt>
              <c:pt idx="13">
                <c:v>Rép. tchèque</c:v>
              </c:pt>
              <c:pt idx="14">
                <c:v>Espagne</c:v>
              </c:pt>
              <c:pt idx="15">
                <c:v>Portugal1</c:v>
              </c:pt>
              <c:pt idx="16">
                <c:v>Danemark2</c:v>
              </c:pt>
              <c:pt idx="17">
                <c:v>Belgique</c:v>
              </c:pt>
              <c:pt idx="18">
                <c:v>Moyenne OCDE</c:v>
              </c:pt>
              <c:pt idx="19">
                <c:v>Royaume-Uni</c:v>
              </c:pt>
              <c:pt idx="20">
                <c:v>Australie</c:v>
              </c:pt>
              <c:pt idx="21">
                <c:v>Argentine</c:v>
              </c:pt>
              <c:pt idx="22">
                <c:v>Nouvelle-Zélande</c:v>
              </c:pt>
              <c:pt idx="23">
                <c:v>Corée</c:v>
              </c:pt>
              <c:pt idx="24">
                <c:v>Norvège</c:v>
              </c:pt>
              <c:pt idx="25">
                <c:v>Pologne1</c:v>
              </c:pt>
              <c:pt idx="26">
                <c:v>Autriche</c:v>
              </c:pt>
              <c:pt idx="27">
                <c:v>Estonie</c:v>
              </c:pt>
              <c:pt idx="28">
                <c:v>Rép. slovaque2</c:v>
              </c:pt>
              <c:pt idx="29">
                <c:v>Italie1</c:v>
              </c:pt>
              <c:pt idx="30">
                <c:v>Slovénie1</c:v>
              </c:pt>
              <c:pt idx="31">
                <c:v>Islande2</c:v>
              </c:pt>
            </c:strLit>
          </c:cat>
          <c:val>
            <c:numLit>
              <c:ptCount val="32"/>
              <c:pt idx="0">
                <c:v>92.5649670528104</c:v>
              </c:pt>
              <c:pt idx="1">
                <c:v>112.876414309458</c:v>
              </c:pt>
              <c:pt idx="2">
                <c:v>111.358588876204</c:v>
              </c:pt>
              <c:pt idx="3">
                <c:v>164.240642519575</c:v>
              </c:pt>
              <c:pt idx="4">
                <c:v>120.163563695851</c:v>
              </c:pt>
              <c:pt idx="5">
                <c:v>148.841174446708</c:v>
              </c:pt>
              <c:pt idx="6">
                <c:v>94.2149004498375</c:v>
              </c:pt>
              <c:pt idx="7">
                <c:v>101.980980347341</c:v>
              </c:pt>
              <c:pt idx="8">
                <c:v>119.200378464637</c:v>
              </c:pt>
              <c:pt idx="9">
                <c:v>135.742786571703</c:v>
              </c:pt>
              <c:pt idx="10">
                <c:v>130.040351526127</c:v>
              </c:pt>
              <c:pt idx="11">
                <c:v>97.1905732684987</c:v>
              </c:pt>
              <c:pt idx="12">
                <c:v>97.5281585449144</c:v>
              </c:pt>
              <c:pt idx="13">
                <c:v>158.895465223517</c:v>
              </c:pt>
              <c:pt idx="14">
                <c:v>131.787865025556</c:v>
              </c:pt>
              <c:pt idx="15">
                <c:v>149.990232268085</c:v>
              </c:pt>
              <c:pt idx="16">
                <c:v>107.426783284</c:v>
              </c:pt>
              <c:pt idx="17">
                <c:v>124.315590143443</c:v>
              </c:pt>
              <c:pt idx="18">
                <c:v>113.051505193389</c:v>
              </c:pt>
              <c:pt idx="19">
                <c:v>111.559815024138</c:v>
              </c:pt>
              <c:pt idx="20">
                <c:v>109.375441339674</c:v>
              </c:pt>
              <c:pt idx="21">
                <c:v>134.157278401525</c:v>
              </c:pt>
              <c:pt idx="22">
                <c:v>119.422778763972</c:v>
              </c:pt>
              <c:pt idx="23">
                <c:v>122.106932581381</c:v>
              </c:pt>
              <c:pt idx="24">
                <c:v>113.035023202579</c:v>
              </c:pt>
              <c:pt idx="25">
                <c:v>92.3503339957466</c:v>
              </c:pt>
              <c:pt idx="26">
                <c:v>122.517978833177</c:v>
              </c:pt>
              <c:pt idx="27">
                <c:v>125.358522724318</c:v>
              </c:pt>
              <c:pt idx="28">
                <c:v>83.8494935114936</c:v>
              </c:pt>
              <c:pt idx="29">
                <c:v>103.747716178382</c:v>
              </c:pt>
              <c:pt idx="30">
                <c:v>91.629346271539</c:v>
              </c:pt>
              <c:pt idx="31">
                <c:v>82.6970420514224</c:v>
              </c:pt>
            </c:numLit>
          </c:val>
        </c:ser>
        <c:ser>
          <c:idx val="0"/>
          <c:order val="2"/>
          <c:tx>
            <c:v>Tertiaire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Brésil1</c:v>
              </c:pt>
              <c:pt idx="1">
                <c:v>Mexique</c:v>
              </c:pt>
              <c:pt idx="2">
                <c:v>États-Unis</c:v>
              </c:pt>
              <c:pt idx="3">
                <c:v>France</c:v>
              </c:pt>
              <c:pt idx="4">
                <c:v>Finlande</c:v>
              </c:pt>
              <c:pt idx="5">
                <c:v>Pays-Bas</c:v>
              </c:pt>
              <c:pt idx="6">
                <c:v>Chili</c:v>
              </c:pt>
              <c:pt idx="7">
                <c:v>Suède</c:v>
              </c:pt>
              <c:pt idx="8">
                <c:v>Japon2</c:v>
              </c:pt>
              <c:pt idx="9">
                <c:v>Irlande1 </c:v>
              </c:pt>
              <c:pt idx="10">
                <c:v>Suisse1</c:v>
              </c:pt>
              <c:pt idx="11">
                <c:v>Hongrie1</c:v>
              </c:pt>
              <c:pt idx="12">
                <c:v>Israël</c:v>
              </c:pt>
              <c:pt idx="13">
                <c:v>Rép. tchèque</c:v>
              </c:pt>
              <c:pt idx="14">
                <c:v>Espagne</c:v>
              </c:pt>
              <c:pt idx="15">
                <c:v>Portugal1</c:v>
              </c:pt>
              <c:pt idx="16">
                <c:v>Danemark2</c:v>
              </c:pt>
              <c:pt idx="17">
                <c:v>Belgique</c:v>
              </c:pt>
              <c:pt idx="18">
                <c:v>Moyenne OCDE</c:v>
              </c:pt>
              <c:pt idx="19">
                <c:v>Royaume-Uni</c:v>
              </c:pt>
              <c:pt idx="20">
                <c:v>Australie</c:v>
              </c:pt>
              <c:pt idx="21">
                <c:v>Argentine</c:v>
              </c:pt>
              <c:pt idx="22">
                <c:v>Nouvelle-Zélande</c:v>
              </c:pt>
              <c:pt idx="23">
                <c:v>Corée</c:v>
              </c:pt>
              <c:pt idx="24">
                <c:v>Norvège</c:v>
              </c:pt>
              <c:pt idx="25">
                <c:v>Pologne1</c:v>
              </c:pt>
              <c:pt idx="26">
                <c:v>Autriche</c:v>
              </c:pt>
              <c:pt idx="27">
                <c:v>Estonie</c:v>
              </c:pt>
              <c:pt idx="28">
                <c:v>Rép. slovaque2</c:v>
              </c:pt>
              <c:pt idx="29">
                <c:v>Italie1</c:v>
              </c:pt>
              <c:pt idx="30">
                <c:v>Slovénie1</c:v>
              </c:pt>
              <c:pt idx="31">
                <c:v>Islande2</c:v>
              </c:pt>
            </c:strLit>
          </c:cat>
          <c:val>
            <c:numLit>
              <c:ptCount val="32"/>
              <c:pt idx="0">
                <c:v>472.927741604008</c:v>
              </c:pt>
              <c:pt idx="1">
                <c:v>337.667443991343</c:v>
              </c:pt>
              <c:pt idx="2">
                <c:v>228.502337310494</c:v>
              </c:pt>
              <c:pt idx="3">
                <c:v>227.51922645375</c:v>
              </c:pt>
              <c:pt idx="4">
                <c:v>219.213963457811</c:v>
              </c:pt>
              <c:pt idx="5">
                <c:v>215.767605920214</c:v>
              </c:pt>
              <c:pt idx="6">
                <c:v>215.075087365715</c:v>
              </c:pt>
              <c:pt idx="7">
                <c:v>195.8779278069</c:v>
              </c:pt>
              <c:pt idx="8">
                <c:v>191.728303114618</c:v>
              </c:pt>
              <c:pt idx="9">
                <c:v>190.937038429549</c:v>
              </c:pt>
              <c:pt idx="10">
                <c:v>190.155128426705</c:v>
              </c:pt>
              <c:pt idx="11">
                <c:v>186.686617517025</c:v>
              </c:pt>
              <c:pt idx="12">
                <c:v>186.338046817941</c:v>
              </c:pt>
              <c:pt idx="13">
                <c:v>185.325515082647</c:v>
              </c:pt>
              <c:pt idx="14">
                <c:v>183.427106711324</c:v>
              </c:pt>
              <c:pt idx="15">
                <c:v>178.640486421215</c:v>
              </c:pt>
              <c:pt idx="16">
                <c:v>173.548133967888</c:v>
              </c:pt>
              <c:pt idx="17">
                <c:v>171.479734197474</c:v>
              </c:pt>
              <c:pt idx="18">
                <c:v>169.664143562558</c:v>
              </c:pt>
              <c:pt idx="19">
                <c:v>169.304477736474</c:v>
              </c:pt>
              <c:pt idx="20">
                <c:v>160.018152094553</c:v>
              </c:pt>
              <c:pt idx="21">
                <c:v>159.774002333244</c:v>
              </c:pt>
              <c:pt idx="22">
                <c:v>152.276092808966</c:v>
              </c:pt>
              <c:pt idx="23">
                <c:v>151.063927597171</c:v>
              </c:pt>
              <c:pt idx="24">
                <c:v>151.057607596869</c:v>
              </c:pt>
              <c:pt idx="25">
                <c:v>149.331419107836</c:v>
              </c:pt>
              <c:pt idx="26">
                <c:v>146.489502926527</c:v>
              </c:pt>
              <c:pt idx="27">
                <c:v>126.468582028231</c:v>
              </c:pt>
              <c:pt idx="28">
                <c:v>120.448021251669</c:v>
              </c:pt>
              <c:pt idx="29">
                <c:v>115.475776991515</c:v>
              </c:pt>
              <c:pt idx="30">
                <c:v>108.482651063239</c:v>
              </c:pt>
              <c:pt idx="31">
                <c:v>92.0473978984984</c:v>
              </c:pt>
            </c:numLit>
          </c:val>
        </c:ser>
        <c:axId val="43569624"/>
        <c:axId val="56582297"/>
      </c:barChart>
      <c:catAx>
        <c:axId val="43569624"/>
        <c:scaling>
          <c:orientation val="minMax"/>
        </c:scaling>
        <c:axPos val="b"/>
        <c:delete val="0"/>
        <c:numFmt formatCode="General" sourceLinked="1"/>
        <c:majorTickMark val="in"/>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582297"/>
        <c:crossesAt val="100"/>
        <c:auto val="1"/>
        <c:lblOffset val="100"/>
        <c:tickLblSkip val="1"/>
        <c:noMultiLvlLbl val="0"/>
      </c:catAx>
      <c:valAx>
        <c:axId val="56582297"/>
        <c:scaling>
          <c:orientation val="minMax"/>
          <c:max val="350"/>
        </c:scaling>
        <c:axPos val="l"/>
        <c:title>
          <c:tx>
            <c:rich>
              <a:bodyPr vert="horz" rot="0" anchor="ctr"/>
              <a:lstStyle/>
              <a:p>
                <a:pPr algn="ctr">
                  <a:defRPr/>
                </a:pPr>
                <a:r>
                  <a:rPr lang="en-US" cap="none" sz="1000" b="0" i="0" u="none" baseline="0">
                    <a:solidFill>
                      <a:srgbClr val="000000"/>
                    </a:solidFill>
                    <a:latin typeface="Arial"/>
                    <a:ea typeface="Arial"/>
                    <a:cs typeface="Arial"/>
                  </a:rPr>
                  <a:t>Indice</a:t>
                </a:r>
              </a:p>
            </c:rich>
          </c:tx>
          <c:layout>
            <c:manualLayout>
              <c:xMode val="factor"/>
              <c:yMode val="factor"/>
              <c:x val="0.02525"/>
              <c:y val="0.15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69624"/>
        <c:crossesAt val="1"/>
        <c:crossBetween val="between"/>
        <c:dispUnits/>
      </c:valAx>
      <c:spPr>
        <a:solidFill>
          <a:srgbClr val="C0C0C0"/>
        </a:solidFill>
        <a:ln w="12700">
          <a:solidFill>
            <a:srgbClr val="808080"/>
          </a:solidFill>
        </a:ln>
      </c:spPr>
    </c:plotArea>
    <c:legend>
      <c:legendPos val="r"/>
      <c:layout>
        <c:manualLayout>
          <c:xMode val="edge"/>
          <c:yMode val="edge"/>
          <c:x val="0.1425"/>
          <c:y val="0.09675"/>
          <c:w val="0.795"/>
          <c:h val="0.031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-0.0085</cdr:y>
    </cdr:from>
    <cdr:to>
      <cdr:x>1</cdr:x>
      <cdr:y>0.09225</cdr:y>
    </cdr:to>
    <cdr:sp>
      <cdr:nvSpPr>
        <cdr:cNvPr id="1" name="Text Box 1"/>
        <cdr:cNvSpPr txBox="1">
          <a:spLocks noChangeArrowheads="1"/>
        </cdr:cNvSpPr>
      </cdr:nvSpPr>
      <cdr:spPr>
        <a:xfrm>
          <a:off x="0" y="-38099"/>
          <a:ext cx="5876925" cy="523875"/>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Graphique B1.3. Dépenses des établissements d'enseignement par élève/étudiant aux divers niveaux d'enseignement, tous services confondus, par rapport à l'enseignement primaire (2010)
Enseignement primaire = 100 </a:t>
          </a:r>
        </a:p>
      </cdr:txBody>
    </cdr:sp>
  </cdr:relSizeAnchor>
  <cdr:relSizeAnchor xmlns:cdr="http://schemas.openxmlformats.org/drawingml/2006/chartDrawing">
    <cdr:from>
      <cdr:x>-0.0035</cdr:x>
      <cdr:y>0.74975</cdr:y>
    </cdr:from>
    <cdr:to>
      <cdr:x>1</cdr:x>
      <cdr:y>0.98925</cdr:y>
    </cdr:to>
    <cdr:sp>
      <cdr:nvSpPr>
        <cdr:cNvPr id="2" name="Text Box 2"/>
        <cdr:cNvSpPr txBox="1">
          <a:spLocks noChangeArrowheads="1"/>
        </cdr:cNvSpPr>
      </cdr:nvSpPr>
      <cdr:spPr>
        <a:xfrm>
          <a:off x="-19049" y="3886200"/>
          <a:ext cx="5867400" cy="1247775"/>
        </a:xfrm>
        <a:prstGeom prst="rect">
          <a:avLst/>
        </a:prstGeom>
        <a:noFill/>
        <a:ln w="9525" cmpd="sng">
          <a:noFill/>
        </a:ln>
      </cdr:spPr>
      <cdr:txBody>
        <a:bodyPr vertOverflow="clip" wrap="square" lIns="27432" tIns="22860" rIns="0" bIns="0" anchor="b"/>
        <a:p>
          <a:pPr algn="l">
            <a:defRPr/>
          </a:pPr>
          <a:r>
            <a:rPr lang="en-US" cap="none" sz="800" b="0" i="0" u="none" baseline="0">
              <a:solidFill>
                <a:srgbClr val="000000"/>
              </a:solidFill>
              <a:latin typeface="Arial"/>
              <a:ea typeface="Arial"/>
              <a:cs typeface="Arial"/>
            </a:rPr>
            <a:t>Remarque : un coefficient de 300 dans l’enseignement tertiaire signifie que les dépenses des établissements d'enseignement par élève/étudiant sont trois fois plus élevées dans l’enseignement tertiaire que dans l’enseignement primaire.
Un coefficient de 50 dans l'enseignement préprimaire signifie que les dépenses des établissements d'enseignement préprimaire par élève représentent la moitié des dépenses des établissements d'enseignement primaire par élève. 
1. Établissements publics uniquement.
2. Certains niveaux d’enseignement se confondent. Pour plus de détails, voir le code « x » dans le tableau B1.1a.
Les pays sont classés par ordre décroissant du rapport entre les dépenses des établissements d’enseignement par élève/étudiant dans l’enseignement tertiaire et dans l’enseignement primaire.
Source : OCDE. Données relatives à l'Argentine : Institut de statistique de l'UNESCO (Programme des indicateurs de l'éducation dans le monde). Tableau B1.1a. Voir les notes à l’annexe 3 (www.oecd.org/edu/rse.htm).</a:t>
          </a:r>
        </a:p>
      </cdr:txBody>
    </cdr:sp>
  </cdr:relSizeAnchor>
  <cdr:relSizeAnchor xmlns:cdr="http://schemas.openxmlformats.org/drawingml/2006/chartDrawing">
    <cdr:from>
      <cdr:x>0.071</cdr:x>
      <cdr:y>0.12625</cdr:y>
    </cdr:from>
    <cdr:to>
      <cdr:x>0.14075</cdr:x>
      <cdr:y>0.14225</cdr:y>
    </cdr:to>
    <cdr:sp fLocksText="0">
      <cdr:nvSpPr>
        <cdr:cNvPr id="3" name="Text Box 3"/>
        <cdr:cNvSpPr txBox="1">
          <a:spLocks noChangeArrowheads="1"/>
        </cdr:cNvSpPr>
      </cdr:nvSpPr>
      <cdr:spPr>
        <a:xfrm>
          <a:off x="409575" y="647700"/>
          <a:ext cx="409575" cy="8572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0.04425</cdr:x>
      <cdr:y>0.1205</cdr:y>
    </cdr:from>
    <cdr:to>
      <cdr:x>0.10925</cdr:x>
      <cdr:y>0.1495</cdr:y>
    </cdr:to>
    <cdr:sp>
      <cdr:nvSpPr>
        <cdr:cNvPr id="4" name="Text Box 3"/>
        <cdr:cNvSpPr txBox="1">
          <a:spLocks noChangeArrowheads="1"/>
        </cdr:cNvSpPr>
      </cdr:nvSpPr>
      <cdr:spPr>
        <a:xfrm>
          <a:off x="257175" y="619125"/>
          <a:ext cx="3810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473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9</xdr:col>
      <xdr:colOff>333375</xdr:colOff>
      <xdr:row>37</xdr:row>
      <xdr:rowOff>9525</xdr:rowOff>
    </xdr:to>
    <xdr:graphicFrame>
      <xdr:nvGraphicFramePr>
        <xdr:cNvPr id="1" name="Chart 1"/>
        <xdr:cNvGraphicFramePr/>
      </xdr:nvGraphicFramePr>
      <xdr:xfrm>
        <a:off x="0" y="809625"/>
        <a:ext cx="5819775" cy="5191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A1" sqref="A1"/>
    </sheetView>
  </sheetViews>
  <sheetFormatPr defaultColWidth="9.140625" defaultRowHeight="12.75"/>
  <cols>
    <col min="1" max="3" width="9.140625" style="1" customWidth="1"/>
    <col min="4" max="4" width="5.8515625" style="1" customWidth="1"/>
    <col min="5" max="5" width="6.57421875" style="1" customWidth="1"/>
    <col min="6" max="9" width="7.140625" style="1" customWidth="1"/>
    <col min="10" max="10" width="9.00390625" style="1" customWidth="1"/>
    <col min="11" max="13" width="9.140625" style="1" customWidth="1"/>
    <col min="14" max="14" width="14.57421875" style="1" customWidth="1"/>
    <col min="15" max="15" width="9.140625" style="1" customWidth="1"/>
    <col min="16" max="28" width="14.00390625" style="1" customWidth="1"/>
    <col min="29" max="16384" width="9.140625" style="1" customWidth="1"/>
  </cols>
  <sheetData>
    <row r="1" s="39" customFormat="1" ht="12.75">
      <c r="A1" s="40" t="s">
        <v>107</v>
      </c>
    </row>
    <row r="2" spans="1:2" s="39" customFormat="1" ht="12.75">
      <c r="A2" s="39" t="s">
        <v>108</v>
      </c>
      <c r="B2" s="39" t="s">
        <v>109</v>
      </c>
    </row>
    <row r="3" s="39" customFormat="1" ht="12.75">
      <c r="A3" s="39" t="s">
        <v>110</v>
      </c>
    </row>
    <row r="4" s="39" customFormat="1" ht="12.75">
      <c r="A4" s="39" t="s">
        <v>111</v>
      </c>
    </row>
    <row r="5" s="39" customFormat="1" ht="12.75"/>
    <row r="7" spans="10:13" ht="30.75">
      <c r="J7" s="2" t="s">
        <v>0</v>
      </c>
      <c r="K7" s="3" t="s">
        <v>1</v>
      </c>
      <c r="L7" s="2" t="s">
        <v>2</v>
      </c>
      <c r="M7" s="2" t="s">
        <v>3</v>
      </c>
    </row>
    <row r="8" spans="1:15" ht="43.5" customHeight="1">
      <c r="A8" s="4" t="s">
        <v>4</v>
      </c>
      <c r="B8" s="4" t="s">
        <v>5</v>
      </c>
      <c r="C8" s="4" t="s">
        <v>6</v>
      </c>
      <c r="D8" s="5" t="s">
        <v>7</v>
      </c>
      <c r="E8" s="6" t="s">
        <v>8</v>
      </c>
      <c r="F8" s="7" t="s">
        <v>9</v>
      </c>
      <c r="G8" s="7" t="s">
        <v>10</v>
      </c>
      <c r="H8" s="7" t="s">
        <v>11</v>
      </c>
      <c r="I8" s="7" t="s">
        <v>12</v>
      </c>
      <c r="J8" s="8" t="s">
        <v>9</v>
      </c>
      <c r="K8" s="9" t="s">
        <v>13</v>
      </c>
      <c r="L8" s="8" t="s">
        <v>11</v>
      </c>
      <c r="M8" s="10" t="s">
        <v>12</v>
      </c>
      <c r="N8" s="11" t="s">
        <v>14</v>
      </c>
      <c r="O8" s="11" t="s">
        <v>15</v>
      </c>
    </row>
    <row r="9" spans="1:15" ht="12.75">
      <c r="A9" s="12">
        <v>35</v>
      </c>
      <c r="B9" s="13" t="s">
        <v>16</v>
      </c>
      <c r="C9" s="13" t="s">
        <v>17</v>
      </c>
      <c r="D9" s="14">
        <v>2</v>
      </c>
      <c r="E9" s="15">
        <v>1</v>
      </c>
      <c r="F9" s="16">
        <v>2110.61416457664</v>
      </c>
      <c r="G9" s="16">
        <v>2777.77148803703</v>
      </c>
      <c r="H9" s="16">
        <v>2571.24326270384</v>
      </c>
      <c r="I9" s="16">
        <v>13136.8519652936</v>
      </c>
      <c r="J9" s="17">
        <f aca="true" t="shared" si="0" ref="J9:M40">IF(AND(ISNUMBER($G9),ISNUMBER(F9)),F9/$G9*100,100)</f>
        <v>75.98228197194686</v>
      </c>
      <c r="K9" s="18">
        <f t="shared" si="0"/>
        <v>100</v>
      </c>
      <c r="L9" s="17">
        <f t="shared" si="0"/>
        <v>92.56496705281047</v>
      </c>
      <c r="M9" s="17">
        <f t="shared" si="0"/>
        <v>472.92774160400893</v>
      </c>
      <c r="N9" s="19" t="str">
        <f aca="true" t="shared" si="1" ref="N9:N40">CONCATENATE($B9,$E9)</f>
        <v>Brazil1</v>
      </c>
      <c r="O9" s="19" t="str">
        <f aca="true" t="shared" si="2" ref="O9:O40">CONCATENATE($C9,$E9)</f>
        <v>Brésil1</v>
      </c>
    </row>
    <row r="10" spans="1:15" ht="12.75">
      <c r="A10" s="20">
        <v>18</v>
      </c>
      <c r="B10" s="20" t="s">
        <v>18</v>
      </c>
      <c r="C10" s="20" t="s">
        <v>19</v>
      </c>
      <c r="D10" s="21" t="s">
        <v>102</v>
      </c>
      <c r="E10" s="22"/>
      <c r="F10" s="23">
        <v>2280.22446734122</v>
      </c>
      <c r="G10" s="23">
        <v>2331.40393977764</v>
      </c>
      <c r="H10" s="23">
        <v>2631.60517029044</v>
      </c>
      <c r="I10" s="23">
        <v>7872.39209256064</v>
      </c>
      <c r="J10" s="24">
        <f t="shared" si="0"/>
        <v>97.8047788474913</v>
      </c>
      <c r="K10" s="25">
        <f t="shared" si="0"/>
        <v>100</v>
      </c>
      <c r="L10" s="24">
        <f t="shared" si="0"/>
        <v>112.87641430945818</v>
      </c>
      <c r="M10" s="24">
        <f t="shared" si="0"/>
        <v>337.66744399134353</v>
      </c>
      <c r="N10" s="26" t="str">
        <f t="shared" si="1"/>
        <v>Mexico</v>
      </c>
      <c r="O10" s="26" t="str">
        <f t="shared" si="2"/>
        <v>Mexique</v>
      </c>
    </row>
    <row r="11" spans="1:15" ht="12.75">
      <c r="A11" s="20">
        <v>30</v>
      </c>
      <c r="B11" s="20" t="s">
        <v>20</v>
      </c>
      <c r="C11" s="20" t="s">
        <v>21</v>
      </c>
      <c r="D11" s="21" t="s">
        <v>102</v>
      </c>
      <c r="E11" s="22"/>
      <c r="F11" s="23">
        <v>10019.5675750425</v>
      </c>
      <c r="G11" s="23">
        <v>11192.8362176329</v>
      </c>
      <c r="H11" s="23">
        <v>12464.1844671807</v>
      </c>
      <c r="I11" s="23">
        <v>25575.8923686267</v>
      </c>
      <c r="J11" s="24">
        <f t="shared" si="0"/>
        <v>89.51768238382634</v>
      </c>
      <c r="K11" s="25">
        <f t="shared" si="0"/>
        <v>100</v>
      </c>
      <c r="L11" s="24">
        <f t="shared" si="0"/>
        <v>111.35858887620415</v>
      </c>
      <c r="M11" s="24">
        <f t="shared" si="0"/>
        <v>228.5023373104943</v>
      </c>
      <c r="N11" s="26" t="str">
        <f t="shared" si="1"/>
        <v>United States</v>
      </c>
      <c r="O11" s="26" t="str">
        <f t="shared" si="2"/>
        <v>États-Unis</v>
      </c>
    </row>
    <row r="12" spans="1:15" ht="12.75">
      <c r="A12" s="20">
        <v>8</v>
      </c>
      <c r="B12" s="20" t="s">
        <v>22</v>
      </c>
      <c r="C12" s="20" t="s">
        <v>22</v>
      </c>
      <c r="D12" s="21" t="s">
        <v>102</v>
      </c>
      <c r="E12" s="22"/>
      <c r="F12" s="23">
        <v>6362.41325121785</v>
      </c>
      <c r="G12" s="23">
        <v>6622.35460187704</v>
      </c>
      <c r="H12" s="23">
        <v>10876.5977480475</v>
      </c>
      <c r="I12" s="23">
        <v>15067.129963215</v>
      </c>
      <c r="J12" s="24">
        <f t="shared" si="0"/>
        <v>96.07478961356868</v>
      </c>
      <c r="K12" s="25">
        <f t="shared" si="0"/>
        <v>100</v>
      </c>
      <c r="L12" s="24">
        <f t="shared" si="0"/>
        <v>164.2406425195751</v>
      </c>
      <c r="M12" s="27">
        <f t="shared" si="0"/>
        <v>227.51922645375066</v>
      </c>
      <c r="N12" s="26" t="str">
        <f t="shared" si="1"/>
        <v>France</v>
      </c>
      <c r="O12" s="26" t="str">
        <f t="shared" si="2"/>
        <v>France</v>
      </c>
    </row>
    <row r="13" spans="1:15" ht="12.75">
      <c r="A13" s="20">
        <v>7</v>
      </c>
      <c r="B13" s="20" t="s">
        <v>23</v>
      </c>
      <c r="C13" s="20" t="s">
        <v>24</v>
      </c>
      <c r="D13" s="21" t="s">
        <v>102</v>
      </c>
      <c r="E13" s="22"/>
      <c r="F13" s="23">
        <v>5372.04352858074</v>
      </c>
      <c r="G13" s="23">
        <v>7624.45820837078</v>
      </c>
      <c r="H13" s="23">
        <v>9161.82069567918</v>
      </c>
      <c r="I13" s="23">
        <v>16713.877030754</v>
      </c>
      <c r="J13" s="24">
        <f t="shared" si="0"/>
        <v>70.45803625341999</v>
      </c>
      <c r="K13" s="25">
        <f t="shared" si="0"/>
        <v>100</v>
      </c>
      <c r="L13" s="24">
        <f t="shared" si="0"/>
        <v>120.16356369585124</v>
      </c>
      <c r="M13" s="24">
        <f t="shared" si="0"/>
        <v>219.2139634578111</v>
      </c>
      <c r="N13" s="26" t="str">
        <f t="shared" si="1"/>
        <v>Finland</v>
      </c>
      <c r="O13" s="26" t="str">
        <f t="shared" si="2"/>
        <v>Finlande</v>
      </c>
    </row>
    <row r="14" spans="1:15" ht="12.75">
      <c r="A14" s="20">
        <v>19</v>
      </c>
      <c r="B14" s="20" t="s">
        <v>25</v>
      </c>
      <c r="C14" s="20" t="s">
        <v>26</v>
      </c>
      <c r="D14" s="21" t="s">
        <v>102</v>
      </c>
      <c r="E14" s="22"/>
      <c r="F14" s="23">
        <v>7663.70674005808</v>
      </c>
      <c r="G14" s="23">
        <v>7953.6250769297</v>
      </c>
      <c r="H14" s="23">
        <v>11838.2689755901</v>
      </c>
      <c r="I14" s="23">
        <v>17161.346412361</v>
      </c>
      <c r="J14" s="24">
        <f t="shared" si="0"/>
        <v>96.35489058049068</v>
      </c>
      <c r="K14" s="25">
        <f t="shared" si="0"/>
        <v>100</v>
      </c>
      <c r="L14" s="24">
        <f t="shared" si="0"/>
        <v>148.84117444670864</v>
      </c>
      <c r="M14" s="24">
        <f t="shared" si="0"/>
        <v>215.7676059202141</v>
      </c>
      <c r="N14" s="26" t="str">
        <f t="shared" si="1"/>
        <v>Netherlands</v>
      </c>
      <c r="O14" s="26" t="str">
        <f t="shared" si="2"/>
        <v>Pays-Bas</v>
      </c>
    </row>
    <row r="15" spans="1:15" ht="12.75">
      <c r="A15" s="20">
        <v>36</v>
      </c>
      <c r="B15" s="20" t="s">
        <v>27</v>
      </c>
      <c r="C15" s="20" t="s">
        <v>28</v>
      </c>
      <c r="D15" s="21">
        <v>3</v>
      </c>
      <c r="E15" s="22"/>
      <c r="F15" s="23">
        <v>3543.66710516611</v>
      </c>
      <c r="G15" s="23">
        <v>3301.44193598199</v>
      </c>
      <c r="H15" s="23">
        <v>3110.45023339462</v>
      </c>
      <c r="I15" s="23">
        <v>7100.57912814163</v>
      </c>
      <c r="J15" s="24">
        <f t="shared" si="0"/>
        <v>107.33695075912557</v>
      </c>
      <c r="K15" s="25">
        <f t="shared" si="0"/>
        <v>100</v>
      </c>
      <c r="L15" s="24">
        <f t="shared" si="0"/>
        <v>94.21490044983751</v>
      </c>
      <c r="M15" s="27">
        <f t="shared" si="0"/>
        <v>215.07508736571538</v>
      </c>
      <c r="N15" s="26" t="str">
        <f t="shared" si="1"/>
        <v>Chile</v>
      </c>
      <c r="O15" s="26" t="str">
        <f t="shared" si="2"/>
        <v>Chili</v>
      </c>
    </row>
    <row r="16" spans="1:15" ht="12.75">
      <c r="A16" s="20">
        <v>26</v>
      </c>
      <c r="B16" s="20" t="s">
        <v>29</v>
      </c>
      <c r="C16" s="20" t="s">
        <v>30</v>
      </c>
      <c r="D16" s="21" t="s">
        <v>102</v>
      </c>
      <c r="E16" s="22"/>
      <c r="F16" s="23">
        <v>6582.03102483914</v>
      </c>
      <c r="G16" s="23">
        <v>9986.89111045296</v>
      </c>
      <c r="H16" s="23">
        <v>10184.7294606614</v>
      </c>
      <c r="I16" s="23">
        <v>19562.1153594868</v>
      </c>
      <c r="J16" s="24">
        <f t="shared" si="0"/>
        <v>65.90670662214329</v>
      </c>
      <c r="K16" s="25">
        <f t="shared" si="0"/>
        <v>100</v>
      </c>
      <c r="L16" s="24">
        <f t="shared" si="0"/>
        <v>101.98098034734122</v>
      </c>
      <c r="M16" s="24">
        <f t="shared" si="0"/>
        <v>195.87792780690037</v>
      </c>
      <c r="N16" s="26" t="str">
        <f t="shared" si="1"/>
        <v>Sweden</v>
      </c>
      <c r="O16" s="26" t="str">
        <f t="shared" si="2"/>
        <v>Suède</v>
      </c>
    </row>
    <row r="17" spans="1:15" ht="12.75">
      <c r="A17" s="20">
        <v>15</v>
      </c>
      <c r="B17" s="20" t="s">
        <v>31</v>
      </c>
      <c r="C17" s="20" t="s">
        <v>32</v>
      </c>
      <c r="D17" s="21" t="s">
        <v>102</v>
      </c>
      <c r="E17" s="22">
        <v>2</v>
      </c>
      <c r="F17" s="23">
        <v>5550.33093637625</v>
      </c>
      <c r="G17" s="23">
        <v>8352.88345236609</v>
      </c>
      <c r="H17" s="23">
        <v>9956.66868793043</v>
      </c>
      <c r="I17" s="23">
        <v>16014.8417043633</v>
      </c>
      <c r="J17" s="24">
        <f t="shared" si="0"/>
        <v>66.44808308445904</v>
      </c>
      <c r="K17" s="25">
        <f t="shared" si="0"/>
        <v>100</v>
      </c>
      <c r="L17" s="24">
        <f t="shared" si="0"/>
        <v>119.20037846463718</v>
      </c>
      <c r="M17" s="24">
        <f t="shared" si="0"/>
        <v>191.72830311461888</v>
      </c>
      <c r="N17" s="26" t="str">
        <f t="shared" si="1"/>
        <v>Japan2</v>
      </c>
      <c r="O17" s="26" t="str">
        <f t="shared" si="2"/>
        <v>Japon2</v>
      </c>
    </row>
    <row r="18" spans="1:15" ht="12.75">
      <c r="A18" s="20">
        <v>13</v>
      </c>
      <c r="B18" s="20" t="s">
        <v>33</v>
      </c>
      <c r="C18" s="20" t="s">
        <v>34</v>
      </c>
      <c r="D18" s="21">
        <v>2</v>
      </c>
      <c r="E18" s="22">
        <v>1</v>
      </c>
      <c r="F18" s="23" t="s">
        <v>103</v>
      </c>
      <c r="G18" s="23">
        <v>8383.71865411708</v>
      </c>
      <c r="H18" s="23">
        <v>11380.2933194302</v>
      </c>
      <c r="I18" s="23">
        <v>16007.6241084368</v>
      </c>
      <c r="J18" s="24">
        <f t="shared" si="0"/>
        <v>100</v>
      </c>
      <c r="K18" s="25">
        <f t="shared" si="0"/>
        <v>100</v>
      </c>
      <c r="L18" s="24">
        <f t="shared" si="0"/>
        <v>135.74278657170302</v>
      </c>
      <c r="M18" s="24">
        <f t="shared" si="0"/>
        <v>190.93703842954903</v>
      </c>
      <c r="N18" s="26" t="str">
        <f t="shared" si="1"/>
        <v>Ireland1</v>
      </c>
      <c r="O18" s="26" t="str">
        <f t="shared" si="2"/>
        <v>Irlande1</v>
      </c>
    </row>
    <row r="19" spans="1:15" ht="12.75">
      <c r="A19" s="20">
        <v>27</v>
      </c>
      <c r="B19" s="20" t="s">
        <v>35</v>
      </c>
      <c r="C19" s="20" t="s">
        <v>36</v>
      </c>
      <c r="D19" s="21">
        <v>2</v>
      </c>
      <c r="E19" s="22">
        <v>1</v>
      </c>
      <c r="F19" s="23">
        <v>5185.82109942199</v>
      </c>
      <c r="G19" s="23">
        <v>11513.2715618591</v>
      </c>
      <c r="H19" s="23">
        <v>14971.898811199246</v>
      </c>
      <c r="I19" s="23">
        <v>21893.0763245685</v>
      </c>
      <c r="J19" s="24">
        <f t="shared" si="0"/>
        <v>45.04211571454163</v>
      </c>
      <c r="K19" s="25">
        <f t="shared" si="0"/>
        <v>100</v>
      </c>
      <c r="L19" s="24">
        <f t="shared" si="0"/>
        <v>130.04035152612752</v>
      </c>
      <c r="M19" s="24">
        <f t="shared" si="0"/>
        <v>190.15512842670523</v>
      </c>
      <c r="N19" s="26" t="str">
        <f t="shared" si="1"/>
        <v>Switzerland1</v>
      </c>
      <c r="O19" s="26" t="str">
        <f t="shared" si="2"/>
        <v>Suisse1</v>
      </c>
    </row>
    <row r="20" spans="1:15" ht="12.75">
      <c r="A20" s="20">
        <v>11</v>
      </c>
      <c r="B20" s="20" t="s">
        <v>37</v>
      </c>
      <c r="C20" s="20" t="s">
        <v>38</v>
      </c>
      <c r="D20" s="21">
        <v>2</v>
      </c>
      <c r="E20" s="22">
        <v>1</v>
      </c>
      <c r="F20" s="23">
        <v>4772.66706543465</v>
      </c>
      <c r="G20" s="23">
        <v>4684.29957029296</v>
      </c>
      <c r="H20" s="23">
        <v>4552.69760598155</v>
      </c>
      <c r="I20" s="23">
        <v>8744.96042214449</v>
      </c>
      <c r="J20" s="24">
        <f t="shared" si="0"/>
        <v>101.88646122682037</v>
      </c>
      <c r="K20" s="25">
        <f t="shared" si="0"/>
        <v>100</v>
      </c>
      <c r="L20" s="24">
        <f t="shared" si="0"/>
        <v>97.19057326849871</v>
      </c>
      <c r="M20" s="24">
        <f t="shared" si="0"/>
        <v>186.68661751702555</v>
      </c>
      <c r="N20" s="26" t="str">
        <f t="shared" si="1"/>
        <v>Hungary1</v>
      </c>
      <c r="O20" s="26" t="str">
        <f t="shared" si="2"/>
        <v>Hongrie1</v>
      </c>
    </row>
    <row r="21" spans="1:15" ht="12.75">
      <c r="A21" s="20">
        <v>38</v>
      </c>
      <c r="B21" s="20" t="s">
        <v>39</v>
      </c>
      <c r="C21" s="20" t="s">
        <v>40</v>
      </c>
      <c r="D21" s="21" t="s">
        <v>102</v>
      </c>
      <c r="E21" s="22"/>
      <c r="F21" s="23">
        <v>3910.15262234311</v>
      </c>
      <c r="G21" s="23">
        <v>5758.21494406021</v>
      </c>
      <c r="H21" s="23">
        <v>5615.881</v>
      </c>
      <c r="I21" s="23">
        <v>10729.7452583406</v>
      </c>
      <c r="J21" s="24">
        <f t="shared" si="0"/>
        <v>67.90563847180735</v>
      </c>
      <c r="K21" s="25">
        <f t="shared" si="0"/>
        <v>100</v>
      </c>
      <c r="L21" s="24">
        <f t="shared" si="0"/>
        <v>97.52815854491449</v>
      </c>
      <c r="M21" s="24">
        <f t="shared" si="0"/>
        <v>186.33804681794118</v>
      </c>
      <c r="N21" s="26" t="str">
        <f t="shared" si="1"/>
        <v>Israel</v>
      </c>
      <c r="O21" s="26" t="str">
        <f t="shared" si="2"/>
        <v>Israël</v>
      </c>
    </row>
    <row r="22" spans="1:15" ht="12.75">
      <c r="A22" s="20">
        <v>5</v>
      </c>
      <c r="B22" s="20" t="s">
        <v>41</v>
      </c>
      <c r="C22" s="20" t="s">
        <v>42</v>
      </c>
      <c r="D22" s="21" t="s">
        <v>102</v>
      </c>
      <c r="E22" s="22"/>
      <c r="F22" s="23">
        <v>4246.94151759672</v>
      </c>
      <c r="G22" s="23">
        <v>4119.89547564511</v>
      </c>
      <c r="H22" s="23">
        <v>6546.32708274895</v>
      </c>
      <c r="I22" s="23">
        <v>7635.217511106</v>
      </c>
      <c r="J22" s="24">
        <f t="shared" si="0"/>
        <v>103.08372002888535</v>
      </c>
      <c r="K22" s="25">
        <f t="shared" si="0"/>
        <v>100</v>
      </c>
      <c r="L22" s="24">
        <f t="shared" si="0"/>
        <v>158.89546522351756</v>
      </c>
      <c r="M22" s="24">
        <f t="shared" si="0"/>
        <v>185.3255150826477</v>
      </c>
      <c r="N22" s="26" t="str">
        <f t="shared" si="1"/>
        <v>Czech Republic</v>
      </c>
      <c r="O22" s="26" t="str">
        <f t="shared" si="2"/>
        <v>Rép. tchèque</v>
      </c>
    </row>
    <row r="23" spans="1:15" ht="12.75">
      <c r="A23" s="20">
        <v>25</v>
      </c>
      <c r="B23" s="20" t="s">
        <v>43</v>
      </c>
      <c r="C23" s="20" t="s">
        <v>44</v>
      </c>
      <c r="D23" s="21" t="s">
        <v>102</v>
      </c>
      <c r="E23" s="22"/>
      <c r="F23" s="23">
        <v>6684.89044213164</v>
      </c>
      <c r="G23" s="23">
        <v>7290.782992643282</v>
      </c>
      <c r="H23" s="23">
        <v>9608.367249650975</v>
      </c>
      <c r="I23" s="23">
        <v>13373.27230000687</v>
      </c>
      <c r="J23" s="24">
        <f t="shared" si="0"/>
        <v>91.68960931736669</v>
      </c>
      <c r="K23" s="25">
        <f t="shared" si="0"/>
        <v>100</v>
      </c>
      <c r="L23" s="24">
        <f t="shared" si="0"/>
        <v>131.78786502555675</v>
      </c>
      <c r="M23" s="24">
        <f t="shared" si="0"/>
        <v>183.42710671132423</v>
      </c>
      <c r="N23" s="26" t="str">
        <f t="shared" si="1"/>
        <v>Spain</v>
      </c>
      <c r="O23" s="26" t="str">
        <f t="shared" si="2"/>
        <v>Espagne</v>
      </c>
    </row>
    <row r="24" spans="1:15" ht="12.75">
      <c r="A24" s="20">
        <v>23</v>
      </c>
      <c r="B24" s="20" t="s">
        <v>45</v>
      </c>
      <c r="C24" s="20" t="s">
        <v>45</v>
      </c>
      <c r="D24" s="21">
        <v>2</v>
      </c>
      <c r="E24" s="22">
        <v>1</v>
      </c>
      <c r="F24" s="23">
        <v>5976.86050789682</v>
      </c>
      <c r="G24" s="23">
        <v>5921.65794897628</v>
      </c>
      <c r="H24" s="23">
        <v>8881.90851179109</v>
      </c>
      <c r="I24" s="23">
        <v>10578.4785642518</v>
      </c>
      <c r="J24" s="24">
        <f t="shared" si="0"/>
        <v>100.93221458240565</v>
      </c>
      <c r="K24" s="25">
        <f t="shared" si="0"/>
        <v>100</v>
      </c>
      <c r="L24" s="24">
        <f t="shared" si="0"/>
        <v>149.99023226808586</v>
      </c>
      <c r="M24" s="24">
        <f t="shared" si="0"/>
        <v>178.6404864212155</v>
      </c>
      <c r="N24" s="26" t="str">
        <f t="shared" si="1"/>
        <v>Portugal1</v>
      </c>
      <c r="O24" s="26" t="str">
        <f t="shared" si="2"/>
        <v>Portugal1</v>
      </c>
    </row>
    <row r="25" spans="1:15" ht="12.75">
      <c r="A25" s="20">
        <v>6</v>
      </c>
      <c r="B25" s="20" t="s">
        <v>46</v>
      </c>
      <c r="C25" s="20" t="s">
        <v>47</v>
      </c>
      <c r="D25" s="21" t="s">
        <v>102</v>
      </c>
      <c r="E25" s="22">
        <v>2</v>
      </c>
      <c r="F25" s="23">
        <v>9453.80316756708</v>
      </c>
      <c r="G25" s="23">
        <v>10934.6612535156</v>
      </c>
      <c r="H25" s="23">
        <v>11746.7548476538</v>
      </c>
      <c r="I25" s="23">
        <v>18976.900561186</v>
      </c>
      <c r="J25" s="24">
        <f t="shared" si="0"/>
        <v>86.45721114156683</v>
      </c>
      <c r="K25" s="25">
        <f t="shared" si="0"/>
        <v>100</v>
      </c>
      <c r="L25" s="24">
        <f t="shared" si="0"/>
        <v>107.4267832840007</v>
      </c>
      <c r="M25" s="24">
        <f t="shared" si="0"/>
        <v>173.54813396788808</v>
      </c>
      <c r="N25" s="26" t="str">
        <f t="shared" si="1"/>
        <v>Denmark2</v>
      </c>
      <c r="O25" s="26" t="str">
        <f t="shared" si="2"/>
        <v>Danemark2</v>
      </c>
    </row>
    <row r="26" spans="1:15" ht="409.5">
      <c r="A26" s="20">
        <v>3</v>
      </c>
      <c r="B26" s="20" t="s">
        <v>48</v>
      </c>
      <c r="C26" s="20" t="s">
        <v>49</v>
      </c>
      <c r="D26" s="21" t="s">
        <v>102</v>
      </c>
      <c r="E26" s="22"/>
      <c r="F26" s="23">
        <v>6024.05245590477</v>
      </c>
      <c r="G26" s="23">
        <v>8851.62270259341</v>
      </c>
      <c r="H26" s="23">
        <v>11003.947</v>
      </c>
      <c r="I26" s="23">
        <v>15178.7390825705</v>
      </c>
      <c r="J26" s="24">
        <f t="shared" si="0"/>
        <v>68.05591085733694</v>
      </c>
      <c r="K26" s="25">
        <f t="shared" si="0"/>
        <v>100</v>
      </c>
      <c r="L26" s="24">
        <f t="shared" si="0"/>
        <v>124.31559014344329</v>
      </c>
      <c r="M26" s="24">
        <f t="shared" si="0"/>
        <v>171.47973419747464</v>
      </c>
      <c r="N26" s="26" t="str">
        <f t="shared" si="1"/>
        <v>Belgium</v>
      </c>
      <c r="O26" s="26" t="str">
        <f t="shared" si="2"/>
        <v>Belgique</v>
      </c>
    </row>
    <row r="27" spans="1:15" ht="409.5">
      <c r="A27" s="20"/>
      <c r="B27" s="28" t="s">
        <v>50</v>
      </c>
      <c r="C27" s="28" t="s">
        <v>51</v>
      </c>
      <c r="D27" s="21" t="s">
        <v>102</v>
      </c>
      <c r="E27" s="22"/>
      <c r="F27" s="23">
        <v>6762.050839155542</v>
      </c>
      <c r="G27" s="23">
        <v>7973.502889196544</v>
      </c>
      <c r="H27" s="23">
        <v>9014.16503287511</v>
      </c>
      <c r="I27" s="23">
        <v>13528.175388891208</v>
      </c>
      <c r="J27" s="24">
        <f t="shared" si="0"/>
        <v>84.80652648057077</v>
      </c>
      <c r="K27" s="25">
        <f t="shared" si="0"/>
        <v>100</v>
      </c>
      <c r="L27" s="24">
        <f t="shared" si="0"/>
        <v>113.05150519338972</v>
      </c>
      <c r="M27" s="24">
        <f t="shared" si="0"/>
        <v>169.66414356255893</v>
      </c>
      <c r="N27" s="26" t="str">
        <f t="shared" si="1"/>
        <v>OECD average</v>
      </c>
      <c r="O27" s="26" t="str">
        <f t="shared" si="2"/>
        <v>Moyenne OCDE</v>
      </c>
    </row>
    <row r="28" spans="1:15" ht="12.75">
      <c r="A28" s="20">
        <v>29</v>
      </c>
      <c r="B28" s="20" t="s">
        <v>52</v>
      </c>
      <c r="C28" s="20" t="s">
        <v>53</v>
      </c>
      <c r="D28" s="21" t="s">
        <v>102</v>
      </c>
      <c r="E28" s="22"/>
      <c r="F28" s="23">
        <v>7047.09851789485</v>
      </c>
      <c r="G28" s="23">
        <v>9369.09962044682</v>
      </c>
      <c r="H28" s="23">
        <v>10452.1502059977</v>
      </c>
      <c r="I28" s="23">
        <v>15862.3051810075</v>
      </c>
      <c r="J28" s="24">
        <f t="shared" si="0"/>
        <v>75.21639008422422</v>
      </c>
      <c r="K28" s="25">
        <f t="shared" si="0"/>
        <v>100</v>
      </c>
      <c r="L28" s="24">
        <f t="shared" si="0"/>
        <v>111.55981502413812</v>
      </c>
      <c r="M28" s="24">
        <f t="shared" si="0"/>
        <v>169.30447773647447</v>
      </c>
      <c r="N28" s="26" t="str">
        <f t="shared" si="1"/>
        <v>United Kingdom</v>
      </c>
      <c r="O28" s="26" t="str">
        <f t="shared" si="2"/>
        <v>Royaume-Uni</v>
      </c>
    </row>
    <row r="29" spans="1:15" ht="12.75">
      <c r="A29" s="20">
        <v>1</v>
      </c>
      <c r="B29" s="20" t="s">
        <v>54</v>
      </c>
      <c r="C29" s="20" t="s">
        <v>55</v>
      </c>
      <c r="D29" s="21" t="s">
        <v>102</v>
      </c>
      <c r="E29" s="22"/>
      <c r="F29" s="23">
        <v>8898.691734127766</v>
      </c>
      <c r="G29" s="23">
        <v>9462.73034928619</v>
      </c>
      <c r="H29" s="23">
        <v>10349.9030823151</v>
      </c>
      <c r="I29" s="23">
        <v>15142.0862426183</v>
      </c>
      <c r="J29" s="24">
        <f t="shared" si="0"/>
        <v>94.0393671346561</v>
      </c>
      <c r="K29" s="25">
        <f t="shared" si="0"/>
        <v>100</v>
      </c>
      <c r="L29" s="24">
        <f t="shared" si="0"/>
        <v>109.37544133967458</v>
      </c>
      <c r="M29" s="24">
        <f t="shared" si="0"/>
        <v>160.01815209455404</v>
      </c>
      <c r="N29" s="26" t="str">
        <f t="shared" si="1"/>
        <v>Australia</v>
      </c>
      <c r="O29" s="26" t="str">
        <f t="shared" si="2"/>
        <v>Australie</v>
      </c>
    </row>
    <row r="30" spans="1:15" ht="12.75">
      <c r="A30" s="20"/>
      <c r="B30" s="29" t="s">
        <v>56</v>
      </c>
      <c r="C30" s="29" t="s">
        <v>57</v>
      </c>
      <c r="D30" s="21">
        <v>2</v>
      </c>
      <c r="E30" s="22"/>
      <c r="F30" s="23">
        <v>2427.48962945798</v>
      </c>
      <c r="G30" s="23">
        <v>2929.12447003187</v>
      </c>
      <c r="H30" s="23">
        <v>3929.63366998785</v>
      </c>
      <c r="I30" s="23">
        <v>4679.97939909237</v>
      </c>
      <c r="J30" s="24">
        <f t="shared" si="0"/>
        <v>82.87423953108991</v>
      </c>
      <c r="K30" s="25">
        <f t="shared" si="0"/>
        <v>100</v>
      </c>
      <c r="L30" s="24">
        <f t="shared" si="0"/>
        <v>134.15727840152502</v>
      </c>
      <c r="M30" s="24">
        <f t="shared" si="0"/>
        <v>159.774002333245</v>
      </c>
      <c r="N30" s="26" t="str">
        <f t="shared" si="1"/>
        <v>Argentina</v>
      </c>
      <c r="O30" s="26" t="str">
        <f t="shared" si="2"/>
        <v>Argentine</v>
      </c>
    </row>
    <row r="31" spans="1:15" ht="12.75">
      <c r="A31" s="20">
        <v>20</v>
      </c>
      <c r="B31" s="20" t="s">
        <v>58</v>
      </c>
      <c r="C31" s="20" t="s">
        <v>59</v>
      </c>
      <c r="D31" s="21" t="s">
        <v>102</v>
      </c>
      <c r="E31" s="22"/>
      <c r="F31" s="23">
        <v>11494.7435108696</v>
      </c>
      <c r="G31" s="23">
        <v>6841.57453463613</v>
      </c>
      <c r="H31" s="23">
        <v>8170.3984204708</v>
      </c>
      <c r="I31" s="23">
        <v>10418.0823879571</v>
      </c>
      <c r="J31" s="24">
        <f t="shared" si="0"/>
        <v>168.01312991148973</v>
      </c>
      <c r="K31" s="25">
        <f t="shared" si="0"/>
        <v>100</v>
      </c>
      <c r="L31" s="24">
        <f t="shared" si="0"/>
        <v>119.42277876397269</v>
      </c>
      <c r="M31" s="24">
        <f t="shared" si="0"/>
        <v>152.27609280896604</v>
      </c>
      <c r="N31" s="26" t="str">
        <f t="shared" si="1"/>
        <v>New Zealand</v>
      </c>
      <c r="O31" s="26" t="str">
        <f t="shared" si="2"/>
        <v>Nouvelle-Zélande</v>
      </c>
    </row>
    <row r="32" spans="1:15" ht="12.75">
      <c r="A32" s="20">
        <v>16</v>
      </c>
      <c r="B32" s="20" t="s">
        <v>60</v>
      </c>
      <c r="C32" s="20" t="s">
        <v>61</v>
      </c>
      <c r="D32" s="21" t="s">
        <v>102</v>
      </c>
      <c r="E32" s="22"/>
      <c r="F32" s="23">
        <v>6738.94153341174</v>
      </c>
      <c r="G32" s="23">
        <v>6600.87120518431</v>
      </c>
      <c r="H32" s="23">
        <v>8060.1213522982</v>
      </c>
      <c r="I32" s="23">
        <v>9971.53529818216</v>
      </c>
      <c r="J32" s="24">
        <f t="shared" si="0"/>
        <v>102.09169856425906</v>
      </c>
      <c r="K32" s="25">
        <f t="shared" si="0"/>
        <v>100</v>
      </c>
      <c r="L32" s="24">
        <f t="shared" si="0"/>
        <v>122.10693258138103</v>
      </c>
      <c r="M32" s="24">
        <f t="shared" si="0"/>
        <v>151.06392759717139</v>
      </c>
      <c r="N32" s="26" t="str">
        <f t="shared" si="1"/>
        <v>Korea</v>
      </c>
      <c r="O32" s="26" t="str">
        <f t="shared" si="2"/>
        <v>Corée</v>
      </c>
    </row>
    <row r="33" spans="1:15" ht="12.75">
      <c r="A33" s="20">
        <v>21</v>
      </c>
      <c r="B33" s="20" t="s">
        <v>62</v>
      </c>
      <c r="C33" s="20" t="s">
        <v>63</v>
      </c>
      <c r="D33" s="21" t="s">
        <v>102</v>
      </c>
      <c r="E33" s="22"/>
      <c r="F33" s="23">
        <v>6609.5250009333</v>
      </c>
      <c r="G33" s="23">
        <v>12254.7089063266</v>
      </c>
      <c r="H33" s="23">
        <v>13852.1130556748</v>
      </c>
      <c r="I33" s="23">
        <v>18511.6700918574</v>
      </c>
      <c r="J33" s="24">
        <f t="shared" si="0"/>
        <v>53.934573652100994</v>
      </c>
      <c r="K33" s="25">
        <f t="shared" si="0"/>
        <v>100</v>
      </c>
      <c r="L33" s="24">
        <f t="shared" si="0"/>
        <v>113.0350232025791</v>
      </c>
      <c r="M33" s="24">
        <f t="shared" si="0"/>
        <v>151.05760759686905</v>
      </c>
      <c r="N33" s="26" t="str">
        <f t="shared" si="1"/>
        <v>Norway</v>
      </c>
      <c r="O33" s="26" t="str">
        <f t="shared" si="2"/>
        <v>Norvège</v>
      </c>
    </row>
    <row r="34" spans="1:15" ht="12.75">
      <c r="A34" s="20">
        <v>22</v>
      </c>
      <c r="B34" s="20" t="s">
        <v>64</v>
      </c>
      <c r="C34" s="20" t="s">
        <v>65</v>
      </c>
      <c r="D34" s="21">
        <v>2</v>
      </c>
      <c r="E34" s="22">
        <v>1</v>
      </c>
      <c r="F34" s="23">
        <v>5736.91307381386</v>
      </c>
      <c r="G34" s="23">
        <v>5937.04234088397</v>
      </c>
      <c r="H34" s="23">
        <v>5482.87843127524</v>
      </c>
      <c r="I34" s="23">
        <v>8865.86958067513</v>
      </c>
      <c r="J34" s="24">
        <f t="shared" si="0"/>
        <v>96.62914199395263</v>
      </c>
      <c r="K34" s="25">
        <f t="shared" si="0"/>
        <v>100</v>
      </c>
      <c r="L34" s="24">
        <f t="shared" si="0"/>
        <v>92.35033399574661</v>
      </c>
      <c r="M34" s="24">
        <f t="shared" si="0"/>
        <v>149.33141910783618</v>
      </c>
      <c r="N34" s="26" t="str">
        <f t="shared" si="1"/>
        <v>Poland1</v>
      </c>
      <c r="O34" s="26" t="str">
        <f t="shared" si="2"/>
        <v>Pologne1</v>
      </c>
    </row>
    <row r="35" spans="1:15" ht="12.75">
      <c r="A35" s="20">
        <v>2</v>
      </c>
      <c r="B35" s="20" t="s">
        <v>66</v>
      </c>
      <c r="C35" s="20" t="s">
        <v>67</v>
      </c>
      <c r="D35" s="21" t="s">
        <v>102</v>
      </c>
      <c r="E35" s="22"/>
      <c r="F35" s="23">
        <v>8892.5851874285</v>
      </c>
      <c r="G35" s="23">
        <v>10244.4952094423</v>
      </c>
      <c r="H35" s="23">
        <v>12551.3484722704</v>
      </c>
      <c r="I35" s="23">
        <v>15007.110109644</v>
      </c>
      <c r="J35" s="24">
        <f t="shared" si="0"/>
        <v>86.80354674022638</v>
      </c>
      <c r="K35" s="25">
        <f t="shared" si="0"/>
        <v>100</v>
      </c>
      <c r="L35" s="24">
        <f t="shared" si="0"/>
        <v>122.5179788331775</v>
      </c>
      <c r="M35" s="24">
        <f t="shared" si="0"/>
        <v>146.489502926528</v>
      </c>
      <c r="N35" s="26" t="str">
        <f t="shared" si="1"/>
        <v>Austria</v>
      </c>
      <c r="O35" s="26" t="str">
        <f t="shared" si="2"/>
        <v>Autriche</v>
      </c>
    </row>
    <row r="36" spans="1:15" ht="12.75">
      <c r="A36" s="30">
        <v>37</v>
      </c>
      <c r="B36" s="20" t="s">
        <v>68</v>
      </c>
      <c r="C36" s="20" t="s">
        <v>69</v>
      </c>
      <c r="D36" s="21" t="s">
        <v>102</v>
      </c>
      <c r="E36" s="22"/>
      <c r="F36" s="23">
        <v>2532.7546309235</v>
      </c>
      <c r="G36" s="23">
        <v>5140.29580688937</v>
      </c>
      <c r="H36" s="23">
        <v>6443.79888717659</v>
      </c>
      <c r="I36" s="23">
        <v>6500.85921902963</v>
      </c>
      <c r="J36" s="24">
        <f t="shared" si="0"/>
        <v>49.272546290603195</v>
      </c>
      <c r="K36" s="25">
        <f t="shared" si="0"/>
        <v>100</v>
      </c>
      <c r="L36" s="24">
        <f t="shared" si="0"/>
        <v>125.35852272431826</v>
      </c>
      <c r="M36" s="24">
        <f t="shared" si="0"/>
        <v>126.46858202823155</v>
      </c>
      <c r="N36" s="26" t="str">
        <f t="shared" si="1"/>
        <v>Estonia</v>
      </c>
      <c r="O36" s="26" t="str">
        <f t="shared" si="2"/>
        <v>Estonie</v>
      </c>
    </row>
    <row r="37" spans="1:15" ht="12.75">
      <c r="A37" s="20">
        <v>24</v>
      </c>
      <c r="B37" s="20" t="s">
        <v>70</v>
      </c>
      <c r="C37" s="20" t="s">
        <v>71</v>
      </c>
      <c r="D37" s="21" t="s">
        <v>102</v>
      </c>
      <c r="E37" s="22">
        <v>2</v>
      </c>
      <c r="F37" s="23">
        <v>4306.38195429541</v>
      </c>
      <c r="G37" s="23">
        <v>5731.66478868678</v>
      </c>
      <c r="H37" s="23">
        <v>4805.97189509049</v>
      </c>
      <c r="I37" s="23">
        <v>6903.6768227519</v>
      </c>
      <c r="J37" s="24">
        <f t="shared" si="0"/>
        <v>75.13317880688682</v>
      </c>
      <c r="K37" s="25">
        <f t="shared" si="0"/>
        <v>100</v>
      </c>
      <c r="L37" s="24">
        <f t="shared" si="0"/>
        <v>83.84949351149368</v>
      </c>
      <c r="M37" s="24">
        <f t="shared" si="0"/>
        <v>120.44802125166929</v>
      </c>
      <c r="N37" s="26" t="str">
        <f t="shared" si="1"/>
        <v>Slovak Republic2</v>
      </c>
      <c r="O37" s="26" t="str">
        <f t="shared" si="2"/>
        <v>Rép. slovaque2</v>
      </c>
    </row>
    <row r="38" spans="1:15" ht="12.75">
      <c r="A38" s="20">
        <v>14</v>
      </c>
      <c r="B38" s="20" t="s">
        <v>72</v>
      </c>
      <c r="C38" s="20" t="s">
        <v>73</v>
      </c>
      <c r="D38" s="21">
        <v>2</v>
      </c>
      <c r="E38" s="22">
        <v>1</v>
      </c>
      <c r="F38" s="23">
        <v>7176.73883530421</v>
      </c>
      <c r="G38" s="23">
        <v>8295.90821757345</v>
      </c>
      <c r="H38" s="23">
        <v>8606.81531198723</v>
      </c>
      <c r="I38" s="23">
        <v>9579.7644727459</v>
      </c>
      <c r="J38" s="24">
        <f t="shared" si="0"/>
        <v>86.50938085478728</v>
      </c>
      <c r="K38" s="25">
        <f t="shared" si="0"/>
        <v>100</v>
      </c>
      <c r="L38" s="24">
        <f t="shared" si="0"/>
        <v>103.7477161783827</v>
      </c>
      <c r="M38" s="24">
        <f t="shared" si="0"/>
        <v>115.47577699151519</v>
      </c>
      <c r="N38" s="26" t="str">
        <f t="shared" si="1"/>
        <v>Italy1</v>
      </c>
      <c r="O38" s="26" t="str">
        <f t="shared" si="2"/>
        <v>Italie1</v>
      </c>
    </row>
    <row r="39" spans="1:15" ht="12.75">
      <c r="A39" s="30">
        <v>40</v>
      </c>
      <c r="B39" s="20" t="s">
        <v>74</v>
      </c>
      <c r="C39" s="20" t="s">
        <v>75</v>
      </c>
      <c r="D39" s="21" t="s">
        <v>102</v>
      </c>
      <c r="E39" s="22">
        <v>1</v>
      </c>
      <c r="F39" s="23">
        <v>7743.96649496838</v>
      </c>
      <c r="G39" s="23">
        <v>8934.99953353818</v>
      </c>
      <c r="H39" s="23">
        <v>8187.0816619461</v>
      </c>
      <c r="I39" s="23">
        <v>9692.92436647032</v>
      </c>
      <c r="J39" s="24">
        <f t="shared" si="0"/>
        <v>86.67002685227718</v>
      </c>
      <c r="K39" s="25">
        <f t="shared" si="0"/>
        <v>100</v>
      </c>
      <c r="L39" s="24">
        <f t="shared" si="0"/>
        <v>91.62934627153908</v>
      </c>
      <c r="M39" s="24">
        <f t="shared" si="0"/>
        <v>108.48265106323973</v>
      </c>
      <c r="N39" s="26" t="str">
        <f t="shared" si="1"/>
        <v>Slovenia1</v>
      </c>
      <c r="O39" s="26" t="str">
        <f t="shared" si="2"/>
        <v>Slovénie1</v>
      </c>
    </row>
    <row r="40" spans="1:15" ht="12.75">
      <c r="A40" s="20">
        <v>12</v>
      </c>
      <c r="B40" s="20" t="s">
        <v>76</v>
      </c>
      <c r="C40" s="20" t="s">
        <v>77</v>
      </c>
      <c r="D40" s="21" t="s">
        <v>102</v>
      </c>
      <c r="E40" s="22">
        <v>2</v>
      </c>
      <c r="F40" s="23">
        <v>8606.25955382028</v>
      </c>
      <c r="G40" s="23">
        <v>9481.88387493527</v>
      </c>
      <c r="H40" s="23">
        <v>7841.23749532227</v>
      </c>
      <c r="I40" s="23">
        <v>8727.82737863523</v>
      </c>
      <c r="J40" s="24">
        <f t="shared" si="0"/>
        <v>90.7652916586582</v>
      </c>
      <c r="K40" s="25">
        <f t="shared" si="0"/>
        <v>100</v>
      </c>
      <c r="L40" s="24">
        <f t="shared" si="0"/>
        <v>82.6970420514225</v>
      </c>
      <c r="M40" s="24">
        <f t="shared" si="0"/>
        <v>92.04739789849842</v>
      </c>
      <c r="N40" s="26" t="str">
        <f t="shared" si="1"/>
        <v>Iceland2</v>
      </c>
      <c r="O40" s="26" t="str">
        <f t="shared" si="2"/>
        <v>Islande2</v>
      </c>
    </row>
    <row r="41" spans="12:13" ht="12.75">
      <c r="L41" s="31"/>
      <c r="M41" s="31"/>
    </row>
    <row r="42" spans="1:15" ht="12.75">
      <c r="A42" s="20">
        <v>4</v>
      </c>
      <c r="B42" s="20" t="s">
        <v>78</v>
      </c>
      <c r="C42" s="20" t="s">
        <v>78</v>
      </c>
      <c r="D42" s="21" t="s">
        <v>88</v>
      </c>
      <c r="E42" s="22">
        <v>1</v>
      </c>
      <c r="F42" s="23" t="s">
        <v>104</v>
      </c>
      <c r="G42" s="23">
        <v>8932.94844382868</v>
      </c>
      <c r="H42" s="23" t="s">
        <v>103</v>
      </c>
      <c r="I42" s="23">
        <v>22475.362323041</v>
      </c>
      <c r="J42" s="24">
        <f>IF(AND(ISNUMBER($G42),ISNUMBER(F42)),F42/$G42*100,100)</f>
        <v>100</v>
      </c>
      <c r="K42" s="25">
        <f>IF(AND(ISNUMBER($G42),ISNUMBER(G42)),G42/$G42*100,100)</f>
        <v>100</v>
      </c>
      <c r="L42" s="24">
        <f>IF(AND(ISNUMBER($G42),ISNUMBER(H42)),H42/$G42*100,100)</f>
        <v>100</v>
      </c>
      <c r="M42" s="24">
        <f>IF(AND(ISNUMBER($G42),ISNUMBER(I42)),I42/$G42*100,100)</f>
        <v>251.6007168782899</v>
      </c>
      <c r="N42" s="26" t="str">
        <f>CONCATENATE($B42,$E42)</f>
        <v>Canada1</v>
      </c>
      <c r="O42" s="26" t="str">
        <f>CONCATENATE($C42,$E42)</f>
        <v>Canada1</v>
      </c>
    </row>
    <row r="44" spans="1:15" ht="12.75">
      <c r="A44" s="20"/>
      <c r="B44" s="29" t="s">
        <v>79</v>
      </c>
      <c r="C44" s="29" t="s">
        <v>80</v>
      </c>
      <c r="D44" s="21" t="s">
        <v>102</v>
      </c>
      <c r="E44" s="22">
        <v>1</v>
      </c>
      <c r="F44" s="23" t="s">
        <v>103</v>
      </c>
      <c r="G44" s="23" t="s">
        <v>103</v>
      </c>
      <c r="H44" s="23" t="s">
        <v>103</v>
      </c>
      <c r="I44" s="23" t="s">
        <v>103</v>
      </c>
      <c r="J44" s="24">
        <f aca="true" t="shared" si="3" ref="J44:M54">IF(AND(ISNUMBER($G44),ISNUMBER(F44)),F44/$G44*100,100)</f>
        <v>100</v>
      </c>
      <c r="K44" s="25">
        <f t="shared" si="3"/>
        <v>100</v>
      </c>
      <c r="L44" s="24">
        <f t="shared" si="3"/>
        <v>100</v>
      </c>
      <c r="M44" s="24">
        <f t="shared" si="3"/>
        <v>100</v>
      </c>
      <c r="N44" s="26" t="str">
        <f>CONCATENATE($B44,$E44)</f>
        <v>Indonesia1</v>
      </c>
      <c r="O44" s="26" t="str">
        <f>CONCATENATE($C44,$E44)</f>
        <v>Indonésie1</v>
      </c>
    </row>
    <row r="45" spans="1:15" ht="12.75">
      <c r="A45" s="20"/>
      <c r="B45" s="29" t="s">
        <v>81</v>
      </c>
      <c r="C45" s="29" t="s">
        <v>82</v>
      </c>
      <c r="D45" s="21" t="s">
        <v>102</v>
      </c>
      <c r="E45" s="22"/>
      <c r="F45" s="23" t="s">
        <v>103</v>
      </c>
      <c r="G45" s="23" t="s">
        <v>103</v>
      </c>
      <c r="H45" s="23" t="s">
        <v>103</v>
      </c>
      <c r="I45" s="23" t="s">
        <v>103</v>
      </c>
      <c r="J45" s="24">
        <f t="shared" si="3"/>
        <v>100</v>
      </c>
      <c r="K45" s="25">
        <f t="shared" si="3"/>
        <v>100</v>
      </c>
      <c r="L45" s="24">
        <f t="shared" si="3"/>
        <v>100</v>
      </c>
      <c r="M45" s="24">
        <f t="shared" si="3"/>
        <v>100</v>
      </c>
      <c r="N45" s="26" t="str">
        <f>CONCATENATE($B45,$E45)</f>
        <v>South Africa</v>
      </c>
      <c r="O45" s="26" t="str">
        <f>CONCATENATE($C45,$E45)</f>
        <v>Afrique du Sud</v>
      </c>
    </row>
    <row r="46" spans="1:15" ht="12.75">
      <c r="A46" s="20">
        <v>9</v>
      </c>
      <c r="B46" s="20" t="s">
        <v>83</v>
      </c>
      <c r="C46" s="20" t="s">
        <v>84</v>
      </c>
      <c r="D46" s="21" t="s">
        <v>102</v>
      </c>
      <c r="E46" s="22"/>
      <c r="F46" s="23" t="s">
        <v>103</v>
      </c>
      <c r="G46" s="23" t="s">
        <v>103</v>
      </c>
      <c r="H46" s="23" t="s">
        <v>103</v>
      </c>
      <c r="I46" s="23" t="s">
        <v>103</v>
      </c>
      <c r="J46" s="24">
        <f t="shared" si="3"/>
        <v>100</v>
      </c>
      <c r="K46" s="25">
        <f t="shared" si="3"/>
        <v>100</v>
      </c>
      <c r="L46" s="24">
        <f t="shared" si="3"/>
        <v>100</v>
      </c>
      <c r="M46" s="24">
        <f t="shared" si="3"/>
        <v>100</v>
      </c>
      <c r="N46" s="26" t="str">
        <f>CONCATENATE($B46,$E46)</f>
        <v>Germany</v>
      </c>
      <c r="O46" s="26" t="str">
        <f>CONCATENATE($C46,$E46)</f>
        <v>Allemagne</v>
      </c>
    </row>
    <row r="47" spans="1:15" ht="12.75">
      <c r="A47" s="20">
        <v>10</v>
      </c>
      <c r="B47" s="20" t="s">
        <v>85</v>
      </c>
      <c r="C47" s="20" t="s">
        <v>86</v>
      </c>
      <c r="D47" s="21" t="s">
        <v>102</v>
      </c>
      <c r="E47" s="22">
        <v>2</v>
      </c>
      <c r="F47" s="23" t="s">
        <v>103</v>
      </c>
      <c r="G47" s="23" t="s">
        <v>103</v>
      </c>
      <c r="H47" s="23" t="s">
        <v>103</v>
      </c>
      <c r="I47" s="23" t="s">
        <v>103</v>
      </c>
      <c r="J47" s="24">
        <f t="shared" si="3"/>
        <v>100</v>
      </c>
      <c r="K47" s="25">
        <f t="shared" si="3"/>
        <v>100</v>
      </c>
      <c r="L47" s="24">
        <f t="shared" si="3"/>
        <v>100</v>
      </c>
      <c r="M47" s="24">
        <f t="shared" si="3"/>
        <v>100</v>
      </c>
      <c r="N47" s="26" t="str">
        <f aca="true" t="shared" si="4" ref="N47:N54">CONCATENATE($B47,$E47)</f>
        <v>Greece2</v>
      </c>
      <c r="O47" s="26" t="str">
        <f aca="true" t="shared" si="5" ref="O47:O54">CONCATENATE($C47,$E47)</f>
        <v>Grèce2</v>
      </c>
    </row>
    <row r="48" spans="1:15" ht="12.75">
      <c r="A48" s="20">
        <v>17</v>
      </c>
      <c r="B48" s="20" t="s">
        <v>87</v>
      </c>
      <c r="C48" s="20" t="s">
        <v>87</v>
      </c>
      <c r="D48" s="21" t="s">
        <v>102</v>
      </c>
      <c r="E48" s="22" t="s">
        <v>88</v>
      </c>
      <c r="F48" s="23">
        <v>20957.6242189303</v>
      </c>
      <c r="G48" s="23">
        <v>21239.7766898054</v>
      </c>
      <c r="H48" s="23">
        <v>17632.7138149153</v>
      </c>
      <c r="I48" s="23" t="s">
        <v>103</v>
      </c>
      <c r="J48" s="24">
        <f t="shared" si="3"/>
        <v>98.67158456985791</v>
      </c>
      <c r="K48" s="25">
        <f t="shared" si="3"/>
        <v>100</v>
      </c>
      <c r="L48" s="24">
        <f t="shared" si="3"/>
        <v>83.01741620183132</v>
      </c>
      <c r="M48" s="24">
        <f t="shared" si="3"/>
        <v>100</v>
      </c>
      <c r="N48" s="26" t="str">
        <f t="shared" si="4"/>
        <v>Luxembourg1, 2</v>
      </c>
      <c r="O48" s="26" t="str">
        <f t="shared" si="5"/>
        <v>Luxembourg1, 2</v>
      </c>
    </row>
    <row r="49" spans="1:15" ht="12.75">
      <c r="A49" s="20">
        <v>28</v>
      </c>
      <c r="B49" s="20" t="s">
        <v>89</v>
      </c>
      <c r="C49" s="20" t="s">
        <v>90</v>
      </c>
      <c r="D49" s="21" t="s">
        <v>102</v>
      </c>
      <c r="E49" s="22">
        <v>1</v>
      </c>
      <c r="F49" s="23">
        <v>2490.12742102584</v>
      </c>
      <c r="G49" s="23">
        <v>1860.07328573383</v>
      </c>
      <c r="H49" s="23">
        <v>2470.18306515804</v>
      </c>
      <c r="I49" s="23" t="s">
        <v>103</v>
      </c>
      <c r="J49" s="24">
        <f t="shared" si="3"/>
        <v>133.87254363171195</v>
      </c>
      <c r="K49" s="25">
        <f t="shared" si="3"/>
        <v>100</v>
      </c>
      <c r="L49" s="24">
        <f t="shared" si="3"/>
        <v>132.80030868157496</v>
      </c>
      <c r="M49" s="24">
        <f t="shared" si="3"/>
        <v>100</v>
      </c>
      <c r="N49" s="26" t="str">
        <f t="shared" si="4"/>
        <v>Turkey1</v>
      </c>
      <c r="O49" s="26" t="str">
        <f t="shared" si="5"/>
        <v>Turquie1</v>
      </c>
    </row>
    <row r="50" spans="1:15" ht="12.75">
      <c r="A50" s="20">
        <v>39</v>
      </c>
      <c r="B50" s="32" t="s">
        <v>91</v>
      </c>
      <c r="C50" s="32" t="s">
        <v>92</v>
      </c>
      <c r="D50" s="21">
        <v>2</v>
      </c>
      <c r="E50" s="22">
        <v>1</v>
      </c>
      <c r="F50" s="23" t="s">
        <v>103</v>
      </c>
      <c r="G50" s="23" t="s">
        <v>105</v>
      </c>
      <c r="H50" s="23">
        <v>4100.454</v>
      </c>
      <c r="I50" s="23">
        <v>7039.31877510834</v>
      </c>
      <c r="J50" s="24">
        <f t="shared" si="3"/>
        <v>100</v>
      </c>
      <c r="K50" s="25">
        <f t="shared" si="3"/>
        <v>100</v>
      </c>
      <c r="L50" s="24">
        <f t="shared" si="3"/>
        <v>100</v>
      </c>
      <c r="M50" s="24">
        <f t="shared" si="3"/>
        <v>100</v>
      </c>
      <c r="N50" s="26" t="str">
        <f t="shared" si="4"/>
        <v>Russian Federation1</v>
      </c>
      <c r="O50" s="26" t="str">
        <f t="shared" si="5"/>
        <v>Fédération de Russie1</v>
      </c>
    </row>
    <row r="51" spans="1:15" ht="12.75">
      <c r="A51" s="30"/>
      <c r="B51" s="29" t="s">
        <v>93</v>
      </c>
      <c r="C51" s="29" t="s">
        <v>94</v>
      </c>
      <c r="D51" s="21" t="s">
        <v>102</v>
      </c>
      <c r="E51" s="22"/>
      <c r="F51" s="23" t="s">
        <v>103</v>
      </c>
      <c r="G51" s="23" t="s">
        <v>103</v>
      </c>
      <c r="H51" s="23" t="s">
        <v>103</v>
      </c>
      <c r="I51" s="23" t="s">
        <v>103</v>
      </c>
      <c r="J51" s="24">
        <f t="shared" si="3"/>
        <v>100</v>
      </c>
      <c r="K51" s="25">
        <f t="shared" si="3"/>
        <v>100</v>
      </c>
      <c r="L51" s="24">
        <f t="shared" si="3"/>
        <v>100</v>
      </c>
      <c r="M51" s="24">
        <f t="shared" si="3"/>
        <v>100</v>
      </c>
      <c r="N51" s="26" t="str">
        <f t="shared" si="4"/>
        <v>China</v>
      </c>
      <c r="O51" s="26" t="str">
        <f t="shared" si="5"/>
        <v>Chine</v>
      </c>
    </row>
    <row r="52" spans="1:15" ht="12.75">
      <c r="A52" s="30"/>
      <c r="B52" s="29" t="s">
        <v>95</v>
      </c>
      <c r="C52" s="29" t="s">
        <v>96</v>
      </c>
      <c r="D52" s="21" t="s">
        <v>102</v>
      </c>
      <c r="E52" s="22"/>
      <c r="F52" s="23" t="s">
        <v>103</v>
      </c>
      <c r="G52" s="23" t="s">
        <v>103</v>
      </c>
      <c r="H52" s="23" t="s">
        <v>103</v>
      </c>
      <c r="I52" s="23" t="s">
        <v>103</v>
      </c>
      <c r="J52" s="24">
        <f t="shared" si="3"/>
        <v>100</v>
      </c>
      <c r="K52" s="25">
        <f t="shared" si="3"/>
        <v>100</v>
      </c>
      <c r="L52" s="24">
        <f t="shared" si="3"/>
        <v>100</v>
      </c>
      <c r="M52" s="24">
        <f t="shared" si="3"/>
        <v>100</v>
      </c>
      <c r="N52" s="26" t="str">
        <f t="shared" si="4"/>
        <v>India</v>
      </c>
      <c r="O52" s="26" t="str">
        <f t="shared" si="5"/>
        <v>Inde</v>
      </c>
    </row>
    <row r="53" spans="1:15" ht="12.75">
      <c r="A53" s="30"/>
      <c r="B53" s="29" t="s">
        <v>97</v>
      </c>
      <c r="C53" s="29" t="s">
        <v>98</v>
      </c>
      <c r="D53" s="21" t="s">
        <v>102</v>
      </c>
      <c r="E53" s="22"/>
      <c r="F53" s="23" t="s">
        <v>103</v>
      </c>
      <c r="G53" s="23" t="s">
        <v>103</v>
      </c>
      <c r="H53" s="23" t="s">
        <v>103</v>
      </c>
      <c r="I53" s="23" t="s">
        <v>103</v>
      </c>
      <c r="J53" s="24">
        <f t="shared" si="3"/>
        <v>100</v>
      </c>
      <c r="K53" s="25">
        <f t="shared" si="3"/>
        <v>100</v>
      </c>
      <c r="L53" s="24">
        <f t="shared" si="3"/>
        <v>100</v>
      </c>
      <c r="M53" s="24">
        <f t="shared" si="3"/>
        <v>100</v>
      </c>
      <c r="N53" s="26" t="str">
        <f t="shared" si="4"/>
        <v>Saudi Arabia</v>
      </c>
      <c r="O53" s="26" t="str">
        <f t="shared" si="5"/>
        <v>Arabie Saoudite</v>
      </c>
    </row>
    <row r="54" spans="1:15" ht="12.75">
      <c r="A54" s="30"/>
      <c r="B54" s="33" t="s">
        <v>99</v>
      </c>
      <c r="C54" s="33" t="s">
        <v>100</v>
      </c>
      <c r="D54" s="21" t="s">
        <v>102</v>
      </c>
      <c r="E54" s="22"/>
      <c r="F54" s="23" t="s">
        <v>103</v>
      </c>
      <c r="G54" s="23" t="s">
        <v>103</v>
      </c>
      <c r="H54" s="23" t="s">
        <v>103</v>
      </c>
      <c r="I54" s="23" t="s">
        <v>103</v>
      </c>
      <c r="J54" s="24">
        <f t="shared" si="3"/>
        <v>100</v>
      </c>
      <c r="K54" s="25">
        <f t="shared" si="3"/>
        <v>100</v>
      </c>
      <c r="L54" s="24">
        <f t="shared" si="3"/>
        <v>100</v>
      </c>
      <c r="M54" s="24">
        <f t="shared" si="3"/>
        <v>100</v>
      </c>
      <c r="N54" s="26" t="str">
        <f t="shared" si="4"/>
        <v>G20 average</v>
      </c>
      <c r="O54" s="26" t="str">
        <f t="shared" si="5"/>
        <v>Moyenne du G20</v>
      </c>
    </row>
    <row r="55" spans="1:15" ht="12.75">
      <c r="A55" s="34"/>
      <c r="B55" s="34"/>
      <c r="C55" s="34"/>
      <c r="D55" s="34"/>
      <c r="E55" s="34"/>
      <c r="F55" s="34"/>
      <c r="G55" s="34"/>
      <c r="H55" s="34"/>
      <c r="I55" s="34"/>
      <c r="J55" s="35"/>
      <c r="K55" s="36"/>
      <c r="L55" s="35"/>
      <c r="M55" s="35"/>
      <c r="N55" s="37"/>
      <c r="O55" s="37"/>
    </row>
    <row r="56" spans="1:15" ht="12.75">
      <c r="A56" s="38" t="s">
        <v>101</v>
      </c>
      <c r="O56" s="37"/>
    </row>
    <row r="57" spans="1:15" ht="68.25" customHeight="1">
      <c r="A57" s="41" t="s">
        <v>106</v>
      </c>
      <c r="B57" s="41"/>
      <c r="C57" s="41"/>
      <c r="D57" s="41"/>
      <c r="E57" s="41"/>
      <c r="F57" s="41"/>
      <c r="G57" s="41"/>
      <c r="H57" s="41"/>
      <c r="I57" s="41"/>
      <c r="J57" s="41"/>
      <c r="K57" s="41"/>
      <c r="L57" s="41"/>
      <c r="M57" s="41"/>
      <c r="N57" s="41"/>
      <c r="O57" s="37"/>
    </row>
  </sheetData>
  <sheetProtection/>
  <mergeCells count="1">
    <mergeCell ref="A57:N57"/>
  </mergeCells>
  <hyperlinks>
    <hyperlink ref="A1" r:id="rId1" display="http://dx.doi.org/10.1787/eag-2013-fr"/>
  </hyperlinks>
  <printOptions/>
  <pageMargins left="0.7" right="0.7" top="0.75" bottom="0.75" header="0.3" footer="0.3"/>
  <pageSetup horizontalDpi="600" verticalDpi="600" orientation="portrait" paperSize="9" scale="65"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9" customFormat="1" ht="12.75">
      <c r="A1" s="40" t="s">
        <v>107</v>
      </c>
    </row>
    <row r="2" spans="1:2" s="39" customFormat="1" ht="12.75">
      <c r="A2" s="39" t="s">
        <v>108</v>
      </c>
      <c r="B2" s="39" t="s">
        <v>109</v>
      </c>
    </row>
    <row r="3" s="39" customFormat="1" ht="12.75">
      <c r="A3" s="39" t="s">
        <v>110</v>
      </c>
    </row>
    <row r="4" s="39" customFormat="1" ht="12.75">
      <c r="A4" s="39" t="s">
        <v>111</v>
      </c>
    </row>
    <row r="5" s="39"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2013-07-12T09:33:41Z</dcterms:created>
  <dcterms:modified xsi:type="dcterms:W3CDTF">2013-07-19T11:50:17Z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