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Fig 7.7 Eng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Widmaier_S</author>
  </authors>
  <commentList>
    <comment ref="A51" authorId="0">
      <text>
        <r>
          <rPr>
            <b/>
            <sz val="8"/>
            <rFont val="Tahoma"/>
            <family val="2"/>
          </rPr>
          <t>Widmaier_S:</t>
        </r>
        <r>
          <rPr>
            <sz val="8"/>
            <rFont val="Tahoma"/>
            <family val="2"/>
          </rPr>
          <t xml:space="preserve">
The high share of NB in low-skilled jobs may be due to the mapping of the ISCO classification and the Canadian classification of occupations.</t>
        </r>
      </text>
    </comment>
  </commentList>
</comments>
</file>

<file path=xl/sharedStrings.xml><?xml version="1.0" encoding="utf-8"?>
<sst xmlns="http://schemas.openxmlformats.org/spreadsheetml/2006/main" count="166" uniqueCount="72">
  <si>
    <t>AT</t>
  </si>
  <si>
    <t>BE</t>
  </si>
  <si>
    <t>CH</t>
  </si>
  <si>
    <t>CZ</t>
  </si>
  <si>
    <t>DE</t>
  </si>
  <si>
    <t>DK</t>
  </si>
  <si>
    <t>EE</t>
  </si>
  <si>
    <t>ES</t>
  </si>
  <si>
    <t>FI</t>
  </si>
  <si>
    <t>FR</t>
  </si>
  <si>
    <t>GR</t>
  </si>
  <si>
    <t>HU</t>
  </si>
  <si>
    <t>IE</t>
  </si>
  <si>
    <t>IS</t>
  </si>
  <si>
    <t>IT</t>
  </si>
  <si>
    <t>LU</t>
  </si>
  <si>
    <t>NL</t>
  </si>
  <si>
    <t>NO</t>
  </si>
  <si>
    <t>PL</t>
  </si>
  <si>
    <t>PT</t>
  </si>
  <si>
    <t>SE</t>
  </si>
  <si>
    <t>SI</t>
  </si>
  <si>
    <t>SK</t>
  </si>
  <si>
    <t>UK</t>
  </si>
  <si>
    <t>Low-skilled</t>
  </si>
  <si>
    <t>Foreign-born</t>
  </si>
  <si>
    <t>Native-born</t>
  </si>
  <si>
    <t>Medium-skilled</t>
  </si>
  <si>
    <t>High-skilled</t>
  </si>
  <si>
    <t>Difference with the natives
+: higher than natives
-: lower than natives</t>
  </si>
  <si>
    <t>Percentages</t>
  </si>
  <si>
    <t>Percentage points</t>
  </si>
  <si>
    <t>Men</t>
  </si>
  <si>
    <t>Women</t>
  </si>
  <si>
    <t>Foreign- and native-born workers by job skill level and gender, 2009-2010, 15-64</t>
  </si>
  <si>
    <t>CA</t>
  </si>
  <si>
    <t>US</t>
  </si>
  <si>
    <t>Australia</t>
  </si>
  <si>
    <t>OECD average</t>
  </si>
  <si>
    <t>Figure 7.7. Foreign- and native-born workers aged 15 to 64 in low-skilled jobs, by gender, 2009-10</t>
  </si>
  <si>
    <t>Percentage of all jobs</t>
  </si>
  <si>
    <t xml:space="preserve">Source: European Union Labour Force Surveys (Eurostat); Australian and Canadian Labour Force Surveys; US Current Population Surveys. </t>
  </si>
  <si>
    <t>Ireland</t>
  </si>
  <si>
    <t>United States</t>
  </si>
  <si>
    <t>Poland</t>
  </si>
  <si>
    <t>Sweden</t>
  </si>
  <si>
    <t>Hungary</t>
  </si>
  <si>
    <t>Canada</t>
  </si>
  <si>
    <t>Norway</t>
  </si>
  <si>
    <t>United Kingdom</t>
  </si>
  <si>
    <t>Czech Republic</t>
  </si>
  <si>
    <t>Slovak Republic</t>
  </si>
  <si>
    <t>Denmark</t>
  </si>
  <si>
    <t>Switzerland</t>
  </si>
  <si>
    <t>Finland</t>
  </si>
  <si>
    <t>Netherlands</t>
  </si>
  <si>
    <t>Luxembourg</t>
  </si>
  <si>
    <t>Belgium</t>
  </si>
  <si>
    <t>Estonia</t>
  </si>
  <si>
    <t>Iceland</t>
  </si>
  <si>
    <t>Germany</t>
  </si>
  <si>
    <t>Portugal</t>
  </si>
  <si>
    <t>Slovenia</t>
  </si>
  <si>
    <t>France</t>
  </si>
  <si>
    <t>Austria</t>
  </si>
  <si>
    <t>Spain</t>
  </si>
  <si>
    <t>Italy</t>
  </si>
  <si>
    <t>Greece</t>
  </si>
  <si>
    <t>Settling In: OECD Indicators of Immigrant Integration 2012 - © OECD 2012</t>
  </si>
  <si>
    <t>Chapter 6</t>
  </si>
  <si>
    <t>Figure 7.7. Share of foreign- and native-born workers aged 15 to 64 in low-skilled jobs, by gender, 2009-10</t>
  </si>
  <si>
    <t>Version 1 - Last updated: 03-Dec-2012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</si>
</sst>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0"/>
    </font>
    <font>
      <sz val="9"/>
      <color indexed="8"/>
      <name val="Arial Narrow"/>
      <family val="0"/>
    </font>
    <font>
      <sz val="10.5"/>
      <color indexed="8"/>
      <name val="Arial Narrow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" fontId="50" fillId="0" borderId="0" xfId="0" applyNumberFormat="1" applyFont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0" xfId="0" applyFont="1" applyBorder="1" applyAlignment="1">
      <alignment/>
    </xf>
    <xf numFmtId="164" fontId="50" fillId="0" borderId="12" xfId="0" applyNumberFormat="1" applyFont="1" applyBorder="1" applyAlignment="1">
      <alignment/>
    </xf>
    <xf numFmtId="164" fontId="50" fillId="0" borderId="0" xfId="0" applyNumberFormat="1" applyFont="1" applyBorder="1" applyAlignment="1">
      <alignment/>
    </xf>
    <xf numFmtId="0" fontId="50" fillId="0" borderId="11" xfId="0" applyFont="1" applyBorder="1" applyAlignment="1">
      <alignment horizontal="right"/>
    </xf>
    <xf numFmtId="0" fontId="50" fillId="0" borderId="13" xfId="0" applyFont="1" applyBorder="1" applyAlignment="1">
      <alignment horizontal="right"/>
    </xf>
    <xf numFmtId="0" fontId="50" fillId="0" borderId="14" xfId="0" applyFont="1" applyBorder="1" applyAlignment="1">
      <alignment/>
    </xf>
    <xf numFmtId="164" fontId="50" fillId="0" borderId="0" xfId="0" applyNumberFormat="1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 horizontal="right"/>
    </xf>
    <xf numFmtId="0" fontId="50" fillId="0" borderId="12" xfId="0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1" fontId="49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50" fillId="0" borderId="10" xfId="0" applyNumberFormat="1" applyFont="1" applyBorder="1" applyAlignment="1">
      <alignment/>
    </xf>
    <xf numFmtId="1" fontId="50" fillId="0" borderId="10" xfId="0" applyNumberFormat="1" applyFont="1" applyBorder="1" applyAlignment="1">
      <alignment/>
    </xf>
    <xf numFmtId="1" fontId="5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Alignment="1">
      <alignment/>
    </xf>
    <xf numFmtId="0" fontId="50" fillId="33" borderId="0" xfId="0" applyFont="1" applyFill="1" applyAlignment="1">
      <alignment/>
    </xf>
    <xf numFmtId="0" fontId="52" fillId="0" borderId="0" xfId="0" applyFont="1" applyAlignment="1">
      <alignment/>
    </xf>
    <xf numFmtId="164" fontId="49" fillId="0" borderId="0" xfId="0" applyNumberFormat="1" applyFont="1" applyAlignment="1">
      <alignment/>
    </xf>
    <xf numFmtId="0" fontId="53" fillId="0" borderId="0" xfId="0" applyFont="1" applyAlignment="1">
      <alignment wrapText="1"/>
    </xf>
    <xf numFmtId="0" fontId="0" fillId="0" borderId="0" xfId="0" applyAlignment="1">
      <alignment wrapText="1"/>
    </xf>
    <xf numFmtId="0" fontId="54" fillId="0" borderId="0" xfId="0" applyFont="1" applyAlignment="1">
      <alignment wrapText="1"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41" fillId="0" borderId="0" xfId="52" applyAlignment="1" applyProtection="1">
      <alignment/>
      <protection/>
    </xf>
    <xf numFmtId="0" fontId="5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19"/>
          <c:w val="0.903"/>
          <c:h val="0.875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 7.7 Eng'!$T$44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7.7 Eng'!$B$45:$B$72</c:f>
              <c:strCache/>
            </c:strRef>
          </c:cat>
          <c:val>
            <c:numRef>
              <c:f>'Fig 7.7 Eng'!$T$45:$T$72</c:f>
              <c:numCache/>
            </c:numRef>
          </c:val>
        </c:ser>
        <c:ser>
          <c:idx val="0"/>
          <c:order val="1"/>
          <c:tx>
            <c:strRef>
              <c:f>'Fig 7.7 Eng'!$Y$44</c:f>
              <c:strCache>
                <c:ptCount val="1"/>
                <c:pt idx="0">
                  <c:v>Women</c:v>
                </c:pt>
              </c:strCache>
            </c:strRef>
          </c:tx>
          <c:spPr>
            <a:noFill/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7.7 Eng'!$B$45:$B$72</c:f>
              <c:strCache/>
            </c:strRef>
          </c:cat>
          <c:val>
            <c:numRef>
              <c:f>'Fig 7.7 Eng'!$Y$45:$Y$72</c:f>
              <c:numCache/>
            </c:numRef>
          </c:val>
        </c:ser>
        <c:overlap val="100"/>
        <c:gapWidth val="90"/>
        <c:axId val="57028728"/>
        <c:axId val="43496505"/>
      </c:barChart>
      <c:catAx>
        <c:axId val="57028728"/>
        <c:scaling>
          <c:orientation val="minMax"/>
        </c:scaling>
        <c:axPos val="r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496505"/>
        <c:crosses val="autoZero"/>
        <c:auto val="1"/>
        <c:lblOffset val="100"/>
        <c:tickLblSkip val="1"/>
        <c:noMultiLvlLbl val="0"/>
      </c:catAx>
      <c:valAx>
        <c:axId val="43496505"/>
        <c:scaling>
          <c:orientation val="maxMin"/>
          <c:max val="25"/>
          <c:min val="0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7028728"/>
        <c:crossesAt val="1"/>
        <c:crossBetween val="between"/>
        <c:dispUnits/>
      </c:valAx>
      <c:spPr>
        <a:solidFill>
          <a:srgbClr val="DCE6F2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11875"/>
          <c:w val="0.996"/>
          <c:h val="0.85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7.7 Eng'!$K$44</c:f>
              <c:strCache>
                <c:ptCount val="1"/>
                <c:pt idx="0">
                  <c:v>Women</c:v>
                </c:pt>
              </c:strCache>
            </c:strRef>
          </c:tx>
          <c:spPr>
            <a:noFill/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7.7 Eng'!$A$45:$A$71</c:f>
              <c:strCache/>
            </c:strRef>
          </c:cat>
          <c:val>
            <c:numRef>
              <c:f>'Fig 7.7 Eng'!$K$45:$K$72</c:f>
              <c:numCache/>
            </c:numRef>
          </c:val>
        </c:ser>
        <c:ser>
          <c:idx val="2"/>
          <c:order val="1"/>
          <c:tx>
            <c:strRef>
              <c:f>'Fig 7.7 Eng'!$C$44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7.7 Eng'!$A$45:$A$72</c:f>
              <c:strCache/>
            </c:strRef>
          </c:cat>
          <c:val>
            <c:numRef>
              <c:f>'Fig 7.7 Eng'!$C$45:$C$72</c:f>
              <c:numCache/>
            </c:numRef>
          </c:val>
        </c:ser>
        <c:overlap val="100"/>
        <c:gapWidth val="90"/>
        <c:axId val="55924226"/>
        <c:axId val="33555987"/>
      </c:barChart>
      <c:catAx>
        <c:axId val="55924226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1"/>
        <c:majorTickMark val="none"/>
        <c:minorTickMark val="none"/>
        <c:tickLblPos val="none"/>
        <c:crossAx val="33555987"/>
        <c:crosses val="autoZero"/>
        <c:auto val="1"/>
        <c:lblOffset val="100"/>
        <c:tickLblSkip val="1"/>
        <c:noMultiLvlLbl val="0"/>
      </c:catAx>
      <c:valAx>
        <c:axId val="33555987"/>
        <c:scaling>
          <c:orientation val="minMax"/>
          <c:max val="60"/>
          <c:min val="0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5924226"/>
        <c:crossesAt val="1"/>
        <c:crossBetween val="between"/>
        <c:dispUnits/>
      </c:valAx>
      <c:spPr>
        <a:solidFill>
          <a:srgbClr val="DCE6F2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348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0.3445</cdr:x>
      <cdr:y>0.04375</cdr:y>
    </cdr:from>
    <cdr:to>
      <cdr:x>0.752</cdr:x>
      <cdr:y>0.0945</cdr:y>
    </cdr:to>
    <cdr:sp>
      <cdr:nvSpPr>
        <cdr:cNvPr id="1" name="TextBox 3"/>
        <cdr:cNvSpPr txBox="1">
          <a:spLocks noChangeArrowheads="1"/>
        </cdr:cNvSpPr>
      </cdr:nvSpPr>
      <cdr:spPr>
        <a:xfrm>
          <a:off x="1257300" y="200025"/>
          <a:ext cx="1495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Foreign-born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57150</xdr:rowOff>
    </xdr:from>
    <xdr:to>
      <xdr:col>2</xdr:col>
      <xdr:colOff>409575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0" y="1171575"/>
        <a:ext cx="19716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342900</xdr:colOff>
      <xdr:row>5</xdr:row>
      <xdr:rowOff>28575</xdr:rowOff>
    </xdr:from>
    <xdr:to>
      <xdr:col>8</xdr:col>
      <xdr:colOff>9525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1905000" y="1143000"/>
        <a:ext cx="3667125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6</xdr:row>
      <xdr:rowOff>123825</xdr:rowOff>
    </xdr:from>
    <xdr:to>
      <xdr:col>2</xdr:col>
      <xdr:colOff>104775</xdr:colOff>
      <xdr:row>8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9075" y="1400175"/>
          <a:ext cx="14478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Native-born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IMD-MIGRAT\Indicators_of_Integration\Mapping\Pa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s OCDE"/>
      <sheetName val="Pays non Membres"/>
      <sheetName val="Tous pays FRA"/>
      <sheetName val="Tous pays ISO"/>
      <sheetName val="Tous pays ENG"/>
      <sheetName val="2-digit"/>
      <sheetName val="ISO"/>
      <sheetName val="Wikiped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11.7109375" style="2" customWidth="1"/>
    <col min="3" max="5" width="11.421875" style="2" customWidth="1"/>
    <col min="6" max="6" width="3.140625" style="2" customWidth="1"/>
    <col min="7" max="15" width="11.28125" style="2" customWidth="1"/>
    <col min="19" max="16384" width="9.140625" style="2" customWidth="1"/>
  </cols>
  <sheetData>
    <row r="1" ht="12.75">
      <c r="A1" s="38" t="s">
        <v>68</v>
      </c>
    </row>
    <row r="2" spans="1:2" ht="12.75">
      <c r="A2" s="39" t="s">
        <v>69</v>
      </c>
      <c r="B2" s="2" t="s">
        <v>70</v>
      </c>
    </row>
    <row r="3" ht="12.75">
      <c r="A3" s="39" t="s">
        <v>71</v>
      </c>
    </row>
    <row r="4" spans="1:18" ht="33" customHeight="1">
      <c r="A4" s="29" t="s">
        <v>39</v>
      </c>
      <c r="B4" s="30"/>
      <c r="C4" s="30"/>
      <c r="D4" s="30"/>
      <c r="E4" s="30"/>
      <c r="F4" s="30"/>
      <c r="G4" s="30"/>
      <c r="H4" s="30"/>
      <c r="I4"/>
      <c r="J4"/>
      <c r="K4"/>
      <c r="P4" s="2"/>
      <c r="Q4" s="2"/>
      <c r="R4" s="2"/>
    </row>
    <row r="5" spans="1:18" ht="16.5">
      <c r="A5" s="31" t="s">
        <v>40</v>
      </c>
      <c r="B5" s="30"/>
      <c r="C5" s="30"/>
      <c r="D5" s="30"/>
      <c r="E5" s="30"/>
      <c r="F5" s="30"/>
      <c r="G5" s="30"/>
      <c r="H5" s="30"/>
      <c r="I5"/>
      <c r="J5"/>
      <c r="K5"/>
      <c r="P5" s="2"/>
      <c r="Q5" s="2"/>
      <c r="R5" s="2"/>
    </row>
    <row r="6" spans="3:18" ht="12.75">
      <c r="C6" s="9"/>
      <c r="D6" s="9"/>
      <c r="E6" s="9"/>
      <c r="F6" s="9"/>
      <c r="G6" s="9"/>
      <c r="H6" s="9"/>
      <c r="I6"/>
      <c r="J6"/>
      <c r="K6"/>
      <c r="P6" s="2"/>
      <c r="Q6" s="2"/>
      <c r="R6" s="2"/>
    </row>
    <row r="7" spans="3:18" ht="12.75">
      <c r="C7" s="9"/>
      <c r="D7" s="9"/>
      <c r="E7" s="9"/>
      <c r="F7" s="9"/>
      <c r="G7" s="9"/>
      <c r="H7" s="9"/>
      <c r="I7"/>
      <c r="J7"/>
      <c r="K7"/>
      <c r="P7" s="2"/>
      <c r="Q7" s="2"/>
      <c r="R7" s="2"/>
    </row>
    <row r="8" spans="3:18" ht="12.75">
      <c r="C8" s="9"/>
      <c r="D8" s="9"/>
      <c r="E8" s="9"/>
      <c r="F8" s="9"/>
      <c r="G8" s="9"/>
      <c r="H8" s="9"/>
      <c r="I8"/>
      <c r="J8"/>
      <c r="K8"/>
      <c r="P8" s="2"/>
      <c r="Q8" s="2"/>
      <c r="R8" s="2"/>
    </row>
    <row r="9" spans="3:18" ht="12.75">
      <c r="C9" s="9"/>
      <c r="D9" s="9"/>
      <c r="E9" s="9"/>
      <c r="F9" s="9"/>
      <c r="G9" s="9"/>
      <c r="H9" s="9"/>
      <c r="I9"/>
      <c r="J9"/>
      <c r="K9"/>
      <c r="P9" s="2"/>
      <c r="Q9" s="2"/>
      <c r="R9" s="2"/>
    </row>
    <row r="10" spans="3:18" ht="12.75">
      <c r="C10" s="9"/>
      <c r="D10" s="9"/>
      <c r="E10" s="9"/>
      <c r="F10" s="9"/>
      <c r="G10" s="9"/>
      <c r="H10" s="9"/>
      <c r="I10"/>
      <c r="J10"/>
      <c r="K10"/>
      <c r="P10" s="2"/>
      <c r="Q10" s="2"/>
      <c r="R10" s="2"/>
    </row>
    <row r="11" spans="3:18" ht="12.75">
      <c r="C11" s="9"/>
      <c r="D11" s="9"/>
      <c r="E11" s="9"/>
      <c r="F11" s="9"/>
      <c r="G11" s="9"/>
      <c r="H11" s="9"/>
      <c r="I11"/>
      <c r="J11"/>
      <c r="K11"/>
      <c r="P11" s="2"/>
      <c r="Q11" s="2"/>
      <c r="R11" s="2"/>
    </row>
    <row r="12" spans="3:18" ht="12.75">
      <c r="C12" s="9"/>
      <c r="D12" s="9"/>
      <c r="E12" s="9"/>
      <c r="F12" s="9"/>
      <c r="G12" s="9"/>
      <c r="H12" s="9"/>
      <c r="I12"/>
      <c r="J12"/>
      <c r="K12"/>
      <c r="P12" s="2"/>
      <c r="Q12" s="2"/>
      <c r="R12" s="2"/>
    </row>
    <row r="13" spans="3:18" ht="12.75">
      <c r="C13" s="9"/>
      <c r="D13" s="9"/>
      <c r="E13" s="9"/>
      <c r="F13" s="9"/>
      <c r="G13" s="9"/>
      <c r="H13" s="9"/>
      <c r="I13"/>
      <c r="J13"/>
      <c r="K13"/>
      <c r="P13" s="2"/>
      <c r="Q13" s="2"/>
      <c r="R13" s="2"/>
    </row>
    <row r="14" spans="3:18" ht="12.75">
      <c r="C14" s="9"/>
      <c r="D14" s="9"/>
      <c r="E14" s="9"/>
      <c r="F14" s="9"/>
      <c r="G14" s="9"/>
      <c r="H14" s="9"/>
      <c r="I14"/>
      <c r="J14"/>
      <c r="K14"/>
      <c r="P14" s="2"/>
      <c r="Q14" s="2"/>
      <c r="R14" s="2"/>
    </row>
    <row r="15" spans="3:18" ht="12.75">
      <c r="C15" s="9"/>
      <c r="D15" s="9"/>
      <c r="E15" s="9"/>
      <c r="F15" s="9"/>
      <c r="G15" s="9"/>
      <c r="H15" s="9"/>
      <c r="I15"/>
      <c r="J15"/>
      <c r="K15"/>
      <c r="P15" s="2"/>
      <c r="Q15" s="2"/>
      <c r="R15" s="2"/>
    </row>
    <row r="16" spans="3:18" ht="12.75">
      <c r="C16" s="9"/>
      <c r="D16" s="9"/>
      <c r="E16" s="9"/>
      <c r="F16" s="9"/>
      <c r="G16" s="9"/>
      <c r="H16" s="9"/>
      <c r="I16"/>
      <c r="J16"/>
      <c r="K16"/>
      <c r="P16" s="2"/>
      <c r="Q16" s="2"/>
      <c r="R16" s="2"/>
    </row>
    <row r="17" spans="3:18" ht="12.75">
      <c r="C17" s="9"/>
      <c r="D17" s="9"/>
      <c r="E17" s="9"/>
      <c r="F17" s="9"/>
      <c r="G17" s="9"/>
      <c r="H17" s="9"/>
      <c r="I17"/>
      <c r="J17"/>
      <c r="K17"/>
      <c r="P17" s="2"/>
      <c r="Q17" s="2"/>
      <c r="R17" s="2"/>
    </row>
    <row r="18" spans="3:18" ht="12.75">
      <c r="C18" s="9"/>
      <c r="D18" s="9"/>
      <c r="E18" s="9"/>
      <c r="F18" s="9"/>
      <c r="G18" s="9"/>
      <c r="H18" s="9"/>
      <c r="I18"/>
      <c r="J18"/>
      <c r="K18"/>
      <c r="P18" s="2"/>
      <c r="Q18" s="2"/>
      <c r="R18" s="2"/>
    </row>
    <row r="19" spans="3:18" ht="12.75">
      <c r="C19" s="9"/>
      <c r="D19" s="9"/>
      <c r="E19" s="9"/>
      <c r="F19" s="9"/>
      <c r="G19" s="9"/>
      <c r="H19" s="9"/>
      <c r="I19"/>
      <c r="J19"/>
      <c r="K19"/>
      <c r="P19" s="2"/>
      <c r="Q19" s="2"/>
      <c r="R19" s="2"/>
    </row>
    <row r="20" spans="3:18" ht="12.75">
      <c r="C20" s="9"/>
      <c r="D20" s="9"/>
      <c r="E20" s="9"/>
      <c r="F20" s="9"/>
      <c r="G20" s="9"/>
      <c r="H20" s="9"/>
      <c r="I20"/>
      <c r="J20"/>
      <c r="K20"/>
      <c r="P20" s="2"/>
      <c r="Q20" s="2"/>
      <c r="R20" s="2"/>
    </row>
    <row r="21" spans="3:18" ht="12.75">
      <c r="C21" s="9"/>
      <c r="D21" s="9"/>
      <c r="E21" s="9"/>
      <c r="F21" s="9"/>
      <c r="G21" s="9"/>
      <c r="H21" s="9"/>
      <c r="I21"/>
      <c r="J21"/>
      <c r="K21"/>
      <c r="P21" s="2"/>
      <c r="Q21" s="2"/>
      <c r="R21" s="2"/>
    </row>
    <row r="22" spans="3:18" ht="12.75">
      <c r="C22" s="9"/>
      <c r="D22" s="9"/>
      <c r="E22" s="9"/>
      <c r="F22" s="9"/>
      <c r="G22" s="9"/>
      <c r="H22" s="9"/>
      <c r="I22"/>
      <c r="J22"/>
      <c r="K22"/>
      <c r="P22" s="2"/>
      <c r="Q22" s="2"/>
      <c r="R22" s="2"/>
    </row>
    <row r="23" spans="3:18" ht="12.75">
      <c r="C23" s="9"/>
      <c r="D23" s="9"/>
      <c r="E23" s="9"/>
      <c r="F23" s="9"/>
      <c r="G23" s="9"/>
      <c r="H23" s="9"/>
      <c r="I23"/>
      <c r="J23"/>
      <c r="K23"/>
      <c r="P23" s="2"/>
      <c r="Q23" s="2"/>
      <c r="R23" s="2"/>
    </row>
    <row r="24" spans="3:18" ht="12.75">
      <c r="C24" s="9"/>
      <c r="D24" s="9"/>
      <c r="E24" s="9"/>
      <c r="F24" s="9"/>
      <c r="G24" s="9"/>
      <c r="H24" s="9"/>
      <c r="I24"/>
      <c r="J24"/>
      <c r="K24"/>
      <c r="P24" s="2"/>
      <c r="Q24" s="2"/>
      <c r="R24" s="2"/>
    </row>
    <row r="25" spans="3:18" ht="12.75">
      <c r="C25" s="9"/>
      <c r="D25" s="9"/>
      <c r="E25" s="9"/>
      <c r="F25" s="9"/>
      <c r="G25" s="9"/>
      <c r="H25" s="9"/>
      <c r="I25"/>
      <c r="J25"/>
      <c r="K25"/>
      <c r="P25" s="2"/>
      <c r="Q25" s="2"/>
      <c r="R25" s="2"/>
    </row>
    <row r="26" spans="3:18" ht="7.5" customHeight="1">
      <c r="C26" s="7"/>
      <c r="D26" s="7"/>
      <c r="E26" s="7"/>
      <c r="F26" s="7"/>
      <c r="G26" s="7"/>
      <c r="H26" s="7"/>
      <c r="I26"/>
      <c r="J26"/>
      <c r="K26"/>
      <c r="P26" s="2"/>
      <c r="Q26" s="2"/>
      <c r="R26" s="2"/>
    </row>
    <row r="27" spans="3:8" s="1" customFormat="1" ht="12.75">
      <c r="C27" s="14"/>
      <c r="D27" s="14"/>
      <c r="E27" s="14"/>
      <c r="F27" s="14"/>
      <c r="G27" s="14"/>
      <c r="H27" s="14"/>
    </row>
    <row r="28" spans="9:18" ht="12.75">
      <c r="I28"/>
      <c r="J28"/>
      <c r="K28"/>
      <c r="P28" s="2"/>
      <c r="Q28" s="2"/>
      <c r="R28" s="2"/>
    </row>
    <row r="29" spans="9:18" ht="12.75">
      <c r="I29"/>
      <c r="J29"/>
      <c r="K29"/>
      <c r="P29" s="2"/>
      <c r="Q29" s="2"/>
      <c r="R29" s="2"/>
    </row>
    <row r="30" spans="9:18" ht="12.75">
      <c r="I30"/>
      <c r="J30"/>
      <c r="K30"/>
      <c r="P30" s="2"/>
      <c r="Q30" s="2"/>
      <c r="R30" s="2"/>
    </row>
    <row r="31" spans="9:18" ht="12.75">
      <c r="I31"/>
      <c r="J31"/>
      <c r="K31"/>
      <c r="P31" s="2"/>
      <c r="Q31" s="2"/>
      <c r="R31" s="2"/>
    </row>
    <row r="32" spans="9:18" ht="12.75">
      <c r="I32"/>
      <c r="J32"/>
      <c r="K32"/>
      <c r="P32" s="2"/>
      <c r="Q32" s="2"/>
      <c r="R32" s="2"/>
    </row>
    <row r="33" spans="9:18" ht="12.75">
      <c r="I33"/>
      <c r="J33"/>
      <c r="K33"/>
      <c r="P33" s="2"/>
      <c r="Q33" s="2"/>
      <c r="R33" s="2"/>
    </row>
    <row r="34" spans="9:18" ht="12.75">
      <c r="I34"/>
      <c r="J34"/>
      <c r="K34"/>
      <c r="P34" s="2"/>
      <c r="Q34" s="2"/>
      <c r="R34" s="2"/>
    </row>
    <row r="35" spans="1:18" ht="12.75">
      <c r="A35" s="27" t="s">
        <v>41</v>
      </c>
      <c r="I35"/>
      <c r="J35"/>
      <c r="K35"/>
      <c r="P35" s="2"/>
      <c r="Q35" s="2"/>
      <c r="R35" s="2"/>
    </row>
    <row r="36" spans="9:18" ht="12.75">
      <c r="I36"/>
      <c r="J36"/>
      <c r="K36"/>
      <c r="P36" s="2"/>
      <c r="Q36" s="2"/>
      <c r="R36" s="2"/>
    </row>
    <row r="37" spans="9:18" ht="12.75">
      <c r="I37"/>
      <c r="J37"/>
      <c r="K37"/>
      <c r="P37" s="2"/>
      <c r="Q37" s="2"/>
      <c r="R37" s="2"/>
    </row>
    <row r="38" spans="1:2" ht="12.75">
      <c r="A38" s="1" t="s">
        <v>34</v>
      </c>
      <c r="B38" s="1"/>
    </row>
    <row r="39" spans="1:15" ht="12.75">
      <c r="A39" s="4"/>
      <c r="B39" s="4"/>
      <c r="C39" s="4"/>
      <c r="D39" s="4"/>
      <c r="E39" s="4"/>
      <c r="F39" s="4"/>
      <c r="G39" s="4"/>
      <c r="H39" s="4"/>
      <c r="I39" s="4"/>
      <c r="J39" s="7"/>
      <c r="K39" s="7"/>
      <c r="L39" s="7"/>
      <c r="M39" s="7"/>
      <c r="N39" s="7"/>
      <c r="O39" s="7"/>
    </row>
    <row r="40" spans="3:20" ht="39.75" customHeight="1">
      <c r="C40" s="37" t="s">
        <v>25</v>
      </c>
      <c r="D40" s="37"/>
      <c r="E40" s="37"/>
      <c r="G40" s="32" t="s">
        <v>29</v>
      </c>
      <c r="H40" s="33"/>
      <c r="I40" s="33"/>
      <c r="J40" s="18"/>
      <c r="K40" s="37" t="s">
        <v>25</v>
      </c>
      <c r="L40" s="37"/>
      <c r="M40" s="37"/>
      <c r="O40" s="32" t="s">
        <v>29</v>
      </c>
      <c r="P40" s="33"/>
      <c r="Q40" s="33"/>
      <c r="T40" s="2" t="s">
        <v>26</v>
      </c>
    </row>
    <row r="41" spans="3:17" ht="12.75">
      <c r="C41" s="34" t="s">
        <v>30</v>
      </c>
      <c r="D41" s="34"/>
      <c r="E41" s="34"/>
      <c r="F41" s="12"/>
      <c r="G41" s="35" t="s">
        <v>31</v>
      </c>
      <c r="H41" s="36"/>
      <c r="I41" s="36"/>
      <c r="J41" s="17"/>
      <c r="K41" s="34" t="s">
        <v>30</v>
      </c>
      <c r="L41" s="34"/>
      <c r="M41" s="34"/>
      <c r="N41" s="12"/>
      <c r="O41" s="35" t="s">
        <v>31</v>
      </c>
      <c r="P41" s="36"/>
      <c r="Q41" s="36"/>
    </row>
    <row r="42" spans="3:22" ht="12.75">
      <c r="C42" s="10" t="s">
        <v>24</v>
      </c>
      <c r="D42" s="10" t="s">
        <v>27</v>
      </c>
      <c r="E42" s="10" t="s">
        <v>28</v>
      </c>
      <c r="F42" s="5"/>
      <c r="G42" s="11" t="s">
        <v>24</v>
      </c>
      <c r="H42" s="10" t="s">
        <v>27</v>
      </c>
      <c r="I42" s="10" t="s">
        <v>28</v>
      </c>
      <c r="J42" s="15"/>
      <c r="K42" s="10" t="s">
        <v>24</v>
      </c>
      <c r="L42" s="10" t="s">
        <v>27</v>
      </c>
      <c r="M42" s="10" t="s">
        <v>28</v>
      </c>
      <c r="N42" s="5"/>
      <c r="O42" s="11" t="s">
        <v>24</v>
      </c>
      <c r="P42" s="10" t="s">
        <v>27</v>
      </c>
      <c r="Q42" s="10" t="s">
        <v>28</v>
      </c>
      <c r="T42" s="2" t="s">
        <v>24</v>
      </c>
      <c r="U42" s="2" t="s">
        <v>27</v>
      </c>
      <c r="V42" s="2" t="s">
        <v>28</v>
      </c>
    </row>
    <row r="43" spans="1:15" ht="12.75">
      <c r="A43" s="2" t="s">
        <v>32</v>
      </c>
      <c r="C43" s="15"/>
      <c r="D43" s="15"/>
      <c r="E43" s="15"/>
      <c r="F43" s="7"/>
      <c r="G43" s="16"/>
      <c r="H43" s="15"/>
      <c r="I43" s="15"/>
      <c r="J43" s="15"/>
      <c r="K43" s="15"/>
      <c r="L43" s="15"/>
      <c r="M43" s="15"/>
      <c r="N43" s="15"/>
      <c r="O43" s="15"/>
    </row>
    <row r="44" spans="3:25" ht="12.75">
      <c r="C44" s="25" t="s">
        <v>32</v>
      </c>
      <c r="G44" s="6"/>
      <c r="H44" s="7"/>
      <c r="I44" s="7"/>
      <c r="K44" s="25" t="s">
        <v>33</v>
      </c>
      <c r="O44" s="6"/>
      <c r="P44" s="7"/>
      <c r="Q44" s="7"/>
      <c r="S44" s="2" t="s">
        <v>32</v>
      </c>
      <c r="T44" s="2" t="s">
        <v>32</v>
      </c>
      <c r="X44" s="2" t="s">
        <v>33</v>
      </c>
      <c r="Y44" s="2" t="s">
        <v>33</v>
      </c>
    </row>
    <row r="45" spans="2:25" ht="12.75">
      <c r="B45" s="2" t="s">
        <v>37</v>
      </c>
      <c r="C45" s="15">
        <v>8.698409659366854</v>
      </c>
      <c r="D45" s="15"/>
      <c r="E45" s="15"/>
      <c r="F45" s="7"/>
      <c r="G45" s="8">
        <f aca="true" t="shared" si="0" ref="G45:G60">C45-T45</f>
        <v>0.4495871680053334</v>
      </c>
      <c r="H45" s="15"/>
      <c r="I45" s="15"/>
      <c r="J45" s="15"/>
      <c r="K45" s="15">
        <v>8.374245169917522</v>
      </c>
      <c r="L45" s="3">
        <v>38</v>
      </c>
      <c r="M45" s="15"/>
      <c r="N45" s="15"/>
      <c r="O45" s="8">
        <f aca="true" t="shared" si="1" ref="O45:O60">K45-Y45</f>
        <v>2.0909035770235898</v>
      </c>
      <c r="T45">
        <v>8.248822491361521</v>
      </c>
      <c r="Y45" s="2">
        <v>6.283341592893932</v>
      </c>
    </row>
    <row r="46" spans="1:27" ht="12.75">
      <c r="A46" s="2" t="s">
        <v>12</v>
      </c>
      <c r="B46" s="2" t="s">
        <v>42</v>
      </c>
      <c r="C46" s="3">
        <v>12.26</v>
      </c>
      <c r="D46" s="3">
        <v>49.86</v>
      </c>
      <c r="E46" s="3">
        <v>37.88</v>
      </c>
      <c r="G46" s="8">
        <f t="shared" si="0"/>
        <v>4.33</v>
      </c>
      <c r="H46" s="9">
        <f aca="true" t="shared" si="2" ref="H46:I50">D46-U46</f>
        <v>2.6099999999999994</v>
      </c>
      <c r="I46" s="9">
        <f t="shared" si="2"/>
        <v>-6.939999999999998</v>
      </c>
      <c r="J46" s="2" t="s">
        <v>12</v>
      </c>
      <c r="K46" s="3">
        <v>10.44</v>
      </c>
      <c r="L46" s="3">
        <v>49.09</v>
      </c>
      <c r="M46" s="3">
        <v>40.48</v>
      </c>
      <c r="O46" s="8">
        <f t="shared" si="1"/>
        <v>5.05</v>
      </c>
      <c r="P46" s="9">
        <f aca="true" t="shared" si="3" ref="P46:Q50">L46-Z46</f>
        <v>-2.1599999999999966</v>
      </c>
      <c r="Q46" s="9">
        <f t="shared" si="3"/>
        <v>-2.8900000000000006</v>
      </c>
      <c r="S46" s="2" t="s">
        <v>12</v>
      </c>
      <c r="T46" s="2">
        <v>7.93</v>
      </c>
      <c r="U46" s="2">
        <v>47.25</v>
      </c>
      <c r="V46" s="2">
        <v>44.82</v>
      </c>
      <c r="X46" s="2" t="s">
        <v>12</v>
      </c>
      <c r="Y46" s="2">
        <v>5.39</v>
      </c>
      <c r="Z46" s="2">
        <v>51.25</v>
      </c>
      <c r="AA46" s="2">
        <v>43.37</v>
      </c>
    </row>
    <row r="47" spans="1:27" ht="12.75">
      <c r="A47" s="7" t="s">
        <v>36</v>
      </c>
      <c r="B47" s="26" t="s">
        <v>43</v>
      </c>
      <c r="C47" s="23">
        <v>20.1</v>
      </c>
      <c r="D47" s="23">
        <v>54.4</v>
      </c>
      <c r="E47" s="23">
        <v>25.6</v>
      </c>
      <c r="F47" s="7"/>
      <c r="G47" s="8">
        <f t="shared" si="0"/>
        <v>2.5</v>
      </c>
      <c r="H47" s="9">
        <f t="shared" si="2"/>
        <v>5.299999999999997</v>
      </c>
      <c r="I47" s="9">
        <f t="shared" si="2"/>
        <v>-7.699999999999996</v>
      </c>
      <c r="J47" s="7"/>
      <c r="K47" s="3">
        <v>10.5</v>
      </c>
      <c r="L47" s="23">
        <v>58</v>
      </c>
      <c r="M47" s="23">
        <v>31.6</v>
      </c>
      <c r="N47" s="7"/>
      <c r="O47" s="8">
        <f t="shared" si="1"/>
        <v>5.6</v>
      </c>
      <c r="P47" s="9">
        <f t="shared" si="3"/>
        <v>3.5</v>
      </c>
      <c r="Q47" s="9">
        <f t="shared" si="3"/>
        <v>-9</v>
      </c>
      <c r="R47" s="24"/>
      <c r="S47" s="7"/>
      <c r="T47" s="7">
        <v>17.6</v>
      </c>
      <c r="U47" s="7">
        <v>49.1</v>
      </c>
      <c r="V47" s="7">
        <v>33.3</v>
      </c>
      <c r="W47" s="7"/>
      <c r="X47" s="7"/>
      <c r="Y47" s="7">
        <v>4.9</v>
      </c>
      <c r="Z47" s="7">
        <v>54.5</v>
      </c>
      <c r="AA47" s="7">
        <v>40.6</v>
      </c>
    </row>
    <row r="48" spans="1:27" ht="12.75">
      <c r="A48" s="2" t="s">
        <v>18</v>
      </c>
      <c r="B48" s="2" t="s">
        <v>44</v>
      </c>
      <c r="C48" s="3">
        <v>6.75</v>
      </c>
      <c r="D48" s="3">
        <v>40.96</v>
      </c>
      <c r="E48" s="3">
        <v>52.28</v>
      </c>
      <c r="G48" s="8">
        <f t="shared" si="0"/>
        <v>0.2999999999999998</v>
      </c>
      <c r="H48" s="9">
        <f t="shared" si="2"/>
        <v>-25.419999999999995</v>
      </c>
      <c r="I48" s="9">
        <f t="shared" si="2"/>
        <v>25.11</v>
      </c>
      <c r="J48" s="2" t="s">
        <v>18</v>
      </c>
      <c r="K48" s="3">
        <v>10.78</v>
      </c>
      <c r="L48" s="3">
        <v>47.08</v>
      </c>
      <c r="M48" s="3">
        <v>42.15</v>
      </c>
      <c r="O48" s="8">
        <f t="shared" si="1"/>
        <v>1.08</v>
      </c>
      <c r="P48" s="9">
        <f t="shared" si="3"/>
        <v>-0.8000000000000043</v>
      </c>
      <c r="Q48" s="9">
        <f t="shared" si="3"/>
        <v>-0.2700000000000031</v>
      </c>
      <c r="S48" s="2" t="s">
        <v>18</v>
      </c>
      <c r="T48" s="2">
        <v>6.45</v>
      </c>
      <c r="U48" s="2">
        <v>66.38</v>
      </c>
      <c r="V48" s="2">
        <v>27.17</v>
      </c>
      <c r="X48" s="2" t="s">
        <v>18</v>
      </c>
      <c r="Y48" s="2">
        <v>9.7</v>
      </c>
      <c r="Z48" s="2">
        <v>47.88</v>
      </c>
      <c r="AA48" s="2">
        <v>42.42</v>
      </c>
    </row>
    <row r="49" spans="1:27" ht="12.75">
      <c r="A49" s="2" t="s">
        <v>20</v>
      </c>
      <c r="B49" s="2" t="s">
        <v>45</v>
      </c>
      <c r="C49" s="3">
        <v>10.22</v>
      </c>
      <c r="D49" s="3">
        <v>53.34</v>
      </c>
      <c r="E49" s="3">
        <v>36.44</v>
      </c>
      <c r="G49" s="8">
        <f t="shared" si="0"/>
        <v>5.750000000000001</v>
      </c>
      <c r="H49" s="9">
        <f t="shared" si="2"/>
        <v>4.520000000000003</v>
      </c>
      <c r="I49" s="9">
        <f t="shared" si="2"/>
        <v>-10.270000000000003</v>
      </c>
      <c r="J49" s="2" t="s">
        <v>20</v>
      </c>
      <c r="K49" s="3">
        <v>11.51</v>
      </c>
      <c r="L49" s="3">
        <v>50.19</v>
      </c>
      <c r="M49" s="3">
        <v>38.3</v>
      </c>
      <c r="O49" s="8">
        <f t="shared" si="1"/>
        <v>7.06</v>
      </c>
      <c r="P49" s="9">
        <f t="shared" si="3"/>
        <v>5.640000000000001</v>
      </c>
      <c r="Q49" s="9">
        <f t="shared" si="3"/>
        <v>-12.700000000000003</v>
      </c>
      <c r="S49" s="2" t="s">
        <v>20</v>
      </c>
      <c r="T49" s="2">
        <v>4.47</v>
      </c>
      <c r="U49" s="2">
        <v>48.82</v>
      </c>
      <c r="V49" s="2">
        <v>46.71</v>
      </c>
      <c r="X49" s="2" t="s">
        <v>20</v>
      </c>
      <c r="Y49" s="2">
        <v>4.45</v>
      </c>
      <c r="Z49" s="2">
        <v>44.55</v>
      </c>
      <c r="AA49" s="2">
        <v>51</v>
      </c>
    </row>
    <row r="50" spans="1:27" ht="12.75">
      <c r="A50" s="2" t="s">
        <v>11</v>
      </c>
      <c r="B50" s="2" t="s">
        <v>46</v>
      </c>
      <c r="C50" s="3">
        <v>6.9</v>
      </c>
      <c r="D50" s="3">
        <v>50.79</v>
      </c>
      <c r="E50" s="3">
        <v>42.31</v>
      </c>
      <c r="G50" s="8">
        <f t="shared" si="0"/>
        <v>-0.1999999999999993</v>
      </c>
      <c r="H50" s="9">
        <f t="shared" si="2"/>
        <v>-13.149999999999999</v>
      </c>
      <c r="I50" s="9">
        <f t="shared" si="2"/>
        <v>13.350000000000001</v>
      </c>
      <c r="J50" s="2" t="s">
        <v>11</v>
      </c>
      <c r="K50" s="3">
        <v>12.46</v>
      </c>
      <c r="L50" s="3">
        <v>39.72</v>
      </c>
      <c r="M50" s="3">
        <v>47.82</v>
      </c>
      <c r="O50" s="8">
        <f t="shared" si="1"/>
        <v>1.9400000000000013</v>
      </c>
      <c r="P50" s="9">
        <f t="shared" si="3"/>
        <v>-7.850000000000001</v>
      </c>
      <c r="Q50" s="9">
        <f t="shared" si="3"/>
        <v>5.910000000000004</v>
      </c>
      <c r="S50" s="2" t="s">
        <v>11</v>
      </c>
      <c r="T50" s="2">
        <v>7.1</v>
      </c>
      <c r="U50" s="2">
        <v>63.94</v>
      </c>
      <c r="V50" s="2">
        <v>28.96</v>
      </c>
      <c r="X50" s="2" t="s">
        <v>11</v>
      </c>
      <c r="Y50" s="2">
        <v>10.52</v>
      </c>
      <c r="Z50" s="2">
        <v>47.57</v>
      </c>
      <c r="AA50" s="2">
        <v>41.91</v>
      </c>
    </row>
    <row r="51" spans="1:25" ht="12.75">
      <c r="A51" s="2" t="s">
        <v>35</v>
      </c>
      <c r="B51" s="26" t="s">
        <v>47</v>
      </c>
      <c r="C51" s="3">
        <v>22.954531821726352</v>
      </c>
      <c r="G51" s="8">
        <f t="shared" si="0"/>
        <v>2.1126354566352816</v>
      </c>
      <c r="H51" s="7"/>
      <c r="I51" s="7"/>
      <c r="K51" s="3">
        <v>13.13400417437342</v>
      </c>
      <c r="L51" s="3"/>
      <c r="O51" s="8">
        <f t="shared" si="1"/>
        <v>5.944004174373419</v>
      </c>
      <c r="P51" s="7"/>
      <c r="Q51" s="7"/>
      <c r="T51" s="13">
        <v>20.84189636509107</v>
      </c>
      <c r="Y51" s="2">
        <v>7.19</v>
      </c>
    </row>
    <row r="52" spans="1:27" ht="12.75">
      <c r="A52" s="2" t="s">
        <v>17</v>
      </c>
      <c r="B52" s="2" t="s">
        <v>48</v>
      </c>
      <c r="C52" s="3">
        <v>7.08</v>
      </c>
      <c r="D52" s="3">
        <v>55.12</v>
      </c>
      <c r="E52" s="3">
        <v>37.8</v>
      </c>
      <c r="G52" s="8">
        <f t="shared" si="0"/>
        <v>4.83</v>
      </c>
      <c r="H52" s="9">
        <f aca="true" t="shared" si="4" ref="H52:H60">D52-U52</f>
        <v>3.509999999999998</v>
      </c>
      <c r="I52" s="9">
        <f aca="true" t="shared" si="5" ref="I52:I60">E52-V52</f>
        <v>-8.340000000000003</v>
      </c>
      <c r="J52" s="2" t="s">
        <v>17</v>
      </c>
      <c r="K52" s="3">
        <v>13.81</v>
      </c>
      <c r="L52" s="3">
        <v>42.12</v>
      </c>
      <c r="M52" s="3">
        <v>44.08</v>
      </c>
      <c r="O52" s="8">
        <f t="shared" si="1"/>
        <v>9.77</v>
      </c>
      <c r="P52" s="9">
        <f aca="true" t="shared" si="6" ref="P52:P60">L52-Z52</f>
        <v>-3.270000000000003</v>
      </c>
      <c r="Q52" s="9">
        <f aca="true" t="shared" si="7" ref="Q52:Q60">M52-AA52</f>
        <v>-6.490000000000002</v>
      </c>
      <c r="S52" s="2" t="s">
        <v>17</v>
      </c>
      <c r="T52" s="2">
        <v>2.25</v>
      </c>
      <c r="U52" s="2">
        <v>51.61</v>
      </c>
      <c r="V52" s="2">
        <v>46.14</v>
      </c>
      <c r="X52" s="2" t="s">
        <v>17</v>
      </c>
      <c r="Y52" s="2">
        <v>4.04</v>
      </c>
      <c r="Z52" s="2">
        <v>45.39</v>
      </c>
      <c r="AA52" s="2">
        <v>50.57</v>
      </c>
    </row>
    <row r="53" spans="1:27" ht="12.75">
      <c r="A53" s="2" t="s">
        <v>23</v>
      </c>
      <c r="B53" s="2" t="s">
        <v>49</v>
      </c>
      <c r="C53" s="3">
        <v>15.31</v>
      </c>
      <c r="D53" s="3">
        <v>39.7</v>
      </c>
      <c r="E53" s="3">
        <v>44.99</v>
      </c>
      <c r="G53" s="8">
        <f t="shared" si="0"/>
        <v>4.34</v>
      </c>
      <c r="H53" s="9">
        <f t="shared" si="4"/>
        <v>-2.4199999999999946</v>
      </c>
      <c r="I53" s="9">
        <f t="shared" si="5"/>
        <v>-1.9099999999999966</v>
      </c>
      <c r="J53" s="2" t="s">
        <v>23</v>
      </c>
      <c r="K53" s="3">
        <v>13.84</v>
      </c>
      <c r="L53" s="3">
        <v>42.52</v>
      </c>
      <c r="M53" s="3">
        <v>43.65</v>
      </c>
      <c r="O53" s="8">
        <f t="shared" si="1"/>
        <v>6.14</v>
      </c>
      <c r="P53" s="9">
        <f t="shared" si="6"/>
        <v>-7.979999999999997</v>
      </c>
      <c r="Q53" s="9">
        <f t="shared" si="7"/>
        <v>1.8500000000000014</v>
      </c>
      <c r="S53" s="2" t="s">
        <v>23</v>
      </c>
      <c r="T53" s="2">
        <v>10.97</v>
      </c>
      <c r="U53" s="2">
        <v>42.12</v>
      </c>
      <c r="V53" s="2">
        <v>46.9</v>
      </c>
      <c r="X53" s="2" t="s">
        <v>23</v>
      </c>
      <c r="Y53" s="2">
        <v>7.7</v>
      </c>
      <c r="Z53" s="2">
        <v>50.5</v>
      </c>
      <c r="AA53" s="2">
        <v>41.8</v>
      </c>
    </row>
    <row r="54" spans="1:27" ht="12.75">
      <c r="A54" s="2" t="s">
        <v>3</v>
      </c>
      <c r="B54" s="2" t="s">
        <v>50</v>
      </c>
      <c r="C54" s="3">
        <v>6.87</v>
      </c>
      <c r="D54" s="3">
        <v>53.59</v>
      </c>
      <c r="E54" s="3">
        <v>39.53</v>
      </c>
      <c r="G54" s="8">
        <f t="shared" si="0"/>
        <v>3.3000000000000003</v>
      </c>
      <c r="H54" s="9">
        <f t="shared" si="4"/>
        <v>-6.589999999999996</v>
      </c>
      <c r="I54" s="9">
        <f t="shared" si="5"/>
        <v>3.280000000000001</v>
      </c>
      <c r="J54" s="2" t="s">
        <v>3</v>
      </c>
      <c r="K54" s="3">
        <v>14.41</v>
      </c>
      <c r="L54" s="3">
        <v>51.74</v>
      </c>
      <c r="M54" s="3">
        <v>33.84</v>
      </c>
      <c r="O54" s="8">
        <f t="shared" si="1"/>
        <v>7.53</v>
      </c>
      <c r="P54" s="9">
        <f t="shared" si="6"/>
        <v>4.770000000000003</v>
      </c>
      <c r="Q54" s="9">
        <f t="shared" si="7"/>
        <v>-12.309999999999995</v>
      </c>
      <c r="S54" s="2" t="s">
        <v>3</v>
      </c>
      <c r="T54" s="2">
        <v>3.57</v>
      </c>
      <c r="U54" s="2">
        <v>60.18</v>
      </c>
      <c r="V54" s="2">
        <v>36.25</v>
      </c>
      <c r="X54" s="2" t="s">
        <v>3</v>
      </c>
      <c r="Y54" s="2">
        <v>6.88</v>
      </c>
      <c r="Z54" s="2">
        <v>46.97</v>
      </c>
      <c r="AA54" s="2">
        <v>46.15</v>
      </c>
    </row>
    <row r="55" spans="1:27" ht="12.75">
      <c r="A55" s="2" t="s">
        <v>22</v>
      </c>
      <c r="B55" s="2" t="s">
        <v>51</v>
      </c>
      <c r="C55" s="3">
        <v>1.71</v>
      </c>
      <c r="D55" s="3">
        <v>44.02</v>
      </c>
      <c r="E55" s="3">
        <v>54.27</v>
      </c>
      <c r="G55" s="8">
        <f t="shared" si="0"/>
        <v>-7.180000000000001</v>
      </c>
      <c r="H55" s="9">
        <f t="shared" si="4"/>
        <v>-18.049999999999997</v>
      </c>
      <c r="I55" s="9">
        <f t="shared" si="5"/>
        <v>25.230000000000004</v>
      </c>
      <c r="J55" s="2" t="s">
        <v>22</v>
      </c>
      <c r="K55" s="3">
        <v>14.68</v>
      </c>
      <c r="L55" s="3">
        <v>42.26</v>
      </c>
      <c r="M55" s="3">
        <v>43.06</v>
      </c>
      <c r="O55" s="8">
        <f t="shared" si="1"/>
        <v>6.4399999999999995</v>
      </c>
      <c r="P55" s="9">
        <f t="shared" si="6"/>
        <v>-4.630000000000003</v>
      </c>
      <c r="Q55" s="9">
        <f t="shared" si="7"/>
        <v>-1.8099999999999952</v>
      </c>
      <c r="S55" s="2" t="s">
        <v>22</v>
      </c>
      <c r="T55" s="2">
        <v>8.89</v>
      </c>
      <c r="U55" s="2">
        <v>62.07</v>
      </c>
      <c r="V55" s="2">
        <v>29.04</v>
      </c>
      <c r="X55" s="2" t="s">
        <v>22</v>
      </c>
      <c r="Y55" s="2">
        <v>8.24</v>
      </c>
      <c r="Z55" s="2">
        <v>46.89</v>
      </c>
      <c r="AA55" s="2">
        <v>44.87</v>
      </c>
    </row>
    <row r="56" spans="1:27" ht="12.75">
      <c r="A56" s="2" t="s">
        <v>5</v>
      </c>
      <c r="B56" s="2" t="s">
        <v>52</v>
      </c>
      <c r="C56" s="3">
        <v>14</v>
      </c>
      <c r="D56" s="3">
        <v>40.39</v>
      </c>
      <c r="E56" s="3">
        <v>45.6</v>
      </c>
      <c r="G56" s="8">
        <f t="shared" si="0"/>
        <v>5.1899999999999995</v>
      </c>
      <c r="H56" s="9">
        <f t="shared" si="4"/>
        <v>-1.8800000000000026</v>
      </c>
      <c r="I56" s="9">
        <f t="shared" si="5"/>
        <v>-3.3200000000000003</v>
      </c>
      <c r="J56" s="2" t="s">
        <v>5</v>
      </c>
      <c r="K56" s="3">
        <v>15.26</v>
      </c>
      <c r="L56" s="3">
        <v>39.31</v>
      </c>
      <c r="M56" s="3">
        <v>45.43</v>
      </c>
      <c r="O56" s="8">
        <f t="shared" si="1"/>
        <v>8.96</v>
      </c>
      <c r="P56" s="9">
        <f t="shared" si="6"/>
        <v>-2.3200000000000003</v>
      </c>
      <c r="Q56" s="9">
        <f t="shared" si="7"/>
        <v>-6.640000000000001</v>
      </c>
      <c r="S56" s="2" t="s">
        <v>5</v>
      </c>
      <c r="T56" s="2">
        <v>8.81</v>
      </c>
      <c r="U56" s="2">
        <v>42.27</v>
      </c>
      <c r="V56" s="2">
        <v>48.92</v>
      </c>
      <c r="X56" s="2" t="s">
        <v>5</v>
      </c>
      <c r="Y56" s="2">
        <v>6.3</v>
      </c>
      <c r="Z56" s="2">
        <v>41.63</v>
      </c>
      <c r="AA56" s="2">
        <v>52.07</v>
      </c>
    </row>
    <row r="57" spans="1:27" ht="12.75">
      <c r="A57" s="2" t="s">
        <v>2</v>
      </c>
      <c r="B57" s="2" t="s">
        <v>53</v>
      </c>
      <c r="C57" s="3">
        <v>6.01</v>
      </c>
      <c r="D57" s="3">
        <v>51.03</v>
      </c>
      <c r="E57" s="3">
        <v>42.96</v>
      </c>
      <c r="G57" s="8">
        <f t="shared" si="0"/>
        <v>2.94</v>
      </c>
      <c r="H57" s="9">
        <f t="shared" si="4"/>
        <v>6.990000000000002</v>
      </c>
      <c r="I57" s="9">
        <f t="shared" si="5"/>
        <v>-9.93</v>
      </c>
      <c r="J57" s="2" t="s">
        <v>2</v>
      </c>
      <c r="K57" s="3">
        <v>15.67</v>
      </c>
      <c r="L57" s="3">
        <v>41.92</v>
      </c>
      <c r="M57" s="3">
        <v>42.41</v>
      </c>
      <c r="O57" s="8">
        <f t="shared" si="1"/>
        <v>9.67</v>
      </c>
      <c r="P57" s="9">
        <f t="shared" si="6"/>
        <v>-2.9499999999999957</v>
      </c>
      <c r="Q57" s="9">
        <f t="shared" si="7"/>
        <v>-6.720000000000006</v>
      </c>
      <c r="S57" s="2" t="s">
        <v>2</v>
      </c>
      <c r="T57" s="2">
        <v>3.07</v>
      </c>
      <c r="U57" s="2">
        <v>44.04</v>
      </c>
      <c r="V57" s="2">
        <v>52.89</v>
      </c>
      <c r="X57" s="2" t="s">
        <v>2</v>
      </c>
      <c r="Y57" s="2">
        <v>6</v>
      </c>
      <c r="Z57" s="2">
        <v>44.87</v>
      </c>
      <c r="AA57" s="2">
        <v>49.13</v>
      </c>
    </row>
    <row r="58" spans="1:27" ht="12.75">
      <c r="A58" s="2" t="s">
        <v>8</v>
      </c>
      <c r="B58" s="2" t="s">
        <v>54</v>
      </c>
      <c r="C58" s="3">
        <v>10.92</v>
      </c>
      <c r="D58" s="3">
        <v>46.53</v>
      </c>
      <c r="E58" s="3">
        <v>42.55</v>
      </c>
      <c r="G58" s="8">
        <f t="shared" si="0"/>
        <v>4.9799999999999995</v>
      </c>
      <c r="H58" s="9">
        <f t="shared" si="4"/>
        <v>-1.8999999999999986</v>
      </c>
      <c r="I58" s="9">
        <f t="shared" si="5"/>
        <v>-3.0800000000000054</v>
      </c>
      <c r="J58" s="2" t="s">
        <v>8</v>
      </c>
      <c r="K58" s="3">
        <v>17.36</v>
      </c>
      <c r="L58" s="3">
        <v>44.18</v>
      </c>
      <c r="M58" s="3">
        <v>38.46</v>
      </c>
      <c r="O58" s="8">
        <f t="shared" si="1"/>
        <v>9.219999999999999</v>
      </c>
      <c r="P58" s="9">
        <f t="shared" si="6"/>
        <v>0.04999999999999716</v>
      </c>
      <c r="Q58" s="9">
        <f t="shared" si="7"/>
        <v>-9.269999999999996</v>
      </c>
      <c r="S58" s="2" t="s">
        <v>8</v>
      </c>
      <c r="T58" s="2">
        <v>5.94</v>
      </c>
      <c r="U58" s="2">
        <v>48.43</v>
      </c>
      <c r="V58" s="2">
        <v>45.63</v>
      </c>
      <c r="X58" s="2" t="s">
        <v>8</v>
      </c>
      <c r="Y58" s="2">
        <v>8.14</v>
      </c>
      <c r="Z58" s="2">
        <v>44.13</v>
      </c>
      <c r="AA58" s="2">
        <v>47.73</v>
      </c>
    </row>
    <row r="59" spans="1:27" ht="12.75">
      <c r="A59" s="2" t="s">
        <v>16</v>
      </c>
      <c r="B59" s="2" t="s">
        <v>55</v>
      </c>
      <c r="C59" s="3">
        <v>12.8</v>
      </c>
      <c r="D59" s="3">
        <v>47.42</v>
      </c>
      <c r="E59" s="3">
        <v>39.78</v>
      </c>
      <c r="G59" s="8">
        <f t="shared" si="0"/>
        <v>7.73</v>
      </c>
      <c r="H59" s="9">
        <f t="shared" si="4"/>
        <v>7.630000000000003</v>
      </c>
      <c r="I59" s="9">
        <f t="shared" si="5"/>
        <v>-15.36</v>
      </c>
      <c r="J59" s="2" t="s">
        <v>16</v>
      </c>
      <c r="K59" s="3">
        <v>17.89</v>
      </c>
      <c r="L59" s="3">
        <v>39.81</v>
      </c>
      <c r="M59" s="3">
        <v>42.3</v>
      </c>
      <c r="O59" s="8">
        <f t="shared" si="1"/>
        <v>11.38</v>
      </c>
      <c r="P59" s="9">
        <f t="shared" si="6"/>
        <v>-0.8799999999999955</v>
      </c>
      <c r="Q59" s="9">
        <f t="shared" si="7"/>
        <v>-10.5</v>
      </c>
      <c r="S59" s="2" t="s">
        <v>16</v>
      </c>
      <c r="T59" s="2">
        <v>5.07</v>
      </c>
      <c r="U59" s="2">
        <v>39.79</v>
      </c>
      <c r="V59" s="2">
        <v>55.14</v>
      </c>
      <c r="X59" s="2" t="s">
        <v>16</v>
      </c>
      <c r="Y59" s="2">
        <v>6.51</v>
      </c>
      <c r="Z59" s="2">
        <v>40.69</v>
      </c>
      <c r="AA59" s="2">
        <v>52.8</v>
      </c>
    </row>
    <row r="60" spans="1:27" ht="12.75">
      <c r="A60" s="2" t="s">
        <v>15</v>
      </c>
      <c r="B60" s="2" t="s">
        <v>56</v>
      </c>
      <c r="C60" s="3">
        <v>5.07</v>
      </c>
      <c r="D60" s="3">
        <v>36.67</v>
      </c>
      <c r="E60" s="3">
        <v>58.26</v>
      </c>
      <c r="G60" s="13">
        <f t="shared" si="0"/>
        <v>0.7000000000000002</v>
      </c>
      <c r="H60" s="9">
        <f t="shared" si="4"/>
        <v>-4.479999999999997</v>
      </c>
      <c r="I60" s="9">
        <f t="shared" si="5"/>
        <v>3.780000000000001</v>
      </c>
      <c r="J60" s="2" t="s">
        <v>15</v>
      </c>
      <c r="K60" s="3">
        <v>20.93</v>
      </c>
      <c r="L60" s="3">
        <v>24.6</v>
      </c>
      <c r="M60" s="3">
        <v>54.48</v>
      </c>
      <c r="O60" s="13">
        <f t="shared" si="1"/>
        <v>16.04</v>
      </c>
      <c r="P60" s="9">
        <f t="shared" si="6"/>
        <v>-11.079999999999998</v>
      </c>
      <c r="Q60" s="9">
        <f t="shared" si="7"/>
        <v>-4.950000000000003</v>
      </c>
      <c r="S60" s="2" t="s">
        <v>15</v>
      </c>
      <c r="T60" s="2">
        <v>4.37</v>
      </c>
      <c r="U60" s="2">
        <v>41.15</v>
      </c>
      <c r="V60" s="2">
        <v>54.48</v>
      </c>
      <c r="X60" s="2" t="s">
        <v>15</v>
      </c>
      <c r="Y60" s="2">
        <v>4.89</v>
      </c>
      <c r="Z60" s="2">
        <v>35.68</v>
      </c>
      <c r="AA60" s="2">
        <v>59.43</v>
      </c>
    </row>
    <row r="61" spans="1:27" ht="12.75">
      <c r="A61" s="1" t="s">
        <v>38</v>
      </c>
      <c r="B61" s="2" t="s">
        <v>38</v>
      </c>
      <c r="C61" s="19">
        <v>12.124193017818268</v>
      </c>
      <c r="D61" s="19"/>
      <c r="E61" s="19"/>
      <c r="F61" s="19"/>
      <c r="G61" s="28">
        <v>4.84802487498669</v>
      </c>
      <c r="H61" s="19"/>
      <c r="I61" s="19"/>
      <c r="J61" s="19"/>
      <c r="K61" s="19">
        <v>21.17749293867744</v>
      </c>
      <c r="L61" s="19"/>
      <c r="M61" s="19"/>
      <c r="N61" s="19"/>
      <c r="O61" s="19">
        <v>13.225003472273965</v>
      </c>
      <c r="P61" s="19"/>
      <c r="Q61" s="19"/>
      <c r="R61" s="19"/>
      <c r="S61" s="19"/>
      <c r="T61" s="19">
        <v>7.276168142831578</v>
      </c>
      <c r="U61" s="19"/>
      <c r="V61" s="19"/>
      <c r="W61" s="19"/>
      <c r="X61" s="19"/>
      <c r="Y61" s="19">
        <v>7.952489466403479</v>
      </c>
      <c r="Z61" s="19"/>
      <c r="AA61" s="19"/>
    </row>
    <row r="62" spans="1:27" ht="12.75">
      <c r="A62" s="2" t="s">
        <v>1</v>
      </c>
      <c r="B62" s="2" t="s">
        <v>57</v>
      </c>
      <c r="C62" s="3">
        <v>10.56</v>
      </c>
      <c r="D62" s="3">
        <v>47.54</v>
      </c>
      <c r="E62" s="3">
        <v>41.9</v>
      </c>
      <c r="G62" s="8">
        <f aca="true" t="shared" si="8" ref="G62:G72">C62-T62</f>
        <v>3.2700000000000005</v>
      </c>
      <c r="H62" s="9">
        <f aca="true" t="shared" si="9" ref="H62:H72">D62-U62</f>
        <v>0.4099999999999966</v>
      </c>
      <c r="I62" s="9">
        <f aca="true" t="shared" si="10" ref="I62:I72">E62-V62</f>
        <v>-3.6799999999999997</v>
      </c>
      <c r="J62" s="2" t="s">
        <v>1</v>
      </c>
      <c r="K62" s="3">
        <v>21.55</v>
      </c>
      <c r="L62" s="3">
        <v>40.07</v>
      </c>
      <c r="M62" s="3">
        <v>38.38</v>
      </c>
      <c r="O62" s="8">
        <f aca="true" t="shared" si="11" ref="O62:O72">K62-Y62</f>
        <v>11.680000000000001</v>
      </c>
      <c r="P62" s="9">
        <f aca="true" t="shared" si="12" ref="P62:P72">L62-Z62</f>
        <v>-3.259999999999998</v>
      </c>
      <c r="Q62" s="9">
        <f aca="true" t="shared" si="13" ref="Q62:Q72">M62-AA62</f>
        <v>-8.409999999999997</v>
      </c>
      <c r="S62" s="2" t="s">
        <v>1</v>
      </c>
      <c r="T62" s="2">
        <v>7.29</v>
      </c>
      <c r="U62" s="2">
        <v>47.13</v>
      </c>
      <c r="V62" s="2">
        <v>45.58</v>
      </c>
      <c r="X62" s="2" t="s">
        <v>1</v>
      </c>
      <c r="Y62" s="2">
        <v>9.87</v>
      </c>
      <c r="Z62" s="2">
        <v>43.33</v>
      </c>
      <c r="AA62" s="2">
        <v>46.79</v>
      </c>
    </row>
    <row r="63" spans="1:27" ht="12.75">
      <c r="A63" s="2" t="s">
        <v>6</v>
      </c>
      <c r="B63" s="2" t="s">
        <v>58</v>
      </c>
      <c r="C63" s="3">
        <v>8.1</v>
      </c>
      <c r="D63" s="3">
        <v>62.58</v>
      </c>
      <c r="E63" s="3">
        <v>29.32</v>
      </c>
      <c r="G63" s="8">
        <f t="shared" si="8"/>
        <v>1.1999999999999993</v>
      </c>
      <c r="H63" s="9">
        <f t="shared" si="9"/>
        <v>3.8699999999999974</v>
      </c>
      <c r="I63" s="9">
        <f t="shared" si="10"/>
        <v>-5.07</v>
      </c>
      <c r="J63" s="2" t="s">
        <v>6</v>
      </c>
      <c r="K63" s="3">
        <v>21.88</v>
      </c>
      <c r="L63" s="3">
        <v>40.14</v>
      </c>
      <c r="M63" s="3">
        <v>37.99</v>
      </c>
      <c r="O63" s="8">
        <f t="shared" si="11"/>
        <v>12.229999999999999</v>
      </c>
      <c r="P63" s="9">
        <f t="shared" si="12"/>
        <v>-0.1599999999999966</v>
      </c>
      <c r="Q63" s="9">
        <f t="shared" si="13"/>
        <v>-12.059999999999995</v>
      </c>
      <c r="S63" s="2" t="s">
        <v>6</v>
      </c>
      <c r="T63" s="2">
        <v>6.9</v>
      </c>
      <c r="U63" s="2">
        <v>58.71</v>
      </c>
      <c r="V63" s="2">
        <v>34.39</v>
      </c>
      <c r="X63" s="2" t="s">
        <v>6</v>
      </c>
      <c r="Y63" s="2">
        <v>9.65</v>
      </c>
      <c r="Z63" s="2">
        <v>40.3</v>
      </c>
      <c r="AA63" s="2">
        <v>50.05</v>
      </c>
    </row>
    <row r="64" spans="1:27" ht="12.75">
      <c r="A64" s="2" t="s">
        <v>13</v>
      </c>
      <c r="B64" s="2" t="s">
        <v>59</v>
      </c>
      <c r="C64" s="3">
        <v>12.93</v>
      </c>
      <c r="D64" s="3">
        <v>57.54</v>
      </c>
      <c r="E64" s="3">
        <v>29.53</v>
      </c>
      <c r="G64" s="8">
        <f t="shared" si="8"/>
        <v>8.86</v>
      </c>
      <c r="H64" s="9">
        <f t="shared" si="9"/>
        <v>6.600000000000001</v>
      </c>
      <c r="I64" s="9">
        <f t="shared" si="10"/>
        <v>-15.46</v>
      </c>
      <c r="J64" s="2" t="s">
        <v>13</v>
      </c>
      <c r="K64" s="3">
        <v>24.52</v>
      </c>
      <c r="L64" s="3">
        <v>38.7</v>
      </c>
      <c r="M64" s="3">
        <v>36.78</v>
      </c>
      <c r="O64" s="8">
        <f t="shared" si="11"/>
        <v>20.14</v>
      </c>
      <c r="P64" s="9">
        <f t="shared" si="12"/>
        <v>3.470000000000006</v>
      </c>
      <c r="Q64" s="9">
        <f t="shared" si="13"/>
        <v>-23.61</v>
      </c>
      <c r="S64" s="2" t="s">
        <v>13</v>
      </c>
      <c r="T64" s="2">
        <v>4.07</v>
      </c>
      <c r="U64" s="2">
        <v>50.94</v>
      </c>
      <c r="V64" s="2">
        <v>44.99</v>
      </c>
      <c r="X64" s="2" t="s">
        <v>13</v>
      </c>
      <c r="Y64" s="2">
        <v>4.38</v>
      </c>
      <c r="Z64" s="2">
        <v>35.23</v>
      </c>
      <c r="AA64" s="2">
        <v>60.39</v>
      </c>
    </row>
    <row r="65" spans="1:27" ht="12.75">
      <c r="A65" s="2" t="s">
        <v>4</v>
      </c>
      <c r="B65" s="2" t="s">
        <v>60</v>
      </c>
      <c r="C65" s="3">
        <v>15.55027</v>
      </c>
      <c r="D65" s="3">
        <v>58.12794</v>
      </c>
      <c r="E65" s="3">
        <v>26.05279</v>
      </c>
      <c r="G65" s="8">
        <f t="shared" si="8"/>
        <v>8.144448999999998</v>
      </c>
      <c r="H65" s="9">
        <f t="shared" si="9"/>
        <v>8.33276</v>
      </c>
      <c r="I65" s="9">
        <f t="shared" si="10"/>
        <v>-15.80988</v>
      </c>
      <c r="J65" s="2" t="s">
        <v>4</v>
      </c>
      <c r="K65" s="3">
        <v>24.81406</v>
      </c>
      <c r="L65" s="3">
        <v>44.60535</v>
      </c>
      <c r="M65" s="3">
        <v>30.56639</v>
      </c>
      <c r="O65" s="8">
        <f t="shared" si="11"/>
        <v>16.310186</v>
      </c>
      <c r="P65" s="9">
        <f t="shared" si="12"/>
        <v>-0.42421999999999827</v>
      </c>
      <c r="Q65" s="9">
        <f t="shared" si="13"/>
        <v>-15.816290000000002</v>
      </c>
      <c r="S65" s="2" t="s">
        <v>4</v>
      </c>
      <c r="T65" s="2">
        <v>7.405821</v>
      </c>
      <c r="U65" s="2">
        <v>49.79518</v>
      </c>
      <c r="V65" s="2">
        <v>41.86267</v>
      </c>
      <c r="X65" s="2" t="s">
        <v>4</v>
      </c>
      <c r="Y65" s="2">
        <v>8.503874</v>
      </c>
      <c r="Z65" s="2">
        <v>45.02957</v>
      </c>
      <c r="AA65" s="2">
        <v>46.38268</v>
      </c>
    </row>
    <row r="66" spans="1:27" ht="12.75">
      <c r="A66" s="2" t="s">
        <v>19</v>
      </c>
      <c r="B66" s="2" t="s">
        <v>61</v>
      </c>
      <c r="C66" s="3">
        <v>10.88</v>
      </c>
      <c r="D66" s="3">
        <v>62.35</v>
      </c>
      <c r="E66" s="3">
        <v>26.78</v>
      </c>
      <c r="G66" s="8">
        <f t="shared" si="8"/>
        <v>3.4000000000000004</v>
      </c>
      <c r="H66" s="9">
        <f t="shared" si="9"/>
        <v>-4.410000000000004</v>
      </c>
      <c r="I66" s="9">
        <f t="shared" si="10"/>
        <v>1.0199999999999996</v>
      </c>
      <c r="J66" s="2" t="s">
        <v>19</v>
      </c>
      <c r="K66" s="3">
        <v>26.7</v>
      </c>
      <c r="L66" s="3">
        <v>45.53</v>
      </c>
      <c r="M66" s="3">
        <v>27.76</v>
      </c>
      <c r="O66" s="8">
        <f t="shared" si="11"/>
        <v>9.36</v>
      </c>
      <c r="P66" s="9">
        <f t="shared" si="12"/>
        <v>-10.799999999999997</v>
      </c>
      <c r="Q66" s="9">
        <f t="shared" si="13"/>
        <v>1.4300000000000033</v>
      </c>
      <c r="S66" s="2" t="s">
        <v>19</v>
      </c>
      <c r="T66" s="2">
        <v>7.48</v>
      </c>
      <c r="U66" s="2">
        <v>66.76</v>
      </c>
      <c r="V66" s="2">
        <v>25.76</v>
      </c>
      <c r="X66" s="2" t="s">
        <v>19</v>
      </c>
      <c r="Y66" s="2">
        <v>17.34</v>
      </c>
      <c r="Z66" s="2">
        <v>56.33</v>
      </c>
      <c r="AA66" s="2">
        <v>26.33</v>
      </c>
    </row>
    <row r="67" spans="1:27" ht="12.75">
      <c r="A67" s="2" t="s">
        <v>21</v>
      </c>
      <c r="B67" s="2" t="s">
        <v>62</v>
      </c>
      <c r="C67" s="3">
        <v>6.79</v>
      </c>
      <c r="D67" s="3">
        <v>63.88</v>
      </c>
      <c r="E67" s="3">
        <v>29.34</v>
      </c>
      <c r="G67" s="8">
        <f t="shared" si="8"/>
        <v>1.9100000000000001</v>
      </c>
      <c r="H67" s="9">
        <f t="shared" si="9"/>
        <v>6.810000000000002</v>
      </c>
      <c r="I67" s="9">
        <f t="shared" si="10"/>
        <v>-8.709999999999997</v>
      </c>
      <c r="J67" s="2" t="s">
        <v>21</v>
      </c>
      <c r="K67" s="3">
        <v>27.59</v>
      </c>
      <c r="L67" s="3">
        <v>47.18</v>
      </c>
      <c r="M67" s="3">
        <v>25.24</v>
      </c>
      <c r="O67" s="8">
        <f t="shared" si="11"/>
        <v>19.43</v>
      </c>
      <c r="P67" s="9">
        <f t="shared" si="12"/>
        <v>4.57</v>
      </c>
      <c r="Q67" s="9">
        <f t="shared" si="13"/>
        <v>-23.99</v>
      </c>
      <c r="S67" s="2" t="s">
        <v>21</v>
      </c>
      <c r="T67" s="2">
        <v>4.88</v>
      </c>
      <c r="U67" s="2">
        <v>57.07</v>
      </c>
      <c r="V67" s="2">
        <v>38.05</v>
      </c>
      <c r="X67" s="2" t="s">
        <v>21</v>
      </c>
      <c r="Y67" s="2">
        <v>8.16</v>
      </c>
      <c r="Z67" s="2">
        <v>42.61</v>
      </c>
      <c r="AA67" s="2">
        <v>49.23</v>
      </c>
    </row>
    <row r="68" spans="1:27" ht="12.75" customHeight="1">
      <c r="A68" s="2" t="s">
        <v>9</v>
      </c>
      <c r="B68" s="2" t="s">
        <v>63</v>
      </c>
      <c r="C68" s="3">
        <v>9.56</v>
      </c>
      <c r="D68" s="3">
        <v>52.51</v>
      </c>
      <c r="E68" s="3">
        <v>37.94</v>
      </c>
      <c r="G68" s="8">
        <f t="shared" si="8"/>
        <v>3.5500000000000007</v>
      </c>
      <c r="H68" s="9">
        <f t="shared" si="9"/>
        <v>2.269999999999996</v>
      </c>
      <c r="I68" s="9">
        <f t="shared" si="10"/>
        <v>-5.810000000000002</v>
      </c>
      <c r="J68" s="2" t="s">
        <v>9</v>
      </c>
      <c r="K68" s="3">
        <v>28.71</v>
      </c>
      <c r="L68" s="3">
        <v>38.29</v>
      </c>
      <c r="M68" s="3">
        <v>33</v>
      </c>
      <c r="O68" s="8">
        <f t="shared" si="11"/>
        <v>16.94</v>
      </c>
      <c r="P68" s="9">
        <f t="shared" si="12"/>
        <v>-7.399999999999999</v>
      </c>
      <c r="Q68" s="9">
        <f t="shared" si="13"/>
        <v>-9.54</v>
      </c>
      <c r="S68" s="2" t="s">
        <v>9</v>
      </c>
      <c r="T68" s="2">
        <v>6.01</v>
      </c>
      <c r="U68" s="2">
        <v>50.24</v>
      </c>
      <c r="V68" s="2">
        <v>43.75</v>
      </c>
      <c r="X68" s="2" t="s">
        <v>9</v>
      </c>
      <c r="Y68" s="2">
        <v>11.77</v>
      </c>
      <c r="Z68" s="2">
        <v>45.69</v>
      </c>
      <c r="AA68" s="2">
        <v>42.54</v>
      </c>
    </row>
    <row r="69" spans="1:27" s="1" customFormat="1" ht="12.75">
      <c r="A69" s="4" t="s">
        <v>0</v>
      </c>
      <c r="B69" s="2" t="s">
        <v>64</v>
      </c>
      <c r="C69" s="22">
        <v>19.58</v>
      </c>
      <c r="D69" s="22">
        <v>51.95</v>
      </c>
      <c r="E69" s="22">
        <v>28.47</v>
      </c>
      <c r="F69" s="4"/>
      <c r="G69" s="21">
        <f t="shared" si="8"/>
        <v>12.129999999999999</v>
      </c>
      <c r="H69" s="21">
        <f t="shared" si="9"/>
        <v>1.7000000000000028</v>
      </c>
      <c r="I69" s="21">
        <f t="shared" si="10"/>
        <v>-13.829999999999998</v>
      </c>
      <c r="J69" s="4" t="s">
        <v>0</v>
      </c>
      <c r="K69" s="3">
        <v>33.84</v>
      </c>
      <c r="L69" s="22">
        <v>39.44</v>
      </c>
      <c r="M69" s="22">
        <v>26.72</v>
      </c>
      <c r="N69" s="4"/>
      <c r="O69" s="21">
        <f t="shared" si="11"/>
        <v>23.970000000000006</v>
      </c>
      <c r="P69" s="21">
        <f t="shared" si="12"/>
        <v>-13.270000000000003</v>
      </c>
      <c r="Q69" s="21">
        <f t="shared" si="13"/>
        <v>-10.700000000000003</v>
      </c>
      <c r="R69" s="20"/>
      <c r="S69" s="4" t="s">
        <v>0</v>
      </c>
      <c r="T69" s="4">
        <v>7.45</v>
      </c>
      <c r="U69" s="4">
        <v>50.25</v>
      </c>
      <c r="V69" s="4">
        <v>42.3</v>
      </c>
      <c r="W69" s="4"/>
      <c r="X69" s="4" t="s">
        <v>0</v>
      </c>
      <c r="Y69" s="4">
        <v>9.87</v>
      </c>
      <c r="Z69" s="4">
        <v>52.71</v>
      </c>
      <c r="AA69" s="4">
        <v>37.42</v>
      </c>
    </row>
    <row r="70" spans="1:27" s="1" customFormat="1" ht="12.75">
      <c r="A70" s="2" t="s">
        <v>7</v>
      </c>
      <c r="B70" s="2" t="s">
        <v>65</v>
      </c>
      <c r="C70" s="3">
        <v>22.83</v>
      </c>
      <c r="D70" s="3">
        <v>58.65</v>
      </c>
      <c r="E70" s="3">
        <v>18.52</v>
      </c>
      <c r="F70" s="2"/>
      <c r="G70" s="9">
        <f t="shared" si="8"/>
        <v>14.299999999999999</v>
      </c>
      <c r="H70" s="9">
        <f t="shared" si="9"/>
        <v>2.1799999999999997</v>
      </c>
      <c r="I70" s="9">
        <f t="shared" si="10"/>
        <v>-16.48</v>
      </c>
      <c r="J70" s="2" t="s">
        <v>7</v>
      </c>
      <c r="K70" s="3">
        <v>42.02</v>
      </c>
      <c r="L70" s="3">
        <v>42.51</v>
      </c>
      <c r="M70" s="3">
        <v>15.47</v>
      </c>
      <c r="N70" s="2"/>
      <c r="O70" s="9">
        <f t="shared" si="11"/>
        <v>28.040000000000003</v>
      </c>
      <c r="P70" s="9">
        <f t="shared" si="12"/>
        <v>-2.440000000000005</v>
      </c>
      <c r="Q70" s="9">
        <f t="shared" si="13"/>
        <v>-25.590000000000003</v>
      </c>
      <c r="R70"/>
      <c r="S70" s="2" t="s">
        <v>7</v>
      </c>
      <c r="T70" s="2">
        <v>8.53</v>
      </c>
      <c r="U70" s="2">
        <v>56.47</v>
      </c>
      <c r="V70" s="2">
        <v>35</v>
      </c>
      <c r="W70" s="2"/>
      <c r="X70" s="2" t="s">
        <v>7</v>
      </c>
      <c r="Y70" s="2">
        <v>13.98</v>
      </c>
      <c r="Z70" s="2">
        <v>44.95</v>
      </c>
      <c r="AA70" s="2">
        <v>41.06</v>
      </c>
    </row>
    <row r="71" spans="1:27" ht="12.75">
      <c r="A71" s="2" t="s">
        <v>14</v>
      </c>
      <c r="B71" s="2" t="s">
        <v>66</v>
      </c>
      <c r="C71" s="3">
        <v>20.75</v>
      </c>
      <c r="D71" s="3">
        <v>66.87</v>
      </c>
      <c r="E71" s="3">
        <v>12.38</v>
      </c>
      <c r="G71" s="9">
        <f t="shared" si="8"/>
        <v>13.64</v>
      </c>
      <c r="H71" s="9">
        <f t="shared" si="9"/>
        <v>12.350000000000001</v>
      </c>
      <c r="I71" s="9">
        <f t="shared" si="10"/>
        <v>-26</v>
      </c>
      <c r="J71" s="2" t="s">
        <v>14</v>
      </c>
      <c r="K71" s="3">
        <v>47.39</v>
      </c>
      <c r="L71" s="3">
        <v>36.12</v>
      </c>
      <c r="M71" s="3">
        <v>16.48</v>
      </c>
      <c r="O71" s="9">
        <f t="shared" si="11"/>
        <v>38.59</v>
      </c>
      <c r="P71" s="9">
        <f t="shared" si="12"/>
        <v>-9.670000000000002</v>
      </c>
      <c r="Q71" s="9">
        <f t="shared" si="13"/>
        <v>-28.929999999999996</v>
      </c>
      <c r="S71" s="2" t="s">
        <v>14</v>
      </c>
      <c r="T71" s="2">
        <v>7.11</v>
      </c>
      <c r="U71" s="2">
        <v>54.52</v>
      </c>
      <c r="V71" s="2">
        <v>38.38</v>
      </c>
      <c r="X71" s="2" t="s">
        <v>14</v>
      </c>
      <c r="Y71" s="2">
        <v>8.8</v>
      </c>
      <c r="Z71" s="2">
        <v>45.79</v>
      </c>
      <c r="AA71" s="2">
        <v>45.41</v>
      </c>
    </row>
    <row r="72" spans="1:27" ht="12.75">
      <c r="A72" s="2" t="s">
        <v>10</v>
      </c>
      <c r="B72" s="2" t="s">
        <v>67</v>
      </c>
      <c r="C72" s="3">
        <v>22.17</v>
      </c>
      <c r="D72" s="3">
        <v>70.35</v>
      </c>
      <c r="E72" s="3">
        <v>7.47</v>
      </c>
      <c r="G72" s="9">
        <f t="shared" si="8"/>
        <v>18.42</v>
      </c>
      <c r="H72" s="9">
        <f t="shared" si="9"/>
        <v>9.659999999999997</v>
      </c>
      <c r="I72" s="9">
        <f t="shared" si="10"/>
        <v>-28.090000000000003</v>
      </c>
      <c r="J72" s="2" t="s">
        <v>10</v>
      </c>
      <c r="K72" s="3">
        <v>51.73</v>
      </c>
      <c r="L72" s="3">
        <v>38</v>
      </c>
      <c r="M72" s="3">
        <v>10.28</v>
      </c>
      <c r="O72" s="9">
        <f t="shared" si="11"/>
        <v>46.47</v>
      </c>
      <c r="P72" s="9">
        <f t="shared" si="12"/>
        <v>-15.310000000000002</v>
      </c>
      <c r="Q72" s="9">
        <f t="shared" si="13"/>
        <v>-31.15</v>
      </c>
      <c r="S72" s="2" t="s">
        <v>10</v>
      </c>
      <c r="T72" s="2">
        <v>3.75</v>
      </c>
      <c r="U72" s="2">
        <v>60.69</v>
      </c>
      <c r="V72" s="2">
        <v>35.56</v>
      </c>
      <c r="X72" s="2" t="s">
        <v>10</v>
      </c>
      <c r="Y72" s="2">
        <v>5.26</v>
      </c>
      <c r="Z72" s="2">
        <v>53.31</v>
      </c>
      <c r="AA72" s="2">
        <v>41.43</v>
      </c>
    </row>
    <row r="73" spans="10:15" ht="12.75">
      <c r="J73" s="7"/>
      <c r="K73" s="7"/>
      <c r="L73" s="7"/>
      <c r="M73" s="7"/>
      <c r="N73" s="7"/>
      <c r="O73" s="7"/>
    </row>
    <row r="74" spans="3:27" ht="12.75">
      <c r="C74" s="3"/>
      <c r="D74" s="3"/>
      <c r="E74" s="3"/>
      <c r="F74" s="3"/>
      <c r="G74" s="3">
        <f>AVERAGE(G62:G72,G45:G60)</f>
        <v>4.848024874986688</v>
      </c>
      <c r="H74" s="3"/>
      <c r="I74" s="3"/>
      <c r="J74" s="3"/>
      <c r="K74" s="3">
        <f>AVERAGE(K62:K72,K45:K60)</f>
        <v>21.17749293867744</v>
      </c>
      <c r="L74" s="3"/>
      <c r="M74" s="3"/>
      <c r="N74" s="3"/>
      <c r="O74" s="3">
        <f>AVERAGE(O62:O72,O45:O60)</f>
        <v>13.225003472273963</v>
      </c>
      <c r="P74" s="3"/>
      <c r="Q74" s="3"/>
      <c r="R74" s="3"/>
      <c r="S74" s="3"/>
      <c r="T74" s="3">
        <f>AVERAGE(T62:T72,T45:T60)</f>
        <v>7.276168142831578</v>
      </c>
      <c r="U74" s="3"/>
      <c r="V74" s="3"/>
      <c r="W74" s="3"/>
      <c r="X74" s="3"/>
      <c r="Y74" s="3">
        <f>AVERAGE(Y62:Y72,Y45:Y60)</f>
        <v>7.952489466403478</v>
      </c>
      <c r="Z74" s="3"/>
      <c r="AA74" s="3"/>
    </row>
  </sheetData>
  <sheetProtection/>
  <mergeCells count="10">
    <mergeCell ref="A4:H4"/>
    <mergeCell ref="A5:H5"/>
    <mergeCell ref="O40:Q40"/>
    <mergeCell ref="K41:M41"/>
    <mergeCell ref="O41:Q41"/>
    <mergeCell ref="C40:E40"/>
    <mergeCell ref="G40:I40"/>
    <mergeCell ref="C41:E41"/>
    <mergeCell ref="G41:I41"/>
    <mergeCell ref="K40:M40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belli_l</cp:lastModifiedBy>
  <cp:lastPrinted>2012-07-25T15:12:31Z</cp:lastPrinted>
  <dcterms:created xsi:type="dcterms:W3CDTF">2012-01-12T13:52:09Z</dcterms:created>
  <dcterms:modified xsi:type="dcterms:W3CDTF">2012-12-03T09:35:53Z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