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80" yWindow="405" windowWidth="14820" windowHeight="11640"/>
  </bookViews>
  <sheets>
    <sheet name="Tab 2.2" sheetId="1" r:id="rId1"/>
  </sheets>
  <calcPr calcId="145621"/>
</workbook>
</file>

<file path=xl/calcChain.xml><?xml version="1.0" encoding="utf-8"?>
<calcChain xmlns="http://schemas.openxmlformats.org/spreadsheetml/2006/main">
  <c r="D43" i="1" l="1"/>
  <c r="D42" i="1"/>
  <c r="G20" i="1" l="1"/>
  <c r="F39" i="1" l="1"/>
  <c r="D39" i="1"/>
</calcChain>
</file>

<file path=xl/sharedStrings.xml><?xml version="1.0" encoding="utf-8"?>
<sst xmlns="http://schemas.openxmlformats.org/spreadsheetml/2006/main" count="174" uniqueCount="84">
  <si>
    <t>Australia</t>
  </si>
  <si>
    <t>Austria</t>
  </si>
  <si>
    <t>Belgium</t>
  </si>
  <si>
    <t xml:space="preserve">Canada </t>
  </si>
  <si>
    <t xml:space="preserve">Chile 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</si>
  <si>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</si>
  <si>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</si>
  <si>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</si>
  <si>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</si>
  <si>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</si>
  <si>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</si>
  <si>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</si>
  <si>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</si>
  <si>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</si>
  <si>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</si>
  <si>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</si>
  <si>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</si>
  <si>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</si>
  <si>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</si>
  <si>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</si>
  <si>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</si>
  <si>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</si>
  <si>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</si>
  <si>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</si>
  <si>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</si>
  <si>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</si>
  <si>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</si>
  <si>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</si>
  <si>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</si>
  <si>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</si>
  <si>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</si>
  <si>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</si>
  <si>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</si>
  <si>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</si>
  <si>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Scheme</t>
  </si>
  <si>
    <t>Early age</t>
  </si>
  <si>
    <t>Normal</t>
  </si>
  <si>
    <t>T</t>
  </si>
  <si>
    <t>DC</t>
  </si>
  <si>
    <t>men</t>
  </si>
  <si>
    <t>women</t>
  </si>
  <si>
    <t>DB</t>
  </si>
  <si>
    <t>n.a.</t>
  </si>
  <si>
    <t>GARP</t>
  </si>
  <si>
    <t>NDC/DC</t>
  </si>
  <si>
    <t>Points</t>
  </si>
  <si>
    <t>Min</t>
  </si>
  <si>
    <t>DB (ER)</t>
  </si>
  <si>
    <t xml:space="preserve"> DB (ER)</t>
  </si>
  <si>
    <t>Basic</t>
  </si>
  <si>
    <t>Basic/DB</t>
  </si>
  <si>
    <t>Basic/T</t>
  </si>
  <si>
    <t>any age/60</t>
  </si>
  <si>
    <t>any age</t>
  </si>
  <si>
    <t>DB (Occ)</t>
  </si>
  <si>
    <t>NDC</t>
  </si>
  <si>
    <t>DC (ATP)</t>
  </si>
  <si>
    <t>DC (Occ)</t>
  </si>
  <si>
    <t>flexible</t>
  </si>
  <si>
    <t>NDC/DB</t>
  </si>
  <si>
    <t>NDC/Min</t>
  </si>
  <si>
    <t>Increase</t>
  </si>
  <si>
    <t>4.0-7.0%</t>
  </si>
  <si>
    <t>-</t>
  </si>
  <si>
    <t>4-12%</t>
  </si>
  <si>
    <t>5.2-6.3%</t>
  </si>
  <si>
    <t>6.35-7.1%</t>
  </si>
  <si>
    <t>4.5-5%</t>
  </si>
  <si>
    <t>5.0/6.7%</t>
  </si>
  <si>
    <t>7.2% (Basic/T)</t>
  </si>
  <si>
    <t>3.6-6%</t>
  </si>
  <si>
    <t>Latvia</t>
  </si>
  <si>
    <t>any with 40 years</t>
  </si>
  <si>
    <t xml:space="preserve">Note: DB = defined benefit; DC = defined contribution; n.a. = early retirement or deferral of pension is not available; Occ = occupational; T = targeted. Where pension ages for men and women differ they are shown separately. – = benefits automatically adjusted for early and late retirement in DC schemes. Data rounded to one decimal place. The reference retirement age used in the modelling has been bolded.
Source: See “Country Profiles” available at http://www.oecd.org/pensions/pensionsataglance.htm.
</t>
  </si>
  <si>
    <t>Men</t>
  </si>
  <si>
    <t>Women</t>
  </si>
  <si>
    <t>Annual reduction</t>
  </si>
  <si>
    <t>2%-4%</t>
  </si>
  <si>
    <t xml:space="preserve">2.2. Early and normal retirement ages by type of scheme in the long-term for a person entering the labour force at age 20 in 2016 </t>
  </si>
  <si>
    <t>Pensions at a Glance 2017 - © OECD 2017</t>
  </si>
  <si>
    <t>Chapter 2</t>
  </si>
  <si>
    <t>Table 2.2. Future normal retirement ages based on career starting at age 20 in 2016</t>
  </si>
  <si>
    <t>Version 1 - Last updated: 04-Dec-2017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</si>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</sst>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2" x14ac:knownFonts="1"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i/>
      <sz val="10"/>
      <color theme="1"/>
      <name val="Arial Narrow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9.5"/>
      <color theme="1"/>
      <name val="Arial"/>
      <family val="2"/>
    </font>
    <font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FFFF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justify"/>
    </xf>
    <xf numFmtId="0" fontId="3" fillId="2" borderId="0" xfId="0" applyFont="1" applyFill="1" applyBorder="1" applyAlignment="1">
      <alignment horizontal="justify" vertical="center"/>
    </xf>
    <xf numFmtId="0" fontId="3" fillId="2" borderId="0" xfId="0" applyFont="1" applyFill="1" applyBorder="1"/>
    <xf numFmtId="0" fontId="0" fillId="2" borderId="0" xfId="0" applyFill="1"/>
    <xf numFmtId="0" fontId="5" fillId="2" borderId="0" xfId="0" applyFont="1" applyFill="1" applyBorder="1" applyAlignment="1">
      <alignment horizontal="justify"/>
    </xf>
    <xf numFmtId="0" fontId="5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justify"/>
    </xf>
    <xf numFmtId="164" fontId="3" fillId="2" borderId="0" xfId="0" applyNumberFormat="1" applyFont="1" applyFill="1" applyBorder="1" applyAlignment="1">
      <alignment horizontal="justify"/>
    </xf>
    <xf numFmtId="0" fontId="3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justify"/>
    </xf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/>
    <xf numFmtId="0" fontId="3" fillId="2" borderId="0" xfId="0" applyNumberFormat="1" applyFont="1" applyFill="1" applyBorder="1" applyAlignment="1">
      <alignment horizontal="left" wrapText="1"/>
    </xf>
    <xf numFmtId="0" fontId="0" fillId="2" borderId="0" xfId="0" applyFill="1" applyBorder="1"/>
    <xf numFmtId="0" fontId="0" fillId="2" borderId="0" xfId="0" applyNumberFormat="1" applyFill="1" applyBorder="1"/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0" fontId="8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4" fontId="0" fillId="2" borderId="0" xfId="0" applyNumberForma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6" xfId="0" applyFill="1" applyBorder="1"/>
    <xf numFmtId="49" fontId="1" fillId="2" borderId="0" xfId="0" applyNumberFormat="1" applyFont="1" applyFill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5" fontId="1" fillId="2" borderId="2" xfId="1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2" xfId="0" applyFill="1" applyBorder="1"/>
    <xf numFmtId="0" fontId="1" fillId="2" borderId="0" xfId="0" applyFont="1" applyFill="1" applyAlignment="1">
      <alignment wrapText="1"/>
    </xf>
    <xf numFmtId="0" fontId="10" fillId="4" borderId="0" xfId="0" applyFont="1" applyFill="1" applyAlignment="1"/>
    <xf numFmtId="0" fontId="11" fillId="4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4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pension_glance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tabSelected="1" workbookViewId="0"/>
  </sheetViews>
  <sheetFormatPr defaultRowHeight="12.75" x14ac:dyDescent="0.2"/>
  <cols>
    <col min="1" max="1" width="11.28515625" style="1" customWidth="1"/>
    <col min="2" max="2" width="5.85546875" style="1" customWidth="1"/>
    <col min="3" max="3" width="10.140625" style="1" customWidth="1"/>
    <col min="4" max="4" width="12.5703125" style="1" customWidth="1"/>
    <col min="5" max="5" width="12.7109375" style="8" bestFit="1" customWidth="1"/>
    <col min="6" max="6" width="9.7109375" style="1" customWidth="1"/>
    <col min="7" max="7" width="10.5703125" style="8" customWidth="1"/>
    <col min="8" max="8" width="11.42578125" style="1" customWidth="1"/>
    <col min="9" max="9" width="8.42578125" style="1" customWidth="1"/>
    <col min="10" max="10" width="9.140625" style="1"/>
    <col min="11" max="11" width="10.7109375" style="1" customWidth="1"/>
    <col min="12" max="12" width="12.7109375" style="8" bestFit="1" customWidth="1"/>
    <col min="13" max="13" width="9.140625" style="1"/>
    <col min="14" max="14" width="8.85546875" style="1" customWidth="1"/>
    <col min="15" max="16384" width="9.140625" style="1"/>
  </cols>
  <sheetData>
    <row r="1" spans="1:26" s="67" customFormat="1" x14ac:dyDescent="0.2">
      <c r="A1" s="68" t="s">
        <v>79</v>
      </c>
    </row>
    <row r="2" spans="1:26" s="67" customFormat="1" x14ac:dyDescent="0.2">
      <c r="A2" s="67" t="s">
        <v>80</v>
      </c>
      <c r="B2" s="67" t="s">
        <v>81</v>
      </c>
    </row>
    <row r="3" spans="1:26" s="67" customFormat="1" x14ac:dyDescent="0.2">
      <c r="A3" s="67" t="s">
        <v>82</v>
      </c>
    </row>
    <row r="4" spans="1:26" s="67" customFormat="1" x14ac:dyDescent="0.2">
      <c r="A4" s="68" t="s">
        <v>83</v>
      </c>
    </row>
    <row r="5" spans="1:26" s="67" customFormat="1" x14ac:dyDescent="0.2"/>
    <row r="7" spans="1:26" x14ac:dyDescent="0.2">
      <c r="A7" s="29" t="s">
        <v>78</v>
      </c>
    </row>
    <row r="8" spans="1:26" x14ac:dyDescent="0.2">
      <c r="A8" s="2"/>
      <c r="B8" s="2"/>
      <c r="C8" s="2" t="s">
        <v>34</v>
      </c>
      <c r="D8" s="25" t="s">
        <v>35</v>
      </c>
      <c r="E8" s="25" t="s">
        <v>76</v>
      </c>
      <c r="F8" s="25" t="s">
        <v>36</v>
      </c>
      <c r="G8" s="41" t="s">
        <v>61</v>
      </c>
      <c r="H8" s="2"/>
      <c r="I8" s="2"/>
      <c r="J8" s="2" t="s">
        <v>34</v>
      </c>
      <c r="K8" s="25" t="s">
        <v>35</v>
      </c>
      <c r="L8" s="25" t="s">
        <v>76</v>
      </c>
      <c r="M8" s="25" t="s">
        <v>36</v>
      </c>
      <c r="N8" s="25" t="s">
        <v>61</v>
      </c>
    </row>
    <row r="9" spans="1:26" ht="12.75" customHeight="1" x14ac:dyDescent="0.2">
      <c r="A9" s="30" t="s">
        <v>0</v>
      </c>
      <c r="B9" s="31"/>
      <c r="C9" s="31" t="s">
        <v>37</v>
      </c>
      <c r="D9" s="31" t="s">
        <v>42</v>
      </c>
      <c r="E9" s="31"/>
      <c r="F9" s="32">
        <v>67</v>
      </c>
      <c r="G9" s="42"/>
      <c r="H9" s="33" t="s">
        <v>18</v>
      </c>
      <c r="I9" s="34"/>
      <c r="J9" s="34" t="s">
        <v>41</v>
      </c>
      <c r="K9" s="34">
        <v>60</v>
      </c>
      <c r="L9" s="35">
        <v>0.06</v>
      </c>
      <c r="M9" s="36">
        <v>65</v>
      </c>
      <c r="N9" s="35">
        <v>7.1999999999999995E-2</v>
      </c>
      <c r="O9" s="9"/>
      <c r="P9" s="9"/>
      <c r="Q9" s="10"/>
      <c r="R9" s="9"/>
      <c r="S9" s="9"/>
      <c r="T9" s="9"/>
      <c r="U9" s="9"/>
      <c r="V9" s="9"/>
      <c r="W9" s="10"/>
      <c r="X9" s="9"/>
      <c r="Y9" s="9"/>
      <c r="Z9" s="9"/>
    </row>
    <row r="10" spans="1:26" x14ac:dyDescent="0.2">
      <c r="A10" s="3"/>
      <c r="B10" s="4"/>
      <c r="C10" s="4" t="s">
        <v>38</v>
      </c>
      <c r="D10" s="4">
        <v>60</v>
      </c>
      <c r="E10" s="4"/>
      <c r="F10" s="4"/>
      <c r="G10" s="43"/>
      <c r="H10" s="3" t="s">
        <v>71</v>
      </c>
      <c r="I10" s="4"/>
      <c r="J10" s="4" t="s">
        <v>44</v>
      </c>
      <c r="K10" s="4">
        <v>63</v>
      </c>
      <c r="L10" s="26"/>
      <c r="M10" s="27">
        <v>65</v>
      </c>
      <c r="N10" s="26"/>
      <c r="O10" s="11"/>
      <c r="P10" s="5"/>
      <c r="Q10" s="12"/>
      <c r="R10" s="13"/>
      <c r="S10" s="5"/>
      <c r="T10" s="13"/>
      <c r="U10" s="5"/>
      <c r="V10" s="5"/>
      <c r="W10" s="12"/>
      <c r="X10" s="14"/>
      <c r="Y10" s="5"/>
      <c r="Z10" s="13"/>
    </row>
    <row r="11" spans="1:26" x14ac:dyDescent="0.2">
      <c r="A11" s="33" t="s">
        <v>1</v>
      </c>
      <c r="B11" s="34"/>
      <c r="C11" s="34" t="s">
        <v>48</v>
      </c>
      <c r="D11" s="34">
        <v>62</v>
      </c>
      <c r="E11" s="35">
        <v>5.0999999999999997E-2</v>
      </c>
      <c r="F11" s="36">
        <v>65</v>
      </c>
      <c r="G11" s="44">
        <v>4.2000000000000003E-2</v>
      </c>
      <c r="H11" s="33"/>
      <c r="I11" s="34"/>
      <c r="J11" s="34" t="s">
        <v>37</v>
      </c>
      <c r="K11" s="34" t="s">
        <v>42</v>
      </c>
      <c r="L11" s="35"/>
      <c r="M11" s="34">
        <v>65</v>
      </c>
      <c r="N11" s="35"/>
      <c r="O11" s="11"/>
      <c r="P11" s="5"/>
      <c r="Q11" s="12"/>
      <c r="R11" s="13"/>
      <c r="S11" s="5"/>
      <c r="T11" s="13"/>
      <c r="U11" s="5"/>
      <c r="V11" s="5"/>
      <c r="W11" s="12"/>
      <c r="X11" s="14"/>
      <c r="Y11" s="5"/>
      <c r="Z11" s="13"/>
    </row>
    <row r="12" spans="1:26" ht="12" customHeight="1" x14ac:dyDescent="0.2">
      <c r="A12" s="3" t="s">
        <v>2</v>
      </c>
      <c r="B12" s="4"/>
      <c r="C12" s="4" t="s">
        <v>47</v>
      </c>
      <c r="D12" s="4">
        <v>63</v>
      </c>
      <c r="E12" s="4"/>
      <c r="F12" s="27">
        <v>65</v>
      </c>
      <c r="G12" s="43"/>
      <c r="H12" s="3" t="s">
        <v>19</v>
      </c>
      <c r="I12" s="4"/>
      <c r="J12" s="4" t="s">
        <v>41</v>
      </c>
      <c r="K12" s="4">
        <v>60</v>
      </c>
      <c r="L12" s="4"/>
      <c r="M12" s="27">
        <v>60</v>
      </c>
      <c r="N12" s="4" t="s">
        <v>42</v>
      </c>
      <c r="O12" s="5"/>
      <c r="P12" s="5"/>
      <c r="Q12" s="12"/>
      <c r="R12" s="13"/>
      <c r="S12" s="5"/>
      <c r="T12" s="13"/>
      <c r="U12" s="5"/>
      <c r="V12" s="5"/>
      <c r="W12" s="12"/>
      <c r="X12" s="13"/>
      <c r="Y12" s="5"/>
      <c r="Z12" s="13"/>
    </row>
    <row r="13" spans="1:26" x14ac:dyDescent="0.2">
      <c r="A13" s="33"/>
      <c r="B13" s="34"/>
      <c r="C13" s="34" t="s">
        <v>46</v>
      </c>
      <c r="D13" s="34" t="s">
        <v>42</v>
      </c>
      <c r="E13" s="34"/>
      <c r="F13" s="34">
        <v>65</v>
      </c>
      <c r="G13" s="45"/>
      <c r="H13" s="33" t="s">
        <v>20</v>
      </c>
      <c r="I13" s="34"/>
      <c r="J13" s="34" t="s">
        <v>37</v>
      </c>
      <c r="K13" s="34" t="s">
        <v>42</v>
      </c>
      <c r="L13" s="34"/>
      <c r="M13" s="36">
        <v>65</v>
      </c>
      <c r="N13" s="34"/>
      <c r="O13" s="5"/>
      <c r="P13" s="5"/>
      <c r="Q13" s="12"/>
      <c r="R13" s="13"/>
      <c r="S13" s="5"/>
      <c r="T13" s="13"/>
      <c r="U13" s="6"/>
      <c r="V13" s="5"/>
      <c r="W13" s="12"/>
      <c r="X13" s="13"/>
      <c r="Y13" s="5"/>
      <c r="Z13" s="13"/>
    </row>
    <row r="14" spans="1:26" x14ac:dyDescent="0.2">
      <c r="A14" s="3" t="s">
        <v>3</v>
      </c>
      <c r="B14" s="4"/>
      <c r="C14" s="4" t="s">
        <v>51</v>
      </c>
      <c r="D14" s="4" t="s">
        <v>42</v>
      </c>
      <c r="E14" s="4"/>
      <c r="F14" s="27">
        <v>65</v>
      </c>
      <c r="G14" s="43" t="s">
        <v>69</v>
      </c>
      <c r="H14" s="8"/>
      <c r="I14" s="4"/>
      <c r="J14" s="4" t="s">
        <v>38</v>
      </c>
      <c r="K14" s="4" t="s">
        <v>52</v>
      </c>
      <c r="L14" s="58" t="s">
        <v>63</v>
      </c>
      <c r="M14" s="4">
        <v>65</v>
      </c>
      <c r="N14" s="58" t="s">
        <v>63</v>
      </c>
      <c r="O14" s="6"/>
      <c r="P14" s="5"/>
      <c r="Q14" s="12"/>
      <c r="R14" s="13"/>
      <c r="S14" s="5"/>
      <c r="T14" s="13"/>
      <c r="U14" s="6"/>
      <c r="V14" s="5"/>
      <c r="W14" s="12"/>
      <c r="X14" s="13"/>
      <c r="Y14" s="5"/>
      <c r="Z14" s="13"/>
    </row>
    <row r="15" spans="1:26" x14ac:dyDescent="0.2">
      <c r="A15" s="33"/>
      <c r="B15" s="34"/>
      <c r="C15" s="34" t="s">
        <v>47</v>
      </c>
      <c r="D15" s="34">
        <v>60</v>
      </c>
      <c r="E15" s="35">
        <v>7.1999999999999995E-2</v>
      </c>
      <c r="F15" s="34">
        <v>65</v>
      </c>
      <c r="G15" s="44">
        <v>8.4000000000000005E-2</v>
      </c>
      <c r="H15" s="33" t="s">
        <v>21</v>
      </c>
      <c r="I15" s="37"/>
      <c r="J15" s="34" t="s">
        <v>49</v>
      </c>
      <c r="K15" s="34" t="s">
        <v>42</v>
      </c>
      <c r="L15" s="34"/>
      <c r="M15" s="49">
        <v>71</v>
      </c>
      <c r="N15" s="34" t="s">
        <v>42</v>
      </c>
      <c r="O15" s="6"/>
      <c r="P15" s="5"/>
      <c r="Q15" s="12"/>
      <c r="R15" s="13"/>
      <c r="S15" s="5"/>
      <c r="T15" s="13"/>
      <c r="U15" s="5"/>
      <c r="V15" s="5"/>
      <c r="W15" s="12"/>
      <c r="X15" s="13"/>
      <c r="Y15" s="5"/>
      <c r="Z15" s="13"/>
    </row>
    <row r="16" spans="1:26" ht="11.25" customHeight="1" x14ac:dyDescent="0.2">
      <c r="A16" s="3" t="s">
        <v>4</v>
      </c>
      <c r="B16" s="4"/>
      <c r="C16" s="4" t="s">
        <v>51</v>
      </c>
      <c r="D16" s="4" t="s">
        <v>42</v>
      </c>
      <c r="E16" s="26"/>
      <c r="F16" s="27">
        <v>65</v>
      </c>
      <c r="G16" s="46"/>
      <c r="H16" s="3"/>
      <c r="I16" s="4"/>
      <c r="J16" s="4" t="s">
        <v>54</v>
      </c>
      <c r="K16" s="4"/>
      <c r="L16" s="4"/>
      <c r="M16" s="4">
        <v>65</v>
      </c>
      <c r="N16" s="26"/>
      <c r="O16" s="6"/>
      <c r="P16" s="5"/>
      <c r="Q16" s="12"/>
      <c r="R16" s="13"/>
      <c r="S16" s="5"/>
      <c r="T16" s="13"/>
      <c r="U16" s="6"/>
      <c r="V16" s="12"/>
      <c r="W16" s="12"/>
      <c r="X16" s="15"/>
      <c r="Y16" s="12"/>
      <c r="Z16" s="15"/>
    </row>
    <row r="17" spans="1:26" x14ac:dyDescent="0.2">
      <c r="A17" s="33"/>
      <c r="B17" s="34" t="s">
        <v>39</v>
      </c>
      <c r="C17" s="34" t="s">
        <v>38</v>
      </c>
      <c r="D17" s="34" t="s">
        <v>53</v>
      </c>
      <c r="E17" s="34"/>
      <c r="F17" s="34">
        <v>65</v>
      </c>
      <c r="G17" s="45"/>
      <c r="H17" s="33" t="s">
        <v>22</v>
      </c>
      <c r="I17" s="34"/>
      <c r="J17" s="34" t="s">
        <v>49</v>
      </c>
      <c r="K17" s="34" t="s">
        <v>42</v>
      </c>
      <c r="L17" s="34"/>
      <c r="M17" s="36">
        <v>65</v>
      </c>
      <c r="N17" s="34"/>
      <c r="O17" s="6"/>
      <c r="P17" s="5"/>
      <c r="Q17" s="12"/>
      <c r="R17" s="13"/>
      <c r="S17" s="5"/>
      <c r="T17" s="13"/>
      <c r="U17" s="6"/>
      <c r="V17" s="5"/>
      <c r="W17" s="12"/>
      <c r="X17" s="16"/>
      <c r="Y17" s="5"/>
      <c r="Z17" s="16"/>
    </row>
    <row r="18" spans="1:26" x14ac:dyDescent="0.2">
      <c r="A18" s="3"/>
      <c r="B18" s="4" t="s">
        <v>40</v>
      </c>
      <c r="C18" s="4" t="s">
        <v>38</v>
      </c>
      <c r="D18" s="4" t="s">
        <v>53</v>
      </c>
      <c r="E18" s="4"/>
      <c r="F18" s="4">
        <v>60</v>
      </c>
      <c r="G18" s="43"/>
      <c r="H18" s="8"/>
      <c r="I18" s="24"/>
      <c r="J18" s="4" t="s">
        <v>38</v>
      </c>
      <c r="K18" s="4" t="s">
        <v>58</v>
      </c>
      <c r="L18" s="4"/>
      <c r="M18" s="24"/>
      <c r="N18" s="4"/>
      <c r="O18" s="17"/>
      <c r="P18" s="17"/>
      <c r="Q18" s="11"/>
      <c r="R18" s="15"/>
      <c r="S18" s="11"/>
      <c r="T18" s="18"/>
      <c r="U18" s="6"/>
      <c r="V18" s="5"/>
      <c r="W18" s="12"/>
      <c r="X18" s="13"/>
      <c r="Y18" s="5"/>
      <c r="Z18" s="13"/>
    </row>
    <row r="19" spans="1:26" x14ac:dyDescent="0.2">
      <c r="A19" s="33" t="s">
        <v>5</v>
      </c>
      <c r="B19" s="34"/>
      <c r="C19" s="34" t="s">
        <v>41</v>
      </c>
      <c r="D19" s="34">
        <v>60</v>
      </c>
      <c r="E19" s="34" t="s">
        <v>70</v>
      </c>
      <c r="F19" s="36">
        <v>65</v>
      </c>
      <c r="G19" s="44">
        <v>0.06</v>
      </c>
      <c r="H19" s="33" t="s">
        <v>23</v>
      </c>
      <c r="I19" s="34"/>
      <c r="J19" s="34" t="s">
        <v>46</v>
      </c>
      <c r="K19" s="34">
        <v>67</v>
      </c>
      <c r="L19" s="34"/>
      <c r="M19" s="36">
        <v>67</v>
      </c>
      <c r="N19" s="34"/>
      <c r="O19" s="6"/>
      <c r="P19" s="5"/>
      <c r="Q19" s="12"/>
      <c r="R19" s="13"/>
      <c r="S19" s="5"/>
      <c r="T19" s="13"/>
      <c r="U19" s="7"/>
      <c r="V19" s="5"/>
      <c r="W19" s="12"/>
      <c r="X19" s="13"/>
      <c r="Y19" s="5"/>
      <c r="Z19" s="13"/>
    </row>
    <row r="20" spans="1:26" x14ac:dyDescent="0.2">
      <c r="A20" s="3" t="s">
        <v>6</v>
      </c>
      <c r="B20" s="4"/>
      <c r="C20" s="4" t="s">
        <v>51</v>
      </c>
      <c r="D20" s="23" t="s">
        <v>42</v>
      </c>
      <c r="E20" s="23"/>
      <c r="F20" s="28">
        <v>74</v>
      </c>
      <c r="G20" s="47">
        <f>1/14.5</f>
        <v>6.8965517241379309E-2</v>
      </c>
      <c r="H20" s="8"/>
      <c r="I20" s="24"/>
      <c r="J20" s="4" t="s">
        <v>59</v>
      </c>
      <c r="K20" s="4">
        <v>62</v>
      </c>
      <c r="L20" s="4"/>
      <c r="M20" s="4"/>
      <c r="N20" s="26"/>
      <c r="O20" s="6"/>
      <c r="P20" s="5"/>
      <c r="Q20" s="12"/>
      <c r="R20" s="13"/>
      <c r="S20" s="5"/>
      <c r="T20" s="13"/>
      <c r="U20" s="7"/>
      <c r="V20" s="5"/>
      <c r="W20" s="12"/>
      <c r="X20" s="14"/>
      <c r="Y20" s="5"/>
      <c r="Z20" s="13"/>
    </row>
    <row r="21" spans="1:26" ht="13.5" customHeight="1" x14ac:dyDescent="0.2">
      <c r="A21" s="33"/>
      <c r="B21" s="34"/>
      <c r="C21" s="34" t="s">
        <v>56</v>
      </c>
      <c r="D21" s="34" t="s">
        <v>42</v>
      </c>
      <c r="E21" s="34"/>
      <c r="F21" s="34">
        <v>74</v>
      </c>
      <c r="G21" s="44"/>
      <c r="H21" s="33"/>
      <c r="I21" s="34"/>
      <c r="J21" s="34" t="s">
        <v>57</v>
      </c>
      <c r="K21" s="34">
        <v>62</v>
      </c>
      <c r="L21" s="34"/>
      <c r="M21" s="34"/>
      <c r="N21" s="35"/>
      <c r="O21" s="6"/>
      <c r="P21" s="5"/>
      <c r="Q21" s="12"/>
      <c r="R21" s="13"/>
      <c r="S21" s="5"/>
      <c r="T21" s="13"/>
      <c r="U21" s="5"/>
      <c r="V21" s="5"/>
      <c r="W21" s="12"/>
      <c r="X21" s="14"/>
      <c r="Y21" s="5"/>
      <c r="Z21" s="14"/>
    </row>
    <row r="22" spans="1:26" x14ac:dyDescent="0.2">
      <c r="A22" s="3"/>
      <c r="B22" s="4"/>
      <c r="C22" s="4" t="s">
        <v>57</v>
      </c>
      <c r="D22" s="4">
        <v>69</v>
      </c>
      <c r="E22" s="4"/>
      <c r="F22" s="4">
        <v>74</v>
      </c>
      <c r="G22" s="46"/>
      <c r="H22" s="3" t="s">
        <v>24</v>
      </c>
      <c r="I22" s="4" t="s">
        <v>39</v>
      </c>
      <c r="J22" s="4" t="s">
        <v>60</v>
      </c>
      <c r="K22" s="4" t="s">
        <v>42</v>
      </c>
      <c r="L22" s="26"/>
      <c r="M22" s="27">
        <v>65</v>
      </c>
      <c r="N22" s="26"/>
      <c r="O22" s="6"/>
      <c r="P22" s="5"/>
      <c r="Q22" s="12"/>
      <c r="R22" s="13"/>
      <c r="S22" s="5"/>
      <c r="T22" s="13"/>
      <c r="U22" s="5"/>
      <c r="V22" s="12"/>
      <c r="W22" s="12"/>
      <c r="X22" s="15"/>
      <c r="Y22" s="12"/>
      <c r="Z22" s="18"/>
    </row>
    <row r="23" spans="1:26" x14ac:dyDescent="0.2">
      <c r="A23" s="30" t="s">
        <v>7</v>
      </c>
      <c r="B23" s="34"/>
      <c r="C23" s="34" t="s">
        <v>45</v>
      </c>
      <c r="D23" s="34">
        <v>62</v>
      </c>
      <c r="E23" s="35">
        <v>4.8000000000000001E-2</v>
      </c>
      <c r="F23" s="36">
        <v>65</v>
      </c>
      <c r="G23" s="44">
        <v>0.108</v>
      </c>
      <c r="H23" s="33"/>
      <c r="I23" s="34" t="s">
        <v>40</v>
      </c>
      <c r="J23" s="34" t="s">
        <v>60</v>
      </c>
      <c r="K23" s="34" t="s">
        <v>42</v>
      </c>
      <c r="L23" s="35"/>
      <c r="M23" s="36">
        <v>60</v>
      </c>
      <c r="N23" s="35"/>
      <c r="O23" s="6"/>
      <c r="P23" s="5"/>
      <c r="Q23" s="12"/>
      <c r="R23" s="13"/>
      <c r="S23" s="5"/>
      <c r="T23" s="13"/>
      <c r="U23" s="5"/>
      <c r="V23" s="12"/>
      <c r="W23" s="12"/>
      <c r="X23" s="15"/>
      <c r="Y23" s="12"/>
      <c r="Z23" s="18"/>
    </row>
    <row r="24" spans="1:26" x14ac:dyDescent="0.2">
      <c r="A24" s="3"/>
      <c r="B24" s="4"/>
      <c r="C24" s="4" t="s">
        <v>38</v>
      </c>
      <c r="D24" s="4">
        <v>62</v>
      </c>
      <c r="E24" s="26"/>
      <c r="F24" s="4"/>
      <c r="G24" s="46"/>
      <c r="H24" s="3" t="s">
        <v>25</v>
      </c>
      <c r="I24" s="4"/>
      <c r="J24" s="4" t="s">
        <v>41</v>
      </c>
      <c r="K24" s="4" t="s">
        <v>42</v>
      </c>
      <c r="L24" s="26"/>
      <c r="M24" s="27">
        <v>68</v>
      </c>
      <c r="N24" s="26"/>
      <c r="O24" s="6"/>
      <c r="P24" s="5"/>
      <c r="Q24" s="12"/>
      <c r="R24" s="13"/>
      <c r="S24" s="5"/>
      <c r="T24" s="13"/>
      <c r="U24" s="5"/>
      <c r="V24" s="5"/>
      <c r="W24" s="12"/>
      <c r="X24" s="13"/>
      <c r="Y24" s="5"/>
      <c r="Z24" s="14"/>
    </row>
    <row r="25" spans="1:26" x14ac:dyDescent="0.2">
      <c r="A25" s="33" t="s">
        <v>8</v>
      </c>
      <c r="B25" s="34"/>
      <c r="C25" s="34" t="s">
        <v>46</v>
      </c>
      <c r="D25" s="34">
        <v>65</v>
      </c>
      <c r="E25" s="35">
        <v>4.8000000000000001E-2</v>
      </c>
      <c r="F25" s="36">
        <v>68</v>
      </c>
      <c r="G25" s="44">
        <v>4.8000000000000001E-2</v>
      </c>
      <c r="H25" s="33"/>
      <c r="I25" s="34"/>
      <c r="J25" s="34" t="s">
        <v>46</v>
      </c>
      <c r="K25" s="34" t="s">
        <v>42</v>
      </c>
      <c r="L25" s="35"/>
      <c r="M25" s="34">
        <v>68</v>
      </c>
      <c r="N25" s="35"/>
      <c r="O25" s="6"/>
      <c r="P25" s="5"/>
      <c r="Q25" s="12"/>
      <c r="R25" s="14"/>
      <c r="S25" s="5"/>
      <c r="T25" s="14"/>
      <c r="U25" s="5"/>
      <c r="V25" s="5"/>
      <c r="W25" s="12"/>
      <c r="X25" s="13"/>
      <c r="Y25" s="5"/>
      <c r="Z25" s="13"/>
    </row>
    <row r="26" spans="1:26" x14ac:dyDescent="0.2">
      <c r="A26" s="3"/>
      <c r="B26" s="4"/>
      <c r="C26" s="4" t="s">
        <v>41</v>
      </c>
      <c r="D26" s="4">
        <v>65</v>
      </c>
      <c r="E26" s="26"/>
      <c r="F26" s="4">
        <v>68</v>
      </c>
      <c r="G26" s="46">
        <v>4.8000000000000001E-2</v>
      </c>
      <c r="H26" s="3" t="s">
        <v>26</v>
      </c>
      <c r="I26" s="8"/>
      <c r="J26" s="4" t="s">
        <v>41</v>
      </c>
      <c r="K26" s="4">
        <v>66</v>
      </c>
      <c r="L26" s="26">
        <v>6.5000000000000002E-2</v>
      </c>
      <c r="M26" s="27">
        <v>68</v>
      </c>
      <c r="N26" s="26">
        <v>0.06</v>
      </c>
      <c r="O26" s="6"/>
      <c r="P26" s="5"/>
      <c r="Q26" s="12"/>
      <c r="R26" s="13"/>
      <c r="S26" s="5"/>
      <c r="T26" s="13"/>
      <c r="U26" s="6"/>
      <c r="V26" s="5"/>
      <c r="W26" s="12"/>
      <c r="X26" s="13"/>
      <c r="Y26" s="5"/>
      <c r="Z26" s="13"/>
    </row>
    <row r="27" spans="1:26" x14ac:dyDescent="0.2">
      <c r="A27" s="33" t="s">
        <v>9</v>
      </c>
      <c r="B27" s="37"/>
      <c r="C27" s="34" t="s">
        <v>41</v>
      </c>
      <c r="D27" s="34">
        <v>62</v>
      </c>
      <c r="E27" s="35">
        <v>0.05</v>
      </c>
      <c r="F27" s="34">
        <v>63</v>
      </c>
      <c r="G27" s="44">
        <v>0.05</v>
      </c>
      <c r="H27" s="33"/>
      <c r="I27" s="34"/>
      <c r="J27" s="34" t="s">
        <v>38</v>
      </c>
      <c r="K27" s="34">
        <v>62</v>
      </c>
      <c r="L27" s="35"/>
      <c r="M27" s="50">
        <v>68</v>
      </c>
      <c r="N27" s="35"/>
      <c r="O27" s="5"/>
      <c r="P27" s="5"/>
      <c r="Q27" s="12"/>
      <c r="R27" s="13"/>
      <c r="S27" s="5"/>
      <c r="T27" s="14"/>
      <c r="U27" s="6"/>
      <c r="V27" s="5"/>
      <c r="W27" s="12"/>
      <c r="X27" s="13"/>
      <c r="Y27" s="5"/>
      <c r="Z27" s="13"/>
    </row>
    <row r="28" spans="1:26" x14ac:dyDescent="0.2">
      <c r="A28" s="3"/>
      <c r="B28" s="4"/>
      <c r="C28" s="4" t="s">
        <v>45</v>
      </c>
      <c r="D28" s="4">
        <v>57</v>
      </c>
      <c r="E28" s="26" t="s">
        <v>62</v>
      </c>
      <c r="F28" s="48">
        <v>64</v>
      </c>
      <c r="G28" s="46"/>
      <c r="H28" s="3" t="s">
        <v>27</v>
      </c>
      <c r="I28" s="4"/>
      <c r="J28" s="4" t="s">
        <v>41</v>
      </c>
      <c r="K28" s="4" t="s">
        <v>42</v>
      </c>
      <c r="L28" s="26"/>
      <c r="M28" s="27">
        <v>60</v>
      </c>
      <c r="N28" s="26" t="s">
        <v>64</v>
      </c>
      <c r="O28" s="7"/>
      <c r="P28" s="7"/>
      <c r="Q28" s="12"/>
      <c r="R28" s="19"/>
      <c r="S28" s="12"/>
      <c r="T28" s="20"/>
      <c r="U28" s="6"/>
      <c r="V28" s="5"/>
      <c r="W28" s="12"/>
      <c r="X28" s="13"/>
      <c r="Y28" s="5"/>
      <c r="Z28" s="13"/>
    </row>
    <row r="29" spans="1:26" x14ac:dyDescent="0.2">
      <c r="A29" s="33" t="s">
        <v>10</v>
      </c>
      <c r="B29" s="37"/>
      <c r="C29" s="34" t="s">
        <v>45</v>
      </c>
      <c r="D29" s="34">
        <v>63</v>
      </c>
      <c r="E29" s="35">
        <v>3.5999999999999997E-2</v>
      </c>
      <c r="F29" s="36">
        <v>65</v>
      </c>
      <c r="G29" s="44">
        <v>0.06</v>
      </c>
      <c r="H29" s="33" t="s">
        <v>28</v>
      </c>
      <c r="I29" s="34"/>
      <c r="J29" s="34" t="s">
        <v>41</v>
      </c>
      <c r="K29" s="34" t="s">
        <v>42</v>
      </c>
      <c r="L29" s="35"/>
      <c r="M29" s="36">
        <v>65</v>
      </c>
      <c r="N29" s="35" t="s">
        <v>77</v>
      </c>
      <c r="O29" s="17"/>
      <c r="P29" s="5"/>
      <c r="Q29" s="12"/>
      <c r="R29" s="13"/>
      <c r="S29" s="5"/>
      <c r="T29" s="14"/>
      <c r="U29" s="6"/>
      <c r="V29" s="5"/>
      <c r="W29" s="12"/>
      <c r="X29" s="13"/>
      <c r="Y29" s="5"/>
      <c r="Z29" s="13"/>
    </row>
    <row r="30" spans="1:26" x14ac:dyDescent="0.2">
      <c r="A30" s="3" t="s">
        <v>11</v>
      </c>
      <c r="B30" s="4"/>
      <c r="C30" s="4" t="s">
        <v>41</v>
      </c>
      <c r="D30" s="4">
        <v>62</v>
      </c>
      <c r="E30" s="26"/>
      <c r="F30" s="27">
        <v>62</v>
      </c>
      <c r="G30" s="46"/>
      <c r="H30" s="3" t="s">
        <v>29</v>
      </c>
      <c r="I30" s="4"/>
      <c r="J30" s="4" t="s">
        <v>43</v>
      </c>
      <c r="K30" s="4" t="s">
        <v>42</v>
      </c>
      <c r="L30" s="26"/>
      <c r="M30" s="27">
        <v>65</v>
      </c>
      <c r="N30" s="26"/>
      <c r="O30" s="11"/>
      <c r="P30" s="5"/>
      <c r="Q30" s="12"/>
      <c r="R30" s="13"/>
      <c r="S30" s="5"/>
      <c r="T30" s="13"/>
      <c r="U30" s="6"/>
      <c r="V30" s="5"/>
      <c r="W30" s="12"/>
      <c r="X30" s="13"/>
      <c r="Y30" s="5"/>
      <c r="Z30" s="13"/>
    </row>
    <row r="31" spans="1:26" ht="12.75" customHeight="1" x14ac:dyDescent="0.2">
      <c r="A31" s="33" t="s">
        <v>12</v>
      </c>
      <c r="B31" s="34" t="s">
        <v>39</v>
      </c>
      <c r="C31" s="34" t="s">
        <v>41</v>
      </c>
      <c r="D31" s="34" t="s">
        <v>42</v>
      </c>
      <c r="E31" s="34"/>
      <c r="F31" s="36">
        <v>65</v>
      </c>
      <c r="G31" s="44">
        <v>0.06</v>
      </c>
      <c r="H31" s="33"/>
      <c r="I31" s="34"/>
      <c r="J31" s="34" t="s">
        <v>44</v>
      </c>
      <c r="K31" s="34">
        <v>61</v>
      </c>
      <c r="L31" s="35"/>
      <c r="M31" s="34"/>
      <c r="N31" s="35"/>
      <c r="O31" s="11"/>
      <c r="P31" s="5"/>
      <c r="Q31" s="12"/>
      <c r="R31" s="14"/>
      <c r="S31" s="5"/>
      <c r="T31" s="14"/>
      <c r="U31" s="5"/>
      <c r="V31" s="5"/>
      <c r="W31" s="12"/>
      <c r="X31" s="13"/>
      <c r="Y31" s="5"/>
      <c r="Z31" s="13"/>
    </row>
    <row r="32" spans="1:26" s="8" customFormat="1" ht="12.75" customHeight="1" x14ac:dyDescent="0.2">
      <c r="A32" s="3"/>
      <c r="B32" s="4" t="s">
        <v>40</v>
      </c>
      <c r="C32" s="4" t="s">
        <v>41</v>
      </c>
      <c r="D32" s="4" t="s">
        <v>72</v>
      </c>
      <c r="E32" s="4"/>
      <c r="F32" s="27">
        <v>65</v>
      </c>
      <c r="G32" s="46">
        <v>0.06</v>
      </c>
      <c r="H32" s="3"/>
      <c r="I32" s="4"/>
      <c r="J32" s="4" t="s">
        <v>57</v>
      </c>
      <c r="K32" s="4">
        <v>55</v>
      </c>
      <c r="L32" s="26"/>
      <c r="M32" s="4">
        <v>65</v>
      </c>
      <c r="N32" s="26"/>
      <c r="O32" s="11"/>
      <c r="P32" s="5"/>
      <c r="Q32" s="12"/>
      <c r="R32" s="14"/>
      <c r="S32" s="5"/>
      <c r="T32" s="14"/>
      <c r="U32" s="5"/>
      <c r="V32" s="5"/>
      <c r="W32" s="12"/>
      <c r="X32" s="13"/>
      <c r="Y32" s="5"/>
      <c r="Z32" s="13"/>
    </row>
    <row r="33" spans="1:26" x14ac:dyDescent="0.2">
      <c r="A33" s="33" t="s">
        <v>13</v>
      </c>
      <c r="B33" s="34"/>
      <c r="C33" s="34" t="s">
        <v>51</v>
      </c>
      <c r="D33" s="34" t="s">
        <v>42</v>
      </c>
      <c r="E33" s="34"/>
      <c r="F33" s="36">
        <v>67</v>
      </c>
      <c r="G33" s="44">
        <v>0.06</v>
      </c>
      <c r="H33" s="33" t="s">
        <v>30</v>
      </c>
      <c r="I33" s="34" t="s">
        <v>39</v>
      </c>
      <c r="J33" s="34" t="s">
        <v>41</v>
      </c>
      <c r="K33" s="34">
        <v>63</v>
      </c>
      <c r="L33" s="35">
        <v>6.8000000000000005E-2</v>
      </c>
      <c r="M33" s="36">
        <v>65</v>
      </c>
      <c r="N33" s="35" t="s">
        <v>65</v>
      </c>
      <c r="O33" s="5"/>
      <c r="P33" s="5"/>
      <c r="Q33" s="12"/>
      <c r="R33" s="13"/>
      <c r="S33" s="5"/>
      <c r="T33" s="13"/>
      <c r="U33" s="5"/>
      <c r="V33" s="12"/>
      <c r="W33" s="12"/>
      <c r="X33" s="15"/>
      <c r="Y33" s="12"/>
      <c r="Z33" s="15"/>
    </row>
    <row r="34" spans="1:26" ht="13.5" customHeight="1" x14ac:dyDescent="0.2">
      <c r="A34" s="3"/>
      <c r="B34" s="4"/>
      <c r="C34" s="4" t="s">
        <v>54</v>
      </c>
      <c r="D34" s="4">
        <v>65</v>
      </c>
      <c r="E34" s="26">
        <v>7.0000000000000007E-2</v>
      </c>
      <c r="F34" s="4">
        <v>67</v>
      </c>
      <c r="G34" s="46">
        <v>0.08</v>
      </c>
      <c r="H34" s="3"/>
      <c r="I34" s="4" t="s">
        <v>40</v>
      </c>
      <c r="J34" s="4" t="s">
        <v>41</v>
      </c>
      <c r="K34" s="4">
        <v>62</v>
      </c>
      <c r="L34" s="4" t="s">
        <v>66</v>
      </c>
      <c r="M34" s="27">
        <v>64</v>
      </c>
      <c r="N34" s="26" t="s">
        <v>67</v>
      </c>
      <c r="O34" s="6"/>
      <c r="P34" s="5"/>
      <c r="Q34" s="12"/>
      <c r="R34" s="13"/>
      <c r="S34" s="5"/>
      <c r="T34" s="14"/>
      <c r="U34" s="5"/>
      <c r="V34" s="12"/>
      <c r="W34" s="12"/>
      <c r="X34" s="15"/>
      <c r="Y34" s="12"/>
      <c r="Z34" s="18"/>
    </row>
    <row r="35" spans="1:26" ht="13.5" customHeight="1" x14ac:dyDescent="0.2">
      <c r="A35" s="33" t="s">
        <v>14</v>
      </c>
      <c r="B35" s="34"/>
      <c r="C35" s="34" t="s">
        <v>51</v>
      </c>
      <c r="D35" s="34" t="s">
        <v>42</v>
      </c>
      <c r="E35" s="34"/>
      <c r="F35" s="36">
        <v>68</v>
      </c>
      <c r="G35" s="44" t="s">
        <v>42</v>
      </c>
      <c r="H35" s="33" t="s">
        <v>31</v>
      </c>
      <c r="I35" s="34" t="s">
        <v>39</v>
      </c>
      <c r="J35" s="34" t="s">
        <v>41</v>
      </c>
      <c r="K35" s="34" t="s">
        <v>42</v>
      </c>
      <c r="L35" s="34"/>
      <c r="M35" s="36">
        <v>61</v>
      </c>
      <c r="N35" s="35"/>
      <c r="O35" s="6"/>
      <c r="P35" s="5"/>
      <c r="Q35" s="12"/>
      <c r="R35" s="13"/>
      <c r="S35" s="5"/>
      <c r="T35" s="13"/>
      <c r="U35" s="5"/>
      <c r="V35" s="12"/>
      <c r="W35" s="12"/>
      <c r="X35" s="15"/>
      <c r="Y35" s="12"/>
      <c r="Z35" s="18"/>
    </row>
    <row r="36" spans="1:26" x14ac:dyDescent="0.2">
      <c r="A36" s="3" t="s">
        <v>15</v>
      </c>
      <c r="B36" s="4" t="s">
        <v>39</v>
      </c>
      <c r="C36" s="4" t="s">
        <v>51</v>
      </c>
      <c r="D36" s="4" t="s">
        <v>42</v>
      </c>
      <c r="E36" s="4"/>
      <c r="F36" s="27">
        <v>67</v>
      </c>
      <c r="G36" s="46">
        <v>0.05</v>
      </c>
      <c r="H36" s="3"/>
      <c r="I36" s="4" t="s">
        <v>40</v>
      </c>
      <c r="J36" s="4" t="s">
        <v>41</v>
      </c>
      <c r="K36" s="4" t="s">
        <v>42</v>
      </c>
      <c r="L36" s="4"/>
      <c r="M36" s="27">
        <v>59</v>
      </c>
      <c r="N36" s="26"/>
      <c r="O36" s="11"/>
      <c r="P36" s="5"/>
      <c r="Q36" s="12"/>
      <c r="R36" s="13"/>
      <c r="S36" s="5"/>
      <c r="T36" s="13"/>
      <c r="U36" s="21"/>
      <c r="V36" s="21"/>
      <c r="W36" s="21"/>
      <c r="X36" s="22"/>
      <c r="Y36" s="21"/>
      <c r="Z36" s="22"/>
    </row>
    <row r="37" spans="1:26" x14ac:dyDescent="0.2">
      <c r="A37" s="33"/>
      <c r="B37" s="34" t="s">
        <v>40</v>
      </c>
      <c r="C37" s="34" t="s">
        <v>51</v>
      </c>
      <c r="D37" s="34" t="s">
        <v>42</v>
      </c>
      <c r="E37" s="34"/>
      <c r="F37" s="36">
        <v>64</v>
      </c>
      <c r="G37" s="44">
        <v>0.05</v>
      </c>
      <c r="H37" s="33" t="s">
        <v>32</v>
      </c>
      <c r="I37" s="33"/>
      <c r="J37" s="34" t="s">
        <v>49</v>
      </c>
      <c r="K37" s="34" t="s">
        <v>42</v>
      </c>
      <c r="L37" s="34"/>
      <c r="M37" s="36">
        <v>68</v>
      </c>
      <c r="N37" s="35">
        <v>5.8000000000000003E-2</v>
      </c>
    </row>
    <row r="38" spans="1:26" x14ac:dyDescent="0.2">
      <c r="A38" s="39"/>
      <c r="B38" s="40"/>
      <c r="C38" s="40" t="s">
        <v>38</v>
      </c>
      <c r="D38" s="40"/>
      <c r="E38" s="40"/>
      <c r="F38" s="40">
        <v>67</v>
      </c>
      <c r="G38" s="46"/>
      <c r="H38" s="3" t="s">
        <v>33</v>
      </c>
      <c r="I38" s="3"/>
      <c r="J38" s="4" t="s">
        <v>41</v>
      </c>
      <c r="K38" s="4">
        <v>62</v>
      </c>
      <c r="L38" s="4" t="s">
        <v>68</v>
      </c>
      <c r="M38" s="27">
        <v>67</v>
      </c>
      <c r="N38" s="26">
        <v>0.08</v>
      </c>
    </row>
    <row r="39" spans="1:26" s="8" customFormat="1" x14ac:dyDescent="0.2">
      <c r="A39" s="51" t="s">
        <v>16</v>
      </c>
      <c r="B39" s="52"/>
      <c r="C39" s="52" t="s">
        <v>55</v>
      </c>
      <c r="D39" s="53">
        <f>67+5/12</f>
        <v>67.416666666666671</v>
      </c>
      <c r="E39" s="52"/>
      <c r="F39" s="54">
        <f>71+1/6</f>
        <v>71.166666666666671</v>
      </c>
      <c r="G39" s="55"/>
      <c r="H39" s="57"/>
      <c r="I39" s="56"/>
      <c r="J39" s="52" t="s">
        <v>37</v>
      </c>
      <c r="K39" s="52" t="s">
        <v>42</v>
      </c>
      <c r="L39" s="52"/>
      <c r="M39" s="52">
        <v>65</v>
      </c>
      <c r="N39" s="56"/>
    </row>
    <row r="40" spans="1:26" x14ac:dyDescent="0.2">
      <c r="A40" s="59" t="s">
        <v>17</v>
      </c>
      <c r="B40" s="59"/>
      <c r="C40" s="59" t="s">
        <v>50</v>
      </c>
      <c r="D40" s="60">
        <v>60</v>
      </c>
      <c r="E40" s="61">
        <v>0.06</v>
      </c>
      <c r="F40" s="62">
        <v>65</v>
      </c>
      <c r="G40" s="63">
        <v>8.4000000000000005E-2</v>
      </c>
      <c r="H40" s="64"/>
      <c r="I40" s="65"/>
      <c r="J40" s="65"/>
      <c r="K40" s="65"/>
      <c r="L40" s="65"/>
      <c r="M40" s="65"/>
      <c r="N40" s="61"/>
    </row>
    <row r="41" spans="1:26" s="8" customFormat="1" ht="64.5" customHeight="1" x14ac:dyDescent="0.2">
      <c r="A41" s="66" t="s">
        <v>73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</row>
    <row r="42" spans="1:26" x14ac:dyDescent="0.2">
      <c r="C42" s="1" t="s">
        <v>74</v>
      </c>
      <c r="D42" s="38">
        <f>AVERAGE(F9,F11:F12,F14,F16,F19:F20,F23,F25,F28,F29:F31,F33,F35:F36,F39:F40,M9:M10,M12:M13,M15,M17,M19,M22,M24,M26,M28:M30,M33,M35,M37:M38)</f>
        <v>65.804761904761918</v>
      </c>
      <c r="F42" s="8"/>
      <c r="G42" s="26"/>
    </row>
    <row r="43" spans="1:26" x14ac:dyDescent="0.2">
      <c r="C43" s="1" t="s">
        <v>75</v>
      </c>
      <c r="D43" s="38">
        <f>AVERAGE(F9,F11:F12,F14,F16,F19:F20,F23,F25,F28,F29:F31,F33,F35,F37,F39:F40,M9:M10,M12:M13,M15,M17,M19,M23,M24,M26,M28:M30,M34,M36,M37:M38)</f>
        <v>65.490476190476201</v>
      </c>
    </row>
    <row r="45" spans="1:26" x14ac:dyDescent="0.2">
      <c r="D45" s="38"/>
    </row>
  </sheetData>
  <mergeCells count="1">
    <mergeCell ref="A41:N41"/>
  </mergeCells>
  <hyperlinks>
    <hyperlink ref="A1" r:id="rId1" display="http://dx.doi.org/10.1787/pension_glance-2017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35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 2.2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2017-12-04T12:40:30Z</cp:lastPrinted>
  <dcterms:created xsi:type="dcterms:W3CDTF">2015-02-20T12:50:15Z</dcterms:created>
  <dcterms:modified xsi:type="dcterms:W3CDTF">2017-12-04T13:46:25Z</dcterms:modified>
</cp:coreProperties>
</file>