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140" windowHeight="7620" activeTab="0"/>
  </bookViews>
  <sheets>
    <sheet name="Chart" sheetId="1" r:id="rId1"/>
    <sheet name="Dot.Stat" sheetId="2" r:id="rId2"/>
  </sheets>
  <definedNames/>
  <calcPr fullCalcOnLoad="1"/>
</workbook>
</file>

<file path=xl/comments1.xml><?xml version="1.0" encoding="utf-8"?>
<comments xmlns="http://schemas.openxmlformats.org/spreadsheetml/2006/main">
  <authors>
    <author>OECD.Stat</author>
  </authors>
  <commentList>
    <comment ref="F57" authorId="0">
      <text>
        <r>
          <rPr>
            <sz val="8"/>
            <rFont val="Tahoma"/>
            <family val="2"/>
          </rPr>
          <t>E: Estimated value</t>
        </r>
      </text>
    </comment>
    <comment ref="F59" authorId="0">
      <text>
        <r>
          <rPr>
            <sz val="8"/>
            <rFont val="Tahoma"/>
            <family val="2"/>
          </rPr>
          <t>E: Estimated value</t>
        </r>
      </text>
    </comment>
    <comment ref="F76" authorId="0">
      <text>
        <r>
          <rPr>
            <sz val="8"/>
            <rFont val="Tahoma"/>
            <family val="2"/>
          </rPr>
          <t>E: Estimated value</t>
        </r>
      </text>
    </comment>
    <comment ref="F82" authorId="0">
      <text>
        <r>
          <rPr>
            <sz val="8"/>
            <rFont val="Tahoma"/>
            <family val="2"/>
          </rPr>
          <t>E: Estimated value</t>
        </r>
      </text>
    </comment>
  </commentList>
</comments>
</file>

<file path=xl/comments2.xml><?xml version="1.0" encoding="utf-8"?>
<comments xmlns="http://schemas.openxmlformats.org/spreadsheetml/2006/main">
  <authors>
    <author>BOLTON Esther</author>
  </authors>
  <commentList>
    <comment ref="C10" authorId="0">
      <text>
        <r>
          <rPr>
            <b/>
            <sz val="9"/>
            <rFont val="Tahoma"/>
            <family val="2"/>
          </rPr>
          <t>E</t>
        </r>
      </text>
    </comment>
    <comment ref="C24" authorId="0">
      <text>
        <r>
          <rPr>
            <b/>
            <sz val="9"/>
            <rFont val="Tahoma"/>
            <family val="2"/>
          </rPr>
          <t>E</t>
        </r>
      </text>
    </comment>
    <comment ref="C27" authorId="0">
      <text>
        <r>
          <rPr>
            <b/>
            <sz val="9"/>
            <rFont val="Tahoma"/>
            <family val="2"/>
          </rPr>
          <t>E</t>
        </r>
      </text>
    </comment>
    <comment ref="C29" authorId="0">
      <text>
        <r>
          <rPr>
            <b/>
            <sz val="9"/>
            <rFont val="Tahoma"/>
            <family val="2"/>
          </rPr>
          <t>E</t>
        </r>
      </text>
    </comment>
    <comment ref="C42" authorId="0">
      <text>
        <r>
          <rPr>
            <b/>
            <sz val="9"/>
            <rFont val="Tahoma"/>
            <family val="2"/>
          </rPr>
          <t>E</t>
        </r>
      </text>
    </comment>
    <comment ref="G10" authorId="0">
      <text>
        <r>
          <rPr>
            <b/>
            <sz val="9"/>
            <rFont val="Tahoma"/>
            <family val="2"/>
          </rPr>
          <t>E</t>
        </r>
      </text>
    </comment>
    <comment ref="G24" authorId="0">
      <text>
        <r>
          <rPr>
            <b/>
            <sz val="9"/>
            <rFont val="Tahoma"/>
            <family val="2"/>
          </rPr>
          <t>E</t>
        </r>
      </text>
    </comment>
    <comment ref="G27" authorId="0">
      <text>
        <r>
          <rPr>
            <b/>
            <sz val="9"/>
            <rFont val="Tahoma"/>
            <family val="2"/>
          </rPr>
          <t>E</t>
        </r>
      </text>
    </comment>
    <comment ref="G29" authorId="0">
      <text>
        <r>
          <rPr>
            <b/>
            <sz val="9"/>
            <rFont val="Tahoma"/>
            <family val="2"/>
          </rPr>
          <t>E</t>
        </r>
      </text>
    </comment>
    <comment ref="G42" authorId="0">
      <text>
        <r>
          <rPr>
            <b/>
            <sz val="9"/>
            <rFont val="Tahoma"/>
            <family val="2"/>
          </rPr>
          <t>E</t>
        </r>
      </text>
    </comment>
  </commentList>
</comments>
</file>

<file path=xl/sharedStrings.xml><?xml version="1.0" encoding="utf-8"?>
<sst xmlns="http://schemas.openxmlformats.org/spreadsheetml/2006/main" count="182" uniqueCount="124">
  <si>
    <t xml:space="preserve"> </t>
  </si>
  <si>
    <t>United States</t>
  </si>
  <si>
    <t>Japan</t>
  </si>
  <si>
    <t>Germany</t>
  </si>
  <si>
    <t>United Kingdom</t>
  </si>
  <si>
    <t>France</t>
  </si>
  <si>
    <t>Italy</t>
  </si>
  <si>
    <t>Spain</t>
  </si>
  <si>
    <t>Australia</t>
  </si>
  <si>
    <t>Austria</t>
  </si>
  <si>
    <t>Belgium</t>
  </si>
  <si>
    <t>Canada</t>
  </si>
  <si>
    <t>Czech Republic</t>
  </si>
  <si>
    <t>Denmark</t>
  </si>
  <si>
    <t>Finland</t>
  </si>
  <si>
    <t>Greece</t>
  </si>
  <si>
    <t>Hungary</t>
  </si>
  <si>
    <t>Iceland</t>
  </si>
  <si>
    <t>Ireland</t>
  </si>
  <si>
    <t>Korea</t>
  </si>
  <si>
    <t>Luxembourg</t>
  </si>
  <si>
    <t>Mexico</t>
  </si>
  <si>
    <t>Netherlands</t>
  </si>
  <si>
    <t>New Zealand</t>
  </si>
  <si>
    <t>Norway</t>
  </si>
  <si>
    <t>Poland</t>
  </si>
  <si>
    <t>Portugal</t>
  </si>
  <si>
    <t>Slovak Republic</t>
  </si>
  <si>
    <t>Sweden</t>
  </si>
  <si>
    <t>Switzerland</t>
  </si>
  <si>
    <t>Turkey</t>
  </si>
  <si>
    <t>OECD - Total</t>
  </si>
  <si>
    <t>GDP PPP</t>
  </si>
  <si>
    <t>GDP XR</t>
  </si>
  <si>
    <t>GDP current exchange rates</t>
  </si>
  <si>
    <t>GDP current PPPs</t>
  </si>
  <si>
    <t>Chile</t>
  </si>
  <si>
    <t>Israel</t>
  </si>
  <si>
    <t>Slovenia</t>
  </si>
  <si>
    <t>Column1</t>
  </si>
  <si>
    <t>Column2</t>
  </si>
  <si>
    <t>SOMME DES PAYS</t>
  </si>
  <si>
    <t>Estonia</t>
  </si>
  <si>
    <t>Other OECD countries</t>
  </si>
  <si>
    <t>The seven largest economies in the OECD, Percentage of OECD total, 2012</t>
  </si>
  <si>
    <t>Date</t>
  </si>
  <si>
    <t>AUS.GDPCPC</t>
  </si>
  <si>
    <t>AUT.GDPCPC</t>
  </si>
  <si>
    <t>BEL.GDPCPC</t>
  </si>
  <si>
    <t>CAN.GDPCPC</t>
  </si>
  <si>
    <t>CHL.GDPCPC</t>
  </si>
  <si>
    <t>CZE.GDPCPC</t>
  </si>
  <si>
    <t>DNK.GDPCPC</t>
  </si>
  <si>
    <t>EST.GDPCPC</t>
  </si>
  <si>
    <t>FIN.GDPCPC</t>
  </si>
  <si>
    <t>FRA.GDPCPC</t>
  </si>
  <si>
    <t>DEU.GDPCPC</t>
  </si>
  <si>
    <t>GRC.GDPCPC</t>
  </si>
  <si>
    <t>HUN.GDPCPC</t>
  </si>
  <si>
    <t>ISL.GDPCPC</t>
  </si>
  <si>
    <t>IRL.GDPCPC</t>
  </si>
  <si>
    <t>ISR.GDPCPC</t>
  </si>
  <si>
    <t>ITA.GDPCPC</t>
  </si>
  <si>
    <t>JPN.GDPCPC</t>
  </si>
  <si>
    <t>KOR.GDPCPC</t>
  </si>
  <si>
    <t>LUX.GDPCPC</t>
  </si>
  <si>
    <t>MEX.GDPCPC</t>
  </si>
  <si>
    <t>NLD.GDPCPC</t>
  </si>
  <si>
    <t>NZL.GDPCPC</t>
  </si>
  <si>
    <t>NOR.GDPCPC</t>
  </si>
  <si>
    <t>POL.GDPCPC</t>
  </si>
  <si>
    <t>PRT.GDPCPC</t>
  </si>
  <si>
    <t>SVK.GDPCPC</t>
  </si>
  <si>
    <t>SVN.GDPCPC</t>
  </si>
  <si>
    <t>ESP.GDPCPC</t>
  </si>
  <si>
    <t>SWE.GDPCPC</t>
  </si>
  <si>
    <t>CHE.GDPCPC</t>
  </si>
  <si>
    <t>TUR.GDPCPC</t>
  </si>
  <si>
    <t>GBR.GDPCPC</t>
  </si>
  <si>
    <t>USA.GDPCPC</t>
  </si>
  <si>
    <t>EMU.GDPCPC</t>
  </si>
  <si>
    <t>OTO.GDPCPC</t>
  </si>
  <si>
    <t>AUS.GDPCXC</t>
  </si>
  <si>
    <t>AUT.GDPCXC</t>
  </si>
  <si>
    <t>BEL.GDPCXC</t>
  </si>
  <si>
    <t>CAN.GDPCXC</t>
  </si>
  <si>
    <t>CHL.GDPCXC</t>
  </si>
  <si>
    <t>CZE.GDPCXC</t>
  </si>
  <si>
    <t>DNK.GDPCXC</t>
  </si>
  <si>
    <t>EST.GDPCXC</t>
  </si>
  <si>
    <t>FIN.GDPCXC</t>
  </si>
  <si>
    <t>FRA.GDPCXC</t>
  </si>
  <si>
    <t>DEU.GDPCXC</t>
  </si>
  <si>
    <t>GRC.GDPCXC</t>
  </si>
  <si>
    <t>HUN.GDPCXC</t>
  </si>
  <si>
    <t>ISL.GDPCXC</t>
  </si>
  <si>
    <t>IRL.GDPCXC</t>
  </si>
  <si>
    <t>ISR.GDPCXC</t>
  </si>
  <si>
    <t>ITA.GDPCXC</t>
  </si>
  <si>
    <t>JPN.GDPCXC</t>
  </si>
  <si>
    <t>KOR.GDPCXC</t>
  </si>
  <si>
    <t>LUX.GDPCXC</t>
  </si>
  <si>
    <t>MEX.GDPCXC</t>
  </si>
  <si>
    <t>NLD.GDPCXC</t>
  </si>
  <si>
    <t>NZL.GDPCXC</t>
  </si>
  <si>
    <t>NOR.GDPCXC</t>
  </si>
  <si>
    <t>POL.GDPCXC</t>
  </si>
  <si>
    <t>PRT.GDPCXC</t>
  </si>
  <si>
    <t>SVK.GDPCXC</t>
  </si>
  <si>
    <t>SVN.GDPCXC</t>
  </si>
  <si>
    <t>ESP.GDPCXC</t>
  </si>
  <si>
    <t>SWE.GDPCXC</t>
  </si>
  <si>
    <t>CHE.GDPCXC</t>
  </si>
  <si>
    <t>TUR.GDPCXC</t>
  </si>
  <si>
    <t>GBR.GDPCXC</t>
  </si>
  <si>
    <t>USA.GDPCXC</t>
  </si>
  <si>
    <t>EMU.GDPCXC</t>
  </si>
  <si>
    <t>OTO.GDPCXC</t>
  </si>
  <si>
    <t>Figure 1.1. Gross domestic product, current exchanges rates and current PPPs</t>
  </si>
  <si>
    <t>National Accounts at a Glance 2014 - © OECD 2014</t>
  </si>
  <si>
    <t>Chapter 1</t>
  </si>
  <si>
    <t>Figure 1.1. Gross domestic product, current PPPs and current exchange rates, the seven largest economies in the OECD, percentage of OECD total, 2012</t>
  </si>
  <si>
    <t>Version 1 - Last updated: 30-Jan-2014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</si>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</sst>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
    <numFmt numFmtId="173" formatCode="yyyy"/>
    <numFmt numFmtId="174" formatCode="0.0000000"/>
    <numFmt numFmtId="175" formatCode="0.0000"/>
  </numFmts>
  <fonts count="64">
    <font>
      <sz val="10"/>
      <color theme="1"/>
      <name val="Arial"/>
      <family val="2"/>
    </font>
    <font>
      <sz val="10"/>
      <color indexed="8"/>
      <name val="Arial"/>
      <family val="2"/>
    </font>
    <font>
      <sz val="10"/>
      <name val="Arial"/>
      <family val="2"/>
    </font>
    <font>
      <sz val="8"/>
      <color indexed="60"/>
      <name val="Verdana"/>
      <family val="2"/>
    </font>
    <font>
      <u val="single"/>
      <sz val="8"/>
      <color indexed="60"/>
      <name val="Verdana"/>
      <family val="2"/>
    </font>
    <font>
      <sz val="8"/>
      <name val="Arial"/>
      <family val="2"/>
    </font>
    <font>
      <sz val="8"/>
      <color indexed="9"/>
      <name val="Verdana"/>
      <family val="2"/>
    </font>
    <font>
      <sz val="8"/>
      <name val="Tahoma"/>
      <family val="2"/>
    </font>
    <font>
      <u val="single"/>
      <sz val="8"/>
      <name val="Verdana"/>
      <family val="2"/>
    </font>
    <font>
      <sz val="8"/>
      <name val="Verdana"/>
      <family val="2"/>
    </font>
    <font>
      <b/>
      <sz val="8"/>
      <color indexed="56"/>
      <name val="Verdana"/>
      <family val="2"/>
    </font>
    <font>
      <sz val="8"/>
      <color indexed="56"/>
      <name val="Verdana"/>
      <family val="2"/>
    </font>
    <font>
      <b/>
      <sz val="8"/>
      <color indexed="60"/>
      <name val="Verdana"/>
      <family val="2"/>
    </font>
    <font>
      <b/>
      <sz val="9"/>
      <name val="Tahoma"/>
      <family val="2"/>
    </font>
    <font>
      <sz val="8"/>
      <color indexed="6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62"/>
      <name val="Arial"/>
      <family val="2"/>
    </font>
    <font>
      <sz val="10"/>
      <color indexed="8"/>
      <name val="Arial Narrow"/>
      <family val="2"/>
    </font>
    <font>
      <sz val="8"/>
      <color indexed="8"/>
      <name val="Arial"/>
      <family val="2"/>
    </font>
    <font>
      <sz val="7"/>
      <color indexed="8"/>
      <name val="Verdana"/>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4"/>
      <name val="Arial"/>
      <family val="2"/>
    </font>
    <font>
      <b/>
      <sz val="10"/>
      <color theme="3" tint="0.39998000860214233"/>
      <name val="Arial"/>
      <family val="2"/>
    </font>
    <font>
      <sz val="10"/>
      <color rgb="FF000000"/>
      <name val="Arial Narrow"/>
      <family val="2"/>
    </font>
    <font>
      <sz val="10"/>
      <color theme="1"/>
      <name val="Arial Narrow"/>
      <family val="2"/>
    </font>
    <font>
      <sz val="8"/>
      <color theme="1"/>
      <name val="Arial"/>
      <family val="2"/>
    </font>
    <font>
      <sz val="7"/>
      <color theme="1"/>
      <name val="Verdan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A1E3"/>
        <bgColor indexed="64"/>
      </patternFill>
    </fill>
    <fill>
      <patternFill patternType="solid">
        <fgColor rgb="FFF0F8FF"/>
        <bgColor indexed="64"/>
      </patternFill>
    </fill>
    <fill>
      <patternFill patternType="solid">
        <fgColor rgb="FFC4D8ED"/>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0">
    <xf numFmtId="0" fontId="0" fillId="0" borderId="0" xfId="0" applyAlignment="1">
      <alignment/>
    </xf>
    <xf numFmtId="0" fontId="0" fillId="0" borderId="0" xfId="0" applyBorder="1" applyAlignment="1">
      <alignment/>
    </xf>
    <xf numFmtId="1" fontId="0" fillId="0" borderId="0" xfId="0" applyNumberFormat="1" applyAlignment="1">
      <alignment/>
    </xf>
    <xf numFmtId="0" fontId="0" fillId="0" borderId="0" xfId="0" applyAlignment="1">
      <alignment horizontal="center" wrapText="1"/>
    </xf>
    <xf numFmtId="0" fontId="57" fillId="0" borderId="0" xfId="0" applyFont="1" applyAlignment="1">
      <alignment horizontal="center" wrapText="1"/>
    </xf>
    <xf numFmtId="0" fontId="57" fillId="0" borderId="0" xfId="0" applyFont="1" applyBorder="1" applyAlignment="1">
      <alignment/>
    </xf>
    <xf numFmtId="0" fontId="58" fillId="0" borderId="0" xfId="0" applyFont="1" applyAlignment="1">
      <alignment/>
    </xf>
    <xf numFmtId="0" fontId="55" fillId="0" borderId="0" xfId="0" applyFont="1" applyAlignment="1">
      <alignment/>
    </xf>
    <xf numFmtId="170" fontId="0" fillId="0" borderId="0" xfId="0" applyNumberFormat="1" applyBorder="1" applyAlignment="1">
      <alignment/>
    </xf>
    <xf numFmtId="0" fontId="3" fillId="33" borderId="10" xfId="0" applyFont="1" applyFill="1" applyBorder="1" applyAlignment="1">
      <alignment vertical="top" wrapText="1"/>
    </xf>
    <xf numFmtId="0" fontId="5" fillId="0" borderId="10" xfId="0" applyNumberFormat="1" applyFont="1" applyBorder="1" applyAlignment="1">
      <alignment horizontal="right"/>
    </xf>
    <xf numFmtId="0" fontId="3" fillId="0" borderId="10" xfId="57" applyFont="1" applyFill="1" applyBorder="1" applyAlignment="1">
      <alignment vertical="top" wrapText="1"/>
      <protection/>
    </xf>
    <xf numFmtId="171" fontId="5" fillId="0" borderId="10" xfId="57" applyNumberFormat="1" applyFont="1" applyFill="1" applyBorder="1" applyAlignment="1">
      <alignment horizontal="right"/>
      <protection/>
    </xf>
    <xf numFmtId="0" fontId="0" fillId="0" borderId="0" xfId="0" applyNumberFormat="1" applyAlignment="1">
      <alignment/>
    </xf>
    <xf numFmtId="0" fontId="3" fillId="0" borderId="10" xfId="0" applyFont="1" applyFill="1" applyBorder="1" applyAlignment="1">
      <alignment vertical="top" wrapText="1"/>
    </xf>
    <xf numFmtId="10" fontId="0" fillId="0" borderId="0" xfId="0" applyNumberFormat="1" applyAlignment="1">
      <alignment/>
    </xf>
    <xf numFmtId="0" fontId="3" fillId="0" borderId="10" xfId="57" applyNumberFormat="1" applyFont="1" applyFill="1" applyBorder="1" applyAlignment="1">
      <alignment vertical="top" wrapText="1"/>
      <protection/>
    </xf>
    <xf numFmtId="0" fontId="4" fillId="0" borderId="10" xfId="57" applyNumberFormat="1" applyFont="1" applyFill="1" applyBorder="1" applyAlignment="1">
      <alignment vertical="top" wrapText="1"/>
      <protection/>
    </xf>
    <xf numFmtId="0" fontId="59" fillId="0" borderId="0" xfId="0" applyFont="1" applyAlignment="1">
      <alignment/>
    </xf>
    <xf numFmtId="0" fontId="6" fillId="34" borderId="10" xfId="0" applyFont="1" applyFill="1" applyBorder="1" applyAlignment="1">
      <alignment horizontal="center" vertical="top" wrapText="1"/>
    </xf>
    <xf numFmtId="0" fontId="5" fillId="35" borderId="10" xfId="0" applyNumberFormat="1" applyFont="1" applyFill="1" applyBorder="1" applyAlignment="1">
      <alignment horizontal="right"/>
    </xf>
    <xf numFmtId="0" fontId="8" fillId="36" borderId="10" xfId="0" applyFont="1" applyFill="1" applyBorder="1" applyAlignment="1">
      <alignment vertical="top" wrapText="1"/>
    </xf>
    <xf numFmtId="0" fontId="9" fillId="0" borderId="10" xfId="0" applyFont="1" applyFill="1" applyBorder="1" applyAlignment="1">
      <alignment vertical="top" wrapText="1"/>
    </xf>
    <xf numFmtId="0" fontId="60" fillId="0" borderId="0" xfId="0" applyFont="1" applyAlignment="1">
      <alignment/>
    </xf>
    <xf numFmtId="0" fontId="60" fillId="0" borderId="0" xfId="0" applyFont="1" applyFill="1" applyAlignment="1">
      <alignment/>
    </xf>
    <xf numFmtId="0" fontId="59" fillId="0" borderId="0" xfId="0" applyFont="1" applyFill="1" applyAlignment="1">
      <alignment/>
    </xf>
    <xf numFmtId="0" fontId="10" fillId="37" borderId="11" xfId="0" applyFont="1" applyFill="1" applyBorder="1" applyAlignment="1">
      <alignment/>
    </xf>
    <xf numFmtId="173" fontId="11" fillId="37" borderId="11" xfId="0" applyNumberFormat="1" applyFont="1" applyFill="1" applyBorder="1" applyAlignment="1">
      <alignment/>
    </xf>
    <xf numFmtId="0" fontId="12" fillId="38" borderId="11" xfId="0" applyFont="1" applyFill="1" applyBorder="1" applyAlignment="1">
      <alignment/>
    </xf>
    <xf numFmtId="0" fontId="61" fillId="0" borderId="11" xfId="0" applyFont="1" applyFill="1" applyBorder="1" applyAlignment="1">
      <alignment/>
    </xf>
    <xf numFmtId="0" fontId="61" fillId="39" borderId="11" xfId="0" applyFont="1" applyFill="1" applyBorder="1" applyAlignment="1">
      <alignment/>
    </xf>
    <xf numFmtId="0" fontId="62" fillId="0" borderId="0" xfId="0" applyFont="1" applyAlignment="1">
      <alignment/>
    </xf>
    <xf numFmtId="0" fontId="61" fillId="0" borderId="0" xfId="0" applyFont="1" applyAlignment="1">
      <alignment/>
    </xf>
    <xf numFmtId="0" fontId="14" fillId="0" borderId="10" xfId="0" applyFont="1" applyFill="1" applyBorder="1" applyAlignment="1">
      <alignment vertical="top" wrapText="1"/>
    </xf>
    <xf numFmtId="170" fontId="61" fillId="0" borderId="0" xfId="0" applyNumberFormat="1" applyFont="1" applyAlignment="1">
      <alignment/>
    </xf>
    <xf numFmtId="170" fontId="5" fillId="35" borderId="10" xfId="0" applyNumberFormat="1" applyFont="1" applyFill="1" applyBorder="1" applyAlignment="1">
      <alignment horizontal="right"/>
    </xf>
    <xf numFmtId="170" fontId="61" fillId="0" borderId="0" xfId="0" applyNumberFormat="1" applyFont="1" applyFill="1" applyAlignment="1">
      <alignment/>
    </xf>
    <xf numFmtId="170" fontId="5" fillId="0" borderId="10" xfId="0" applyNumberFormat="1" applyFont="1" applyBorder="1" applyAlignment="1">
      <alignment horizontal="right"/>
    </xf>
    <xf numFmtId="0" fontId="0" fillId="0" borderId="0" xfId="0" applyFont="1" applyAlignment="1">
      <alignment/>
    </xf>
    <xf numFmtId="0" fontId="49"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10675"/>
          <c:w val="0.72875"/>
          <c:h val="0.77375"/>
        </c:manualLayout>
      </c:layout>
      <c:pieChart>
        <c:varyColors val="1"/>
        <c:ser>
          <c:idx val="0"/>
          <c:order val="0"/>
          <c:tx>
            <c:v>Series1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6BB6"/>
              </a:solidFill>
              <a:ln w="3175">
                <a:noFill/>
              </a:ln>
            </c:spPr>
          </c:dPt>
          <c:dPt>
            <c:idx val="1"/>
            <c:spPr>
              <a:solidFill>
                <a:srgbClr val="963C2D"/>
              </a:solidFill>
              <a:ln w="3175">
                <a:noFill/>
              </a:ln>
            </c:spPr>
          </c:dPt>
          <c:dPt>
            <c:idx val="2"/>
            <c:spPr>
              <a:solidFill>
                <a:srgbClr val="49B958"/>
              </a:solidFill>
              <a:ln w="3175">
                <a:noFill/>
              </a:ln>
            </c:spPr>
          </c:dPt>
          <c:dPt>
            <c:idx val="3"/>
            <c:spPr>
              <a:solidFill>
                <a:srgbClr val="8B73B3"/>
              </a:solidFill>
              <a:ln w="3175">
                <a:noFill/>
              </a:ln>
            </c:spPr>
          </c:dPt>
          <c:dPt>
            <c:idx val="4"/>
            <c:spPr>
              <a:solidFill>
                <a:srgbClr val="0089D0"/>
              </a:solidFill>
              <a:ln w="3175">
                <a:noFill/>
              </a:ln>
            </c:spPr>
          </c:dPt>
          <c:dPt>
            <c:idx val="5"/>
            <c:spPr>
              <a:solidFill>
                <a:srgbClr val="FDAF18"/>
              </a:solidFill>
              <a:ln w="3175">
                <a:noFill/>
              </a:ln>
            </c:spPr>
          </c:dPt>
          <c:dPt>
            <c:idx val="6"/>
            <c:spPr>
              <a:solidFill>
                <a:srgbClr val="A7CE39"/>
              </a:solidFill>
              <a:ln w="3175">
                <a:noFill/>
              </a:ln>
            </c:spPr>
          </c:dPt>
          <c:dPt>
            <c:idx val="7"/>
            <c:spPr>
              <a:solidFill>
                <a:srgbClr val="9C4174"/>
              </a:solidFill>
              <a:ln w="3175">
                <a:noFill/>
              </a:ln>
            </c:spPr>
          </c:dPt>
          <c:dLbls>
            <c:dLbl>
              <c:idx val="0"/>
              <c:layout>
                <c:manualLayout>
                  <c:x val="0"/>
                  <c:y val="0"/>
                </c:manualLayout>
              </c:layout>
              <c:tx>
                <c:rich>
                  <a:bodyPr vert="horz" rot="0" anchor="ctr"/>
                  <a:lstStyle/>
                  <a:p>
                    <a:pPr algn="ctr">
                      <a:defRPr/>
                    </a:pPr>
                    <a:r>
                      <a:rPr lang="en-US" cap="none" sz="700" b="0" i="0" u="none" baseline="0">
                        <a:solidFill>
                          <a:srgbClr val="000000"/>
                        </a:solidFill>
                      </a:rPr>
                      <a:t>United States
35%</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Japan
13%</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Germany
7%</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France
6%</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rPr>
                      <a:t>United Kingdom
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Italy
4%</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rPr>
                      <a:t>Canada
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Other OECD countries
26%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1"/>
            <c:showSerName val="0"/>
            <c:showLeaderLines val="1"/>
            <c:showPercent val="1"/>
          </c:dLbls>
          <c:cat>
            <c:strRef>
              <c:f>Chart!$A$31:$A$38</c:f>
              <c:strCache/>
            </c:strRef>
          </c:cat>
          <c:val>
            <c:numRef>
              <c:f>Chart!$B$31:$B$38</c:f>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
          <c:y val="0.1105"/>
          <c:w val="0.729"/>
          <c:h val="0.76575"/>
        </c:manualLayout>
      </c:layout>
      <c:pieChart>
        <c:varyColors val="1"/>
        <c:ser>
          <c:idx val="0"/>
          <c:order val="0"/>
          <c:tx>
            <c:v>Series1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6BB6"/>
              </a:solidFill>
              <a:ln w="3175">
                <a:noFill/>
              </a:ln>
            </c:spPr>
          </c:dPt>
          <c:dPt>
            <c:idx val="1"/>
            <c:spPr>
              <a:solidFill>
                <a:srgbClr val="963C2D"/>
              </a:solidFill>
              <a:ln w="3175">
                <a:noFill/>
              </a:ln>
            </c:spPr>
          </c:dPt>
          <c:dPt>
            <c:idx val="2"/>
            <c:spPr>
              <a:solidFill>
                <a:srgbClr val="49B958"/>
              </a:solidFill>
              <a:ln w="3175">
                <a:noFill/>
              </a:ln>
            </c:spPr>
          </c:dPt>
          <c:dPt>
            <c:idx val="3"/>
            <c:spPr>
              <a:solidFill>
                <a:srgbClr val="8B73B3"/>
              </a:solidFill>
              <a:ln w="3175">
                <a:noFill/>
              </a:ln>
            </c:spPr>
          </c:dPt>
          <c:dPt>
            <c:idx val="4"/>
            <c:spPr>
              <a:solidFill>
                <a:srgbClr val="0089D0"/>
              </a:solidFill>
              <a:ln w="3175">
                <a:noFill/>
              </a:ln>
            </c:spPr>
          </c:dPt>
          <c:dPt>
            <c:idx val="5"/>
            <c:spPr>
              <a:solidFill>
                <a:srgbClr val="FDAF18"/>
              </a:solidFill>
              <a:ln w="3175">
                <a:noFill/>
              </a:ln>
            </c:spPr>
          </c:dPt>
          <c:dPt>
            <c:idx val="6"/>
            <c:spPr>
              <a:solidFill>
                <a:srgbClr val="A7CE39"/>
              </a:solidFill>
              <a:ln w="3175">
                <a:noFill/>
              </a:ln>
            </c:spPr>
          </c:dPt>
          <c:dPt>
            <c:idx val="7"/>
            <c:spPr>
              <a:solidFill>
                <a:srgbClr val="9C4174"/>
              </a:solidFill>
              <a:ln w="3175">
                <a:noFill/>
              </a:ln>
            </c:spPr>
          </c:dPt>
          <c:dLbls>
            <c:dLbl>
              <c:idx val="0"/>
              <c:layout>
                <c:manualLayout>
                  <c:x val="0"/>
                  <c:y val="0"/>
                </c:manualLayout>
              </c:layout>
              <c:tx>
                <c:rich>
                  <a:bodyPr vert="horz" rot="0" anchor="ctr"/>
                  <a:lstStyle/>
                  <a:p>
                    <a:pPr algn="ctr">
                      <a:defRPr/>
                    </a:pPr>
                    <a:r>
                      <a:rPr lang="en-US" cap="none" sz="700" b="0" i="0" u="none" baseline="0">
                        <a:solidFill>
                          <a:srgbClr val="000000"/>
                        </a:solidFill>
                      </a:rPr>
                      <a:t>United States
35%</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Japan
10%</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Germany
7%</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France
5%</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700" b="0" i="0" u="none" baseline="0">
                        <a:solidFill>
                          <a:srgbClr val="000000"/>
                        </a:solidFill>
                      </a:rPr>
                      <a:t>United Kingdom
5%</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700" b="0" i="0" u="none" baseline="0">
                        <a:solidFill>
                          <a:srgbClr val="000000"/>
                        </a:solidFill>
                      </a:rPr>
                      <a:t>Italy
4%</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700" b="0" i="0" u="none" baseline="0">
                        <a:solidFill>
                          <a:srgbClr val="000000"/>
                        </a:solidFill>
                      </a:rPr>
                      <a:t>Mexico
4%</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700" b="0" i="0" u="none" baseline="0">
                        <a:solidFill>
                          <a:srgbClr val="000000"/>
                        </a:solidFill>
                      </a:rPr>
                      <a:t>Other OECD countries
29%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outEnd"/>
            <c:showLegendKey val="0"/>
            <c:showVal val="0"/>
            <c:showBubbleSize val="0"/>
            <c:showCatName val="1"/>
            <c:showSerName val="0"/>
            <c:showLeaderLines val="1"/>
            <c:showPercent val="1"/>
          </c:dLbls>
          <c:cat>
            <c:strRef>
              <c:f>Chart!$E$31:$E$38</c:f>
              <c:strCache/>
            </c:strRef>
          </c:cat>
          <c:val>
            <c:numRef>
              <c:f>Chart!$F$31:$F$38</c:f>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-0.00125</cdr:y>
    </cdr:from>
    <cdr:to>
      <cdr:x>0.736</cdr:x>
      <cdr:y>0.0635</cdr:y>
    </cdr:to>
    <cdr:sp>
      <cdr:nvSpPr>
        <cdr:cNvPr id="1" name="TextBox 1"/>
        <cdr:cNvSpPr txBox="1">
          <a:spLocks noChangeArrowheads="1"/>
        </cdr:cNvSpPr>
      </cdr:nvSpPr>
      <cdr:spPr>
        <a:xfrm>
          <a:off x="1038225" y="0"/>
          <a:ext cx="952500" cy="161925"/>
        </a:xfrm>
        <a:prstGeom prst="rect">
          <a:avLst/>
        </a:prstGeom>
        <a:noFill/>
        <a:ln w="9525" cmpd="sng">
          <a:noFill/>
        </a:ln>
      </cdr:spPr>
      <cdr:txBody>
        <a:bodyPr vertOverflow="clip" wrap="square"/>
        <a:p>
          <a:pPr algn="l">
            <a:defRPr/>
          </a:pPr>
          <a:r>
            <a:rPr lang="en-US" cap="none" sz="700" b="0" i="0" u="none" baseline="0">
              <a:solidFill>
                <a:srgbClr val="000000"/>
              </a:solidFill>
            </a:rPr>
            <a:t>Current exchange rates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-0.017</cdr:y>
    </cdr:from>
    <cdr:to>
      <cdr:x>0.82175</cdr:x>
      <cdr:y>0.0475</cdr:y>
    </cdr:to>
    <cdr:sp>
      <cdr:nvSpPr>
        <cdr:cNvPr id="1" name="TextBox 1"/>
        <cdr:cNvSpPr txBox="1">
          <a:spLocks noChangeArrowheads="1"/>
        </cdr:cNvSpPr>
      </cdr:nvSpPr>
      <cdr:spPr>
        <a:xfrm>
          <a:off x="657225" y="-38099"/>
          <a:ext cx="1543050" cy="161925"/>
        </a:xfrm>
        <a:prstGeom prst="rect">
          <a:avLst/>
        </a:prstGeom>
        <a:noFill/>
        <a:ln w="9525" cmpd="sng">
          <a:noFill/>
        </a:ln>
      </cdr:spPr>
      <cdr:txBody>
        <a:bodyPr vertOverflow="clip" wrap="square"/>
        <a:p>
          <a:pPr algn="l">
            <a:defRPr/>
          </a:pPr>
          <a:r>
            <a:rPr lang="en-US" cap="none" sz="700" b="0" i="0" u="none" baseline="0">
              <a:solidFill>
                <a:srgbClr val="000000"/>
              </a:solidFill>
            </a:rPr>
            <a:t>Current  purchasing power parities (PPPs)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9525</xdr:rowOff>
    </xdr:from>
    <xdr:to>
      <xdr:col>2</xdr:col>
      <xdr:colOff>485775</xdr:colOff>
      <xdr:row>23</xdr:row>
      <xdr:rowOff>133350</xdr:rowOff>
    </xdr:to>
    <xdr:graphicFrame>
      <xdr:nvGraphicFramePr>
        <xdr:cNvPr id="1" name="Chart 9"/>
        <xdr:cNvGraphicFramePr/>
      </xdr:nvGraphicFramePr>
      <xdr:xfrm>
        <a:off x="152400" y="1304925"/>
        <a:ext cx="2705100" cy="2552700"/>
      </xdr:xfrm>
      <a:graphic>
        <a:graphicData uri="http://schemas.openxmlformats.org/drawingml/2006/chart">
          <c:chart xmlns:c="http://schemas.openxmlformats.org/drawingml/2006/chart" r:id="rId1"/>
        </a:graphicData>
      </a:graphic>
    </xdr:graphicFrame>
    <xdr:clientData/>
  </xdr:twoCellAnchor>
  <xdr:twoCellAnchor>
    <xdr:from>
      <xdr:col>2</xdr:col>
      <xdr:colOff>942975</xdr:colOff>
      <xdr:row>8</xdr:row>
      <xdr:rowOff>28575</xdr:rowOff>
    </xdr:from>
    <xdr:to>
      <xdr:col>5</xdr:col>
      <xdr:colOff>733425</xdr:colOff>
      <xdr:row>23</xdr:row>
      <xdr:rowOff>152400</xdr:rowOff>
    </xdr:to>
    <xdr:graphicFrame>
      <xdr:nvGraphicFramePr>
        <xdr:cNvPr id="2" name="Chart 11"/>
        <xdr:cNvGraphicFramePr/>
      </xdr:nvGraphicFramePr>
      <xdr:xfrm>
        <a:off x="3314700" y="1323975"/>
        <a:ext cx="2676525" cy="2552700"/>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52" name="Table1535375153" displayName="Table1535375153" ref="E30:G38" comment="" totalsRowShown="0">
  <tableColumns count="3">
    <tableColumn id="1" name=" "/>
    <tableColumn id="2" name="GDP current PPPs"/>
    <tableColumn id="4" name="Column2"/>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NAAG&amp;Coords=[LOCATION].[AUS]&amp;ShowOnWeb=true&amp;Lang=en" TargetMode="External" /><Relationship Id="rId2" Type="http://schemas.openxmlformats.org/officeDocument/2006/relationships/hyperlink" Target="http://dotstat.oecd.org/OECDStat_Metadata/ShowMetadata.ashx?Dataset=NAAG&amp;Coords=[LOCATION].[AUT]&amp;ShowOnWeb=true&amp;Lang=en" TargetMode="External" /><Relationship Id="rId3" Type="http://schemas.openxmlformats.org/officeDocument/2006/relationships/hyperlink" Target="http://dotstat.oecd.org/OECDStat_Metadata/ShowMetadata.ashx?Dataset=NAAG&amp;Coords=[LOCATION].[BEL]&amp;ShowOnWeb=true&amp;Lang=en" TargetMode="External" /><Relationship Id="rId4" Type="http://schemas.openxmlformats.org/officeDocument/2006/relationships/hyperlink" Target="http://dotstat.oecd.org/OECDStat_Metadata/ShowMetadata.ashx?Dataset=NAAG&amp;Coords=[LOCATION].[CAN]&amp;ShowOnWeb=true&amp;Lang=en" TargetMode="External" /><Relationship Id="rId5" Type="http://schemas.openxmlformats.org/officeDocument/2006/relationships/hyperlink" Target="http://dotstat.oecd.org/OECDStat_Metadata/ShowMetadata.ashx?Dataset=NAAG&amp;Coords=[LOCATION].[CHL]&amp;ShowOnWeb=true&amp;Lang=en" TargetMode="External" /><Relationship Id="rId6" Type="http://schemas.openxmlformats.org/officeDocument/2006/relationships/hyperlink" Target="http://dotstat.oecd.org/OECDStat_Metadata/ShowMetadata.ashx?Dataset=NAAG&amp;Coords=[LOCATION].[CZE]&amp;ShowOnWeb=true&amp;Lang=en" TargetMode="External" /><Relationship Id="rId7" Type="http://schemas.openxmlformats.org/officeDocument/2006/relationships/hyperlink" Target="http://dotstat.oecd.org/OECDStat_Metadata/ShowMetadata.ashx?Dataset=NAAG&amp;Coords=[LOCATION].[DNK]&amp;ShowOnWeb=true&amp;Lang=en" TargetMode="External" /><Relationship Id="rId8" Type="http://schemas.openxmlformats.org/officeDocument/2006/relationships/hyperlink" Target="http://dotstat.oecd.org/OECDStat_Metadata/ShowMetadata.ashx?Dataset=NAAG&amp;Coords=[LOCATION].[EST]&amp;ShowOnWeb=true&amp;Lang=en" TargetMode="External" /><Relationship Id="rId9" Type="http://schemas.openxmlformats.org/officeDocument/2006/relationships/hyperlink" Target="http://dotstat.oecd.org/OECDStat_Metadata/ShowMetadata.ashx?Dataset=NAAG&amp;Coords=[LOCATION].[FIN]&amp;ShowOnWeb=true&amp;Lang=en" TargetMode="External" /><Relationship Id="rId10" Type="http://schemas.openxmlformats.org/officeDocument/2006/relationships/hyperlink" Target="http://dotstat.oecd.org/OECDStat_Metadata/ShowMetadata.ashx?Dataset=NAAG&amp;Coords=[LOCATION].[FRA]&amp;ShowOnWeb=true&amp;Lang=en" TargetMode="External" /><Relationship Id="rId11" Type="http://schemas.openxmlformats.org/officeDocument/2006/relationships/hyperlink" Target="http://dotstat.oecd.org/OECDStat_Metadata/ShowMetadata.ashx?Dataset=NAAG&amp;Coords=[LOCATION].[DEU]&amp;ShowOnWeb=true&amp;Lang=en" TargetMode="External" /><Relationship Id="rId12" Type="http://schemas.openxmlformats.org/officeDocument/2006/relationships/hyperlink" Target="http://dotstat.oecd.org/OECDStat_Metadata/ShowMetadata.ashx?Dataset=NAAG&amp;Coords=[LOCATION].[GRC]&amp;ShowOnWeb=true&amp;Lang=en" TargetMode="External" /><Relationship Id="rId13" Type="http://schemas.openxmlformats.org/officeDocument/2006/relationships/hyperlink" Target="http://dotstat.oecd.org/OECDStat_Metadata/ShowMetadata.ashx?Dataset=NAAG&amp;Coords=[LOCATION].[HUN]&amp;ShowOnWeb=true&amp;Lang=en" TargetMode="External" /><Relationship Id="rId14" Type="http://schemas.openxmlformats.org/officeDocument/2006/relationships/hyperlink" Target="http://dotstat.oecd.org/OECDStat_Metadata/ShowMetadata.ashx?Dataset=NAAG&amp;Coords=[LOCATION].[ISL]&amp;ShowOnWeb=true&amp;Lang=en" TargetMode="External" /><Relationship Id="rId15" Type="http://schemas.openxmlformats.org/officeDocument/2006/relationships/hyperlink" Target="http://dotstat.oecd.org/OECDStat_Metadata/ShowMetadata.ashx?Dataset=NAAG&amp;Coords=[LOCATION].[IRL]&amp;ShowOnWeb=true&amp;Lang=en" TargetMode="External" /><Relationship Id="rId16" Type="http://schemas.openxmlformats.org/officeDocument/2006/relationships/hyperlink" Target="http://dotstat.oecd.org/OECDStat_Metadata/ShowMetadata.ashx?Dataset=NAAG&amp;Coords=[LOCATION].[ISR]&amp;ShowOnWeb=true&amp;Lang=en" TargetMode="External" /><Relationship Id="rId17" Type="http://schemas.openxmlformats.org/officeDocument/2006/relationships/hyperlink" Target="http://dotstat.oecd.org/OECDStat_Metadata/ShowMetadata.ashx?Dataset=NAAG&amp;Coords=[LOCATION].[ITA]&amp;ShowOnWeb=true&amp;Lang=en" TargetMode="External" /><Relationship Id="rId18" Type="http://schemas.openxmlformats.org/officeDocument/2006/relationships/hyperlink" Target="http://dotstat.oecd.org/OECDStat_Metadata/ShowMetadata.ashx?Dataset=NAAG&amp;Coords=[LOCATION].[JPN]&amp;ShowOnWeb=true&amp;Lang=en" TargetMode="External" /><Relationship Id="rId19" Type="http://schemas.openxmlformats.org/officeDocument/2006/relationships/hyperlink" Target="http://dotstat.oecd.org/OECDStat_Metadata/ShowMetadata.ashx?Dataset=NAAG&amp;Coords=%5bLOCATION%5d.%5bKOR%5d&amp;ShowOnWeb=true&amp;Lang=en" TargetMode="External" /><Relationship Id="rId20" Type="http://schemas.openxmlformats.org/officeDocument/2006/relationships/hyperlink" Target="http://dotstat.oecd.org/OECDStat_Metadata/ShowMetadata.ashx?Dataset=NAAG&amp;Coords=[LOCATION].[LUX]&amp;ShowOnWeb=true&amp;Lang=en" TargetMode="External" /><Relationship Id="rId21" Type="http://schemas.openxmlformats.org/officeDocument/2006/relationships/hyperlink" Target="http://dotstat.oecd.org/OECDStat_Metadata/ShowMetadata.ashx?Dataset=NAAG&amp;Coords=[LOCATION].[MEX]&amp;ShowOnWeb=true&amp;Lang=en" TargetMode="External" /><Relationship Id="rId22" Type="http://schemas.openxmlformats.org/officeDocument/2006/relationships/hyperlink" Target="http://dotstat.oecd.org/OECDStat_Metadata/ShowMetadata.ashx?Dataset=NAAG&amp;Coords=[LOCATION].[NLD]&amp;ShowOnWeb=true&amp;Lang=en" TargetMode="External" /><Relationship Id="rId23" Type="http://schemas.openxmlformats.org/officeDocument/2006/relationships/hyperlink" Target="http://dotstat.oecd.org/OECDStat_Metadata/ShowMetadata.ashx?Dataset=NAAG&amp;Coords=[LOCATION].[NZL]&amp;ShowOnWeb=true&amp;Lang=en" TargetMode="External" /><Relationship Id="rId24" Type="http://schemas.openxmlformats.org/officeDocument/2006/relationships/hyperlink" Target="http://dotstat.oecd.org/OECDStat_Metadata/ShowMetadata.ashx?Dataset=NAAG&amp;Coords=[LOCATION].[NOR]&amp;ShowOnWeb=true&amp;Lang=en" TargetMode="External" /><Relationship Id="rId25" Type="http://schemas.openxmlformats.org/officeDocument/2006/relationships/hyperlink" Target="http://dotstat.oecd.org/OECDStat_Metadata/ShowMetadata.ashx?Dataset=NAAG&amp;Coords=[LOCATION].[POL]&amp;ShowOnWeb=true&amp;Lang=en" TargetMode="External" /><Relationship Id="rId26" Type="http://schemas.openxmlformats.org/officeDocument/2006/relationships/hyperlink" Target="http://dotstat.oecd.org/OECDStat_Metadata/ShowMetadata.ashx?Dataset=NAAG&amp;Coords=[LOCATION].[PRT]&amp;ShowOnWeb=true&amp;Lang=en" TargetMode="External" /><Relationship Id="rId27" Type="http://schemas.openxmlformats.org/officeDocument/2006/relationships/hyperlink" Target="http://dotstat.oecd.org/OECDStat_Metadata/ShowMetadata.ashx?Dataset=NAAG&amp;Coords=[LOCATION].[SVK]&amp;ShowOnWeb=true&amp;Lang=en" TargetMode="External" /><Relationship Id="rId28" Type="http://schemas.openxmlformats.org/officeDocument/2006/relationships/hyperlink" Target="http://dotstat.oecd.org/OECDStat_Metadata/ShowMetadata.ashx?Dataset=NAAG&amp;Coords=[LOCATION].[SVN]&amp;ShowOnWeb=true&amp;Lang=en" TargetMode="External" /><Relationship Id="rId29" Type="http://schemas.openxmlformats.org/officeDocument/2006/relationships/hyperlink" Target="http://dotstat.oecd.org/OECDStat_Metadata/ShowMetadata.ashx?Dataset=NAAG&amp;Coords=[LOCATION].[ESP]&amp;ShowOnWeb=true&amp;Lang=en" TargetMode="External" /><Relationship Id="rId30" Type="http://schemas.openxmlformats.org/officeDocument/2006/relationships/hyperlink" Target="http://dotstat.oecd.org/OECDStat_Metadata/ShowMetadata.ashx?Dataset=NAAG&amp;Coords=[LOCATION].[SWE]&amp;ShowOnWeb=true&amp;Lang=en" TargetMode="External" /><Relationship Id="rId31" Type="http://schemas.openxmlformats.org/officeDocument/2006/relationships/hyperlink" Target="http://dotstat.oecd.org/OECDStat_Metadata/ShowMetadata.ashx?Dataset=NAAG&amp;Coords=[LOCATION].[CHE]&amp;ShowOnWeb=true&amp;Lang=en" TargetMode="External" /><Relationship Id="rId32" Type="http://schemas.openxmlformats.org/officeDocument/2006/relationships/hyperlink" Target="http://dotstat.oecd.org/OECDStat_Metadata/ShowMetadata.ashx?Dataset=NAAG&amp;Coords=[LOCATION].[TUR]&amp;ShowOnWeb=true&amp;Lang=en" TargetMode="External" /><Relationship Id="rId33" Type="http://schemas.openxmlformats.org/officeDocument/2006/relationships/hyperlink" Target="http://dotstat.oecd.org/OECDStat_Metadata/ShowMetadata.ashx?Dataset=NAAG&amp;Coords=[LOCATION].[GBR]&amp;ShowOnWeb=true&amp;Lang=en" TargetMode="External" /><Relationship Id="rId34" Type="http://schemas.openxmlformats.org/officeDocument/2006/relationships/hyperlink" Target="http://dotstat.oecd.org/OECDStat_Metadata/ShowMetadata.ashx?Dataset=NAAG&amp;Coords=[LOCATION].[USA]&amp;ShowOnWeb=true&amp;Lang=en" TargetMode="External" /><Relationship Id="rId35" Type="http://schemas.openxmlformats.org/officeDocument/2006/relationships/hyperlink" Target="http://dotstat.oecd.org/OECDStat_Metadata/ShowMetadata.ashx?Dataset=NAAG&amp;Coords=%5bLOCATION%5d.%5bOTO%5d&amp;ShowOnWeb=true&amp;Lang=en" TargetMode="External" /><Relationship Id="rId36" Type="http://schemas.openxmlformats.org/officeDocument/2006/relationships/hyperlink" Target="http://dotstat.oecd.org/OECDStat_Metadata/ShowMetadata.ashx?Dataset=NAAG&amp;Coords=[LOCATION].[FRA]&amp;ShowOnWeb=true&amp;Lang=en" TargetMode="External" /><Relationship Id="rId37" Type="http://schemas.openxmlformats.org/officeDocument/2006/relationships/hyperlink" Target="http://dotstat.oecd.org/OECDStat_Metadata/ShowMetadata.ashx?Dataset=NAAG&amp;Coords=[LOCATION].[DEU]&amp;ShowOnWeb=true&amp;Lang=en" TargetMode="External" /><Relationship Id="rId38" Type="http://schemas.openxmlformats.org/officeDocument/2006/relationships/hyperlink" Target="http://dotstat.oecd.org/OECDStat_Metadata/ShowMetadata.ashx?Dataset=NAAG&amp;Coords=[LOCATION].[ITA]&amp;ShowOnWeb=true&amp;Lang=en" TargetMode="External" /><Relationship Id="rId39" Type="http://schemas.openxmlformats.org/officeDocument/2006/relationships/hyperlink" Target="http://dotstat.oecd.org/OECDStat_Metadata/ShowMetadata.ashx?Dataset=NAAG&amp;Coords=[LOCATION].[JPN]&amp;ShowOnWeb=true&amp;Lang=en" TargetMode="External" /><Relationship Id="rId40" Type="http://schemas.openxmlformats.org/officeDocument/2006/relationships/hyperlink" Target="http://dotstat.oecd.org/OECDStat_Metadata/ShowMetadata.ashx?Dataset=NAAG&amp;Coords=[LOCATION].[MEX]&amp;ShowOnWeb=true&amp;Lang=en" TargetMode="External" /><Relationship Id="rId41" Type="http://schemas.openxmlformats.org/officeDocument/2006/relationships/hyperlink" Target="http://dotstat.oecd.org/OECDStat_Metadata/ShowMetadata.ashx?Dataset=NAAG&amp;Coords=[LOCATION].[GBR]&amp;ShowOnWeb=true&amp;Lang=en" TargetMode="External" /><Relationship Id="rId42" Type="http://schemas.openxmlformats.org/officeDocument/2006/relationships/hyperlink" Target="http://dotstat.oecd.org/OECDStat_Metadata/ShowMetadata.ashx?Dataset=NAAG&amp;Coords=[LOCATION].[USA]&amp;ShowOnWeb=true&amp;Lang=en" TargetMode="External" /><Relationship Id="rId43" Type="http://schemas.openxmlformats.org/officeDocument/2006/relationships/hyperlink" Target="http://dotstat.oecd.org/OECDStat_Metadata/ShowMetadata.ashx?Dataset=NAAG&amp;Coords=[LOCATION].[CAN]&amp;ShowOnWeb=true&amp;Lang=en" TargetMode="External" /><Relationship Id="rId44" Type="http://schemas.openxmlformats.org/officeDocument/2006/relationships/hyperlink" Target="http://dotstat.oecd.org/OECDStat_Metadata/ShowMetadata.ashx?Dataset=NAAG&amp;Coords=[LOCATION].[FRA]&amp;ShowOnWeb=true&amp;Lang=en" TargetMode="External" /><Relationship Id="rId45" Type="http://schemas.openxmlformats.org/officeDocument/2006/relationships/hyperlink" Target="http://dotstat.oecd.org/OECDStat_Metadata/ShowMetadata.ashx?Dataset=NAAG&amp;Coords=[LOCATION].[DEU]&amp;ShowOnWeb=true&amp;Lang=en" TargetMode="External" /><Relationship Id="rId46" Type="http://schemas.openxmlformats.org/officeDocument/2006/relationships/hyperlink" Target="http://dotstat.oecd.org/OECDStat_Metadata/ShowMetadata.ashx?Dataset=NAAG&amp;Coords=[LOCATION].[ITA]&amp;ShowOnWeb=true&amp;Lang=en" TargetMode="External" /><Relationship Id="rId47" Type="http://schemas.openxmlformats.org/officeDocument/2006/relationships/hyperlink" Target="http://dotstat.oecd.org/OECDStat_Metadata/ShowMetadata.ashx?Dataset=NAAG&amp;Coords=[LOCATION].[JPN]&amp;ShowOnWeb=true&amp;Lang=en" TargetMode="External" /><Relationship Id="rId48" Type="http://schemas.openxmlformats.org/officeDocument/2006/relationships/hyperlink" Target="http://dotstat.oecd.org/OECDStat_Metadata/ShowMetadata.ashx?Dataset=NAAG&amp;Coords=[LOCATION].[GBR]&amp;ShowOnWeb=true&amp;Lang=en" TargetMode="External" /><Relationship Id="rId49" Type="http://schemas.openxmlformats.org/officeDocument/2006/relationships/hyperlink" Target="http://dotstat.oecd.org/OECDStat_Metadata/ShowMetadata.ashx?Dataset=NAAG&amp;Coords=[LOCATION].[USA]&amp;ShowOnWeb=true&amp;Lang=en" TargetMode="External" /><Relationship Id="rId50" Type="http://schemas.openxmlformats.org/officeDocument/2006/relationships/hyperlink" Target="http://dotstat.oecd.org/OECDStat_Metadata/ShowMetadata.ashx?Dataset=NAAG&amp;Coords=%5bLOCATION%5d.%5bOTO%5d&amp;ShowOnWeb=true&amp;Lang=en" TargetMode="External" /><Relationship Id="rId51" Type="http://schemas.openxmlformats.org/officeDocument/2006/relationships/hyperlink" Target="http://dotstat.oecd.org/OECDStat_Metadata/ShowMetadata.ashx?Dataset=NAAG&amp;Coords=[LOCATION].[CAN]&amp;ShowOnWeb=true&amp;Lang=en" TargetMode="External" /><Relationship Id="rId52" Type="http://schemas.openxmlformats.org/officeDocument/2006/relationships/hyperlink" Target="http://dotstat.oecd.org/OECDStat_Metadata/ShowMetadata.ashx?Dataset=NAAG&amp;Coords=[LOCATION].[FRA]&amp;ShowOnWeb=true&amp;Lang=en" TargetMode="External" /><Relationship Id="rId53" Type="http://schemas.openxmlformats.org/officeDocument/2006/relationships/hyperlink" Target="http://dotstat.oecd.org/OECDStat_Metadata/ShowMetadata.ashx?Dataset=NAAG&amp;Coords=[LOCATION].[DEU]&amp;ShowOnWeb=true&amp;Lang=en" TargetMode="External" /><Relationship Id="rId54" Type="http://schemas.openxmlformats.org/officeDocument/2006/relationships/hyperlink" Target="http://dotstat.oecd.org/OECDStat_Metadata/ShowMetadata.ashx?Dataset=NAAG&amp;Coords=[LOCATION].[ITA]&amp;ShowOnWeb=true&amp;Lang=en" TargetMode="External" /><Relationship Id="rId55" Type="http://schemas.openxmlformats.org/officeDocument/2006/relationships/hyperlink" Target="http://dotstat.oecd.org/OECDStat_Metadata/ShowMetadata.ashx?Dataset=NAAG&amp;Coords=[LOCATION].[JPN]&amp;ShowOnWeb=true&amp;Lang=en" TargetMode="External" /><Relationship Id="rId56" Type="http://schemas.openxmlformats.org/officeDocument/2006/relationships/hyperlink" Target="http://dotstat.oecd.org/OECDStat_Metadata/ShowMetadata.ashx?Dataset=NAAG&amp;Coords=[LOCATION].[GBR]&amp;ShowOnWeb=true&amp;Lang=en" TargetMode="External" /><Relationship Id="rId57" Type="http://schemas.openxmlformats.org/officeDocument/2006/relationships/hyperlink" Target="http://dotstat.oecd.org/OECDStat_Metadata/ShowMetadata.ashx?Dataset=NAAG&amp;Coords=[LOCATION].[USA]&amp;ShowOnWeb=true&amp;Lang=en" TargetMode="External" /><Relationship Id="rId58" Type="http://schemas.openxmlformats.org/officeDocument/2006/relationships/hyperlink" Target="http://dotstat.oecd.org/OECDStat_Metadata/ShowMetadata.ashx?Dataset=NAAG&amp;Coords=[LOCATION].[AUS]&amp;ShowOnWeb=true&amp;Lang=en" TargetMode="External" /><Relationship Id="rId59" Type="http://schemas.openxmlformats.org/officeDocument/2006/relationships/hyperlink" Target="http://dotstat.oecd.org/OECDStat_Metadata/ShowMetadata.ashx?Dataset=NAAG&amp;Coords=[LOCATION].[AUT]&amp;ShowOnWeb=true&amp;Lang=en" TargetMode="External" /><Relationship Id="rId60" Type="http://schemas.openxmlformats.org/officeDocument/2006/relationships/hyperlink" Target="http://dotstat.oecd.org/OECDStat_Metadata/ShowMetadata.ashx?Dataset=NAAG&amp;Coords=[LOCATION].[BEL]&amp;ShowOnWeb=true&amp;Lang=en" TargetMode="External" /><Relationship Id="rId61" Type="http://schemas.openxmlformats.org/officeDocument/2006/relationships/hyperlink" Target="http://dotstat.oecd.org/OECDStat_Metadata/ShowMetadata.ashx?Dataset=NAAG&amp;Coords=[LOCATION].[CHL]&amp;ShowOnWeb=true&amp;Lang=en" TargetMode="External" /><Relationship Id="rId62" Type="http://schemas.openxmlformats.org/officeDocument/2006/relationships/hyperlink" Target="http://dotstat.oecd.org/OECDStat_Metadata/ShowMetadata.ashx?Dataset=NAAG&amp;Coords=[LOCATION].[CZE]&amp;ShowOnWeb=true&amp;Lang=en" TargetMode="External" /><Relationship Id="rId63" Type="http://schemas.openxmlformats.org/officeDocument/2006/relationships/hyperlink" Target="http://dotstat.oecd.org/OECDStat_Metadata/ShowMetadata.ashx?Dataset=NAAG&amp;Coords=[LOCATION].[DNK]&amp;ShowOnWeb=true&amp;Lang=en" TargetMode="External" /><Relationship Id="rId64" Type="http://schemas.openxmlformats.org/officeDocument/2006/relationships/hyperlink" Target="http://dotstat.oecd.org/OECDStat_Metadata/ShowMetadata.ashx?Dataset=NAAG&amp;Coords=[LOCATION].[EST]&amp;ShowOnWeb=true&amp;Lang=en" TargetMode="External" /><Relationship Id="rId65" Type="http://schemas.openxmlformats.org/officeDocument/2006/relationships/hyperlink" Target="http://dotstat.oecd.org/OECDStat_Metadata/ShowMetadata.ashx?Dataset=NAAG&amp;Coords=[LOCATION].[FIN]&amp;ShowOnWeb=true&amp;Lang=en" TargetMode="External" /><Relationship Id="rId66" Type="http://schemas.openxmlformats.org/officeDocument/2006/relationships/hyperlink" Target="http://dotstat.oecd.org/OECDStat_Metadata/ShowMetadata.ashx?Dataset=NAAG&amp;Coords=[LOCATION].[GRC]&amp;ShowOnWeb=true&amp;Lang=en" TargetMode="External" /><Relationship Id="rId67" Type="http://schemas.openxmlformats.org/officeDocument/2006/relationships/hyperlink" Target="http://dotstat.oecd.org/OECDStat_Metadata/ShowMetadata.ashx?Dataset=NAAG&amp;Coords=[LOCATION].[HUN]&amp;ShowOnWeb=true&amp;Lang=en" TargetMode="External" /><Relationship Id="rId68" Type="http://schemas.openxmlformats.org/officeDocument/2006/relationships/hyperlink" Target="http://dotstat.oecd.org/OECDStat_Metadata/ShowMetadata.ashx?Dataset=NAAG&amp;Coords=[LOCATION].[ISL]&amp;ShowOnWeb=true&amp;Lang=en" TargetMode="External" /><Relationship Id="rId69" Type="http://schemas.openxmlformats.org/officeDocument/2006/relationships/hyperlink" Target="http://dotstat.oecd.org/OECDStat_Metadata/ShowMetadata.ashx?Dataset=NAAG&amp;Coords=[LOCATION].[IRL]&amp;ShowOnWeb=true&amp;Lang=en" TargetMode="External" /><Relationship Id="rId70" Type="http://schemas.openxmlformats.org/officeDocument/2006/relationships/hyperlink" Target="http://dotstat.oecd.org/OECDStat_Metadata/ShowMetadata.ashx?Dataset=NAAG&amp;Coords=[LOCATION].[ISR]&amp;ShowOnWeb=true&amp;Lang=en" TargetMode="External" /><Relationship Id="rId71" Type="http://schemas.openxmlformats.org/officeDocument/2006/relationships/hyperlink" Target="http://dotstat.oecd.org/OECDStat_Metadata/ShowMetadata.ashx?Dataset=NAAG&amp;Coords=[LOCATION].[KOR]&amp;ShowOnWeb=true&amp;Lang=en" TargetMode="External" /><Relationship Id="rId72" Type="http://schemas.openxmlformats.org/officeDocument/2006/relationships/hyperlink" Target="http://dotstat.oecd.org/OECDStat_Metadata/ShowMetadata.ashx?Dataset=NAAG&amp;Coords=[LOCATION].[LUX]&amp;ShowOnWeb=true&amp;Lang=en" TargetMode="External" /><Relationship Id="rId73" Type="http://schemas.openxmlformats.org/officeDocument/2006/relationships/hyperlink" Target="http://dotstat.oecd.org/OECDStat_Metadata/ShowMetadata.ashx?Dataset=NAAG&amp;Coords=[LOCATION].[MEX]&amp;ShowOnWeb=true&amp;Lang=en" TargetMode="External" /><Relationship Id="rId74" Type="http://schemas.openxmlformats.org/officeDocument/2006/relationships/hyperlink" Target="http://dotstat.oecd.org/OECDStat_Metadata/ShowMetadata.ashx?Dataset=NAAG&amp;Coords=[LOCATION].[NLD]&amp;ShowOnWeb=true&amp;Lang=en" TargetMode="External" /><Relationship Id="rId75" Type="http://schemas.openxmlformats.org/officeDocument/2006/relationships/hyperlink" Target="http://dotstat.oecd.org/OECDStat_Metadata/ShowMetadata.ashx?Dataset=NAAG&amp;Coords=[LOCATION].[NZL]&amp;ShowOnWeb=true&amp;Lang=en" TargetMode="External" /><Relationship Id="rId76" Type="http://schemas.openxmlformats.org/officeDocument/2006/relationships/hyperlink" Target="http://dotstat.oecd.org/OECDStat_Metadata/ShowMetadata.ashx?Dataset=NAAG&amp;Coords=[LOCATION].[NOR]&amp;ShowOnWeb=true&amp;Lang=en" TargetMode="External" /><Relationship Id="rId77" Type="http://schemas.openxmlformats.org/officeDocument/2006/relationships/hyperlink" Target="http://dotstat.oecd.org/OECDStat_Metadata/ShowMetadata.ashx?Dataset=NAAG&amp;Coords=[LOCATION].[POL]&amp;ShowOnWeb=true&amp;Lang=en" TargetMode="External" /><Relationship Id="rId78" Type="http://schemas.openxmlformats.org/officeDocument/2006/relationships/hyperlink" Target="http://dotstat.oecd.org/OECDStat_Metadata/ShowMetadata.ashx?Dataset=NAAG&amp;Coords=[LOCATION].[PRT]&amp;ShowOnWeb=true&amp;Lang=en" TargetMode="External" /><Relationship Id="rId79" Type="http://schemas.openxmlformats.org/officeDocument/2006/relationships/hyperlink" Target="http://dotstat.oecd.org/OECDStat_Metadata/ShowMetadata.ashx?Dataset=NAAG&amp;Coords=[LOCATION].[SVK]&amp;ShowOnWeb=true&amp;Lang=en" TargetMode="External" /><Relationship Id="rId80" Type="http://schemas.openxmlformats.org/officeDocument/2006/relationships/hyperlink" Target="http://dotstat.oecd.org/OECDStat_Metadata/ShowMetadata.ashx?Dataset=NAAG&amp;Coords=[LOCATION].[SVN]&amp;ShowOnWeb=true&amp;Lang=en" TargetMode="External" /><Relationship Id="rId81" Type="http://schemas.openxmlformats.org/officeDocument/2006/relationships/hyperlink" Target="http://dotstat.oecd.org/OECDStat_Metadata/ShowMetadata.ashx?Dataset=NAAG&amp;Coords=[LOCATION].[ESP]&amp;ShowOnWeb=true&amp;Lang=en" TargetMode="External" /><Relationship Id="rId82" Type="http://schemas.openxmlformats.org/officeDocument/2006/relationships/hyperlink" Target="http://dotstat.oecd.org/OECDStat_Metadata/ShowMetadata.ashx?Dataset=NAAG&amp;Coords=[LOCATION].[SWE]&amp;ShowOnWeb=true&amp;Lang=en" TargetMode="External" /><Relationship Id="rId83" Type="http://schemas.openxmlformats.org/officeDocument/2006/relationships/hyperlink" Target="http://dotstat.oecd.org/OECDStat_Metadata/ShowMetadata.ashx?Dataset=NAAG&amp;Coords=[LOCATION].[CHE]&amp;ShowOnWeb=true&amp;Lang=en" TargetMode="External" /><Relationship Id="rId84" Type="http://schemas.openxmlformats.org/officeDocument/2006/relationships/hyperlink" Target="http://dotstat.oecd.org/OECDStat_Metadata/ShowMetadata.ashx?Dataset=NAAG&amp;Coords=[LOCATION].[TUR]&amp;ShowOnWeb=true&amp;Lang=en" TargetMode="External" /><Relationship Id="rId85" Type="http://schemas.openxmlformats.org/officeDocument/2006/relationships/hyperlink" Target="http://dx.doi.org/10.1787/na_glance-2014-en" TargetMode="External" /><Relationship Id="rId86" Type="http://schemas.openxmlformats.org/officeDocument/2006/relationships/comments" Target="../comments1.xml" /><Relationship Id="rId87" Type="http://schemas.openxmlformats.org/officeDocument/2006/relationships/vmlDrawing" Target="../drawings/vmlDrawing1.vml" /><Relationship Id="rId88" Type="http://schemas.openxmlformats.org/officeDocument/2006/relationships/table" Target="../tables/table1.xml" /><Relationship Id="rId89" Type="http://schemas.openxmlformats.org/officeDocument/2006/relationships/drawing" Target="../drawings/drawing3.xml" /><Relationship Id="rId90" Type="http://schemas.openxmlformats.org/officeDocument/2006/relationships/printerSettings" Target="../printerSettings/printerSettings1.bin" /><Relationship Id="rId91" Type="http://schemas.openxmlformats.org/officeDocument/2006/relationships/customProperty" Target="../customProperty1.bin" /><Relationship Id="rId92" Type="http://schemas.openxmlformats.org/officeDocument/2006/relationships/customProperty" Target="../customProperty2.bin" /><Relationship Id="rId93" Type="http://schemas.openxmlformats.org/officeDocument/2006/relationships/customProperty" Target="../customProperty3.bin" /><Relationship Id="rId94" Type="http://schemas.openxmlformats.org/officeDocument/2006/relationships/customProperty" Target="../customProperty4.bin" /><Relationship Id="rId95" Type="http://schemas.openxmlformats.org/officeDocument/2006/relationships/customProperty" Target="../customProperty5.bin" /><Relationship Id="rId96" Type="http://schemas.openxmlformats.org/officeDocument/2006/relationships/customProperty" Target="../customProperty6.bin" /><Relationship Id="rId97" Type="http://schemas.openxmlformats.org/officeDocument/2006/relationships/customProperty" Target="../customProperty7.bin" /><Relationship Id="rId98" Type="http://schemas.openxmlformats.org/officeDocument/2006/relationships/customProperty" Target="../customProperty8.bin" /><Relationship Id="rId99" Type="http://schemas.openxmlformats.org/officeDocument/2006/relationships/customProperty" Target="../customProperty9.bin" /><Relationship Id="rId100" Type="http://schemas.openxmlformats.org/officeDocument/2006/relationships/customProperty" Target="../customProperty10.bin" /><Relationship Id="rId101"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82"/>
  <sheetViews>
    <sheetView tabSelected="1" workbookViewId="0" topLeftCell="A1">
      <selection activeCell="G4" sqref="A4:G21"/>
    </sheetView>
  </sheetViews>
  <sheetFormatPr defaultColWidth="9.140625" defaultRowHeight="12.75"/>
  <cols>
    <col min="1" max="1" width="19.8515625" style="0" bestFit="1" customWidth="1"/>
    <col min="2" max="2" width="15.7109375" style="0" bestFit="1" customWidth="1"/>
    <col min="3" max="3" width="14.28125" style="0" bestFit="1" customWidth="1"/>
    <col min="4" max="4" width="13.28125" style="0" customWidth="1"/>
    <col min="5" max="5" width="15.7109375" style="0" bestFit="1" customWidth="1"/>
    <col min="6" max="6" width="12.00390625" style="0" customWidth="1"/>
    <col min="8" max="8" width="9.57421875" style="0" bestFit="1" customWidth="1"/>
    <col min="13" max="13" width="14.140625" style="0" bestFit="1" customWidth="1"/>
    <col min="14" max="14" width="20.28125" style="0" customWidth="1"/>
  </cols>
  <sheetData>
    <row r="1" s="38" customFormat="1" ht="12.75">
      <c r="A1" s="39" t="s">
        <v>119</v>
      </c>
    </row>
    <row r="2" spans="1:2" s="38" customFormat="1" ht="12.75">
      <c r="A2" s="38" t="s">
        <v>120</v>
      </c>
      <c r="B2" s="38" t="s">
        <v>121</v>
      </c>
    </row>
    <row r="3" s="38" customFormat="1" ht="12.75">
      <c r="A3" s="38" t="s">
        <v>122</v>
      </c>
    </row>
    <row r="4" s="38" customFormat="1" ht="12.75">
      <c r="A4" s="38" t="s">
        <v>123</v>
      </c>
    </row>
    <row r="5" s="38" customFormat="1" ht="12.75"/>
    <row r="7" ht="12.75">
      <c r="A7" s="7" t="s">
        <v>118</v>
      </c>
    </row>
    <row r="8" ht="12.75">
      <c r="A8" t="s">
        <v>44</v>
      </c>
    </row>
    <row r="9" spans="1:13" ht="12.75">
      <c r="A9" s="24"/>
      <c r="B9" s="24"/>
      <c r="C9" s="24"/>
      <c r="D9" s="24"/>
      <c r="E9" s="24"/>
      <c r="F9" s="24"/>
      <c r="G9" s="24"/>
      <c r="H9" s="24"/>
      <c r="I9" s="24"/>
      <c r="J9" s="24"/>
      <c r="K9" s="24"/>
      <c r="L9" s="24"/>
      <c r="M9" s="23"/>
    </row>
    <row r="10" spans="1:15" ht="12.75">
      <c r="A10" s="25"/>
      <c r="B10" s="25"/>
      <c r="C10" s="25"/>
      <c r="D10" s="25"/>
      <c r="E10" s="25"/>
      <c r="F10" s="25"/>
      <c r="G10" s="25"/>
      <c r="H10" s="25"/>
      <c r="I10" s="25"/>
      <c r="J10" s="25"/>
      <c r="K10" s="25"/>
      <c r="L10" s="25"/>
      <c r="M10" s="18"/>
      <c r="N10" s="18"/>
      <c r="O10" s="18"/>
    </row>
    <row r="11" spans="1:15" ht="12.75">
      <c r="A11" s="25"/>
      <c r="B11" s="25"/>
      <c r="C11" s="25"/>
      <c r="D11" s="25"/>
      <c r="E11" s="25"/>
      <c r="F11" s="25"/>
      <c r="G11" s="25"/>
      <c r="H11" s="25"/>
      <c r="I11" s="25"/>
      <c r="J11" s="25"/>
      <c r="K11" s="25"/>
      <c r="L11" s="25"/>
      <c r="M11" s="18"/>
      <c r="N11" s="18"/>
      <c r="O11" s="18"/>
    </row>
    <row r="12" spans="1:17" ht="12.75">
      <c r="A12" s="25"/>
      <c r="B12" s="25"/>
      <c r="C12" s="25"/>
      <c r="D12" s="25"/>
      <c r="E12" s="25"/>
      <c r="F12" s="25"/>
      <c r="G12" s="25"/>
      <c r="H12" s="25"/>
      <c r="I12" s="25"/>
      <c r="J12" s="25"/>
      <c r="K12" s="25"/>
      <c r="L12" s="25"/>
      <c r="M12" s="18"/>
      <c r="N12" s="18"/>
      <c r="O12" s="18"/>
      <c r="Q12" s="7"/>
    </row>
    <row r="13" spans="1:15" ht="12.75">
      <c r="A13" s="25"/>
      <c r="B13" s="25"/>
      <c r="C13" s="25"/>
      <c r="D13" s="25"/>
      <c r="E13" s="25"/>
      <c r="F13" s="25"/>
      <c r="G13" s="25"/>
      <c r="H13" s="25"/>
      <c r="I13" s="25"/>
      <c r="J13" s="25"/>
      <c r="K13" s="25"/>
      <c r="L13" s="25"/>
      <c r="M13" s="18"/>
      <c r="N13" s="18"/>
      <c r="O13" s="18"/>
    </row>
    <row r="14" spans="1:15" ht="12.75">
      <c r="A14" s="25"/>
      <c r="B14" s="25"/>
      <c r="C14" s="25"/>
      <c r="D14" s="25"/>
      <c r="E14" s="25"/>
      <c r="F14" s="25"/>
      <c r="G14" s="25"/>
      <c r="H14" s="25"/>
      <c r="I14" s="25"/>
      <c r="J14" s="25"/>
      <c r="K14" s="25"/>
      <c r="L14" s="25"/>
      <c r="M14" s="18"/>
      <c r="N14" s="18"/>
      <c r="O14" s="18"/>
    </row>
    <row r="15" spans="1:15" ht="12.75">
      <c r="A15" s="25"/>
      <c r="B15" s="25"/>
      <c r="C15" s="25"/>
      <c r="D15" s="25"/>
      <c r="E15" s="25"/>
      <c r="F15" s="25"/>
      <c r="G15" s="25"/>
      <c r="H15" s="25"/>
      <c r="I15" s="25"/>
      <c r="J15" s="25"/>
      <c r="K15" s="25"/>
      <c r="L15" s="25"/>
      <c r="M15" s="18"/>
      <c r="N15" s="18"/>
      <c r="O15" s="18"/>
    </row>
    <row r="16" spans="1:15" ht="12.75">
      <c r="A16" s="25"/>
      <c r="B16" s="25"/>
      <c r="C16" s="25"/>
      <c r="D16" s="25"/>
      <c r="E16" s="25"/>
      <c r="F16" s="25"/>
      <c r="G16" s="25"/>
      <c r="H16" s="25"/>
      <c r="I16" s="25"/>
      <c r="J16" s="25"/>
      <c r="K16" s="25"/>
      <c r="L16" s="25"/>
      <c r="M16" s="18"/>
      <c r="N16" s="18"/>
      <c r="O16" s="18"/>
    </row>
    <row r="17" spans="1:15" ht="12.75">
      <c r="A17" s="25"/>
      <c r="B17" s="25"/>
      <c r="C17" s="25"/>
      <c r="D17" s="25"/>
      <c r="E17" s="25"/>
      <c r="F17" s="25"/>
      <c r="G17" s="25"/>
      <c r="H17" s="25"/>
      <c r="I17" s="25"/>
      <c r="J17" s="25"/>
      <c r="K17" s="25"/>
      <c r="L17" s="25"/>
      <c r="M17" s="18"/>
      <c r="N17" s="18"/>
      <c r="O17" s="18"/>
    </row>
    <row r="18" spans="1:15" ht="12.75">
      <c r="A18" s="25"/>
      <c r="B18" s="25"/>
      <c r="C18" s="25"/>
      <c r="D18" s="25"/>
      <c r="E18" s="25"/>
      <c r="F18" s="25"/>
      <c r="G18" s="25"/>
      <c r="H18" s="25"/>
      <c r="I18" s="25"/>
      <c r="J18" s="25"/>
      <c r="K18" s="25"/>
      <c r="L18" s="25"/>
      <c r="M18" s="18"/>
      <c r="N18" s="18"/>
      <c r="O18" s="18"/>
    </row>
    <row r="19" spans="1:15" ht="12.75">
      <c r="A19" s="25"/>
      <c r="B19" s="25"/>
      <c r="C19" s="25"/>
      <c r="D19" s="25"/>
      <c r="E19" s="25"/>
      <c r="F19" s="25"/>
      <c r="G19" s="25"/>
      <c r="H19" s="25"/>
      <c r="I19" s="25"/>
      <c r="J19" s="25"/>
      <c r="K19" s="25"/>
      <c r="L19" s="25"/>
      <c r="M19" s="18"/>
      <c r="N19" s="18"/>
      <c r="O19" s="18"/>
    </row>
    <row r="20" spans="1:15" ht="12.75">
      <c r="A20" s="25"/>
      <c r="B20" s="25"/>
      <c r="C20" s="25"/>
      <c r="D20" s="25"/>
      <c r="E20" s="25"/>
      <c r="F20" s="25"/>
      <c r="G20" s="25"/>
      <c r="H20" s="25"/>
      <c r="I20" s="25"/>
      <c r="J20" s="25"/>
      <c r="K20" s="25"/>
      <c r="L20" s="25"/>
      <c r="M20" s="18"/>
      <c r="N20" s="18"/>
      <c r="O20" s="18"/>
    </row>
    <row r="21" spans="1:15" ht="12.75">
      <c r="A21" s="25"/>
      <c r="B21" s="25"/>
      <c r="C21" s="25"/>
      <c r="D21" s="25"/>
      <c r="E21" s="25"/>
      <c r="F21" s="25"/>
      <c r="G21" s="25"/>
      <c r="H21" s="25"/>
      <c r="I21" s="25"/>
      <c r="J21" s="25"/>
      <c r="K21" s="25"/>
      <c r="L21" s="25"/>
      <c r="M21" s="18"/>
      <c r="N21" s="18"/>
      <c r="O21" s="18"/>
    </row>
    <row r="22" spans="1:15" ht="12.75">
      <c r="A22" s="25"/>
      <c r="B22" s="25"/>
      <c r="C22" s="25"/>
      <c r="D22" s="25"/>
      <c r="E22" s="25"/>
      <c r="F22" s="25"/>
      <c r="G22" s="25"/>
      <c r="H22" s="25"/>
      <c r="I22" s="25"/>
      <c r="J22" s="25"/>
      <c r="K22" s="25"/>
      <c r="L22" s="25"/>
      <c r="M22" s="18"/>
      <c r="N22" s="18"/>
      <c r="O22" s="18"/>
    </row>
    <row r="23" spans="1:15" ht="12.75">
      <c r="A23" s="25"/>
      <c r="B23" s="25"/>
      <c r="C23" s="25"/>
      <c r="D23" s="25"/>
      <c r="E23" s="25"/>
      <c r="F23" s="25"/>
      <c r="G23" s="25"/>
      <c r="H23" s="25"/>
      <c r="I23" s="25"/>
      <c r="J23" s="25"/>
      <c r="K23" s="25"/>
      <c r="L23" s="25"/>
      <c r="M23" s="18"/>
      <c r="N23" s="18"/>
      <c r="O23" s="18"/>
    </row>
    <row r="24" spans="1:15" ht="12.75">
      <c r="A24" s="25"/>
      <c r="B24" s="25"/>
      <c r="C24" s="25"/>
      <c r="D24" s="25"/>
      <c r="E24" s="25"/>
      <c r="F24" s="25"/>
      <c r="G24" s="25"/>
      <c r="H24" s="25"/>
      <c r="I24" s="25"/>
      <c r="J24" s="25"/>
      <c r="K24" s="25"/>
      <c r="L24" s="25"/>
      <c r="M24" s="18"/>
      <c r="N24" s="18"/>
      <c r="O24" s="18"/>
    </row>
    <row r="25" spans="1:15" ht="12.75">
      <c r="A25" s="25"/>
      <c r="B25" s="25"/>
      <c r="C25" s="25"/>
      <c r="D25" s="25"/>
      <c r="E25" s="25"/>
      <c r="F25" s="25"/>
      <c r="G25" s="25"/>
      <c r="H25" s="25"/>
      <c r="I25" s="25"/>
      <c r="J25" s="25"/>
      <c r="K25" s="25"/>
      <c r="L25" s="25"/>
      <c r="M25" s="18"/>
      <c r="N25" s="18"/>
      <c r="O25" s="18"/>
    </row>
    <row r="26" spans="1:15" ht="12.75">
      <c r="A26" s="25"/>
      <c r="B26" s="25"/>
      <c r="C26" s="25"/>
      <c r="D26" s="25"/>
      <c r="E26" s="25"/>
      <c r="F26" s="25"/>
      <c r="G26" s="25"/>
      <c r="H26" s="25"/>
      <c r="I26" s="25"/>
      <c r="J26" s="25"/>
      <c r="K26" s="25"/>
      <c r="L26" s="25"/>
      <c r="M26" s="18"/>
      <c r="N26" s="18"/>
      <c r="O26" s="18"/>
    </row>
    <row r="27" spans="1:15" ht="12.75">
      <c r="A27" s="25"/>
      <c r="B27" s="25"/>
      <c r="C27" s="25"/>
      <c r="D27" s="25"/>
      <c r="E27" s="25"/>
      <c r="F27" s="25"/>
      <c r="G27" s="25"/>
      <c r="H27" s="25"/>
      <c r="I27" s="25"/>
      <c r="J27" s="25"/>
      <c r="K27" s="25"/>
      <c r="L27" s="25"/>
      <c r="M27" s="18"/>
      <c r="N27" s="18"/>
      <c r="O27" s="18"/>
    </row>
    <row r="28" spans="1:15" ht="12.75">
      <c r="A28" s="18"/>
      <c r="B28" s="18"/>
      <c r="C28" s="18"/>
      <c r="D28" s="18"/>
      <c r="E28" s="18"/>
      <c r="F28" s="18"/>
      <c r="G28" s="18"/>
      <c r="H28" s="18"/>
      <c r="I28" s="18"/>
      <c r="J28" s="18"/>
      <c r="K28" s="18"/>
      <c r="L28" s="18"/>
      <c r="M28" s="18"/>
      <c r="N28" s="18"/>
      <c r="O28" s="18"/>
    </row>
    <row r="29" spans="1:15" ht="12.75">
      <c r="A29" s="18"/>
      <c r="B29" s="18"/>
      <c r="C29" s="18"/>
      <c r="D29" s="18"/>
      <c r="E29" s="18"/>
      <c r="F29" s="18"/>
      <c r="G29" s="18"/>
      <c r="H29" s="18"/>
      <c r="I29" s="18"/>
      <c r="J29" s="18"/>
      <c r="K29" s="18"/>
      <c r="L29" s="18"/>
      <c r="M29" s="18"/>
      <c r="N29" s="18"/>
      <c r="O29" s="18"/>
    </row>
    <row r="30" spans="1:14" ht="12.75">
      <c r="A30" s="1" t="s">
        <v>0</v>
      </c>
      <c r="B30" s="5" t="s">
        <v>34</v>
      </c>
      <c r="C30" t="s">
        <v>39</v>
      </c>
      <c r="E30" s="1" t="s">
        <v>0</v>
      </c>
      <c r="F30" s="5" t="s">
        <v>35</v>
      </c>
      <c r="G30" t="s">
        <v>40</v>
      </c>
      <c r="M30" s="11"/>
      <c r="N30" s="12"/>
    </row>
    <row r="31" spans="1:14" ht="12.75">
      <c r="A31" s="22" t="s">
        <v>1</v>
      </c>
      <c r="B31">
        <f>C47</f>
        <v>0.34744606810880346</v>
      </c>
      <c r="C31" s="15">
        <f>B31</f>
        <v>0.34744606810880346</v>
      </c>
      <c r="D31" s="13"/>
      <c r="E31" s="22" t="s">
        <v>1</v>
      </c>
      <c r="F31">
        <f>G47</f>
        <v>0.3518582952140657</v>
      </c>
      <c r="G31" s="15">
        <f>F31</f>
        <v>0.3518582952140657</v>
      </c>
      <c r="H31" s="15"/>
      <c r="I31" s="15"/>
      <c r="J31" s="15"/>
      <c r="K31" s="15"/>
      <c r="L31" s="15"/>
      <c r="M31" s="16"/>
      <c r="N31" s="12"/>
    </row>
    <row r="32" spans="1:14" ht="12.75">
      <c r="A32" s="22" t="s">
        <v>2</v>
      </c>
      <c r="B32">
        <f aca="true" t="shared" si="0" ref="B32:B38">C48</f>
        <v>0.1274976782281656</v>
      </c>
      <c r="C32" s="15">
        <f aca="true" t="shared" si="1" ref="C32:C38">B32</f>
        <v>0.1274976782281656</v>
      </c>
      <c r="D32" s="13"/>
      <c r="E32" s="22" t="s">
        <v>2</v>
      </c>
      <c r="F32">
        <f aca="true" t="shared" si="2" ref="F32:F38">G48</f>
        <v>0.09841259804828502</v>
      </c>
      <c r="G32" s="15">
        <f aca="true" t="shared" si="3" ref="G32:G38">F32</f>
        <v>0.09841259804828502</v>
      </c>
      <c r="H32" s="15"/>
      <c r="I32" s="15"/>
      <c r="J32" s="15"/>
      <c r="K32" s="15"/>
      <c r="L32" s="15"/>
      <c r="M32" s="17"/>
      <c r="N32" s="12"/>
    </row>
    <row r="33" spans="1:14" ht="12.75">
      <c r="A33" s="22" t="s">
        <v>3</v>
      </c>
      <c r="B33">
        <f t="shared" si="0"/>
        <v>0.07327570366223463</v>
      </c>
      <c r="C33" s="15">
        <f t="shared" si="1"/>
        <v>0.07327570366223463</v>
      </c>
      <c r="D33" s="13"/>
      <c r="E33" s="22" t="s">
        <v>3</v>
      </c>
      <c r="F33">
        <f t="shared" si="2"/>
        <v>0.07438463838676933</v>
      </c>
      <c r="G33" s="15">
        <f t="shared" si="3"/>
        <v>0.07438463838676933</v>
      </c>
      <c r="H33" s="15"/>
      <c r="I33" s="15"/>
      <c r="J33" s="15"/>
      <c r="K33" s="15"/>
      <c r="L33" s="15"/>
      <c r="M33" s="16"/>
      <c r="N33" s="12"/>
    </row>
    <row r="34" spans="1:14" ht="12.75">
      <c r="A34" s="22" t="s">
        <v>5</v>
      </c>
      <c r="B34">
        <f>C50</f>
        <v>0.055849827858361775</v>
      </c>
      <c r="C34" s="15">
        <f t="shared" si="1"/>
        <v>0.055849827858361775</v>
      </c>
      <c r="D34" s="13"/>
      <c r="E34" s="22" t="s">
        <v>5</v>
      </c>
      <c r="F34">
        <f t="shared" si="2"/>
        <v>0.05234443619584351</v>
      </c>
      <c r="G34" s="15">
        <f t="shared" si="3"/>
        <v>0.05234443619584351</v>
      </c>
      <c r="H34" s="15"/>
      <c r="I34" s="15"/>
      <c r="J34" s="15"/>
      <c r="K34" s="15"/>
      <c r="L34" s="15"/>
      <c r="M34" s="16"/>
      <c r="N34" s="12"/>
    </row>
    <row r="35" spans="1:14" ht="12.75">
      <c r="A35" s="22" t="s">
        <v>4</v>
      </c>
      <c r="B35">
        <f t="shared" si="0"/>
        <v>0.05294909405461338</v>
      </c>
      <c r="C35" s="15">
        <f t="shared" si="1"/>
        <v>0.05294909405461338</v>
      </c>
      <c r="D35" s="13"/>
      <c r="E35" s="22" t="s">
        <v>4</v>
      </c>
      <c r="F35">
        <f t="shared" si="2"/>
        <v>0.049220083530791305</v>
      </c>
      <c r="G35" s="15">
        <f t="shared" si="3"/>
        <v>0.049220083530791305</v>
      </c>
      <c r="H35" s="15"/>
      <c r="I35" s="15"/>
      <c r="J35" s="15"/>
      <c r="K35" s="15"/>
      <c r="L35" s="15"/>
      <c r="M35" s="16"/>
      <c r="N35" s="12"/>
    </row>
    <row r="36" spans="1:14" ht="12.75">
      <c r="A36" s="22" t="s">
        <v>6</v>
      </c>
      <c r="B36">
        <f t="shared" si="0"/>
        <v>0.04306321644548808</v>
      </c>
      <c r="C36" s="15">
        <f t="shared" si="1"/>
        <v>0.04306321644548808</v>
      </c>
      <c r="D36" s="13"/>
      <c r="E36" s="22" t="s">
        <v>6</v>
      </c>
      <c r="F36">
        <f t="shared" si="2"/>
        <v>0.04504168238471608</v>
      </c>
      <c r="G36" s="15">
        <f t="shared" si="3"/>
        <v>0.04504168238471608</v>
      </c>
      <c r="H36" s="15"/>
      <c r="I36" s="15"/>
      <c r="J36" s="15"/>
      <c r="K36" s="15"/>
      <c r="L36" s="15"/>
      <c r="M36" s="16"/>
      <c r="N36" s="12"/>
    </row>
    <row r="37" spans="1:14" ht="12.75">
      <c r="A37" s="22" t="s">
        <v>11</v>
      </c>
      <c r="B37">
        <f t="shared" si="0"/>
        <v>0.03806400328959707</v>
      </c>
      <c r="C37" s="15">
        <f t="shared" si="1"/>
        <v>0.03806400328959707</v>
      </c>
      <c r="D37" s="13"/>
      <c r="E37" s="22" t="s">
        <v>21</v>
      </c>
      <c r="F37">
        <f t="shared" si="2"/>
        <v>0.042780760204373755</v>
      </c>
      <c r="G37" s="15">
        <f t="shared" si="3"/>
        <v>0.042780760204373755</v>
      </c>
      <c r="H37" s="15"/>
      <c r="I37" s="15"/>
      <c r="J37" s="15"/>
      <c r="K37" s="15"/>
      <c r="L37" s="15"/>
      <c r="M37" s="13"/>
      <c r="N37" s="12"/>
    </row>
    <row r="38" spans="1:14" ht="12.75">
      <c r="A38" s="1" t="s">
        <v>43</v>
      </c>
      <c r="B38">
        <f t="shared" si="0"/>
        <v>0.2618544083527368</v>
      </c>
      <c r="C38" s="15">
        <f t="shared" si="1"/>
        <v>0.2618544083527368</v>
      </c>
      <c r="D38" s="13"/>
      <c r="E38" s="1" t="s">
        <v>43</v>
      </c>
      <c r="F38">
        <f t="shared" si="2"/>
        <v>0.2859575060351556</v>
      </c>
      <c r="G38" s="15">
        <f t="shared" si="3"/>
        <v>0.2859575060351556</v>
      </c>
      <c r="H38" s="15"/>
      <c r="I38" s="15"/>
      <c r="J38" s="15"/>
      <c r="K38" s="15"/>
      <c r="L38" s="15"/>
      <c r="M38" s="13"/>
      <c r="N38" s="12"/>
    </row>
    <row r="39" spans="1:2" ht="12.75">
      <c r="A39" s="1"/>
      <c r="B39" s="8"/>
    </row>
    <row r="40" ht="12.75">
      <c r="E40" s="2"/>
    </row>
    <row r="42" spans="4:5" ht="12.75">
      <c r="D42" s="4"/>
      <c r="E42" s="3"/>
    </row>
    <row r="43" spans="2:6" ht="12.75">
      <c r="B43" t="s">
        <v>33</v>
      </c>
      <c r="C43">
        <v>2012</v>
      </c>
      <c r="F43" s="6" t="s">
        <v>32</v>
      </c>
    </row>
    <row r="44" spans="7:8" ht="12.75">
      <c r="G44" s="14"/>
      <c r="H44" s="14"/>
    </row>
    <row r="45" spans="6:8" ht="12.75">
      <c r="F45" s="19">
        <v>2012</v>
      </c>
      <c r="G45" s="33"/>
      <c r="H45" s="14"/>
    </row>
    <row r="46" spans="1:7" ht="12.75">
      <c r="A46" s="21" t="s">
        <v>31</v>
      </c>
      <c r="B46" s="34">
        <f>'Dot.Stat'!G42</f>
        <v>46754.3066134597</v>
      </c>
      <c r="C46" s="32"/>
      <c r="E46" s="21" t="s">
        <v>31</v>
      </c>
      <c r="F46" s="34">
        <f>'Dot.Stat'!C42</f>
        <v>46168.0176962064</v>
      </c>
      <c r="G46" s="32"/>
    </row>
    <row r="47" spans="1:7" ht="12.75">
      <c r="A47" s="21" t="s">
        <v>1</v>
      </c>
      <c r="B47" s="34">
        <f>'Dot.Stat'!G40</f>
        <v>16244.6</v>
      </c>
      <c r="C47" s="32">
        <f aca="true" t="shared" si="4" ref="C47:C54">B47/$B$46</f>
        <v>0.34744606810880346</v>
      </c>
      <c r="E47" s="21" t="s">
        <v>1</v>
      </c>
      <c r="F47" s="34">
        <f>'Dot.Stat'!C40</f>
        <v>16244.6</v>
      </c>
      <c r="G47" s="32">
        <f>F47/$F$46</f>
        <v>0.3518582952140657</v>
      </c>
    </row>
    <row r="48" spans="1:7" ht="12.75">
      <c r="A48" s="21" t="s">
        <v>2</v>
      </c>
      <c r="B48" s="34">
        <f>'Dot.Stat'!G24</f>
        <v>5961.06554038388</v>
      </c>
      <c r="C48" s="32">
        <f t="shared" si="4"/>
        <v>0.1274976782281656</v>
      </c>
      <c r="E48" s="21" t="s">
        <v>2</v>
      </c>
      <c r="F48" s="34">
        <f>'Dot.Stat'!C24</f>
        <v>4543.51456822287</v>
      </c>
      <c r="G48" s="32">
        <f aca="true" t="shared" si="5" ref="G48:G54">F48/$F$46</f>
        <v>0.09841259804828502</v>
      </c>
    </row>
    <row r="49" spans="1:7" ht="12.75">
      <c r="A49" s="21" t="s">
        <v>3</v>
      </c>
      <c r="B49" s="34">
        <f>'Dot.Stat'!G17</f>
        <v>3425.95471634113</v>
      </c>
      <c r="C49" s="32">
        <f t="shared" si="4"/>
        <v>0.07327570366223463</v>
      </c>
      <c r="E49" s="21" t="s">
        <v>3</v>
      </c>
      <c r="F49" s="34">
        <f>'Dot.Stat'!C17</f>
        <v>3434.19130136628</v>
      </c>
      <c r="G49" s="32">
        <f t="shared" si="5"/>
        <v>0.07438463838676933</v>
      </c>
    </row>
    <row r="50" spans="1:7" ht="12.75">
      <c r="A50" s="21" t="s">
        <v>5</v>
      </c>
      <c r="B50" s="34">
        <f>'Dot.Stat'!G16</f>
        <v>2611.21997599879</v>
      </c>
      <c r="C50" s="32">
        <f t="shared" si="4"/>
        <v>0.055849827858361775</v>
      </c>
      <c r="E50" s="21" t="s">
        <v>5</v>
      </c>
      <c r="F50" s="34">
        <f>'Dot.Stat'!C16</f>
        <v>2416.63885658765</v>
      </c>
      <c r="G50" s="32">
        <f>F50/$F$46</f>
        <v>0.05234443619584351</v>
      </c>
    </row>
    <row r="51" spans="1:7" ht="12.75">
      <c r="A51" s="21" t="s">
        <v>4</v>
      </c>
      <c r="B51" s="34">
        <f>'Dot.Stat'!G39</f>
        <v>2475.59817833431</v>
      </c>
      <c r="C51" s="32">
        <f t="shared" si="4"/>
        <v>0.05294909405461338</v>
      </c>
      <c r="E51" s="21" t="s">
        <v>4</v>
      </c>
      <c r="F51" s="34">
        <f>'Dot.Stat'!C39</f>
        <v>2272.39368745833</v>
      </c>
      <c r="G51" s="32">
        <f>F51/$F$46</f>
        <v>0.049220083530791305</v>
      </c>
    </row>
    <row r="52" spans="1:7" ht="12.75">
      <c r="A52" s="21" t="s">
        <v>6</v>
      </c>
      <c r="B52" s="34">
        <f>'Dot.Stat'!G23</f>
        <v>2013.39082545413</v>
      </c>
      <c r="C52" s="32">
        <f t="shared" si="4"/>
        <v>0.04306321644548808</v>
      </c>
      <c r="E52" s="21" t="s">
        <v>6</v>
      </c>
      <c r="F52" s="34">
        <f>'Dot.Stat'!C23</f>
        <v>2079.48518940448</v>
      </c>
      <c r="G52" s="32">
        <f t="shared" si="5"/>
        <v>0.04504168238471608</v>
      </c>
    </row>
    <row r="53" spans="1:7" ht="12.75">
      <c r="A53" s="21" t="s">
        <v>11</v>
      </c>
      <c r="B53" s="34">
        <f>'Dot.Stat'!G10</f>
        <v>1779.65608073756</v>
      </c>
      <c r="C53" s="32">
        <f t="shared" si="4"/>
        <v>0.03806400328959707</v>
      </c>
      <c r="E53" s="21" t="s">
        <v>21</v>
      </c>
      <c r="F53" s="34">
        <f>'Dot.Stat'!C27</f>
        <v>1975.10289417269</v>
      </c>
      <c r="G53" s="32">
        <f>F53/$F$46</f>
        <v>0.042780760204373755</v>
      </c>
    </row>
    <row r="54" spans="1:8" s="1" customFormat="1" ht="21">
      <c r="A54" s="21" t="s">
        <v>41</v>
      </c>
      <c r="B54" s="35">
        <f>SUM(B55:B81)</f>
        <v>12242.82129620994</v>
      </c>
      <c r="C54" s="32">
        <f t="shared" si="4"/>
        <v>0.2618544083527368</v>
      </c>
      <c r="E54" s="21" t="s">
        <v>41</v>
      </c>
      <c r="F54" s="37">
        <f>SUM(F55:F81)</f>
        <v>13202.09119899411</v>
      </c>
      <c r="G54" s="32">
        <f t="shared" si="5"/>
        <v>0.2859575060351556</v>
      </c>
      <c r="H54"/>
    </row>
    <row r="55" spans="1:7" ht="12.75">
      <c r="A55" s="21" t="s">
        <v>8</v>
      </c>
      <c r="B55" s="34">
        <f>'Dot.Stat'!G7</f>
        <v>1575.02736070888</v>
      </c>
      <c r="C55" s="32"/>
      <c r="E55" s="21" t="s">
        <v>19</v>
      </c>
      <c r="F55" s="37">
        <f>'Dot.Stat'!C25</f>
        <v>1500.66154503595</v>
      </c>
      <c r="G55" s="32"/>
    </row>
    <row r="56" spans="1:6" ht="12.75">
      <c r="A56" s="21" t="s">
        <v>7</v>
      </c>
      <c r="B56" s="34">
        <f>'Dot.Stat'!G35</f>
        <v>1322.12505813998</v>
      </c>
      <c r="C56" s="32"/>
      <c r="E56" s="21" t="s">
        <v>7</v>
      </c>
      <c r="F56" s="37">
        <f>'Dot.Stat'!C35</f>
        <v>1502.6429144835</v>
      </c>
    </row>
    <row r="57" spans="1:6" ht="12.75">
      <c r="A57" s="21" t="s">
        <v>21</v>
      </c>
      <c r="B57" s="34">
        <f>'Dot.Stat'!G27</f>
        <v>1171.49618436539</v>
      </c>
      <c r="E57" s="21" t="s">
        <v>11</v>
      </c>
      <c r="F57" s="35">
        <f>'Dot.Stat'!C10</f>
        <v>1435.27105562646</v>
      </c>
    </row>
    <row r="58" spans="1:6" ht="12.75">
      <c r="A58" s="21" t="s">
        <v>19</v>
      </c>
      <c r="B58" s="34">
        <f>'Dot.Stat'!G25</f>
        <v>1129.59910161833</v>
      </c>
      <c r="E58" s="21" t="s">
        <v>30</v>
      </c>
      <c r="F58" s="35">
        <f>'Dot.Stat'!C38</f>
        <v>1371.74503416681</v>
      </c>
    </row>
    <row r="59" spans="1:6" ht="12.75">
      <c r="A59" s="21" t="s">
        <v>30</v>
      </c>
      <c r="B59" s="34">
        <f>'Dot.Stat'!G38</f>
        <v>788.29956013363</v>
      </c>
      <c r="E59" s="21" t="s">
        <v>8</v>
      </c>
      <c r="F59" s="37">
        <f>'Dot.Stat'!C7</f>
        <v>1027.05894395691</v>
      </c>
    </row>
    <row r="60" spans="1:6" ht="12.75">
      <c r="A60" s="21" t="s">
        <v>22</v>
      </c>
      <c r="B60" s="34">
        <f>'Dot.Stat'!G28</f>
        <v>770.066324550877</v>
      </c>
      <c r="E60" s="21" t="s">
        <v>25</v>
      </c>
      <c r="F60" s="37">
        <f>'Dot.Stat'!C31</f>
        <v>877.925414538717</v>
      </c>
    </row>
    <row r="61" spans="1:6" ht="12.75">
      <c r="A61" s="21" t="s">
        <v>29</v>
      </c>
      <c r="B61" s="34">
        <f>'Dot.Stat'!G37</f>
        <v>631.183799487887</v>
      </c>
      <c r="E61" s="21" t="s">
        <v>22</v>
      </c>
      <c r="F61" s="35">
        <f>'Dot.Stat'!C28</f>
        <v>726.14254429013</v>
      </c>
    </row>
    <row r="62" spans="1:6" ht="12.75">
      <c r="A62" s="21" t="s">
        <v>28</v>
      </c>
      <c r="B62" s="34">
        <f>'Dot.Stat'!G36</f>
        <v>523.940741134344</v>
      </c>
      <c r="E62" s="21" t="s">
        <v>10</v>
      </c>
      <c r="F62" s="37">
        <f>'Dot.Stat'!C9</f>
        <v>451.423883856366</v>
      </c>
    </row>
    <row r="63" spans="1:6" ht="12.75">
      <c r="A63" s="21" t="s">
        <v>24</v>
      </c>
      <c r="B63" s="34">
        <f>'Dot.Stat'!G30</f>
        <v>500.029909755049</v>
      </c>
      <c r="E63" s="21" t="s">
        <v>29</v>
      </c>
      <c r="F63" s="37">
        <f>'Dot.Stat'!C37</f>
        <v>425.362850864918</v>
      </c>
    </row>
    <row r="64" spans="1:6" ht="12.75">
      <c r="A64" s="21" t="s">
        <v>25</v>
      </c>
      <c r="B64" s="34">
        <f>'Dot.Stat'!G31</f>
        <v>489.852727127565</v>
      </c>
      <c r="E64" s="21" t="s">
        <v>28</v>
      </c>
      <c r="F64" s="35">
        <f>'Dot.Stat'!C36</f>
        <v>408.05579385959</v>
      </c>
    </row>
    <row r="65" spans="1:6" ht="12.75">
      <c r="A65" s="21" t="s">
        <v>10</v>
      </c>
      <c r="B65" s="34">
        <f>'Dot.Stat'!G9</f>
        <v>482.95502727761</v>
      </c>
      <c r="E65" s="21" t="s">
        <v>36</v>
      </c>
      <c r="F65" s="35">
        <f>'Dot.Stat'!C11</f>
        <v>374.936166912687</v>
      </c>
    </row>
    <row r="66" spans="1:6" ht="12.75">
      <c r="A66" s="21" t="s">
        <v>9</v>
      </c>
      <c r="B66" s="34">
        <f>'Dot.Stat'!G8</f>
        <v>394.457333604011</v>
      </c>
      <c r="E66" s="21" t="s">
        <v>9</v>
      </c>
      <c r="F66" s="35">
        <f>'Dot.Stat'!C8</f>
        <v>371.948279592264</v>
      </c>
    </row>
    <row r="67" spans="1:6" ht="12.75">
      <c r="A67" s="21" t="s">
        <v>13</v>
      </c>
      <c r="B67" s="34">
        <f>'Dot.Stat'!G13</f>
        <v>315.164143855482</v>
      </c>
      <c r="E67" s="21" t="s">
        <v>24</v>
      </c>
      <c r="F67" s="37">
        <f>'Dot.Stat'!C30</f>
        <v>331.931927703557</v>
      </c>
    </row>
    <row r="68" spans="1:6" ht="12.75">
      <c r="A68" s="21" t="s">
        <v>36</v>
      </c>
      <c r="B68" s="34">
        <f>'Dot.Stat'!G11</f>
        <v>268.313823023366</v>
      </c>
      <c r="E68" s="21" t="s">
        <v>15</v>
      </c>
      <c r="F68" s="35">
        <f>'Dot.Stat'!C18</f>
        <v>288.864241174204</v>
      </c>
    </row>
    <row r="69" spans="1:6" ht="12.75">
      <c r="A69" s="21" t="s">
        <v>15</v>
      </c>
      <c r="B69" s="34">
        <f>'Dot.Stat'!G18</f>
        <v>248.940575966152</v>
      </c>
      <c r="E69" s="21" t="s">
        <v>12</v>
      </c>
      <c r="F69" s="35">
        <f>'Dot.Stat'!C12</f>
        <v>289.288453692262</v>
      </c>
    </row>
    <row r="70" spans="1:6" ht="12.75">
      <c r="A70" s="21" t="s">
        <v>14</v>
      </c>
      <c r="B70" s="34">
        <f>'Dot.Stat'!G15</f>
        <v>247.388518991538</v>
      </c>
      <c r="E70" s="21" t="s">
        <v>26</v>
      </c>
      <c r="F70" s="35">
        <f>'Dot.Stat'!C32</f>
        <v>272.94779254917</v>
      </c>
    </row>
    <row r="71" spans="1:6" ht="12.75">
      <c r="A71" s="21" t="s">
        <v>37</v>
      </c>
      <c r="B71" s="34">
        <f>'Dot.Stat'!G22</f>
        <v>241.069069534638</v>
      </c>
      <c r="E71" s="21" t="s">
        <v>13</v>
      </c>
      <c r="F71" s="37">
        <f>'Dot.Stat'!C13</f>
        <v>239.180637749082</v>
      </c>
    </row>
    <row r="72" spans="1:6" ht="12.75">
      <c r="A72" s="21" t="s">
        <v>26</v>
      </c>
      <c r="B72" s="34">
        <f>'Dot.Stat'!G32</f>
        <v>212.139243010996</v>
      </c>
      <c r="E72" s="21" t="s">
        <v>37</v>
      </c>
      <c r="F72" s="35">
        <f>'Dot.Stat'!C22</f>
        <v>232.021516639544</v>
      </c>
    </row>
    <row r="73" spans="1:6" ht="12.75">
      <c r="A73" s="21" t="s">
        <v>18</v>
      </c>
      <c r="B73" s="34">
        <f>'Dot.Stat'!G21</f>
        <v>210.637972190458</v>
      </c>
      <c r="E73" s="21" t="s">
        <v>16</v>
      </c>
      <c r="F73" s="37">
        <f>'Dot.Stat'!C19</f>
        <v>224.549188315135</v>
      </c>
    </row>
    <row r="74" spans="1:6" ht="12.75">
      <c r="A74" s="21" t="s">
        <v>12</v>
      </c>
      <c r="B74" s="34">
        <f>'Dot.Stat'!G12</f>
        <v>196.446226535564</v>
      </c>
      <c r="E74" s="21" t="s">
        <v>14</v>
      </c>
      <c r="F74" s="37">
        <f>'Dot.Stat'!C15</f>
        <v>212.221308680648</v>
      </c>
    </row>
    <row r="75" spans="1:6" ht="12.75">
      <c r="A75" s="21" t="s">
        <v>23</v>
      </c>
      <c r="B75" s="34">
        <f>'Dot.Stat'!G29</f>
        <v>171.261667098781</v>
      </c>
      <c r="E75" s="21" t="s">
        <v>18</v>
      </c>
      <c r="F75" s="37">
        <f>'Dot.Stat'!C21</f>
        <v>201.061417450783</v>
      </c>
    </row>
    <row r="76" spans="1:6" ht="12.75">
      <c r="A76" s="21" t="s">
        <v>16</v>
      </c>
      <c r="B76" s="34">
        <f>'Dot.Stat'!G19</f>
        <v>124.600486886062</v>
      </c>
      <c r="E76" s="21" t="s">
        <v>23</v>
      </c>
      <c r="F76" s="37">
        <f>'Dot.Stat'!C29</f>
        <v>145.963883183103</v>
      </c>
    </row>
    <row r="77" spans="1:6" ht="12.75">
      <c r="A77" s="21" t="s">
        <v>27</v>
      </c>
      <c r="B77" s="34">
        <f>'Dot.Stat'!G33</f>
        <v>91.3485353863707</v>
      </c>
      <c r="E77" s="21" t="s">
        <v>27</v>
      </c>
      <c r="F77" s="37">
        <f>'Dot.Stat'!C33</f>
        <v>139.741241761141</v>
      </c>
    </row>
    <row r="78" spans="1:6" ht="12.75">
      <c r="A78" s="21" t="s">
        <v>20</v>
      </c>
      <c r="B78" s="34">
        <f>'Dot.Stat'!G26</f>
        <v>55.1434290897784</v>
      </c>
      <c r="E78" s="21" t="s">
        <v>38</v>
      </c>
      <c r="F78" s="35">
        <f>'Dot.Stat'!C34</f>
        <v>58.5801632384833</v>
      </c>
    </row>
    <row r="79" spans="1:6" ht="12.75">
      <c r="A79" s="21" t="s">
        <v>38</v>
      </c>
      <c r="B79" s="36">
        <f>'Dot.Stat'!G34</f>
        <v>45.3795242440517</v>
      </c>
      <c r="E79" s="21" t="s">
        <v>20</v>
      </c>
      <c r="F79" s="35">
        <f>'Dot.Stat'!C26</f>
        <v>47.5251576305193</v>
      </c>
    </row>
    <row r="80" spans="1:6" ht="12.75">
      <c r="A80" s="21" t="s">
        <v>42</v>
      </c>
      <c r="B80" s="34">
        <f>'Dot.Stat'!G14</f>
        <v>22.3760310383994</v>
      </c>
      <c r="E80" s="21" t="s">
        <v>42</v>
      </c>
      <c r="F80" s="35">
        <f>'Dot.Stat'!C14</f>
        <v>32.5009564634041</v>
      </c>
    </row>
    <row r="81" spans="1:6" ht="12.75">
      <c r="A81" s="21" t="s">
        <v>17</v>
      </c>
      <c r="B81" s="34">
        <f>'Dot.Stat'!G20</f>
        <v>13.578921454754</v>
      </c>
      <c r="E81" s="21" t="s">
        <v>17</v>
      </c>
      <c r="F81" s="35">
        <f>'Dot.Stat'!C20</f>
        <v>12.5388855787728</v>
      </c>
    </row>
    <row r="82" spans="1:6" ht="12.75">
      <c r="A82" s="9"/>
      <c r="B82" s="10"/>
      <c r="E82" s="21"/>
      <c r="F82" s="20"/>
    </row>
  </sheetData>
  <sheetProtection/>
  <hyperlinks>
    <hyperlink ref="E59" r:id="rId1" tooltip="Click once to display linked information. Click and hold to select this cell." display="http://dotstat.oecd.org/OECDStat_Metadata/ShowMetadata.ashx?Dataset=NAAG&amp;Coords=[LOCATION].[AUS]&amp;ShowOnWeb=true&amp;Lang=en"/>
    <hyperlink ref="E65" r:id="rId2" tooltip="Click once to display linked information. Click and hold to select this cell." display="http://dotstat.oecd.org/OECDStat_Metadata/ShowMetadata.ashx?Dataset=NAAG&amp;Coords=[LOCATION].[AUT]&amp;ShowOnWeb=true&amp;Lang=en"/>
    <hyperlink ref="E62" r:id="rId3" tooltip="Click once to display linked information. Click and hold to select this cell." display="http://dotstat.oecd.org/OECDStat_Metadata/ShowMetadata.ashx?Dataset=NAAG&amp;Coords=[LOCATION].[BEL]&amp;ShowOnWeb=true&amp;Lang=en"/>
    <hyperlink ref="E57" r:id="rId4" tooltip="Click once to display linked information. Click and hold to select this cell." display="http://dotstat.oecd.org/OECDStat_Metadata/ShowMetadata.ashx?Dataset=NAAG&amp;Coords=[LOCATION].[CAN]&amp;ShowOnWeb=true&amp;Lang=en"/>
    <hyperlink ref="E67" r:id="rId5" tooltip="Click once to display linked information. Click and hold to select this cell." display="http://dotstat.oecd.org/OECDStat_Metadata/ShowMetadata.ashx?Dataset=NAAG&amp;Coords=[LOCATION].[CHL]&amp;ShowOnWeb=true&amp;Lang=en"/>
    <hyperlink ref="E69" r:id="rId6" tooltip="Click once to display linked information. Click and hold to select this cell." display="http://dotstat.oecd.org/OECDStat_Metadata/ShowMetadata.ashx?Dataset=NAAG&amp;Coords=[LOCATION].[CZE]&amp;ShowOnWeb=true&amp;Lang=en"/>
    <hyperlink ref="E71" r:id="rId7" tooltip="Click once to display linked information. Click and hold to select this cell." display="http://dotstat.oecd.org/OECDStat_Metadata/ShowMetadata.ashx?Dataset=NAAG&amp;Coords=[LOCATION].[DNK]&amp;ShowOnWeb=true&amp;Lang=en"/>
    <hyperlink ref="E80" r:id="rId8" tooltip="Click once to display linked information. Click and hold to select this cell." display="http://dotstat.oecd.org/OECDStat_Metadata/ShowMetadata.ashx?Dataset=NAAG&amp;Coords=[LOCATION].[EST]&amp;ShowOnWeb=true&amp;Lang=en"/>
    <hyperlink ref="E74" r:id="rId9" tooltip="Click once to display linked information. Click and hold to select this cell." display="http://dotstat.oecd.org/OECDStat_Metadata/ShowMetadata.ashx?Dataset=NAAG&amp;Coords=[LOCATION].[FIN]&amp;ShowOnWeb=true&amp;Lang=en"/>
    <hyperlink ref="E50" r:id="rId10" tooltip="Click once to display linked information. Click and hold to select this cell." display="http://dotstat.oecd.org/OECDStat_Metadata/ShowMetadata.ashx?Dataset=NAAG&amp;Coords=[LOCATION].[FRA]&amp;ShowOnWeb=true&amp;Lang=en"/>
    <hyperlink ref="E49" r:id="rId11" tooltip="Click once to display linked information. Click and hold to select this cell." display="http://dotstat.oecd.org/OECDStat_Metadata/ShowMetadata.ashx?Dataset=NAAG&amp;Coords=[LOCATION].[DEU]&amp;ShowOnWeb=true&amp;Lang=en"/>
    <hyperlink ref="E68" r:id="rId12" tooltip="Click once to display linked information. Click and hold to select this cell." display="http://dotstat.oecd.org/OECDStat_Metadata/ShowMetadata.ashx?Dataset=NAAG&amp;Coords=[LOCATION].[GRC]&amp;ShowOnWeb=true&amp;Lang=en"/>
    <hyperlink ref="E73" r:id="rId13" tooltip="Click once to display linked information. Click and hold to select this cell." display="http://dotstat.oecd.org/OECDStat_Metadata/ShowMetadata.ashx?Dataset=NAAG&amp;Coords=[LOCATION].[HUN]&amp;ShowOnWeb=true&amp;Lang=en"/>
    <hyperlink ref="E81" r:id="rId14" tooltip="Click once to display linked information. Click and hold to select this cell." display="http://dotstat.oecd.org/OECDStat_Metadata/ShowMetadata.ashx?Dataset=NAAG&amp;Coords=[LOCATION].[ISL]&amp;ShowOnWeb=true&amp;Lang=en"/>
    <hyperlink ref="E75" r:id="rId15" tooltip="Click once to display linked information. Click and hold to select this cell." display="http://dotstat.oecd.org/OECDStat_Metadata/ShowMetadata.ashx?Dataset=NAAG&amp;Coords=[LOCATION].[IRL]&amp;ShowOnWeb=true&amp;Lang=en"/>
    <hyperlink ref="E72" r:id="rId16" tooltip="Click once to display linked information. Click and hold to select this cell." display="http://dotstat.oecd.org/OECDStat_Metadata/ShowMetadata.ashx?Dataset=NAAG&amp;Coords=[LOCATION].[ISR]&amp;ShowOnWeb=true&amp;Lang=en"/>
    <hyperlink ref="E52" r:id="rId17" tooltip="Click once to display linked information. Click and hold to select this cell." display="http://dotstat.oecd.org/OECDStat_Metadata/ShowMetadata.ashx?Dataset=NAAG&amp;Coords=[LOCATION].[ITA]&amp;ShowOnWeb=true&amp;Lang=en"/>
    <hyperlink ref="E48" r:id="rId18" tooltip="Click once to display linked information. Click and hold to select this cell." display="http://dotstat.oecd.org/OECDStat_Metadata/ShowMetadata.ashx?Dataset=NAAG&amp;Coords=[LOCATION].[JPN]&amp;ShowOnWeb=true&amp;Lang=en"/>
    <hyperlink ref="E55" r:id="rId19" tooltip="Click once to display linked information. Click and hold to select this cell." display="http://dotstat.oecd.org/OECDStat_Metadata/ShowMetadata.ashx?Dataset=NAAG&amp;Coords=%5bLOCATION%5d.%5bKOR%5d&amp;ShowOnWeb=true&amp;Lang=en"/>
    <hyperlink ref="E79" r:id="rId20" tooltip="Click once to display linked information. Click and hold to select this cell." display="http://dotstat.oecd.org/OECDStat_Metadata/ShowMetadata.ashx?Dataset=NAAG&amp;Coords=[LOCATION].[LUX]&amp;ShowOnWeb=true&amp;Lang=en"/>
    <hyperlink ref="E53" r:id="rId21" tooltip="Click once to display linked information. Click and hold to select this cell." display="http://dotstat.oecd.org/OECDStat_Metadata/ShowMetadata.ashx?Dataset=NAAG&amp;Coords=[LOCATION].[MEX]&amp;ShowOnWeb=true&amp;Lang=en"/>
    <hyperlink ref="E61" r:id="rId22" tooltip="Click once to display linked information. Click and hold to select this cell." display="http://dotstat.oecd.org/OECDStat_Metadata/ShowMetadata.ashx?Dataset=NAAG&amp;Coords=[LOCATION].[NLD]&amp;ShowOnWeb=true&amp;Lang=en"/>
    <hyperlink ref="E76" r:id="rId23" tooltip="Click once to display linked information. Click and hold to select this cell." display="http://dotstat.oecd.org/OECDStat_Metadata/ShowMetadata.ashx?Dataset=NAAG&amp;Coords=[LOCATION].[NZL]&amp;ShowOnWeb=true&amp;Lang=en"/>
    <hyperlink ref="E66" r:id="rId24" tooltip="Click once to display linked information. Click and hold to select this cell." display="http://dotstat.oecd.org/OECDStat_Metadata/ShowMetadata.ashx?Dataset=NAAG&amp;Coords=[LOCATION].[NOR]&amp;ShowOnWeb=true&amp;Lang=en"/>
    <hyperlink ref="E60" r:id="rId25" tooltip="Click once to display linked information. Click and hold to select this cell." display="http://dotstat.oecd.org/OECDStat_Metadata/ShowMetadata.ashx?Dataset=NAAG&amp;Coords=[LOCATION].[POL]&amp;ShowOnWeb=true&amp;Lang=en"/>
    <hyperlink ref="E70" r:id="rId26" tooltip="Click once to display linked information. Click and hold to select this cell." display="http://dotstat.oecd.org/OECDStat_Metadata/ShowMetadata.ashx?Dataset=NAAG&amp;Coords=[LOCATION].[PRT]&amp;ShowOnWeb=true&amp;Lang=en"/>
    <hyperlink ref="E77" r:id="rId27" tooltip="Click once to display linked information. Click and hold to select this cell." display="http://dotstat.oecd.org/OECDStat_Metadata/ShowMetadata.ashx?Dataset=NAAG&amp;Coords=[LOCATION].[SVK]&amp;ShowOnWeb=true&amp;Lang=en"/>
    <hyperlink ref="E78" r:id="rId28" tooltip="Click once to display linked information. Click and hold to select this cell." display="http://dotstat.oecd.org/OECDStat_Metadata/ShowMetadata.ashx?Dataset=NAAG&amp;Coords=[LOCATION].[SVN]&amp;ShowOnWeb=true&amp;Lang=en"/>
    <hyperlink ref="E56" r:id="rId29" tooltip="Click once to display linked information. Click and hold to select this cell." display="http://dotstat.oecd.org/OECDStat_Metadata/ShowMetadata.ashx?Dataset=NAAG&amp;Coords=[LOCATION].[ESP]&amp;ShowOnWeb=true&amp;Lang=en"/>
    <hyperlink ref="E64" r:id="rId30" tooltip="Click once to display linked information. Click and hold to select this cell." display="http://dotstat.oecd.org/OECDStat_Metadata/ShowMetadata.ashx?Dataset=NAAG&amp;Coords=[LOCATION].[SWE]&amp;ShowOnWeb=true&amp;Lang=en"/>
    <hyperlink ref="E63" r:id="rId31" tooltip="Click once to display linked information. Click and hold to select this cell." display="http://dotstat.oecd.org/OECDStat_Metadata/ShowMetadata.ashx?Dataset=NAAG&amp;Coords=[LOCATION].[CHE]&amp;ShowOnWeb=true&amp;Lang=en"/>
    <hyperlink ref="E58" r:id="rId32" tooltip="Click once to display linked information. Click and hold to select this cell." display="http://dotstat.oecd.org/OECDStat_Metadata/ShowMetadata.ashx?Dataset=NAAG&amp;Coords=[LOCATION].[TUR]&amp;ShowOnWeb=true&amp;Lang=en"/>
    <hyperlink ref="E51" r:id="rId33" tooltip="Click once to display linked information. Click and hold to select this cell." display="http://dotstat.oecd.org/OECDStat_Metadata/ShowMetadata.ashx?Dataset=NAAG&amp;Coords=[LOCATION].[GBR]&amp;ShowOnWeb=true&amp;Lang=en"/>
    <hyperlink ref="E47" r:id="rId34" tooltip="Click once to display linked information. Click and hold to select this cell." display="http://dotstat.oecd.org/OECDStat_Metadata/ShowMetadata.ashx?Dataset=NAAG&amp;Coords=[LOCATION].[USA]&amp;ShowOnWeb=true&amp;Lang=en"/>
    <hyperlink ref="E46" r:id="rId35" tooltip="Click once to display linked information. Click and hold to select this cell." display="http://dotstat.oecd.org/OECDStat_Metadata/ShowMetadata.ashx?Dataset=NAAG&amp;Coords=%5bLOCATION%5d.%5bOTO%5d&amp;ShowOnWeb=true&amp;Lang=en"/>
    <hyperlink ref="E34" r:id="rId36" tooltip="Click once to display linked information. Click and hold to select this cell." display="http://dotstat.oecd.org/OECDStat_Metadata/ShowMetadata.ashx?Dataset=NAAG&amp;Coords=[LOCATION].[FRA]&amp;ShowOnWeb=true&amp;Lang=en"/>
    <hyperlink ref="E33" r:id="rId37" tooltip="Click once to display linked information. Click and hold to select this cell." display="http://dotstat.oecd.org/OECDStat_Metadata/ShowMetadata.ashx?Dataset=NAAG&amp;Coords=[LOCATION].[DEU]&amp;ShowOnWeb=true&amp;Lang=en"/>
    <hyperlink ref="E36" r:id="rId38" tooltip="Click once to display linked information. Click and hold to select this cell." display="http://dotstat.oecd.org/OECDStat_Metadata/ShowMetadata.ashx?Dataset=NAAG&amp;Coords=[LOCATION].[ITA]&amp;ShowOnWeb=true&amp;Lang=en"/>
    <hyperlink ref="E32" r:id="rId39" tooltip="Click once to display linked information. Click and hold to select this cell." display="http://dotstat.oecd.org/OECDStat_Metadata/ShowMetadata.ashx?Dataset=NAAG&amp;Coords=[LOCATION].[JPN]&amp;ShowOnWeb=true&amp;Lang=en"/>
    <hyperlink ref="E37" r:id="rId40" tooltip="Click once to display linked information. Click and hold to select this cell." display="http://dotstat.oecd.org/OECDStat_Metadata/ShowMetadata.ashx?Dataset=NAAG&amp;Coords=[LOCATION].[MEX]&amp;ShowOnWeb=true&amp;Lang=en"/>
    <hyperlink ref="E35" r:id="rId41" tooltip="Click once to display linked information. Click and hold to select this cell." display="http://dotstat.oecd.org/OECDStat_Metadata/ShowMetadata.ashx?Dataset=NAAG&amp;Coords=[LOCATION].[GBR]&amp;ShowOnWeb=true&amp;Lang=en"/>
    <hyperlink ref="E31" r:id="rId42" tooltip="Click once to display linked information. Click and hold to select this cell." display="http://dotstat.oecd.org/OECDStat_Metadata/ShowMetadata.ashx?Dataset=NAAG&amp;Coords=[LOCATION].[USA]&amp;ShowOnWeb=true&amp;Lang=en"/>
    <hyperlink ref="A53" r:id="rId43" tooltip="Click once to display linked information. Click and hold to select this cell." display="http://dotstat.oecd.org/OECDStat_Metadata/ShowMetadata.ashx?Dataset=NAAG&amp;Coords=[LOCATION].[CAN]&amp;ShowOnWeb=true&amp;Lang=en"/>
    <hyperlink ref="A50" r:id="rId44" tooltip="Click once to display linked information. Click and hold to select this cell." display="http://dotstat.oecd.org/OECDStat_Metadata/ShowMetadata.ashx?Dataset=NAAG&amp;Coords=[LOCATION].[FRA]&amp;ShowOnWeb=true&amp;Lang=en"/>
    <hyperlink ref="A49" r:id="rId45" tooltip="Click once to display linked information. Click and hold to select this cell." display="http://dotstat.oecd.org/OECDStat_Metadata/ShowMetadata.ashx?Dataset=NAAG&amp;Coords=[LOCATION].[DEU]&amp;ShowOnWeb=true&amp;Lang=en"/>
    <hyperlink ref="A52" r:id="rId46" tooltip="Click once to display linked information. Click and hold to select this cell." display="http://dotstat.oecd.org/OECDStat_Metadata/ShowMetadata.ashx?Dataset=NAAG&amp;Coords=[LOCATION].[ITA]&amp;ShowOnWeb=true&amp;Lang=en"/>
    <hyperlink ref="A48" r:id="rId47" tooltip="Click once to display linked information. Click and hold to select this cell." display="http://dotstat.oecd.org/OECDStat_Metadata/ShowMetadata.ashx?Dataset=NAAG&amp;Coords=[LOCATION].[JPN]&amp;ShowOnWeb=true&amp;Lang=en"/>
    <hyperlink ref="A51" r:id="rId48" tooltip="Click once to display linked information. Click and hold to select this cell." display="http://dotstat.oecd.org/OECDStat_Metadata/ShowMetadata.ashx?Dataset=NAAG&amp;Coords=[LOCATION].[GBR]&amp;ShowOnWeb=true&amp;Lang=en"/>
    <hyperlink ref="A47" r:id="rId49" tooltip="Click once to display linked information. Click and hold to select this cell." display="http://dotstat.oecd.org/OECDStat_Metadata/ShowMetadata.ashx?Dataset=NAAG&amp;Coords=[LOCATION].[USA]&amp;ShowOnWeb=true&amp;Lang=en"/>
    <hyperlink ref="A46" r:id="rId50" tooltip="Click once to display linked information. Click and hold to select this cell." display="http://dotstat.oecd.org/OECDStat_Metadata/ShowMetadata.ashx?Dataset=NAAG&amp;Coords=%5bLOCATION%5d.%5bOTO%5d&amp;ShowOnWeb=true&amp;Lang=en"/>
    <hyperlink ref="A37" r:id="rId51" tooltip="Click once to display linked information. Click and hold to select this cell." display="http://dotstat.oecd.org/OECDStat_Metadata/ShowMetadata.ashx?Dataset=NAAG&amp;Coords=[LOCATION].[CAN]&amp;ShowOnWeb=true&amp;Lang=en"/>
    <hyperlink ref="A34" r:id="rId52" tooltip="Click once to display linked information. Click and hold to select this cell." display="http://dotstat.oecd.org/OECDStat_Metadata/ShowMetadata.ashx?Dataset=NAAG&amp;Coords=[LOCATION].[FRA]&amp;ShowOnWeb=true&amp;Lang=en"/>
    <hyperlink ref="A33" r:id="rId53" tooltip="Click once to display linked information. Click and hold to select this cell." display="http://dotstat.oecd.org/OECDStat_Metadata/ShowMetadata.ashx?Dataset=NAAG&amp;Coords=[LOCATION].[DEU]&amp;ShowOnWeb=true&amp;Lang=en"/>
    <hyperlink ref="A36" r:id="rId54" tooltip="Click once to display linked information. Click and hold to select this cell." display="http://dotstat.oecd.org/OECDStat_Metadata/ShowMetadata.ashx?Dataset=NAAG&amp;Coords=[LOCATION].[ITA]&amp;ShowOnWeb=true&amp;Lang=en"/>
    <hyperlink ref="A32" r:id="rId55" tooltip="Click once to display linked information. Click and hold to select this cell." display="http://dotstat.oecd.org/OECDStat_Metadata/ShowMetadata.ashx?Dataset=NAAG&amp;Coords=[LOCATION].[JPN]&amp;ShowOnWeb=true&amp;Lang=en"/>
    <hyperlink ref="A35" r:id="rId56" tooltip="Click once to display linked information. Click and hold to select this cell." display="http://dotstat.oecd.org/OECDStat_Metadata/ShowMetadata.ashx?Dataset=NAAG&amp;Coords=[LOCATION].[GBR]&amp;ShowOnWeb=true&amp;Lang=en"/>
    <hyperlink ref="A31" r:id="rId57" tooltip="Click once to display linked information. Click and hold to select this cell." display="http://dotstat.oecd.org/OECDStat_Metadata/ShowMetadata.ashx?Dataset=NAAG&amp;Coords=[LOCATION].[USA]&amp;ShowOnWeb=true&amp;Lang=en"/>
    <hyperlink ref="A55" r:id="rId58" tooltip="Click once to display linked information. Click and hold to select this cell." display="http://dotstat.oecd.org/OECDStat_Metadata/ShowMetadata.ashx?Dataset=NAAG&amp;Coords=[LOCATION].[AUS]&amp;ShowOnWeb=true&amp;Lang=en"/>
    <hyperlink ref="A66" r:id="rId59" tooltip="Click once to display linked information. Click and hold to select this cell." display="http://dotstat.oecd.org/OECDStat_Metadata/ShowMetadata.ashx?Dataset=NAAG&amp;Coords=[LOCATION].[AUT]&amp;ShowOnWeb=true&amp;Lang=en"/>
    <hyperlink ref="A65" r:id="rId60" tooltip="Click once to display linked information. Click and hold to select this cell." display="http://dotstat.oecd.org/OECDStat_Metadata/ShowMetadata.ashx?Dataset=NAAG&amp;Coords=[LOCATION].[BEL]&amp;ShowOnWeb=true&amp;Lang=en"/>
    <hyperlink ref="A68" r:id="rId61" tooltip="Click once to display linked information. Click and hold to select this cell." display="http://dotstat.oecd.org/OECDStat_Metadata/ShowMetadata.ashx?Dataset=NAAG&amp;Coords=[LOCATION].[CHL]&amp;ShowOnWeb=true&amp;Lang=en"/>
    <hyperlink ref="A74" r:id="rId62" tooltip="Click once to display linked information. Click and hold to select this cell." display="http://dotstat.oecd.org/OECDStat_Metadata/ShowMetadata.ashx?Dataset=NAAG&amp;Coords=[LOCATION].[CZE]&amp;ShowOnWeb=true&amp;Lang=en"/>
    <hyperlink ref="A67" r:id="rId63" tooltip="Click once to display linked information. Click and hold to select this cell." display="http://dotstat.oecd.org/OECDStat_Metadata/ShowMetadata.ashx?Dataset=NAAG&amp;Coords=[LOCATION].[DNK]&amp;ShowOnWeb=true&amp;Lang=en"/>
    <hyperlink ref="A80" r:id="rId64" tooltip="Click once to display linked information. Click and hold to select this cell." display="http://dotstat.oecd.org/OECDStat_Metadata/ShowMetadata.ashx?Dataset=NAAG&amp;Coords=[LOCATION].[EST]&amp;ShowOnWeb=true&amp;Lang=en"/>
    <hyperlink ref="A70" r:id="rId65" tooltip="Click once to display linked information. Click and hold to select this cell." display="http://dotstat.oecd.org/OECDStat_Metadata/ShowMetadata.ashx?Dataset=NAAG&amp;Coords=[LOCATION].[FIN]&amp;ShowOnWeb=true&amp;Lang=en"/>
    <hyperlink ref="A69" r:id="rId66" tooltip="Click once to display linked information. Click and hold to select this cell." display="http://dotstat.oecd.org/OECDStat_Metadata/ShowMetadata.ashx?Dataset=NAAG&amp;Coords=[LOCATION].[GRC]&amp;ShowOnWeb=true&amp;Lang=en"/>
    <hyperlink ref="A76" r:id="rId67" tooltip="Click once to display linked information. Click and hold to select this cell." display="http://dotstat.oecd.org/OECDStat_Metadata/ShowMetadata.ashx?Dataset=NAAG&amp;Coords=[LOCATION].[HUN]&amp;ShowOnWeb=true&amp;Lang=en"/>
    <hyperlink ref="A81" r:id="rId68" tooltip="Click once to display linked information. Click and hold to select this cell." display="http://dotstat.oecd.org/OECDStat_Metadata/ShowMetadata.ashx?Dataset=NAAG&amp;Coords=[LOCATION].[ISL]&amp;ShowOnWeb=true&amp;Lang=en"/>
    <hyperlink ref="A73" r:id="rId69" tooltip="Click once to display linked information. Click and hold to select this cell." display="http://dotstat.oecd.org/OECDStat_Metadata/ShowMetadata.ashx?Dataset=NAAG&amp;Coords=[LOCATION].[IRL]&amp;ShowOnWeb=true&amp;Lang=en"/>
    <hyperlink ref="A71" r:id="rId70" tooltip="Click once to display linked information. Click and hold to select this cell." display="http://dotstat.oecd.org/OECDStat_Metadata/ShowMetadata.ashx?Dataset=NAAG&amp;Coords=[LOCATION].[ISR]&amp;ShowOnWeb=true&amp;Lang=en"/>
    <hyperlink ref="A58" r:id="rId71" tooltip="Click once to display linked information. Click and hold to select this cell." display="http://dotstat.oecd.org/OECDStat_Metadata/ShowMetadata.ashx?Dataset=NAAG&amp;Coords=[LOCATION].[KOR]&amp;ShowOnWeb=true&amp;Lang=en"/>
    <hyperlink ref="A78" r:id="rId72" tooltip="Click once to display linked information. Click and hold to select this cell." display="http://dotstat.oecd.org/OECDStat_Metadata/ShowMetadata.ashx?Dataset=NAAG&amp;Coords=[LOCATION].[LUX]&amp;ShowOnWeb=true&amp;Lang=en"/>
    <hyperlink ref="A57" r:id="rId73" tooltip="Click once to display linked information. Click and hold to select this cell." display="http://dotstat.oecd.org/OECDStat_Metadata/ShowMetadata.ashx?Dataset=NAAG&amp;Coords=[LOCATION].[MEX]&amp;ShowOnWeb=true&amp;Lang=en"/>
    <hyperlink ref="A60" r:id="rId74" tooltip="Click once to display linked information. Click and hold to select this cell." display="http://dotstat.oecd.org/OECDStat_Metadata/ShowMetadata.ashx?Dataset=NAAG&amp;Coords=[LOCATION].[NLD]&amp;ShowOnWeb=true&amp;Lang=en"/>
    <hyperlink ref="A75" r:id="rId75" tooltip="Click once to display linked information. Click and hold to select this cell." display="http://dotstat.oecd.org/OECDStat_Metadata/ShowMetadata.ashx?Dataset=NAAG&amp;Coords=[LOCATION].[NZL]&amp;ShowOnWeb=true&amp;Lang=en"/>
    <hyperlink ref="A63" r:id="rId76" tooltip="Click once to display linked information. Click and hold to select this cell." display="http://dotstat.oecd.org/OECDStat_Metadata/ShowMetadata.ashx?Dataset=NAAG&amp;Coords=[LOCATION].[NOR]&amp;ShowOnWeb=true&amp;Lang=en"/>
    <hyperlink ref="A64" r:id="rId77" tooltip="Click once to display linked information. Click and hold to select this cell." display="http://dotstat.oecd.org/OECDStat_Metadata/ShowMetadata.ashx?Dataset=NAAG&amp;Coords=[LOCATION].[POL]&amp;ShowOnWeb=true&amp;Lang=en"/>
    <hyperlink ref="A72" r:id="rId78" tooltip="Click once to display linked information. Click and hold to select this cell." display="http://dotstat.oecd.org/OECDStat_Metadata/ShowMetadata.ashx?Dataset=NAAG&amp;Coords=[LOCATION].[PRT]&amp;ShowOnWeb=true&amp;Lang=en"/>
    <hyperlink ref="A77" r:id="rId79" tooltip="Click once to display linked information. Click and hold to select this cell." display="http://dotstat.oecd.org/OECDStat_Metadata/ShowMetadata.ashx?Dataset=NAAG&amp;Coords=[LOCATION].[SVK]&amp;ShowOnWeb=true&amp;Lang=en"/>
    <hyperlink ref="A79" r:id="rId80" tooltip="Click once to display linked information. Click and hold to select this cell." display="http://dotstat.oecd.org/OECDStat_Metadata/ShowMetadata.ashx?Dataset=NAAG&amp;Coords=[LOCATION].[SVN]&amp;ShowOnWeb=true&amp;Lang=en"/>
    <hyperlink ref="A56" r:id="rId81" tooltip="Click once to display linked information. Click and hold to select this cell." display="http://dotstat.oecd.org/OECDStat_Metadata/ShowMetadata.ashx?Dataset=NAAG&amp;Coords=[LOCATION].[ESP]&amp;ShowOnWeb=true&amp;Lang=en"/>
    <hyperlink ref="A62" r:id="rId82" tooltip="Click once to display linked information. Click and hold to select this cell." display="http://dotstat.oecd.org/OECDStat_Metadata/ShowMetadata.ashx?Dataset=NAAG&amp;Coords=[LOCATION].[SWE]&amp;ShowOnWeb=true&amp;Lang=en"/>
    <hyperlink ref="A61" r:id="rId83" tooltip="Click once to display linked information. Click and hold to select this cell." display="http://dotstat.oecd.org/OECDStat_Metadata/ShowMetadata.ashx?Dataset=NAAG&amp;Coords=[LOCATION].[CHE]&amp;ShowOnWeb=true&amp;Lang=en"/>
    <hyperlink ref="A59" r:id="rId84" tooltip="Click once to display linked information. Click and hold to select this cell." display="http://dotstat.oecd.org/OECDStat_Metadata/ShowMetadata.ashx?Dataset=NAAG&amp;Coords=[LOCATION].[TUR]&amp;ShowOnWeb=true&amp;Lang=en"/>
    <hyperlink ref="A1" r:id="rId85" display="http://dx.doi.org/10.1787/na_glance-2014-en"/>
  </hyperlinks>
  <printOptions/>
  <pageMargins left="0.7086614173228347" right="0.7086614173228347" top="0.7480314960629921" bottom="0.7480314960629921" header="0.31496062992125984" footer="0.31496062992125984"/>
  <pageSetup horizontalDpi="600" verticalDpi="600" orientation="landscape" paperSize="9" r:id="rId90"/>
  <customProperties>
    <customPr name="GraphSizeIndex" r:id="rId91"/>
    <customPr name="GraphSizeName" r:id="rId92"/>
    <customPr name="PageSizeIndex" r:id="rId93"/>
    <customPr name="PageSizeName" r:id="rId94"/>
    <customPr name="PaletteIndex" r:id="rId95"/>
    <customPr name="PaletteName" r:id="rId96"/>
    <customPr name="SinglePanel" r:id="rId97"/>
    <customPr name="StartColorIndex" r:id="rId98"/>
    <customPr name="StartColorName" r:id="rId99"/>
    <customPr name="StyleTemplateIndex" r:id="rId100"/>
    <customPr name="StyleTemplateName" r:id="rId101"/>
  </customProperties>
  <drawing r:id="rId89"/>
  <legacyDrawing r:id="rId87"/>
  <tableParts>
    <tablePart r:id="rId88"/>
  </tableParts>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9.140625" defaultRowHeight="12.75"/>
  <cols>
    <col min="2" max="2" width="18.140625" style="0" customWidth="1"/>
    <col min="6" max="6" width="15.00390625" style="0" customWidth="1"/>
  </cols>
  <sheetData>
    <row r="1" s="38" customFormat="1" ht="12.75">
      <c r="A1" s="39" t="s">
        <v>119</v>
      </c>
    </row>
    <row r="2" spans="1:2" s="38" customFormat="1" ht="12.75">
      <c r="A2" s="38" t="s">
        <v>120</v>
      </c>
      <c r="B2" s="38" t="s">
        <v>121</v>
      </c>
    </row>
    <row r="3" s="38" customFormat="1" ht="12.75">
      <c r="A3" s="38" t="s">
        <v>122</v>
      </c>
    </row>
    <row r="4" s="38" customFormat="1" ht="12.75">
      <c r="A4" s="38" t="s">
        <v>123</v>
      </c>
    </row>
    <row r="5" s="38" customFormat="1" ht="12.75"/>
    <row r="6" spans="1:7" ht="12.75">
      <c r="A6" s="31" t="str">
        <f>_XLL.DOTSTATPOPULATOR.FUNCTIONS.DOTSTATGET("NAAG,DATE 2012 TO 2012,ACROSS,LOCATION=AUS AUT BEL CAN CHL CZE DNK EST FIN FRA DEU GRC HUN ISL IRL ISR ITA JPN KOR LUX MEX NLD NZL NOR POL PRT SVK SVN ESP SWE CHE TUR GBR USA EMU OTO,INDICATOR=GDPCPC")</f>
        <v>Data extracted on 2014-01-20 09:28 from .Stat</v>
      </c>
      <c r="B6" s="26" t="s">
        <v>45</v>
      </c>
      <c r="C6" s="27">
        <v>40909</v>
      </c>
      <c r="E6" s="31" t="str">
        <f>_XLL.DOTSTATPOPULATOR.FUNCTIONS.DOTSTATGET("NAAG,DATE 2012 TO 2012,ACROSS,LOCATION=AUS AUT BEL CAN CHL CZE DNK EST FIN FRA DEU GRC HUN ISL IRL ISR ITA JPN KOR LUX MEX NLD NZL NOR POL PRT SVK SVN ESP SWE CHE TUR GBR USA EMU OTO,INDICATOR=GDPCXC")</f>
        <v>Data extracted on 2014-01-20 09:28 from .Stat</v>
      </c>
      <c r="F6" s="26" t="s">
        <v>45</v>
      </c>
      <c r="G6" s="27">
        <v>40909</v>
      </c>
    </row>
    <row r="7" spans="2:7" ht="12.75">
      <c r="B7" s="28" t="s">
        <v>46</v>
      </c>
      <c r="C7" s="29">
        <v>1027.05894395691</v>
      </c>
      <c r="F7" s="28" t="s">
        <v>82</v>
      </c>
      <c r="G7" s="29">
        <v>1575.02736070888</v>
      </c>
    </row>
    <row r="8" spans="2:7" ht="12.75">
      <c r="B8" s="28" t="s">
        <v>47</v>
      </c>
      <c r="C8" s="30">
        <v>371.948279592264</v>
      </c>
      <c r="F8" s="28" t="s">
        <v>83</v>
      </c>
      <c r="G8" s="30">
        <v>394.457333604011</v>
      </c>
    </row>
    <row r="9" spans="2:7" ht="12.75">
      <c r="B9" s="28" t="s">
        <v>48</v>
      </c>
      <c r="C9" s="29">
        <v>451.423883856366</v>
      </c>
      <c r="F9" s="28" t="s">
        <v>84</v>
      </c>
      <c r="G9" s="29">
        <v>482.95502727761</v>
      </c>
    </row>
    <row r="10" spans="2:7" ht="12.75">
      <c r="B10" s="28" t="s">
        <v>49</v>
      </c>
      <c r="C10" s="30">
        <v>1435.27105562646</v>
      </c>
      <c r="F10" s="28" t="s">
        <v>85</v>
      </c>
      <c r="G10" s="30">
        <v>1779.65608073756</v>
      </c>
    </row>
    <row r="11" spans="2:7" ht="12.75">
      <c r="B11" s="28" t="s">
        <v>50</v>
      </c>
      <c r="C11" s="29">
        <v>374.936166912687</v>
      </c>
      <c r="F11" s="28" t="s">
        <v>86</v>
      </c>
      <c r="G11" s="29">
        <v>268.313823023366</v>
      </c>
    </row>
    <row r="12" spans="2:7" ht="12.75">
      <c r="B12" s="28" t="s">
        <v>51</v>
      </c>
      <c r="C12" s="30">
        <v>289.288453692262</v>
      </c>
      <c r="F12" s="28" t="s">
        <v>87</v>
      </c>
      <c r="G12" s="30">
        <v>196.446226535564</v>
      </c>
    </row>
    <row r="13" spans="2:7" ht="12.75">
      <c r="B13" s="28" t="s">
        <v>52</v>
      </c>
      <c r="C13" s="29">
        <v>239.180637749082</v>
      </c>
      <c r="F13" s="28" t="s">
        <v>88</v>
      </c>
      <c r="G13" s="29">
        <v>315.164143855482</v>
      </c>
    </row>
    <row r="14" spans="2:7" ht="12.75">
      <c r="B14" s="28" t="s">
        <v>53</v>
      </c>
      <c r="C14" s="30">
        <v>32.5009564634041</v>
      </c>
      <c r="F14" s="28" t="s">
        <v>89</v>
      </c>
      <c r="G14" s="30">
        <v>22.3760310383994</v>
      </c>
    </row>
    <row r="15" spans="2:7" ht="12.75">
      <c r="B15" s="28" t="s">
        <v>54</v>
      </c>
      <c r="C15" s="29">
        <v>212.221308680648</v>
      </c>
      <c r="F15" s="28" t="s">
        <v>90</v>
      </c>
      <c r="G15" s="29">
        <v>247.388518991538</v>
      </c>
    </row>
    <row r="16" spans="2:7" ht="12.75">
      <c r="B16" s="28" t="s">
        <v>55</v>
      </c>
      <c r="C16" s="30">
        <v>2416.63885658765</v>
      </c>
      <c r="F16" s="28" t="s">
        <v>91</v>
      </c>
      <c r="G16" s="30">
        <v>2611.21997599879</v>
      </c>
    </row>
    <row r="17" spans="2:7" ht="12.75">
      <c r="B17" s="28" t="s">
        <v>56</v>
      </c>
      <c r="C17" s="29">
        <v>3434.19130136628</v>
      </c>
      <c r="F17" s="28" t="s">
        <v>92</v>
      </c>
      <c r="G17" s="29">
        <v>3425.95471634113</v>
      </c>
    </row>
    <row r="18" spans="2:7" ht="12.75">
      <c r="B18" s="28" t="s">
        <v>57</v>
      </c>
      <c r="C18" s="30">
        <v>288.864241174204</v>
      </c>
      <c r="F18" s="28" t="s">
        <v>93</v>
      </c>
      <c r="G18" s="30">
        <v>248.940575966152</v>
      </c>
    </row>
    <row r="19" spans="2:7" ht="12.75">
      <c r="B19" s="28" t="s">
        <v>58</v>
      </c>
      <c r="C19" s="29">
        <v>224.549188315135</v>
      </c>
      <c r="F19" s="28" t="s">
        <v>94</v>
      </c>
      <c r="G19" s="29">
        <v>124.600486886062</v>
      </c>
    </row>
    <row r="20" spans="2:7" ht="12.75">
      <c r="B20" s="28" t="s">
        <v>59</v>
      </c>
      <c r="C20" s="30">
        <v>12.5388855787728</v>
      </c>
      <c r="F20" s="28" t="s">
        <v>95</v>
      </c>
      <c r="G20" s="30">
        <v>13.578921454754</v>
      </c>
    </row>
    <row r="21" spans="2:7" ht="12.75">
      <c r="B21" s="28" t="s">
        <v>60</v>
      </c>
      <c r="C21" s="29">
        <v>201.061417450783</v>
      </c>
      <c r="F21" s="28" t="s">
        <v>96</v>
      </c>
      <c r="G21" s="29">
        <v>210.637972190458</v>
      </c>
    </row>
    <row r="22" spans="2:7" ht="12.75">
      <c r="B22" s="28" t="s">
        <v>61</v>
      </c>
      <c r="C22" s="30">
        <v>232.021516639544</v>
      </c>
      <c r="F22" s="28" t="s">
        <v>97</v>
      </c>
      <c r="G22" s="30">
        <v>241.069069534638</v>
      </c>
    </row>
    <row r="23" spans="2:7" ht="12.75">
      <c r="B23" s="28" t="s">
        <v>62</v>
      </c>
      <c r="C23" s="29">
        <v>2079.48518940448</v>
      </c>
      <c r="F23" s="28" t="s">
        <v>98</v>
      </c>
      <c r="G23" s="29">
        <v>2013.39082545413</v>
      </c>
    </row>
    <row r="24" spans="2:7" ht="12.75">
      <c r="B24" s="28" t="s">
        <v>63</v>
      </c>
      <c r="C24" s="30">
        <v>4543.51456822287</v>
      </c>
      <c r="F24" s="28" t="s">
        <v>99</v>
      </c>
      <c r="G24" s="30">
        <v>5961.06554038388</v>
      </c>
    </row>
    <row r="25" spans="2:7" ht="12.75">
      <c r="B25" s="28" t="s">
        <v>64</v>
      </c>
      <c r="C25" s="29">
        <v>1500.66154503595</v>
      </c>
      <c r="F25" s="28" t="s">
        <v>100</v>
      </c>
      <c r="G25" s="29">
        <v>1129.59910161833</v>
      </c>
    </row>
    <row r="26" spans="2:7" ht="12.75">
      <c r="B26" s="28" t="s">
        <v>65</v>
      </c>
      <c r="C26" s="30">
        <v>47.5251576305193</v>
      </c>
      <c r="F26" s="28" t="s">
        <v>101</v>
      </c>
      <c r="G26" s="30">
        <v>55.1434290897784</v>
      </c>
    </row>
    <row r="27" spans="2:7" ht="12.75">
      <c r="B27" s="28" t="s">
        <v>66</v>
      </c>
      <c r="C27" s="29">
        <v>1975.10289417269</v>
      </c>
      <c r="F27" s="28" t="s">
        <v>102</v>
      </c>
      <c r="G27" s="29">
        <v>1171.49618436539</v>
      </c>
    </row>
    <row r="28" spans="2:7" ht="12.75">
      <c r="B28" s="28" t="s">
        <v>67</v>
      </c>
      <c r="C28" s="30">
        <v>726.14254429013</v>
      </c>
      <c r="F28" s="28" t="s">
        <v>103</v>
      </c>
      <c r="G28" s="30">
        <v>770.066324550877</v>
      </c>
    </row>
    <row r="29" spans="2:7" ht="12.75">
      <c r="B29" s="28" t="s">
        <v>68</v>
      </c>
      <c r="C29" s="29">
        <v>145.963883183103</v>
      </c>
      <c r="F29" s="28" t="s">
        <v>104</v>
      </c>
      <c r="G29" s="29">
        <v>171.261667098781</v>
      </c>
    </row>
    <row r="30" spans="2:7" ht="12.75">
      <c r="B30" s="28" t="s">
        <v>69</v>
      </c>
      <c r="C30" s="30">
        <v>331.931927703557</v>
      </c>
      <c r="F30" s="28" t="s">
        <v>105</v>
      </c>
      <c r="G30" s="30">
        <v>500.029909755049</v>
      </c>
    </row>
    <row r="31" spans="2:7" ht="12.75">
      <c r="B31" s="28" t="s">
        <v>70</v>
      </c>
      <c r="C31" s="29">
        <v>877.925414538717</v>
      </c>
      <c r="F31" s="28" t="s">
        <v>106</v>
      </c>
      <c r="G31" s="29">
        <v>489.852727127565</v>
      </c>
    </row>
    <row r="32" spans="2:7" ht="12.75">
      <c r="B32" s="28" t="s">
        <v>71</v>
      </c>
      <c r="C32" s="30">
        <v>272.94779254917</v>
      </c>
      <c r="F32" s="28" t="s">
        <v>107</v>
      </c>
      <c r="G32" s="30">
        <v>212.139243010996</v>
      </c>
    </row>
    <row r="33" spans="2:7" ht="12.75">
      <c r="B33" s="28" t="s">
        <v>72</v>
      </c>
      <c r="C33" s="29">
        <v>139.741241761141</v>
      </c>
      <c r="F33" s="28" t="s">
        <v>108</v>
      </c>
      <c r="G33" s="29">
        <v>91.3485353863707</v>
      </c>
    </row>
    <row r="34" spans="2:7" ht="12.75">
      <c r="B34" s="28" t="s">
        <v>73</v>
      </c>
      <c r="C34" s="30">
        <v>58.5801632384833</v>
      </c>
      <c r="F34" s="28" t="s">
        <v>109</v>
      </c>
      <c r="G34" s="30">
        <v>45.3795242440517</v>
      </c>
    </row>
    <row r="35" spans="2:7" ht="12.75">
      <c r="B35" s="28" t="s">
        <v>74</v>
      </c>
      <c r="C35" s="29">
        <v>1502.6429144835</v>
      </c>
      <c r="F35" s="28" t="s">
        <v>110</v>
      </c>
      <c r="G35" s="29">
        <v>1322.12505813998</v>
      </c>
    </row>
    <row r="36" spans="2:7" ht="12.75">
      <c r="B36" s="28" t="s">
        <v>75</v>
      </c>
      <c r="C36" s="30">
        <v>408.05579385959</v>
      </c>
      <c r="F36" s="28" t="s">
        <v>111</v>
      </c>
      <c r="G36" s="30">
        <v>523.940741134344</v>
      </c>
    </row>
    <row r="37" spans="2:7" ht="12.75">
      <c r="B37" s="28" t="s">
        <v>76</v>
      </c>
      <c r="C37" s="29">
        <v>425.362850864918</v>
      </c>
      <c r="F37" s="28" t="s">
        <v>112</v>
      </c>
      <c r="G37" s="29">
        <v>631.183799487887</v>
      </c>
    </row>
    <row r="38" spans="2:7" ht="12.75">
      <c r="B38" s="28" t="s">
        <v>77</v>
      </c>
      <c r="C38" s="30">
        <v>1371.74503416681</v>
      </c>
      <c r="F38" s="28" t="s">
        <v>113</v>
      </c>
      <c r="G38" s="30">
        <v>788.29956013363</v>
      </c>
    </row>
    <row r="39" spans="2:7" ht="12.75">
      <c r="B39" s="28" t="s">
        <v>78</v>
      </c>
      <c r="C39" s="29">
        <v>2272.39368745833</v>
      </c>
      <c r="F39" s="28" t="s">
        <v>114</v>
      </c>
      <c r="G39" s="29">
        <v>2475.59817833431</v>
      </c>
    </row>
    <row r="40" spans="2:7" ht="12.75">
      <c r="B40" s="28" t="s">
        <v>79</v>
      </c>
      <c r="C40" s="30">
        <v>16244.6</v>
      </c>
      <c r="F40" s="28" t="s">
        <v>115</v>
      </c>
      <c r="G40" s="30">
        <v>16244.6</v>
      </c>
    </row>
    <row r="41" spans="2:7" ht="12.75">
      <c r="B41" s="28" t="s">
        <v>80</v>
      </c>
      <c r="C41" s="29">
        <v>12275.2083884577</v>
      </c>
      <c r="F41" s="28" t="s">
        <v>116</v>
      </c>
      <c r="G41" s="29">
        <v>12185.3652989744</v>
      </c>
    </row>
    <row r="42" spans="2:7" ht="12.75">
      <c r="B42" s="28" t="s">
        <v>81</v>
      </c>
      <c r="C42" s="30">
        <v>46168.0176962064</v>
      </c>
      <c r="F42" s="28" t="s">
        <v>117</v>
      </c>
      <c r="G42" s="30">
        <v>46754.3066134597</v>
      </c>
    </row>
  </sheetData>
  <sheetProtection/>
  <hyperlinks>
    <hyperlink ref="A1" r:id="rId1" display="http://dx.doi.org/10.1787/na_glance-2014-en"/>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2014-01-24T15:27:47Z</cp:lastPrinted>
  <dcterms:created xsi:type="dcterms:W3CDTF">2009-10-13T08:09:09Z</dcterms:created>
  <dcterms:modified xsi:type="dcterms:W3CDTF">2014-02-26T15:28:51Z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