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992"/>
  </bookViews>
  <sheets>
    <sheet name="g3-1a" sheetId="1" r:id="rId1"/>
  </sheets>
  <externalReferences>
    <externalReference r:id="rId2"/>
    <externalReference r:id="rId3"/>
  </externalReferences>
  <definedNames>
    <definedName name="_Toc481681119" localSheetId="0">'g3-1a'!$H$32</definedName>
    <definedName name="cntrycode">[1]countries!$B$3:$D$211</definedName>
    <definedName name="GCI_list">[2]indicators!$C$2:$D$156</definedName>
    <definedName name="terg_ag_grads">'[1]data - grads (copy)'!$A$6:$CF$204</definedName>
    <definedName name="tert_ag_enrl">[1]data!$A$6:$CF$205</definedName>
    <definedName name="tert_enrl_cnts">'[1]enrl data'!$A$6:$AJ$233</definedName>
  </definedNames>
  <calcPr calcId="145621"/>
</workbook>
</file>

<file path=xl/calcChain.xml><?xml version="1.0" encoding="utf-8"?>
<calcChain xmlns="http://schemas.openxmlformats.org/spreadsheetml/2006/main">
  <c r="Q11" i="1" l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M6" i="1"/>
  <c r="AR58" i="1"/>
  <c r="AR54" i="1"/>
  <c r="AQ57" i="1"/>
  <c r="AQ53" i="1"/>
  <c r="AQ49" i="1"/>
  <c r="AR57" i="1"/>
  <c r="AR50" i="1"/>
  <c r="AP45" i="1"/>
  <c r="AP41" i="1"/>
  <c r="AP55" i="1"/>
  <c r="AP49" i="1"/>
  <c r="AR45" i="1"/>
  <c r="AR41" i="1"/>
  <c r="AR37" i="1"/>
  <c r="AR33" i="1"/>
  <c r="AR29" i="1"/>
  <c r="AR25" i="1"/>
  <c r="AQ56" i="1"/>
  <c r="AS48" i="1"/>
  <c r="AP40" i="1"/>
  <c r="AP34" i="1"/>
  <c r="AP29" i="1"/>
  <c r="AP24" i="1"/>
  <c r="AS20" i="1"/>
  <c r="AE17" i="1"/>
  <c r="AE15" i="1"/>
  <c r="AP44" i="1"/>
  <c r="AP37" i="1"/>
  <c r="AP32" i="1"/>
  <c r="AP26" i="1"/>
  <c r="AS22" i="1"/>
  <c r="AQ18" i="1"/>
  <c r="AQ14" i="1"/>
  <c r="AR10" i="1"/>
  <c r="AC58" i="1"/>
  <c r="AC47" i="1"/>
  <c r="AE36" i="1"/>
  <c r="AQ29" i="1"/>
  <c r="AR22" i="1"/>
  <c r="AN17" i="1"/>
  <c r="AP14" i="1"/>
  <c r="AH12" i="1"/>
  <c r="AD11" i="1"/>
  <c r="AE9" i="1"/>
  <c r="AL52" i="1"/>
  <c r="AP46" i="1"/>
  <c r="AC43" i="1"/>
  <c r="AM36" i="1"/>
  <c r="AQ32" i="1"/>
  <c r="AD29" i="1"/>
  <c r="AS25" i="1"/>
  <c r="AC23" i="1"/>
  <c r="AN18" i="1"/>
  <c r="AP15" i="1"/>
  <c r="AL13" i="1"/>
  <c r="AC9" i="1"/>
  <c r="AR40" i="1"/>
  <c r="AS33" i="1"/>
  <c r="AP25" i="1"/>
  <c r="AC21" i="1"/>
  <c r="AL14" i="1"/>
  <c r="AQ11" i="1"/>
  <c r="AN50" i="1"/>
  <c r="AL37" i="1"/>
  <c r="AP33" i="1"/>
  <c r="AN30" i="1"/>
  <c r="AR26" i="1"/>
  <c r="AQ21" i="1"/>
  <c r="AR18" i="1"/>
  <c r="AN16" i="1"/>
  <c r="AJ14" i="1"/>
  <c r="AD13" i="1"/>
  <c r="AJ11" i="1"/>
  <c r="AH10" i="1"/>
  <c r="AM21" i="1"/>
  <c r="AD17" i="1"/>
  <c r="AK10" i="1"/>
  <c r="AI9" i="1"/>
  <c r="AJ59" i="1"/>
  <c r="AQ51" i="1"/>
  <c r="AS38" i="1"/>
  <c r="AQ34" i="1"/>
  <c r="AQ50" i="1"/>
  <c r="AS37" i="1"/>
  <c r="AR21" i="1"/>
  <c r="AS41" i="1"/>
  <c r="AS23" i="1"/>
  <c r="AS11" i="1"/>
  <c r="AP36" i="1"/>
  <c r="AP18" i="1"/>
  <c r="AI11" i="1"/>
  <c r="AP48" i="1"/>
  <c r="AH30" i="1"/>
  <c r="AH19" i="1"/>
  <c r="AQ41" i="1"/>
  <c r="AS21" i="1"/>
  <c r="AR51" i="1"/>
  <c r="AE28" i="1"/>
  <c r="AR14" i="1"/>
  <c r="AM10" i="1"/>
  <c r="AP10" i="1"/>
  <c r="AS57" i="1"/>
  <c r="AS53" i="1"/>
  <c r="AR56" i="1"/>
  <c r="AR52" i="1"/>
  <c r="AR48" i="1"/>
  <c r="AS56" i="1"/>
  <c r="AS49" i="1"/>
  <c r="AQ44" i="1"/>
  <c r="AQ40" i="1"/>
  <c r="AQ54" i="1"/>
  <c r="AQ48" i="1"/>
  <c r="AS44" i="1"/>
  <c r="AS40" i="1"/>
  <c r="AS36" i="1"/>
  <c r="AS32" i="1"/>
  <c r="AS28" i="1"/>
  <c r="AS24" i="1"/>
  <c r="AR55" i="1"/>
  <c r="AQ47" i="1"/>
  <c r="AQ39" i="1"/>
  <c r="AQ33" i="1"/>
  <c r="AQ28" i="1"/>
  <c r="AQ23" i="1"/>
  <c r="AQ19" i="1"/>
  <c r="AS16" i="1"/>
  <c r="AS14" i="1"/>
  <c r="AQ43" i="1"/>
  <c r="AQ36" i="1"/>
  <c r="AQ31" i="1"/>
  <c r="AQ25" i="1"/>
  <c r="AP21" i="1"/>
  <c r="AS17" i="1"/>
  <c r="AS13" i="1"/>
  <c r="AP9" i="1"/>
  <c r="AE56" i="1"/>
  <c r="AE45" i="1"/>
  <c r="AR34" i="1"/>
  <c r="AS27" i="1"/>
  <c r="AL20" i="1"/>
  <c r="AL16" i="1"/>
  <c r="AR13" i="1"/>
  <c r="AC12" i="1"/>
  <c r="AQ10" i="1"/>
  <c r="AL57" i="1"/>
  <c r="AH51" i="1"/>
  <c r="AQ45" i="1"/>
  <c r="AD42" i="1"/>
  <c r="AS35" i="1"/>
  <c r="AM31" i="1"/>
  <c r="AJ28" i="1"/>
  <c r="AH25" i="1"/>
  <c r="AH22" i="1"/>
  <c r="AL17" i="1"/>
  <c r="AH15" i="1"/>
  <c r="AR11" i="1"/>
  <c r="AS50" i="1"/>
  <c r="AS39" i="1"/>
  <c r="AP30" i="1"/>
  <c r="AE25" i="1"/>
  <c r="AP20" i="1"/>
  <c r="AP13" i="1"/>
  <c r="AL11" i="1"/>
  <c r="AL42" i="1"/>
  <c r="AR36" i="1"/>
  <c r="AE33" i="1"/>
  <c r="AC30" i="1"/>
  <c r="AC25" i="1"/>
  <c r="AN20" i="1"/>
  <c r="AJ18" i="1"/>
  <c r="AL15" i="1"/>
  <c r="AC14" i="1"/>
  <c r="AJ12" i="1"/>
  <c r="AE11" i="1"/>
  <c r="AC10" i="1"/>
  <c r="AE21" i="1"/>
  <c r="AR12" i="1"/>
  <c r="AE10" i="1"/>
  <c r="AI23" i="1"/>
  <c r="AF55" i="1"/>
  <c r="AQ58" i="1"/>
  <c r="AQ46" i="1"/>
  <c r="AQ38" i="1"/>
  <c r="AP57" i="1"/>
  <c r="AS31" i="1"/>
  <c r="AQ15" i="1"/>
  <c r="AS34" i="1"/>
  <c r="AS15" i="1"/>
  <c r="AS47" i="1"/>
  <c r="AE23" i="1"/>
  <c r="AJ9" i="1"/>
  <c r="AS43" i="1"/>
  <c r="AD34" i="1"/>
  <c r="AJ16" i="1"/>
  <c r="AH11" i="1"/>
  <c r="AP16" i="1"/>
  <c r="AP38" i="1"/>
  <c r="AR31" i="1"/>
  <c r="AD19" i="1"/>
  <c r="AP11" i="1"/>
  <c r="AN9" i="1"/>
  <c r="AP56" i="1"/>
  <c r="AS59" i="1"/>
  <c r="AS55" i="1"/>
  <c r="AS51" i="1"/>
  <c r="AP59" i="1"/>
  <c r="AP52" i="1"/>
  <c r="AR47" i="1"/>
  <c r="AR43" i="1"/>
  <c r="AR39" i="1"/>
  <c r="AR53" i="1"/>
  <c r="AP47" i="1"/>
  <c r="AP43" i="1"/>
  <c r="AP39" i="1"/>
  <c r="AP35" i="1"/>
  <c r="AP31" i="1"/>
  <c r="AP27" i="1"/>
  <c r="AP23" i="1"/>
  <c r="AS54" i="1"/>
  <c r="AR46" i="1"/>
  <c r="AR38" i="1"/>
  <c r="AR32" i="1"/>
  <c r="AR27" i="1"/>
  <c r="AQ22" i="1"/>
  <c r="AS18" i="1"/>
  <c r="AC16" i="1"/>
  <c r="AP51" i="1"/>
  <c r="AR42" i="1"/>
  <c r="AR35" i="1"/>
  <c r="AR30" i="1"/>
  <c r="AR24" i="1"/>
  <c r="AQ20" i="1"/>
  <c r="AQ16" i="1"/>
  <c r="AQ12" i="1"/>
  <c r="AR59" i="1"/>
  <c r="AQ52" i="1"/>
  <c r="AC38" i="1"/>
  <c r="AC33" i="1"/>
  <c r="AQ24" i="1"/>
  <c r="AR19" i="1"/>
  <c r="AD16" i="1"/>
  <c r="AS12" i="1"/>
  <c r="AN11" i="1"/>
  <c r="AL10" i="1"/>
  <c r="AN55" i="1"/>
  <c r="AC50" i="1"/>
  <c r="AR44" i="1"/>
  <c r="AE41" i="1"/>
  <c r="AI35" i="1"/>
  <c r="AS30" i="1"/>
  <c r="AQ27" i="1"/>
  <c r="AN24" i="1"/>
  <c r="AP19" i="1"/>
  <c r="AR16" i="1"/>
  <c r="AN14" i="1"/>
  <c r="AM11" i="1"/>
  <c r="AP42" i="1"/>
  <c r="AC39" i="1"/>
  <c r="AR28" i="1"/>
  <c r="AR23" i="1"/>
  <c r="AR17" i="1"/>
  <c r="AE13" i="1"/>
  <c r="AR9" i="1"/>
  <c r="AN40" i="1"/>
  <c r="AN35" i="1"/>
  <c r="AL32" i="1"/>
  <c r="AP28" i="1"/>
  <c r="AL22" i="1"/>
  <c r="AL19" i="1"/>
  <c r="AP17" i="1"/>
  <c r="AD15" i="1"/>
  <c r="AN13" i="1"/>
  <c r="AD12" i="1"/>
  <c r="AS10" i="1"/>
  <c r="AQ9" i="1"/>
  <c r="AR20" i="1"/>
  <c r="AL12" i="1"/>
  <c r="AS9" i="1"/>
  <c r="AH38" i="1"/>
  <c r="AQ59" i="1"/>
  <c r="AQ55" i="1"/>
  <c r="AP58" i="1"/>
  <c r="AP54" i="1"/>
  <c r="AP50" i="1"/>
  <c r="AS46" i="1"/>
  <c r="AS42" i="1"/>
  <c r="AS52" i="1"/>
  <c r="AQ42" i="1"/>
  <c r="AQ30" i="1"/>
  <c r="AQ26" i="1"/>
  <c r="AS45" i="1"/>
  <c r="AS26" i="1"/>
  <c r="AQ17" i="1"/>
  <c r="AR49" i="1"/>
  <c r="AS29" i="1"/>
  <c r="AS19" i="1"/>
  <c r="AS58" i="1"/>
  <c r="AE31" i="1"/>
  <c r="AR15" i="1"/>
  <c r="AN12" i="1"/>
  <c r="AP53" i="1"/>
  <c r="AQ37" i="1"/>
  <c r="AL26" i="1"/>
  <c r="AD24" i="1"/>
  <c r="AQ13" i="1"/>
  <c r="AQ35" i="1"/>
  <c r="AC27" i="1"/>
  <c r="AP12" i="1"/>
  <c r="AC35" i="1"/>
  <c r="AD22" i="1"/>
  <c r="AH17" i="1"/>
  <c r="AI13" i="1"/>
  <c r="AP22" i="1"/>
  <c r="AJ20" i="1"/>
  <c r="AN44" i="1"/>
  <c r="Q16" i="1" l="1"/>
  <c r="AS62" i="1"/>
  <c r="AP61" i="1"/>
  <c r="AQ62" i="1"/>
  <c r="AS61" i="1"/>
  <c r="AR62" i="1"/>
  <c r="AR63" i="1"/>
  <c r="AQ61" i="1"/>
  <c r="AP62" i="1"/>
  <c r="AR61" i="1"/>
  <c r="AP63" i="1"/>
  <c r="AS63" i="1"/>
  <c r="AQ63" i="1"/>
  <c r="AG28" i="1"/>
  <c r="AG22" i="1"/>
  <c r="AK44" i="1"/>
  <c r="AK37" i="1"/>
  <c r="AO42" i="1"/>
  <c r="AO18" i="1"/>
  <c r="AF16" i="1"/>
  <c r="AM30" i="1"/>
  <c r="AM20" i="1"/>
  <c r="AH36" i="1"/>
  <c r="AD58" i="1"/>
  <c r="AD44" i="1"/>
  <c r="AO10" i="1"/>
  <c r="AL51" i="1"/>
  <c r="AL28" i="1"/>
  <c r="AF22" i="1"/>
  <c r="AO37" i="1"/>
  <c r="AF43" i="1"/>
  <c r="AF46" i="1"/>
  <c r="AK38" i="1"/>
  <c r="AH47" i="1"/>
  <c r="AH29" i="1"/>
  <c r="AI51" i="1"/>
  <c r="AI56" i="1"/>
  <c r="AJ57" i="1"/>
  <c r="AJ24" i="1"/>
  <c r="AN48" i="1"/>
  <c r="AN31" i="1"/>
  <c r="AF24" i="1"/>
  <c r="AJ40" i="1"/>
  <c r="AC46" i="1"/>
  <c r="AE52" i="1"/>
  <c r="AC15" i="1"/>
  <c r="AC53" i="1"/>
  <c r="AG51" i="1"/>
  <c r="AG27" i="1"/>
  <c r="AG11" i="1"/>
  <c r="AK24" i="1"/>
  <c r="AK17" i="1"/>
  <c r="AO36" i="1"/>
  <c r="AO33" i="1"/>
  <c r="AM49" i="1"/>
  <c r="AM27" i="1"/>
  <c r="AF20" i="1"/>
  <c r="AJ44" i="1"/>
  <c r="AD45" i="1"/>
  <c r="AD48" i="1"/>
  <c r="AN15" i="1"/>
  <c r="AL35" i="1"/>
  <c r="AD18" i="1"/>
  <c r="AD32" i="1"/>
  <c r="AD57" i="1"/>
  <c r="AF25" i="1"/>
  <c r="AK23" i="1"/>
  <c r="AH50" i="1"/>
  <c r="AH37" i="1"/>
  <c r="AI53" i="1"/>
  <c r="AI36" i="1"/>
  <c r="AI12" i="1"/>
  <c r="AJ33" i="1"/>
  <c r="AJ15" i="1"/>
  <c r="AG53" i="1"/>
  <c r="AG58" i="1"/>
  <c r="AK51" i="1"/>
  <c r="AK18" i="1"/>
  <c r="AO59" i="1"/>
  <c r="AO52" i="1"/>
  <c r="AO15" i="1"/>
  <c r="AG55" i="1"/>
  <c r="AG33" i="1"/>
  <c r="AG13" i="1"/>
  <c r="AK28" i="1"/>
  <c r="AK19" i="1"/>
  <c r="AO40" i="1"/>
  <c r="AO38" i="1"/>
  <c r="AM53" i="1"/>
  <c r="AM32" i="1"/>
  <c r="AM12" i="1"/>
  <c r="AK43" i="1"/>
  <c r="AD53" i="1"/>
  <c r="AD23" i="1"/>
  <c r="AK12" i="1"/>
  <c r="AL53" i="1"/>
  <c r="AL30" i="1"/>
  <c r="AN27" i="1"/>
  <c r="AK47" i="1"/>
  <c r="AF45" i="1"/>
  <c r="AF23" i="1"/>
  <c r="AO9" i="1"/>
  <c r="AH31" i="1"/>
  <c r="AH13" i="1"/>
  <c r="AI34" i="1"/>
  <c r="AI28" i="1"/>
  <c r="AJ39" i="1"/>
  <c r="AJ38" i="1"/>
  <c r="AN39" i="1"/>
  <c r="AN46" i="1"/>
  <c r="AI27" i="1"/>
  <c r="AF44" i="1"/>
  <c r="AC44" i="1"/>
  <c r="AE58" i="1"/>
  <c r="AC19" i="1"/>
  <c r="AE22" i="1"/>
  <c r="AG56" i="1"/>
  <c r="AG14" i="1"/>
  <c r="AK55" i="1"/>
  <c r="AK20" i="1"/>
  <c r="AO57" i="1"/>
  <c r="AO58" i="1"/>
  <c r="AO17" i="1"/>
  <c r="AM40" i="1"/>
  <c r="AM15" i="1"/>
  <c r="AI24" i="1"/>
  <c r="AF48" i="1"/>
  <c r="AD47" i="1"/>
  <c r="AD28" i="1"/>
  <c r="AL54" i="1"/>
  <c r="AL44" i="1"/>
  <c r="AN19" i="1"/>
  <c r="AF35" i="1"/>
  <c r="AF52" i="1"/>
  <c r="AF28" i="1"/>
  <c r="AK33" i="1"/>
  <c r="AH41" i="1"/>
  <c r="AH57" i="1"/>
  <c r="AI44" i="1"/>
  <c r="AI19" i="1"/>
  <c r="AJ56" i="1"/>
  <c r="AJ46" i="1"/>
  <c r="AN54" i="1"/>
  <c r="AG36" i="1"/>
  <c r="AG30" i="1"/>
  <c r="AK42" i="1"/>
  <c r="AK50" i="1"/>
  <c r="AO48" i="1"/>
  <c r="AO25" i="1"/>
  <c r="AK9" i="1"/>
  <c r="AM38" i="1"/>
  <c r="AM29" i="1"/>
  <c r="AG31" i="1"/>
  <c r="AK58" i="1"/>
  <c r="AD27" i="1"/>
  <c r="AD10" i="1"/>
  <c r="AL50" i="1"/>
  <c r="AL38" i="1"/>
  <c r="AH20" i="1"/>
  <c r="AJ36" i="1"/>
  <c r="AG42" i="1"/>
  <c r="AG16" i="1"/>
  <c r="AK59" i="1"/>
  <c r="AK29" i="1"/>
  <c r="AK11" i="1"/>
  <c r="AO24" i="1"/>
  <c r="AO19" i="1"/>
  <c r="AM44" i="1"/>
  <c r="AM17" i="1"/>
  <c r="AO23" i="1"/>
  <c r="AG47" i="1"/>
  <c r="AD51" i="1"/>
  <c r="AD33" i="1"/>
  <c r="AF15" i="1"/>
  <c r="AL39" i="1"/>
  <c r="AJ17" i="1"/>
  <c r="AJ31" i="1"/>
  <c r="AK53" i="1"/>
  <c r="AF29" i="1"/>
  <c r="AF18" i="1"/>
  <c r="AH54" i="1"/>
  <c r="AH40" i="1"/>
  <c r="AI57" i="1"/>
  <c r="AI39" i="1"/>
  <c r="AI14" i="1"/>
  <c r="AJ37" i="1"/>
  <c r="AJ10" i="1"/>
  <c r="AN41" i="1"/>
  <c r="AN10" i="1"/>
  <c r="AO31" i="1"/>
  <c r="AM51" i="1"/>
  <c r="AC28" i="1"/>
  <c r="AE38" i="1"/>
  <c r="AC29" i="1"/>
  <c r="AC31" i="1"/>
  <c r="AG40" i="1"/>
  <c r="AG35" i="1"/>
  <c r="AK46" i="1"/>
  <c r="AK54" i="1"/>
  <c r="AO53" i="1"/>
  <c r="AO30" i="1"/>
  <c r="AF9" i="1"/>
  <c r="AM42" i="1"/>
  <c r="AM35" i="1"/>
  <c r="AI29" i="1"/>
  <c r="AM56" i="1"/>
  <c r="AD31" i="1"/>
  <c r="AM9" i="1"/>
  <c r="AL45" i="1"/>
  <c r="AL23" i="1"/>
  <c r="AN22" i="1"/>
  <c r="AO43" i="1"/>
  <c r="AF39" i="1"/>
  <c r="AF36" i="1"/>
  <c r="AG39" i="1"/>
  <c r="AH43" i="1"/>
  <c r="AH24" i="1"/>
  <c r="AI46" i="1"/>
  <c r="AI52" i="1"/>
  <c r="AJ53" i="1"/>
  <c r="AJ21" i="1"/>
  <c r="AG57" i="1"/>
  <c r="AG41" i="1"/>
  <c r="AG17" i="1"/>
  <c r="AK36" i="1"/>
  <c r="AK26" i="1"/>
  <c r="AO50" i="1"/>
  <c r="AO14" i="1"/>
  <c r="AM55" i="1"/>
  <c r="AM43" i="1"/>
  <c r="AM16" i="1"/>
  <c r="AO39" i="1"/>
  <c r="AD50" i="1"/>
  <c r="AD30" i="1"/>
  <c r="AF11" i="1"/>
  <c r="AL41" i="1"/>
  <c r="AL40" i="1"/>
  <c r="AL24" i="1"/>
  <c r="AM45" i="1"/>
  <c r="AF57" i="1"/>
  <c r="AF31" i="1"/>
  <c r="AF40" i="1"/>
  <c r="AH39" i="1"/>
  <c r="AH21" i="1"/>
  <c r="AI42" i="1"/>
  <c r="AI43" i="1"/>
  <c r="AJ47" i="1"/>
  <c r="AJ55" i="1"/>
  <c r="AN47" i="1"/>
  <c r="AN21" i="1"/>
  <c r="AD26" i="1"/>
  <c r="AH42" i="1"/>
  <c r="AC52" i="1"/>
  <c r="AE44" i="1"/>
  <c r="AC17" i="1"/>
  <c r="AE19" i="1"/>
  <c r="AG46" i="1"/>
  <c r="AG18" i="1"/>
  <c r="AK57" i="1"/>
  <c r="AK34" i="1"/>
  <c r="AK13" i="1"/>
  <c r="AO28" i="1"/>
  <c r="AO22" i="1"/>
  <c r="AM50" i="1"/>
  <c r="AM19" i="1"/>
  <c r="AG23" i="1"/>
  <c r="AH46" i="1"/>
  <c r="AD59" i="1"/>
  <c r="AD38" i="1"/>
  <c r="AL56" i="1"/>
  <c r="AL27" i="1"/>
  <c r="AK21" i="1"/>
  <c r="AD37" i="1"/>
  <c r="AF47" i="1"/>
  <c r="AF59" i="1"/>
  <c r="AG37" i="1"/>
  <c r="AH52" i="1"/>
  <c r="AH34" i="1"/>
  <c r="AI54" i="1"/>
  <c r="AI15" i="1"/>
  <c r="AJ48" i="1"/>
  <c r="AJ30" i="1"/>
  <c r="AN26" i="1"/>
  <c r="AI41" i="1"/>
  <c r="AE48" i="1"/>
  <c r="AC18" i="1"/>
  <c r="AN29" i="1"/>
  <c r="AK52" i="1"/>
  <c r="AO54" i="1"/>
  <c r="AF34" i="1"/>
  <c r="AN58" i="1"/>
  <c r="AK31" i="1"/>
  <c r="AD36" i="1"/>
  <c r="AG10" i="1"/>
  <c r="AG20" i="1"/>
  <c r="AI45" i="1"/>
  <c r="AL47" i="1"/>
  <c r="AF51" i="1"/>
  <c r="AH59" i="1"/>
  <c r="AI26" i="1"/>
  <c r="AJ35" i="1"/>
  <c r="AD20" i="1"/>
  <c r="AC36" i="1"/>
  <c r="AE47" i="1"/>
  <c r="AG25" i="1"/>
  <c r="AO55" i="1"/>
  <c r="AM57" i="1"/>
  <c r="AJ34" i="1"/>
  <c r="AD9" i="1"/>
  <c r="AL9" i="1"/>
  <c r="AF33" i="1"/>
  <c r="AH35" i="1"/>
  <c r="AI25" i="1"/>
  <c r="AN49" i="1"/>
  <c r="AE34" i="1"/>
  <c r="AJ23" i="1"/>
  <c r="AE55" i="1"/>
  <c r="AN57" i="1"/>
  <c r="AC40" i="1"/>
  <c r="AN52" i="1"/>
  <c r="AC49" i="1"/>
  <c r="AE14" i="1"/>
  <c r="AK56" i="1"/>
  <c r="AM14" i="1"/>
  <c r="AF12" i="1"/>
  <c r="AF30" i="1"/>
  <c r="AH58" i="1"/>
  <c r="AI38" i="1"/>
  <c r="AJ19" i="1"/>
  <c r="AE32" i="1"/>
  <c r="AC59" i="1"/>
  <c r="AE43" i="1"/>
  <c r="AE50" i="1"/>
  <c r="AK39" i="1"/>
  <c r="AE54" i="1"/>
  <c r="AK14" i="1"/>
  <c r="AM46" i="1"/>
  <c r="AD35" i="1"/>
  <c r="AF19" i="1"/>
  <c r="AF32" i="1"/>
  <c r="AI22" i="1"/>
  <c r="AN25" i="1"/>
  <c r="AE57" i="1"/>
  <c r="AG24" i="1"/>
  <c r="AO56" i="1"/>
  <c r="AM18" i="1"/>
  <c r="AJ13" i="1"/>
  <c r="AK48" i="1"/>
  <c r="AH27" i="1"/>
  <c r="AJ50" i="1"/>
  <c r="AG12" i="1"/>
  <c r="AO27" i="1"/>
  <c r="AM48" i="1"/>
  <c r="AJ49" i="1"/>
  <c r="AD21" i="1"/>
  <c r="AL31" i="1"/>
  <c r="AN32" i="1"/>
  <c r="AF37" i="1"/>
  <c r="AF27" i="1"/>
  <c r="AH55" i="1"/>
  <c r="AI59" i="1"/>
  <c r="AI31" i="1"/>
  <c r="AJ52" i="1"/>
  <c r="AJ27" i="1"/>
  <c r="AN33" i="1"/>
  <c r="AJ22" i="1"/>
  <c r="AD49" i="1"/>
  <c r="AE59" i="1"/>
  <c r="AC13" i="1"/>
  <c r="AC26" i="1"/>
  <c r="AG32" i="1"/>
  <c r="AG15" i="1"/>
  <c r="AK16" i="1"/>
  <c r="AO46" i="1"/>
  <c r="AO45" i="1"/>
  <c r="AM52" i="1"/>
  <c r="AM24" i="1"/>
  <c r="AM41" i="1"/>
  <c r="AD39" i="1"/>
  <c r="AI10" i="1"/>
  <c r="AL43" i="1"/>
  <c r="AJ26" i="1"/>
  <c r="AG52" i="1"/>
  <c r="AF42" i="1"/>
  <c r="AO47" i="1"/>
  <c r="AH48" i="1"/>
  <c r="AI58" i="1"/>
  <c r="AI33" i="1"/>
  <c r="AJ41" i="1"/>
  <c r="AN37" i="1"/>
  <c r="AG54" i="1"/>
  <c r="AE16" i="1"/>
  <c r="AN43" i="1"/>
  <c r="AG43" i="1"/>
  <c r="AE40" i="1"/>
  <c r="AC20" i="1"/>
  <c r="AN59" i="1"/>
  <c r="AI37" i="1"/>
  <c r="AE53" i="1"/>
  <c r="AC41" i="1"/>
  <c r="AN45" i="1"/>
  <c r="AK30" i="1"/>
  <c r="AC32" i="1"/>
  <c r="AE27" i="1"/>
  <c r="AG44" i="1"/>
  <c r="AO51" i="1"/>
  <c r="AM39" i="1"/>
  <c r="AG9" i="1"/>
  <c r="AL34" i="1"/>
  <c r="AH45" i="1"/>
  <c r="AJ54" i="1"/>
  <c r="AG21" i="1"/>
  <c r="AC11" i="1"/>
  <c r="AG19" i="1"/>
  <c r="AO16" i="1"/>
  <c r="AF38" i="1"/>
  <c r="AL48" i="1"/>
  <c r="AF41" i="1"/>
  <c r="AM13" i="1"/>
  <c r="AJ32" i="1"/>
  <c r="AK45" i="1"/>
  <c r="AM54" i="1"/>
  <c r="AI21" i="1"/>
  <c r="AD41" i="1"/>
  <c r="AD14" i="1"/>
  <c r="AL21" i="1"/>
  <c r="AO49" i="1"/>
  <c r="AF50" i="1"/>
  <c r="AO34" i="1"/>
  <c r="AH53" i="1"/>
  <c r="AI49" i="1"/>
  <c r="AI17" i="1"/>
  <c r="AJ45" i="1"/>
  <c r="AF17" i="1"/>
  <c r="AN42" i="1"/>
  <c r="AG29" i="1"/>
  <c r="AC57" i="1"/>
  <c r="AE49" i="1"/>
  <c r="AC22" i="1"/>
  <c r="AC37" i="1"/>
  <c r="AK41" i="1"/>
  <c r="AO13" i="1"/>
  <c r="AF53" i="1"/>
  <c r="AL33" i="1"/>
  <c r="AF26" i="1"/>
  <c r="AI16" i="1"/>
  <c r="AN53" i="1"/>
  <c r="AN34" i="1"/>
  <c r="AE24" i="1"/>
  <c r="AG45" i="1"/>
  <c r="AO35" i="1"/>
  <c r="AK27" i="1"/>
  <c r="AL58" i="1"/>
  <c r="AF56" i="1"/>
  <c r="AH23" i="1"/>
  <c r="AJ51" i="1"/>
  <c r="AK35" i="1"/>
  <c r="AE39" i="1"/>
  <c r="AK40" i="1"/>
  <c r="AM59" i="1"/>
  <c r="AD54" i="1"/>
  <c r="AL25" i="1"/>
  <c r="AF10" i="1"/>
  <c r="AI30" i="1"/>
  <c r="AG50" i="1"/>
  <c r="AK15" i="1"/>
  <c r="AM58" i="1"/>
  <c r="AM25" i="1"/>
  <c r="AD43" i="1"/>
  <c r="AH16" i="1"/>
  <c r="AL18" i="1"/>
  <c r="AF58" i="1"/>
  <c r="AF21" i="1"/>
  <c r="AH56" i="1"/>
  <c r="AH32" i="1"/>
  <c r="AI40" i="1"/>
  <c r="AI18" i="1"/>
  <c r="AJ29" i="1"/>
  <c r="AN56" i="1"/>
  <c r="AN28" i="1"/>
  <c r="AM33" i="1"/>
  <c r="AC56" i="1"/>
  <c r="AE46" i="1"/>
  <c r="AC34" i="1"/>
  <c r="AG59" i="1"/>
  <c r="AG49" i="1"/>
  <c r="AK49" i="1"/>
  <c r="AK22" i="1"/>
  <c r="AO41" i="1"/>
  <c r="AO12" i="1"/>
  <c r="AM37" i="1"/>
  <c r="AG26" i="1"/>
  <c r="AD56" i="1"/>
  <c r="AD25" i="1"/>
  <c r="AL55" i="1"/>
  <c r="AL36" i="1"/>
  <c r="AH33" i="1"/>
  <c r="AF49" i="1"/>
  <c r="AF14" i="1"/>
  <c r="AH49" i="1"/>
  <c r="AH9" i="1"/>
  <c r="AI47" i="1"/>
  <c r="AJ58" i="1"/>
  <c r="AJ42" i="1"/>
  <c r="AK25" i="1"/>
  <c r="AC24" i="1"/>
  <c r="AE35" i="1"/>
  <c r="AO26" i="1"/>
  <c r="AC48" i="1"/>
  <c r="AE18" i="1"/>
  <c r="AH18" i="1"/>
  <c r="AO21" i="1"/>
  <c r="AC51" i="1"/>
  <c r="AE12" i="1"/>
  <c r="AC54" i="1"/>
  <c r="AN23" i="1"/>
  <c r="AI50" i="1"/>
  <c r="AE42" i="1"/>
  <c r="AE29" i="1"/>
  <c r="AO11" i="1"/>
  <c r="AL49" i="1"/>
  <c r="AI48" i="1"/>
  <c r="AC55" i="1"/>
  <c r="AC45" i="1"/>
  <c r="AM26" i="1"/>
  <c r="AH28" i="1"/>
  <c r="AI20" i="1"/>
  <c r="AO32" i="1"/>
  <c r="AM22" i="1"/>
  <c r="AD40" i="1"/>
  <c r="AL29" i="1"/>
  <c r="AF13" i="1"/>
  <c r="AH44" i="1"/>
  <c r="AH14" i="1"/>
  <c r="AN51" i="1"/>
  <c r="AN38" i="1"/>
  <c r="AE30" i="1"/>
  <c r="AG48" i="1"/>
  <c r="AK32" i="1"/>
  <c r="AO20" i="1"/>
  <c r="AM47" i="1"/>
  <c r="AD55" i="1"/>
  <c r="AL59" i="1"/>
  <c r="AL46" i="1"/>
  <c r="AO29" i="1"/>
  <c r="AI55" i="1"/>
  <c r="AJ43" i="1"/>
  <c r="AI32" i="1"/>
  <c r="AG34" i="1"/>
  <c r="AE37" i="1"/>
  <c r="AM28" i="1"/>
  <c r="AE20" i="1"/>
  <c r="AM23" i="1"/>
  <c r="AG38" i="1"/>
  <c r="AO44" i="1"/>
  <c r="AM34" i="1"/>
  <c r="AD52" i="1"/>
  <c r="AF54" i="1"/>
  <c r="AH26" i="1"/>
  <c r="AJ25" i="1"/>
  <c r="AC42" i="1"/>
  <c r="AE26" i="1"/>
  <c r="AD46" i="1"/>
  <c r="AN36" i="1"/>
  <c r="AE51" i="1"/>
  <c r="AE61" i="1" l="1"/>
  <c r="AE62" i="1"/>
  <c r="R13" i="1" s="1"/>
  <c r="Q17" i="1"/>
  <c r="AH62" i="1"/>
  <c r="R16" i="1" s="1"/>
  <c r="AL62" i="1"/>
  <c r="R20" i="1" s="1"/>
  <c r="AI61" i="1"/>
  <c r="AI62" i="1"/>
  <c r="R17" i="1" s="1"/>
  <c r="AD62" i="1"/>
  <c r="R12" i="1" s="1"/>
  <c r="Q12" i="1"/>
  <c r="AM61" i="1"/>
  <c r="AO63" i="1"/>
  <c r="S23" i="1" s="1"/>
  <c r="Q15" i="1"/>
  <c r="AE63" i="1"/>
  <c r="S13" i="1" s="1"/>
  <c r="Q22" i="1"/>
  <c r="AH61" i="1"/>
  <c r="AH63" i="1"/>
  <c r="S16" i="1" s="1"/>
  <c r="AL61" i="1"/>
  <c r="Q20" i="1"/>
  <c r="AD61" i="1"/>
  <c r="Q21" i="1"/>
  <c r="AK62" i="1"/>
  <c r="R19" i="1" s="1"/>
  <c r="AI63" i="1"/>
  <c r="S17" i="1" s="1"/>
  <c r="AG61" i="1"/>
  <c r="AF61" i="1"/>
  <c r="AL63" i="1"/>
  <c r="S20" i="1" s="1"/>
  <c r="AM62" i="1"/>
  <c r="R21" i="1" s="1"/>
  <c r="AJ63" i="1"/>
  <c r="S18" i="1" s="1"/>
  <c r="Q14" i="1"/>
  <c r="AF62" i="1"/>
  <c r="R14" i="1" s="1"/>
  <c r="AC66" i="1"/>
  <c r="AC61" i="1"/>
  <c r="AC62" i="1"/>
  <c r="AC70" i="1"/>
  <c r="AB70" i="1" s="1"/>
  <c r="AC69" i="1"/>
  <c r="AB69" i="1" s="1"/>
  <c r="AC68" i="1"/>
  <c r="AB68" i="1" s="1"/>
  <c r="AC67" i="1"/>
  <c r="AB67" i="1" s="1"/>
  <c r="Q13" i="1"/>
  <c r="AC63" i="1"/>
  <c r="AF63" i="1"/>
  <c r="S14" i="1" s="1"/>
  <c r="AN61" i="1"/>
  <c r="AN62" i="1"/>
  <c r="R22" i="1" s="1"/>
  <c r="AN63" i="1"/>
  <c r="S22" i="1" s="1"/>
  <c r="AJ61" i="1"/>
  <c r="AJ62" i="1"/>
  <c r="R18" i="1" s="1"/>
  <c r="Q18" i="1"/>
  <c r="AO62" i="1"/>
  <c r="R23" i="1" s="1"/>
  <c r="Q19" i="1"/>
  <c r="AO61" i="1"/>
  <c r="AG62" i="1"/>
  <c r="R15" i="1" s="1"/>
  <c r="AD63" i="1"/>
  <c r="S12" i="1" s="1"/>
  <c r="AM63" i="1"/>
  <c r="S21" i="1" s="1"/>
  <c r="Q23" i="1"/>
  <c r="AK61" i="1"/>
  <c r="AK63" i="1"/>
  <c r="S19" i="1" s="1"/>
  <c r="AG63" i="1"/>
  <c r="S15" i="1" s="1"/>
  <c r="AQ67" i="1" l="1"/>
  <c r="AM67" i="1"/>
  <c r="AI67" i="1"/>
  <c r="AE67" i="1"/>
  <c r="AS67" i="1"/>
  <c r="AO67" i="1"/>
  <c r="AK67" i="1"/>
  <c r="AG67" i="1"/>
  <c r="AP67" i="1"/>
  <c r="AH67" i="1"/>
  <c r="AL67" i="1"/>
  <c r="AD67" i="1"/>
  <c r="AF67" i="1"/>
  <c r="AN67" i="1"/>
  <c r="AJ67" i="1"/>
  <c r="AR67" i="1"/>
  <c r="AS68" i="1"/>
  <c r="AO68" i="1"/>
  <c r="AK68" i="1"/>
  <c r="AG68" i="1"/>
  <c r="AQ68" i="1"/>
  <c r="AM68" i="1"/>
  <c r="AI68" i="1"/>
  <c r="AE68" i="1"/>
  <c r="AN68" i="1"/>
  <c r="AF68" i="1"/>
  <c r="AR68" i="1"/>
  <c r="AJ68" i="1"/>
  <c r="AD68" i="1"/>
  <c r="AL68" i="1"/>
  <c r="AH68" i="1"/>
  <c r="AP68" i="1"/>
  <c r="AQ69" i="1"/>
  <c r="AM69" i="1"/>
  <c r="AI69" i="1"/>
  <c r="AE69" i="1"/>
  <c r="AS69" i="1"/>
  <c r="AO69" i="1"/>
  <c r="AK69" i="1"/>
  <c r="AG69" i="1"/>
  <c r="AL69" i="1"/>
  <c r="AD69" i="1"/>
  <c r="AP69" i="1"/>
  <c r="AH69" i="1"/>
  <c r="AR69" i="1"/>
  <c r="AJ69" i="1"/>
  <c r="AF69" i="1"/>
  <c r="AN69" i="1"/>
  <c r="AC64" i="1"/>
  <c r="AB66" i="1"/>
  <c r="AS70" i="1"/>
  <c r="AO70" i="1"/>
  <c r="AK70" i="1"/>
  <c r="AG70" i="1"/>
  <c r="AQ70" i="1"/>
  <c r="AM70" i="1"/>
  <c r="AI70" i="1"/>
  <c r="AE70" i="1"/>
  <c r="AR70" i="1"/>
  <c r="AJ70" i="1"/>
  <c r="AN70" i="1"/>
  <c r="AF70" i="1"/>
  <c r="AP70" i="1"/>
  <c r="AH70" i="1"/>
  <c r="AD70" i="1"/>
  <c r="AL70" i="1"/>
  <c r="AS66" i="1" l="1"/>
  <c r="AS64" i="1" s="1"/>
  <c r="AO66" i="1"/>
  <c r="AO64" i="1" s="1"/>
  <c r="T23" i="1" s="1"/>
  <c r="AK66" i="1"/>
  <c r="AK64" i="1" s="1"/>
  <c r="T19" i="1" s="1"/>
  <c r="AG66" i="1"/>
  <c r="AG64" i="1" s="1"/>
  <c r="T15" i="1" s="1"/>
  <c r="AQ66" i="1"/>
  <c r="AQ64" i="1" s="1"/>
  <c r="AM66" i="1"/>
  <c r="AM64" i="1" s="1"/>
  <c r="T21" i="1" s="1"/>
  <c r="AI66" i="1"/>
  <c r="AI64" i="1" s="1"/>
  <c r="T17" i="1" s="1"/>
  <c r="AE66" i="1"/>
  <c r="AE64" i="1" s="1"/>
  <c r="T13" i="1" s="1"/>
  <c r="AR66" i="1"/>
  <c r="AR64" i="1" s="1"/>
  <c r="AJ66" i="1"/>
  <c r="AJ64" i="1" s="1"/>
  <c r="T18" i="1" s="1"/>
  <c r="AN66" i="1"/>
  <c r="AN64" i="1" s="1"/>
  <c r="T22" i="1" s="1"/>
  <c r="AF66" i="1"/>
  <c r="AF64" i="1" s="1"/>
  <c r="T14" i="1" s="1"/>
  <c r="AH66" i="1"/>
  <c r="AH64" i="1" s="1"/>
  <c r="T16" i="1" s="1"/>
  <c r="AP66" i="1"/>
  <c r="AP64" i="1" s="1"/>
  <c r="AL66" i="1"/>
  <c r="AL64" i="1" s="1"/>
  <c r="T20" i="1" s="1"/>
  <c r="AD66" i="1"/>
  <c r="AD64" i="1" s="1"/>
  <c r="T12" i="1" s="1"/>
</calcChain>
</file>

<file path=xl/sharedStrings.xml><?xml version="1.0" encoding="utf-8"?>
<sst xmlns="http://schemas.openxmlformats.org/spreadsheetml/2006/main" count="306" uniqueCount="192">
  <si>
    <t>Sweden</t>
  </si>
  <si>
    <t>select drop down for bubbles (B) side chart</t>
  </si>
  <si>
    <t>Global Competitiveness Index, 1-7 (best)</t>
  </si>
  <si>
    <t>2015-2016</t>
  </si>
  <si>
    <t>OECD</t>
  </si>
  <si>
    <t>BRIICS</t>
  </si>
  <si>
    <t>G20</t>
  </si>
  <si>
    <t>EU</t>
  </si>
  <si>
    <t>1st pillar: Institutions, 1-7 (best)</t>
  </si>
  <si>
    <t>AUS</t>
  </si>
  <si>
    <t>Australia</t>
  </si>
  <si>
    <t>x</t>
  </si>
  <si>
    <t>2nd pillar: Infrastructure, 1-7 (best)</t>
  </si>
  <si>
    <t>AUT</t>
  </si>
  <si>
    <t>Austria</t>
  </si>
  <si>
    <t>TOP5</t>
  </si>
  <si>
    <t>3rd pillar: Macroeconomic environment, 1-7 (best)</t>
  </si>
  <si>
    <t>BEL</t>
  </si>
  <si>
    <t>Belgium</t>
  </si>
  <si>
    <t>Institutions</t>
  </si>
  <si>
    <t>4th pillar: Health and primary education, 1-7 (best)</t>
  </si>
  <si>
    <t>CAN</t>
  </si>
  <si>
    <t>Canada</t>
  </si>
  <si>
    <t>Infrastructure</t>
  </si>
  <si>
    <t>5th pillar: Higher education and training, 1-7 (best)</t>
  </si>
  <si>
    <t>CHL</t>
  </si>
  <si>
    <t>Chile</t>
  </si>
  <si>
    <t>Macroeconomic environment</t>
  </si>
  <si>
    <t>6th pillar: Goods market efficiency , 1-7 (best)</t>
  </si>
  <si>
    <t>CZE</t>
  </si>
  <si>
    <t>Czech Republic</t>
  </si>
  <si>
    <t>Health and primary education</t>
  </si>
  <si>
    <t>7th pillar: Labor market efficiency, 1-7 (best)</t>
  </si>
  <si>
    <t>DNK</t>
  </si>
  <si>
    <t>Denmark</t>
  </si>
  <si>
    <t>Higher education and training</t>
  </si>
  <si>
    <t>8th pillar: Financial market development, 1-7 (best)</t>
  </si>
  <si>
    <t>EST</t>
  </si>
  <si>
    <t>Estonia</t>
  </si>
  <si>
    <t>Goods market efficiency</t>
  </si>
  <si>
    <t>9th pillar: Technological readiness, 1-7 (best)</t>
  </si>
  <si>
    <t>FIN</t>
  </si>
  <si>
    <t>Finland</t>
  </si>
  <si>
    <t>Labour market efficiency</t>
  </si>
  <si>
    <t>10th pillar: Market size, 1-7 (best)</t>
  </si>
  <si>
    <t>FRA</t>
  </si>
  <si>
    <t>France</t>
  </si>
  <si>
    <t>Financial market development</t>
  </si>
  <si>
    <t>11th pillar: Business sophistication , 1-7 (best)</t>
  </si>
  <si>
    <t>DEU</t>
  </si>
  <si>
    <t>Germany</t>
  </si>
  <si>
    <t>Technological readiness</t>
  </si>
  <si>
    <t>12th pillar: Innovation, 1-7 (best)</t>
  </si>
  <si>
    <t>GRC</t>
  </si>
  <si>
    <t>Greece</t>
  </si>
  <si>
    <t>Market size</t>
  </si>
  <si>
    <t>HUN</t>
  </si>
  <si>
    <t>Hungary</t>
  </si>
  <si>
    <t>Business sophistication</t>
  </si>
  <si>
    <t>ISL</t>
  </si>
  <si>
    <t>Iceland</t>
  </si>
  <si>
    <t>Innovation</t>
  </si>
  <si>
    <t>IRL</t>
  </si>
  <si>
    <t>Ireland</t>
  </si>
  <si>
    <t>ISR</t>
  </si>
  <si>
    <t>Israel</t>
  </si>
  <si>
    <t>ITA</t>
  </si>
  <si>
    <t>Italy</t>
  </si>
  <si>
    <t>JPN</t>
  </si>
  <si>
    <t>Japan</t>
  </si>
  <si>
    <t>KOR</t>
  </si>
  <si>
    <t>Korea</t>
  </si>
  <si>
    <t>LUX</t>
  </si>
  <si>
    <t>Luxembourg</t>
  </si>
  <si>
    <t>MEX</t>
  </si>
  <si>
    <t>Mexico</t>
  </si>
  <si>
    <t>NLD</t>
  </si>
  <si>
    <t>Netherlands</t>
  </si>
  <si>
    <t>NZL</t>
  </si>
  <si>
    <t>New Zealand</t>
  </si>
  <si>
    <t>NOR</t>
  </si>
  <si>
    <t>Norway</t>
  </si>
  <si>
    <t>POL</t>
  </si>
  <si>
    <t>Poland</t>
  </si>
  <si>
    <t>PRT</t>
  </si>
  <si>
    <t>Portugal</t>
  </si>
  <si>
    <t>SVK</t>
  </si>
  <si>
    <t>Slovak Republic</t>
  </si>
  <si>
    <t>SVN</t>
  </si>
  <si>
    <t>Slovenia</t>
  </si>
  <si>
    <t>ESP</t>
  </si>
  <si>
    <t>Spain</t>
  </si>
  <si>
    <t>SWE</t>
  </si>
  <si>
    <t>CHE</t>
  </si>
  <si>
    <t>Switzerland</t>
  </si>
  <si>
    <t>TUR</t>
  </si>
  <si>
    <t>Turkey</t>
  </si>
  <si>
    <t>GBR</t>
  </si>
  <si>
    <t>United Kingdom</t>
  </si>
  <si>
    <t>USA</t>
  </si>
  <si>
    <t>United States</t>
  </si>
  <si>
    <t>ARG</t>
  </si>
  <si>
    <t>Argentina</t>
  </si>
  <si>
    <t>BRA</t>
  </si>
  <si>
    <t>Brazil</t>
  </si>
  <si>
    <t>BGR</t>
  </si>
  <si>
    <t>Bulgaria</t>
  </si>
  <si>
    <t>CHN</t>
  </si>
  <si>
    <t>China</t>
  </si>
  <si>
    <t>COL</t>
  </si>
  <si>
    <t>Colombia</t>
  </si>
  <si>
    <t>HRV</t>
  </si>
  <si>
    <t>Croatia</t>
  </si>
  <si>
    <t>CYP</t>
  </si>
  <si>
    <t>Cyprus</t>
  </si>
  <si>
    <t>IND</t>
  </si>
  <si>
    <t>India</t>
  </si>
  <si>
    <t>IDN</t>
  </si>
  <si>
    <t>Indonesia</t>
  </si>
  <si>
    <t>LVA</t>
  </si>
  <si>
    <t>Latvia</t>
  </si>
  <si>
    <t>LTU</t>
  </si>
  <si>
    <t>Lithuania</t>
  </si>
  <si>
    <t>MLT</t>
  </si>
  <si>
    <t>Malta</t>
  </si>
  <si>
    <t>ROU</t>
  </si>
  <si>
    <t>Romania</t>
  </si>
  <si>
    <t>RUS</t>
  </si>
  <si>
    <t>Russia</t>
  </si>
  <si>
    <t>SAU</t>
  </si>
  <si>
    <t>Saudi Arabia</t>
  </si>
  <si>
    <t>ZAF</t>
  </si>
  <si>
    <t>South Africa</t>
  </si>
  <si>
    <t>VNM</t>
  </si>
  <si>
    <t>Vietnam</t>
  </si>
  <si>
    <t>EU28</t>
  </si>
  <si>
    <t>t1</t>
  </si>
  <si>
    <t>t2</t>
  </si>
  <si>
    <t>t3</t>
  </si>
  <si>
    <t>t4</t>
  </si>
  <si>
    <t>t5</t>
  </si>
  <si>
    <t>(top 5 matching based on pillar, out of OECD countries)</t>
  </si>
  <si>
    <t>Figure 3.1. Global Competiveness Index: components, 2016-17</t>
  </si>
  <si>
    <t>Scale 1 to 7 (best)</t>
  </si>
  <si>
    <t>OECD top 5 refers to the average of the scores for the top 5 performers among OECD countries for the overall index (Switzerland, United States, Germany, Netherlands, and Japan).</t>
  </si>
  <si>
    <t>Indices for EU28 and OECD are the simple average of member-country indices.</t>
  </si>
  <si>
    <t>World Economic Forum (2016), http://reports.weforum.org/global-competitiveness-index/.</t>
  </si>
  <si>
    <t>B. Global Competitiveness Index, rank by component, 2016-17</t>
  </si>
  <si>
    <t>Global Competitiveness Index</t>
  </si>
  <si>
    <t xml:space="preserve">Basic requirements </t>
  </si>
  <si>
    <t>Efficiency enhancers (50%)</t>
  </si>
  <si>
    <t>Basic requirements (20%)</t>
  </si>
  <si>
    <t>Innovation and sophistication (30%)</t>
  </si>
  <si>
    <t>Figure 3.1. Indicators of Swedish global competitiveness and problematic factors for doing business</t>
  </si>
  <si>
    <t>Tax rates</t>
  </si>
  <si>
    <t>Restrictive labour regulations</t>
  </si>
  <si>
    <t>Inadequately educated workforce</t>
  </si>
  <si>
    <t>Tax regulations</t>
  </si>
  <si>
    <t>Policy instability</t>
  </si>
  <si>
    <t>Inadequate supply of infrastructure</t>
  </si>
  <si>
    <t>Insufficient capacity to innovate</t>
  </si>
  <si>
    <t>Inefficient government bureaucracy</t>
  </si>
  <si>
    <t>Access to financing</t>
  </si>
  <si>
    <t>Poor work ethic in national labour force</t>
  </si>
  <si>
    <t>Poor public health</t>
  </si>
  <si>
    <t>Government instability</t>
  </si>
  <si>
    <t>Foreign currency regulations</t>
  </si>
  <si>
    <t>Inflation</t>
  </si>
  <si>
    <t>Corruption</t>
  </si>
  <si>
    <t>Crime and theft</t>
  </si>
  <si>
    <t>Notes: From the list of factors above, respondents were asked to select the five most problematic for doing business in their country and to rank them between 1 (most problematic) and 5.</t>
  </si>
  <si>
    <t>OECD Top 5 refers to the average of the scores for the top 5 performers among OECD countries for the overall index (Switzerland, Unites States, Germany, Netherlands and Japan).</t>
  </si>
  <si>
    <t>The bars in the figure show the responses weighted according to their ranking.</t>
  </si>
  <si>
    <t>Indices for EU28 and OECD are simple average of member-country indices</t>
  </si>
  <si>
    <t>Source: World Economic Forum (2017), The Global Competitiveness Report 2016-2017: Full data Edition, Geneva 2016. www.weforum.org/reports/the-global-competitiveness-report-2016-2017-1</t>
  </si>
  <si>
    <t>GCI</t>
  </si>
  <si>
    <t>GCI.A.01</t>
  </si>
  <si>
    <t>GCI.A.02</t>
  </si>
  <si>
    <t>GCI.A.03</t>
  </si>
  <si>
    <t>GCI.A.04</t>
  </si>
  <si>
    <t>GCI.B.05</t>
  </si>
  <si>
    <t>GCI.B.06</t>
  </si>
  <si>
    <t>GCI.B.07</t>
  </si>
  <si>
    <t>GCI.B.08</t>
  </si>
  <si>
    <t>GCI.B.09</t>
  </si>
  <si>
    <t>GCI.B.10</t>
  </si>
  <si>
    <t>GCI.C.11</t>
  </si>
  <si>
    <t>GCI.C.12</t>
  </si>
  <si>
    <t>Innovation, Agricultural Productivity and Sustainability in Sweden - © OECD 2018</t>
  </si>
  <si>
    <t>Ch. 3</t>
  </si>
  <si>
    <t>Version 1 - Last updated: 05-Apr-2018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</si>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</sst>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_-;\-* #,##0_-;_-* &quot;-&quot;_-;_-@_-"/>
    <numFmt numFmtId="166" formatCode="_ * #,##0.00_ ;_ * \-#,##0.00_ ;_ * &quot;-&quot;??_ ;_ @_ "/>
    <numFmt numFmtId="167" formatCode="####"/>
    <numFmt numFmtId="168" formatCode="[$-409]dd/mmm/yy;@"/>
    <numFmt numFmtId="169" formatCode="_ * #\ ##0;_ * \(#\ ##0\);_ * &quot;-&quot;;_ @_ "/>
    <numFmt numFmtId="170" formatCode="#\ ###\ ##0;&quot;-&quot;#\ ###\ ##0"/>
    <numFmt numFmtId="171" formatCode="_-* #,##0.00_-;\-* #,##0.00_-;_-* &quot;-&quot;??_-;_-@_-"/>
    <numFmt numFmtId="172" formatCode="_-* #,##0.00\ _k_r_-;\-* #,##0.00\ _k_r_-;_-* &quot;-&quot;??\ _k_r_-;_-@_-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13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 tint="0.499984740745262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sz val="8"/>
      <color rgb="FFC00000"/>
      <name val="Arial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8"/>
      <color rgb="FF9C000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name val="돋움"/>
      <family val="3"/>
      <charset val="129"/>
    </font>
    <font>
      <sz val="9"/>
      <name val="Times"/>
      <family val="1"/>
    </font>
    <font>
      <sz val="10"/>
      <color indexed="8"/>
      <name val="MS Sans Serif"/>
      <family val="2"/>
    </font>
    <font>
      <sz val="9"/>
      <color indexed="9"/>
      <name val="Times"/>
      <family val="1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7"/>
      <color theme="10"/>
      <name val="Arial"/>
      <family val="2"/>
    </font>
    <font>
      <u/>
      <sz val="8"/>
      <color theme="10"/>
      <name val="Arial"/>
      <family val="2"/>
    </font>
    <font>
      <u/>
      <sz val="7.5"/>
      <color indexed="12"/>
      <name val="Courier"/>
      <family val="3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10"/>
      <name val="Helvetica"/>
      <family val="2"/>
    </font>
    <font>
      <sz val="11"/>
      <color theme="1"/>
      <name val="Calibri"/>
      <family val="3"/>
      <charset val="128"/>
      <scheme val="minor"/>
    </font>
    <font>
      <sz val="11"/>
      <name val="Arial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6.5"/>
      <name val="Univers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sz val="12"/>
      <name val="ＭＳ Ｐゴシック"/>
      <family val="3"/>
      <charset val="128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n">
        <color theme="1"/>
      </bottom>
      <diagonal/>
    </border>
  </borders>
  <cellStyleXfs count="1178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1" fillId="1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1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1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1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2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2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2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3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1" fillId="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1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1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1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1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10" applyNumberFormat="0" applyAlignment="0" applyProtection="0"/>
    <xf numFmtId="0" fontId="35" fillId="3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7" fillId="3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52" borderId="11" applyNumberFormat="0" applyAlignment="0" applyProtection="0"/>
    <xf numFmtId="0" fontId="38" fillId="53" borderId="12"/>
    <xf numFmtId="0" fontId="39" fillId="54" borderId="13">
      <alignment horizontal="right" vertical="top" wrapText="1"/>
    </xf>
    <xf numFmtId="0" fontId="40" fillId="0" borderId="0"/>
    <xf numFmtId="0" fontId="41" fillId="6" borderId="4" applyNumberFormat="0" applyAlignment="0" applyProtection="0"/>
    <xf numFmtId="0" fontId="42" fillId="52" borderId="11" applyNumberFormat="0" applyAlignment="0" applyProtection="0"/>
    <xf numFmtId="0" fontId="42" fillId="52" borderId="11" applyNumberFormat="0" applyAlignment="0" applyProtection="0"/>
    <xf numFmtId="0" fontId="11" fillId="6" borderId="4" applyNumberFormat="0" applyAlignment="0" applyProtection="0"/>
    <xf numFmtId="0" fontId="42" fillId="52" borderId="11" applyNumberFormat="0" applyAlignment="0" applyProtection="0"/>
    <xf numFmtId="0" fontId="42" fillId="52" borderId="11" applyNumberFormat="0" applyAlignment="0" applyProtection="0"/>
    <xf numFmtId="0" fontId="42" fillId="52" borderId="11" applyNumberFormat="0" applyAlignment="0" applyProtection="0"/>
    <xf numFmtId="0" fontId="42" fillId="52" borderId="11" applyNumberFormat="0" applyAlignment="0" applyProtection="0"/>
    <xf numFmtId="0" fontId="38" fillId="0" borderId="14"/>
    <xf numFmtId="0" fontId="43" fillId="7" borderId="7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13" fillId="7" borderId="7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5" fillId="56" borderId="14">
      <alignment horizontal="left" vertical="top" indent="1"/>
    </xf>
    <xf numFmtId="0" fontId="46" fillId="0" borderId="14">
      <alignment horizontal="left" vertical="top" indent="1"/>
    </xf>
    <xf numFmtId="0" fontId="47" fillId="57" borderId="16">
      <alignment horizontal="left" vertical="top" wrapText="1"/>
    </xf>
    <xf numFmtId="0" fontId="48" fillId="58" borderId="0">
      <alignment horizontal="center"/>
    </xf>
    <xf numFmtId="0" fontId="49" fillId="58" borderId="0">
      <alignment horizontal="center" vertical="center"/>
    </xf>
    <xf numFmtId="0" fontId="24" fillId="59" borderId="0">
      <alignment horizontal="center" wrapText="1"/>
    </xf>
    <xf numFmtId="0" fontId="24" fillId="59" borderId="0">
      <alignment horizontal="center" wrapText="1"/>
    </xf>
    <xf numFmtId="0" fontId="24" fillId="59" borderId="0">
      <alignment horizontal="center" wrapText="1"/>
    </xf>
    <xf numFmtId="0" fontId="50" fillId="58" borderId="0">
      <alignment horizontal="center"/>
    </xf>
    <xf numFmtId="165" fontId="51" fillId="0" borderId="0" applyFont="0" applyFill="0" applyBorder="0" applyAlignment="0" applyProtection="0">
      <alignment vertical="center"/>
    </xf>
    <xf numFmtId="165" fontId="51" fillId="0" borderId="0" applyFont="0" applyFill="0" applyBorder="0" applyAlignment="0" applyProtection="0">
      <alignment vertical="center"/>
    </xf>
    <xf numFmtId="165" fontId="5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>
      <alignment horizontal="right" vertical="top"/>
    </xf>
    <xf numFmtId="0" fontId="53" fillId="60" borderId="12" applyBorder="0">
      <protection locked="0"/>
    </xf>
    <xf numFmtId="167" fontId="54" fillId="61" borderId="14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0" fontId="58" fillId="39" borderId="11" applyNumberFormat="0" applyAlignment="0" applyProtection="0"/>
    <xf numFmtId="0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1" fillId="60" borderId="12">
      <protection locked="0"/>
    </xf>
    <xf numFmtId="0" fontId="24" fillId="60" borderId="14"/>
    <xf numFmtId="0" fontId="24" fillId="58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Alignment="0" applyProtection="0">
      <alignment horizontal="left"/>
    </xf>
    <xf numFmtId="0" fontId="64" fillId="58" borderId="14">
      <alignment horizontal="left"/>
    </xf>
    <xf numFmtId="40" fontId="65" fillId="0" borderId="0" applyNumberFormat="0" applyFill="0" applyBorder="0" applyAlignment="0" applyProtection="0">
      <alignment vertical="top" wrapText="1"/>
    </xf>
    <xf numFmtId="0" fontId="29" fillId="58" borderId="0">
      <alignment horizontal="left"/>
    </xf>
    <xf numFmtId="0" fontId="66" fillId="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" fillId="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8" fillId="62" borderId="0">
      <alignment horizontal="left" vertical="top"/>
    </xf>
    <xf numFmtId="0" fontId="39" fillId="63" borderId="0">
      <alignment horizontal="right" vertical="top" textRotation="90" wrapText="1"/>
    </xf>
    <xf numFmtId="0" fontId="39" fillId="63" borderId="0">
      <alignment horizontal="right" vertical="top" textRotation="90" wrapText="1"/>
    </xf>
    <xf numFmtId="0" fontId="69" fillId="36" borderId="0" applyNumberFormat="0" applyBorder="0" applyAlignment="0" applyProtection="0"/>
    <xf numFmtId="0" fontId="70" fillId="0" borderId="0" applyNumberFormat="0" applyFill="0" applyAlignment="0" applyProtection="0"/>
    <xf numFmtId="0" fontId="71" fillId="0" borderId="1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" fillId="0" borderId="1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2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4" fillId="0" borderId="2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3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8" fontId="77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5" borderId="4" applyNumberFormat="0" applyAlignment="0" applyProtection="0"/>
    <xf numFmtId="0" fontId="88" fillId="39" borderId="11" applyNumberFormat="0" applyAlignment="0" applyProtection="0"/>
    <xf numFmtId="0" fontId="88" fillId="39" borderId="11" applyNumberFormat="0" applyAlignment="0" applyProtection="0"/>
    <xf numFmtId="0" fontId="9" fillId="5" borderId="4" applyNumberFormat="0" applyAlignment="0" applyProtection="0"/>
    <xf numFmtId="0" fontId="88" fillId="39" borderId="11" applyNumberFormat="0" applyAlignment="0" applyProtection="0"/>
    <xf numFmtId="0" fontId="88" fillId="39" borderId="11" applyNumberFormat="0" applyAlignment="0" applyProtection="0"/>
    <xf numFmtId="0" fontId="88" fillId="39" borderId="11" applyNumberFormat="0" applyAlignment="0" applyProtection="0"/>
    <xf numFmtId="0" fontId="88" fillId="39" borderId="11" applyNumberFormat="0" applyAlignment="0" applyProtection="0"/>
    <xf numFmtId="0" fontId="89" fillId="59" borderId="0">
      <alignment horizontal="center"/>
    </xf>
    <xf numFmtId="0" fontId="24" fillId="58" borderId="14">
      <alignment horizontal="centerContinuous" wrapText="1"/>
    </xf>
    <xf numFmtId="0" fontId="90" fillId="62" borderId="0">
      <alignment horizontal="center" wrapText="1"/>
    </xf>
    <xf numFmtId="0" fontId="24" fillId="58" borderId="14">
      <alignment horizontal="centerContinuous" wrapText="1"/>
    </xf>
    <xf numFmtId="0" fontId="91" fillId="58" borderId="21">
      <alignment wrapText="1"/>
    </xf>
    <xf numFmtId="0" fontId="91" fillId="58" borderId="21">
      <alignment wrapText="1"/>
    </xf>
    <xf numFmtId="0" fontId="91" fillId="58" borderId="22"/>
    <xf numFmtId="0" fontId="91" fillId="58" borderId="23"/>
    <xf numFmtId="0" fontId="38" fillId="58" borderId="24">
      <alignment horizontal="center" wrapText="1"/>
    </xf>
    <xf numFmtId="0" fontId="47" fillId="57" borderId="25">
      <alignment horizontal="left" vertical="top" wrapText="1"/>
    </xf>
    <xf numFmtId="0" fontId="92" fillId="0" borderId="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12" fillId="0" borderId="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24" fillId="0" borderId="0" applyFont="0" applyFill="0" applyBorder="0" applyAlignment="0" applyProtection="0"/>
    <xf numFmtId="0" fontId="94" fillId="4" borderId="0" applyNumberFormat="0" applyBorder="0" applyAlignment="0" applyProtection="0"/>
    <xf numFmtId="0" fontId="95" fillId="64" borderId="0" applyNumberFormat="0" applyBorder="0" applyAlignment="0" applyProtection="0"/>
    <xf numFmtId="0" fontId="95" fillId="64" borderId="0" applyNumberFormat="0" applyBorder="0" applyAlignment="0" applyProtection="0"/>
    <xf numFmtId="0" fontId="8" fillId="4" borderId="0" applyNumberFormat="0" applyBorder="0" applyAlignment="0" applyProtection="0"/>
    <xf numFmtId="0" fontId="95" fillId="64" borderId="0" applyNumberFormat="0" applyBorder="0" applyAlignment="0" applyProtection="0"/>
    <xf numFmtId="0" fontId="95" fillId="64" borderId="0" applyNumberFormat="0" applyBorder="0" applyAlignment="0" applyProtection="0"/>
    <xf numFmtId="0" fontId="95" fillId="64" borderId="0" applyNumberFormat="0" applyBorder="0" applyAlignment="0" applyProtection="0"/>
    <xf numFmtId="0" fontId="95" fillId="64" borderId="0" applyNumberFormat="0" applyBorder="0" applyAlignment="0" applyProtection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9" fillId="0" borderId="0">
      <alignment vertical="center"/>
    </xf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97" fillId="0" borderId="0"/>
    <xf numFmtId="0" fontId="18" fillId="0" borderId="0"/>
    <xf numFmtId="0" fontId="1" fillId="0" borderId="0"/>
    <xf numFmtId="0" fontId="24" fillId="0" borderId="0"/>
    <xf numFmtId="0" fontId="100" fillId="0" borderId="0"/>
    <xf numFmtId="0" fontId="24" fillId="0" borderId="0"/>
    <xf numFmtId="0" fontId="28" fillId="8" borderId="8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24" fillId="65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5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5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5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5" borderId="27" applyNumberFormat="0" applyFont="0" applyAlignment="0" applyProtection="0"/>
    <xf numFmtId="169" fontId="101" fillId="0" borderId="0" applyNumberFormat="0" applyFill="0" applyBorder="0" applyAlignment="0" applyProtection="0">
      <alignment horizontal="right" vertical="top"/>
    </xf>
    <xf numFmtId="0" fontId="30" fillId="65" borderId="27" applyNumberFormat="0" applyFont="0" applyAlignment="0" applyProtection="0"/>
    <xf numFmtId="0" fontId="102" fillId="6" borderId="5" applyNumberFormat="0" applyAlignment="0" applyProtection="0"/>
    <xf numFmtId="0" fontId="103" fillId="52" borderId="10" applyNumberFormat="0" applyAlignment="0" applyProtection="0"/>
    <xf numFmtId="0" fontId="103" fillId="52" borderId="10" applyNumberFormat="0" applyAlignment="0" applyProtection="0"/>
    <xf numFmtId="0" fontId="10" fillId="6" borderId="5" applyNumberFormat="0" applyAlignment="0" applyProtection="0"/>
    <xf numFmtId="0" fontId="103" fillId="52" borderId="10" applyNumberFormat="0" applyAlignment="0" applyProtection="0"/>
    <xf numFmtId="0" fontId="103" fillId="52" borderId="10" applyNumberFormat="0" applyAlignment="0" applyProtection="0"/>
    <xf numFmtId="0" fontId="103" fillId="52" borderId="10" applyNumberFormat="0" applyAlignment="0" applyProtection="0"/>
    <xf numFmtId="0" fontId="103" fillId="52" borderId="10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4" fillId="0" borderId="0" applyNumberFormat="0" applyFont="0" applyFill="0" applyBorder="0" applyAlignment="0" applyProtection="0"/>
    <xf numFmtId="0" fontId="38" fillId="58" borderId="14"/>
    <xf numFmtId="0" fontId="38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58" borderId="0">
      <alignment horizontal="right"/>
    </xf>
    <xf numFmtId="0" fontId="105" fillId="62" borderId="0">
      <alignment horizontal="center"/>
    </xf>
    <xf numFmtId="0" fontId="47" fillId="63" borderId="14">
      <alignment horizontal="left" vertical="top" wrapText="1"/>
    </xf>
    <xf numFmtId="0" fontId="106" fillId="63" borderId="29">
      <alignment horizontal="left" vertical="top" wrapText="1"/>
    </xf>
    <xf numFmtId="0" fontId="47" fillId="63" borderId="30">
      <alignment horizontal="left" vertical="top" wrapText="1"/>
    </xf>
    <xf numFmtId="0" fontId="47" fillId="63" borderId="29">
      <alignment horizontal="left" vertical="top"/>
    </xf>
    <xf numFmtId="0" fontId="107" fillId="35" borderId="0" applyNumberFormat="0" applyBorder="0" applyAlignment="0" applyProtection="0"/>
    <xf numFmtId="0" fontId="38" fillId="0" borderId="0"/>
    <xf numFmtId="170" fontId="108" fillId="0" borderId="0"/>
    <xf numFmtId="0" fontId="24" fillId="0" borderId="0"/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68" fillId="66" borderId="0">
      <alignment horizontal="left"/>
    </xf>
    <xf numFmtId="0" fontId="90" fillId="66" borderId="0">
      <alignment horizontal="left" wrapText="1"/>
    </xf>
    <xf numFmtId="0" fontId="68" fillId="66" borderId="0">
      <alignment horizontal="left"/>
    </xf>
    <xf numFmtId="0" fontId="109" fillId="0" borderId="23" applyNumberFormat="0" applyFill="0" applyBorder="0" applyProtection="0">
      <alignment wrapText="1"/>
    </xf>
    <xf numFmtId="40" fontId="38" fillId="0" borderId="23" applyNumberFormat="0" applyFill="0" applyProtection="0">
      <alignment horizontal="left" indent="1"/>
    </xf>
    <xf numFmtId="0" fontId="110" fillId="0" borderId="31"/>
    <xf numFmtId="0" fontId="111" fillId="0" borderId="0"/>
    <xf numFmtId="0" fontId="38" fillId="0" borderId="28" applyNumberFormat="0" applyFill="0" applyAlignment="0" applyProtection="0"/>
    <xf numFmtId="0" fontId="48" fillId="58" borderId="0">
      <alignment horizontal="center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58" borderId="0"/>
    <xf numFmtId="0" fontId="68" fillId="66" borderId="0">
      <alignment horizontal="left"/>
    </xf>
    <xf numFmtId="0" fontId="114" fillId="0" borderId="9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6" fillId="0" borderId="9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171" fontId="96" fillId="0" borderId="0" applyFont="0" applyFill="0" applyBorder="0" applyAlignment="0" applyProtection="0"/>
    <xf numFmtId="41" fontId="55" fillId="0" borderId="0" applyFont="0" applyFill="0" applyBorder="0" applyAlignment="0" applyProtection="0"/>
    <xf numFmtId="172" fontId="98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16" fillId="0" borderId="0"/>
    <xf numFmtId="0" fontId="117" fillId="0" borderId="18" applyNumberFormat="0" applyFill="0" applyAlignment="0" applyProtection="0"/>
    <xf numFmtId="0" fontId="118" fillId="0" borderId="19" applyNumberFormat="0" applyFill="0" applyAlignment="0" applyProtection="0"/>
    <xf numFmtId="0" fontId="119" fillId="0" borderId="20" applyNumberFormat="0" applyFill="0" applyAlignment="0" applyProtection="0"/>
    <xf numFmtId="0" fontId="119" fillId="0" borderId="0" applyNumberFormat="0" applyFill="0" applyBorder="0" applyAlignment="0" applyProtection="0"/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120" fillId="0" borderId="26" applyNumberFormat="0" applyFill="0" applyAlignment="0" applyProtection="0"/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55" borderId="15" applyNumberFormat="0" applyAlignment="0" applyProtection="0"/>
    <xf numFmtId="0" fontId="24" fillId="0" borderId="0"/>
    <xf numFmtId="0" fontId="125" fillId="0" borderId="0"/>
    <xf numFmtId="0" fontId="79" fillId="0" borderId="0" applyNumberFormat="0" applyFill="0" applyBorder="0" applyAlignment="0" applyProtection="0"/>
  </cellStyleXfs>
  <cellXfs count="6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18" fillId="0" borderId="0" xfId="1" applyFont="1" applyFill="1" applyAlignment="1">
      <alignment horizontal="center"/>
    </xf>
    <xf numFmtId="0" fontId="18" fillId="0" borderId="0" xfId="1" applyFont="1"/>
    <xf numFmtId="0" fontId="18" fillId="0" borderId="0" xfId="0" applyFont="1" applyAlignment="1">
      <alignment wrapText="1"/>
    </xf>
    <xf numFmtId="0" fontId="18" fillId="0" borderId="0" xfId="1" applyFont="1" applyAlignment="1">
      <alignment horizontal="center"/>
    </xf>
    <xf numFmtId="0" fontId="18" fillId="0" borderId="0" xfId="0" applyFont="1" applyAlignment="1">
      <alignment horizontal="left" indent="2"/>
    </xf>
    <xf numFmtId="164" fontId="18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left" indent="2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21" fillId="0" borderId="0" xfId="0" applyFont="1" applyAlignment="1">
      <alignment horizontal="left" indent="1"/>
    </xf>
    <xf numFmtId="164" fontId="0" fillId="0" borderId="0" xfId="0" applyNumberForma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center"/>
    </xf>
    <xf numFmtId="164" fontId="24" fillId="0" borderId="0" xfId="0" applyNumberFormat="1" applyFont="1"/>
    <xf numFmtId="0" fontId="18" fillId="0" borderId="0" xfId="1" applyFont="1" applyFill="1"/>
    <xf numFmtId="0" fontId="18" fillId="33" borderId="0" xfId="1" applyFont="1" applyFill="1"/>
    <xf numFmtId="164" fontId="18" fillId="33" borderId="0" xfId="0" applyNumberFormat="1" applyFont="1" applyFill="1"/>
    <xf numFmtId="0" fontId="18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 indent="3"/>
    </xf>
    <xf numFmtId="0" fontId="21" fillId="0" borderId="0" xfId="0" applyFont="1" applyFill="1" applyAlignment="1">
      <alignment horizontal="right" vertical="center" indent="4"/>
    </xf>
    <xf numFmtId="0" fontId="21" fillId="67" borderId="0" xfId="0" applyFont="1" applyFill="1" applyAlignment="1">
      <alignment horizontal="left" vertical="center" indent="2"/>
    </xf>
    <xf numFmtId="0" fontId="21" fillId="67" borderId="0" xfId="0" applyFont="1" applyFill="1" applyAlignment="1">
      <alignment horizontal="right" vertical="center" indent="3"/>
    </xf>
    <xf numFmtId="0" fontId="21" fillId="67" borderId="0" xfId="0" applyFont="1" applyFill="1" applyAlignment="1">
      <alignment horizontal="right" vertical="center" indent="4"/>
    </xf>
    <xf numFmtId="0" fontId="21" fillId="0" borderId="0" xfId="0" applyFont="1" applyFill="1" applyAlignment="1">
      <alignment horizontal="left" vertical="center" indent="2"/>
    </xf>
    <xf numFmtId="0" fontId="21" fillId="0" borderId="0" xfId="0" applyFont="1" applyFill="1" applyAlignment="1">
      <alignment horizontal="right" indent="4"/>
    </xf>
    <xf numFmtId="0" fontId="128" fillId="67" borderId="0" xfId="0" applyFont="1" applyFill="1" applyBorder="1" applyAlignment="1">
      <alignment horizontal="left" vertical="center" indent="2"/>
    </xf>
    <xf numFmtId="0" fontId="128" fillId="67" borderId="0" xfId="0" applyFont="1" applyFill="1" applyBorder="1" applyAlignment="1">
      <alignment horizontal="right" indent="3"/>
    </xf>
    <xf numFmtId="0" fontId="128" fillId="67" borderId="0" xfId="0" applyFont="1" applyFill="1" applyAlignment="1">
      <alignment horizontal="right" indent="4"/>
    </xf>
    <xf numFmtId="0" fontId="21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right" indent="3"/>
    </xf>
    <xf numFmtId="0" fontId="21" fillId="67" borderId="0" xfId="0" applyFont="1" applyFill="1" applyBorder="1" applyAlignment="1">
      <alignment horizontal="left" vertical="center"/>
    </xf>
    <xf numFmtId="0" fontId="21" fillId="67" borderId="0" xfId="0" applyFont="1" applyFill="1" applyBorder="1" applyAlignment="1">
      <alignment horizontal="right" vertical="center" indent="3"/>
    </xf>
    <xf numFmtId="0" fontId="21" fillId="67" borderId="0" xfId="0" applyFont="1" applyFill="1" applyBorder="1" applyAlignment="1">
      <alignment horizontal="left" vertical="center" indent="2"/>
    </xf>
    <xf numFmtId="0" fontId="21" fillId="67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indent="3"/>
    </xf>
    <xf numFmtId="0" fontId="21" fillId="67" borderId="32" xfId="0" applyFont="1" applyFill="1" applyBorder="1" applyAlignment="1">
      <alignment horizontal="left" vertical="center" indent="2"/>
    </xf>
    <xf numFmtId="0" fontId="21" fillId="67" borderId="32" xfId="0" applyFont="1" applyFill="1" applyBorder="1" applyAlignment="1">
      <alignment horizontal="right" indent="3"/>
    </xf>
    <xf numFmtId="0" fontId="21" fillId="67" borderId="32" xfId="0" applyFont="1" applyFill="1" applyBorder="1" applyAlignment="1">
      <alignment horizontal="right" vertical="center" indent="4"/>
    </xf>
    <xf numFmtId="0" fontId="129" fillId="0" borderId="28" xfId="0" applyFont="1" applyBorder="1"/>
    <xf numFmtId="0" fontId="18" fillId="0" borderId="28" xfId="0" applyFont="1" applyFill="1" applyBorder="1" applyAlignment="1">
      <alignment horizontal="center" vertical="center"/>
    </xf>
    <xf numFmtId="0" fontId="130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/>
    <xf numFmtId="0" fontId="0" fillId="0" borderId="0" xfId="0" applyFont="1" applyFill="1" applyAlignment="1">
      <alignment horizontal="left"/>
    </xf>
    <xf numFmtId="0" fontId="18" fillId="0" borderId="0" xfId="0" applyFont="1" applyAlignment="1"/>
    <xf numFmtId="0" fontId="0" fillId="0" borderId="0" xfId="0" applyAlignment="1"/>
    <xf numFmtId="0" fontId="127" fillId="67" borderId="28" xfId="0" applyFont="1" applyFill="1" applyBorder="1" applyAlignment="1">
      <alignment horizontal="center" vertical="center" wrapText="1"/>
    </xf>
    <xf numFmtId="0" fontId="131" fillId="60" borderId="0" xfId="0" applyFont="1" applyFill="1" applyAlignment="1"/>
    <xf numFmtId="0" fontId="79" fillId="60" borderId="0" xfId="1177" applyFill="1" applyAlignment="1"/>
  </cellXfs>
  <cellStyles count="1178"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% - Accent1 2" xfId="8"/>
    <cellStyle name="20% - Accent1 2 2" xfId="9"/>
    <cellStyle name="20% - Accent1 2 3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1 7" xfId="19"/>
    <cellStyle name="20% - Accent1 7 2" xfId="20"/>
    <cellStyle name="20% - Accent1 8" xfId="21"/>
    <cellStyle name="20% - Accent1 9" xfId="22"/>
    <cellStyle name="20% - Accent2 2" xfId="23"/>
    <cellStyle name="20% - Accent2 2 2" xfId="24"/>
    <cellStyle name="20% - Accent2 2 3" xfId="25"/>
    <cellStyle name="20% - Accent2 3" xfId="26"/>
    <cellStyle name="20% - Accent2 3 2" xfId="27"/>
    <cellStyle name="20% - Accent2 4" xfId="28"/>
    <cellStyle name="20% - Accent2 4 2" xfId="29"/>
    <cellStyle name="20% - Accent2 5" xfId="30"/>
    <cellStyle name="20% - Accent2 5 2" xfId="31"/>
    <cellStyle name="20% - Accent2 6" xfId="32"/>
    <cellStyle name="20% - Accent2 6 2" xfId="33"/>
    <cellStyle name="20% - Accent2 7" xfId="34"/>
    <cellStyle name="20% - Accent2 7 2" xfId="35"/>
    <cellStyle name="20% - Accent2 8" xfId="36"/>
    <cellStyle name="20% - Accent2 9" xfId="37"/>
    <cellStyle name="20% - Accent3 2" xfId="38"/>
    <cellStyle name="20% - Accent3 2 2" xfId="39"/>
    <cellStyle name="20% - Accent3 2 3" xfId="40"/>
    <cellStyle name="20% - Accent3 3" xfId="41"/>
    <cellStyle name="20% - Accent3 3 2" xfId="42"/>
    <cellStyle name="20% - Accent3 4" xfId="43"/>
    <cellStyle name="20% - Accent3 4 2" xfId="44"/>
    <cellStyle name="20% - Accent3 5" xfId="45"/>
    <cellStyle name="20% - Accent3 5 2" xfId="46"/>
    <cellStyle name="20% - Accent3 6" xfId="47"/>
    <cellStyle name="20% - Accent3 6 2" xfId="48"/>
    <cellStyle name="20% - Accent3 7" xfId="49"/>
    <cellStyle name="20% - Accent3 7 2" xfId="50"/>
    <cellStyle name="20% - Accent3 8" xfId="51"/>
    <cellStyle name="20% - Accent3 9" xfId="52"/>
    <cellStyle name="20% - Accent4 2" xfId="53"/>
    <cellStyle name="20% - Accent4 2 2" xfId="54"/>
    <cellStyle name="20% - Accent4 2 3" xfId="55"/>
    <cellStyle name="20% - Accent4 3" xfId="56"/>
    <cellStyle name="20% - Accent4 3 2" xfId="57"/>
    <cellStyle name="20% - Accent4 4" xfId="58"/>
    <cellStyle name="20% - Accent4 4 2" xfId="59"/>
    <cellStyle name="20% - Accent4 5" xfId="60"/>
    <cellStyle name="20% - Accent4 5 2" xfId="61"/>
    <cellStyle name="20% - Accent4 6" xfId="62"/>
    <cellStyle name="20% - Accent4 6 2" xfId="63"/>
    <cellStyle name="20% - Accent4 7" xfId="64"/>
    <cellStyle name="20% - Accent4 7 2" xfId="65"/>
    <cellStyle name="20% - Accent4 8" xfId="66"/>
    <cellStyle name="20% - Accent4 9" xfId="67"/>
    <cellStyle name="20% - Accent5 2" xfId="68"/>
    <cellStyle name="20% - Accent5 2 2" xfId="69"/>
    <cellStyle name="20% - Accent5 2 3" xfId="70"/>
    <cellStyle name="20% - Accent5 3" xfId="71"/>
    <cellStyle name="20% - Accent5 3 2" xfId="72"/>
    <cellStyle name="20% - Accent5 4" xfId="73"/>
    <cellStyle name="20% - Accent5 4 2" xfId="74"/>
    <cellStyle name="20% - Accent5 5" xfId="75"/>
    <cellStyle name="20% - Accent5 5 2" xfId="76"/>
    <cellStyle name="20% - Accent5 6" xfId="77"/>
    <cellStyle name="20% - Accent5 6 2" xfId="78"/>
    <cellStyle name="20% - Accent5 7" xfId="79"/>
    <cellStyle name="20% - Accent5 7 2" xfId="80"/>
    <cellStyle name="20% - Accent5 8" xfId="81"/>
    <cellStyle name="20% - Accent5 9" xfId="82"/>
    <cellStyle name="20% - Accent6 2" xfId="83"/>
    <cellStyle name="20% - Accent6 2 2" xfId="84"/>
    <cellStyle name="20% - Accent6 2 3" xfId="85"/>
    <cellStyle name="20% - Accent6 3" xfId="86"/>
    <cellStyle name="20% - Accent6 3 2" xfId="87"/>
    <cellStyle name="20% - Accent6 4" xfId="88"/>
    <cellStyle name="20% - Accent6 4 2" xfId="89"/>
    <cellStyle name="20% - Accent6 5" xfId="90"/>
    <cellStyle name="20% - Accent6 5 2" xfId="91"/>
    <cellStyle name="20% - Accent6 6" xfId="92"/>
    <cellStyle name="20% - Accent6 6 2" xfId="93"/>
    <cellStyle name="20% - Accent6 7" xfId="94"/>
    <cellStyle name="20% - Accent6 7 2" xfId="95"/>
    <cellStyle name="20% - Accent6 8" xfId="96"/>
    <cellStyle name="20% - Accent6 9" xfId="97"/>
    <cellStyle name="20% - Akzent1" xfId="98"/>
    <cellStyle name="20% - Akzent2" xfId="99"/>
    <cellStyle name="20% - Akzent3" xfId="100"/>
    <cellStyle name="20% - Akzent4" xfId="101"/>
    <cellStyle name="20% - Akzent5" xfId="102"/>
    <cellStyle name="20% - Akzent6" xfId="103"/>
    <cellStyle name="40 % - Aksentti1 2" xfId="104"/>
    <cellStyle name="40 % - Aksentti2 2" xfId="105"/>
    <cellStyle name="40 % - Aksentti3 2" xfId="106"/>
    <cellStyle name="40 % - Aksentti4 2" xfId="107"/>
    <cellStyle name="40 % - Aksentti5 2" xfId="108"/>
    <cellStyle name="40 % - Aksentti6 2" xfId="109"/>
    <cellStyle name="40% - Accent1 2" xfId="110"/>
    <cellStyle name="40% - Accent1 2 2" xfId="111"/>
    <cellStyle name="40% - Accent1 2 3" xfId="112"/>
    <cellStyle name="40% - Accent1 3" xfId="113"/>
    <cellStyle name="40% - Accent1 3 2" xfId="114"/>
    <cellStyle name="40% - Accent1 4" xfId="115"/>
    <cellStyle name="40% - Accent1 4 2" xfId="116"/>
    <cellStyle name="40% - Accent1 5" xfId="117"/>
    <cellStyle name="40% - Accent1 5 2" xfId="118"/>
    <cellStyle name="40% - Accent1 6" xfId="119"/>
    <cellStyle name="40% - Accent1 6 2" xfId="120"/>
    <cellStyle name="40% - Accent1 7" xfId="121"/>
    <cellStyle name="40% - Accent1 7 2" xfId="122"/>
    <cellStyle name="40% - Accent1 8" xfId="123"/>
    <cellStyle name="40% - Accent1 9" xfId="124"/>
    <cellStyle name="40% - Accent2 2" xfId="125"/>
    <cellStyle name="40% - Accent2 2 2" xfId="126"/>
    <cellStyle name="40% - Accent2 2 3" xfId="127"/>
    <cellStyle name="40% - Accent2 3" xfId="128"/>
    <cellStyle name="40% - Accent2 3 2" xfId="129"/>
    <cellStyle name="40% - Accent2 4" xfId="130"/>
    <cellStyle name="40% - Accent2 4 2" xfId="131"/>
    <cellStyle name="40% - Accent2 5" xfId="132"/>
    <cellStyle name="40% - Accent2 5 2" xfId="133"/>
    <cellStyle name="40% - Accent2 6" xfId="134"/>
    <cellStyle name="40% - Accent2 6 2" xfId="135"/>
    <cellStyle name="40% - Accent2 7" xfId="136"/>
    <cellStyle name="40% - Accent2 7 2" xfId="137"/>
    <cellStyle name="40% - Accent2 8" xfId="138"/>
    <cellStyle name="40% - Accent2 9" xfId="139"/>
    <cellStyle name="40% - Accent3 2" xfId="140"/>
    <cellStyle name="40% - Accent3 2 2" xfId="141"/>
    <cellStyle name="40% - Accent3 2 3" xfId="142"/>
    <cellStyle name="40% - Accent3 3" xfId="143"/>
    <cellStyle name="40% - Accent3 3 2" xfId="144"/>
    <cellStyle name="40% - Accent3 4" xfId="145"/>
    <cellStyle name="40% - Accent3 4 2" xfId="146"/>
    <cellStyle name="40% - Accent3 5" xfId="147"/>
    <cellStyle name="40% - Accent3 5 2" xfId="148"/>
    <cellStyle name="40% - Accent3 6" xfId="149"/>
    <cellStyle name="40% - Accent3 6 2" xfId="150"/>
    <cellStyle name="40% - Accent3 7" xfId="151"/>
    <cellStyle name="40% - Accent3 7 2" xfId="152"/>
    <cellStyle name="40% - Accent3 8" xfId="153"/>
    <cellStyle name="40% - Accent3 9" xfId="154"/>
    <cellStyle name="40% - Accent4 2" xfId="155"/>
    <cellStyle name="40% - Accent4 2 2" xfId="156"/>
    <cellStyle name="40% - Accent4 2 3" xfId="157"/>
    <cellStyle name="40% - Accent4 3" xfId="158"/>
    <cellStyle name="40% - Accent4 3 2" xfId="159"/>
    <cellStyle name="40% - Accent4 4" xfId="160"/>
    <cellStyle name="40% - Accent4 4 2" xfId="161"/>
    <cellStyle name="40% - Accent4 5" xfId="162"/>
    <cellStyle name="40% - Accent4 5 2" xfId="163"/>
    <cellStyle name="40% - Accent4 6" xfId="164"/>
    <cellStyle name="40% - Accent4 6 2" xfId="165"/>
    <cellStyle name="40% - Accent4 7" xfId="166"/>
    <cellStyle name="40% - Accent4 7 2" xfId="167"/>
    <cellStyle name="40% - Accent4 8" xfId="168"/>
    <cellStyle name="40% - Accent4 9" xfId="169"/>
    <cellStyle name="40% - Accent5 2" xfId="170"/>
    <cellStyle name="40% - Accent5 2 2" xfId="171"/>
    <cellStyle name="40% - Accent5 2 3" xfId="172"/>
    <cellStyle name="40% - Accent5 3" xfId="173"/>
    <cellStyle name="40% - Accent5 3 2" xfId="174"/>
    <cellStyle name="40% - Accent5 4" xfId="175"/>
    <cellStyle name="40% - Accent5 4 2" xfId="176"/>
    <cellStyle name="40% - Accent5 5" xfId="177"/>
    <cellStyle name="40% - Accent5 5 2" xfId="178"/>
    <cellStyle name="40% - Accent5 6" xfId="179"/>
    <cellStyle name="40% - Accent5 6 2" xfId="180"/>
    <cellStyle name="40% - Accent5 7" xfId="181"/>
    <cellStyle name="40% - Accent5 7 2" xfId="182"/>
    <cellStyle name="40% - Accent5 8" xfId="183"/>
    <cellStyle name="40% - Accent5 9" xfId="184"/>
    <cellStyle name="40% - Accent6 2" xfId="185"/>
    <cellStyle name="40% - Accent6 2 2" xfId="186"/>
    <cellStyle name="40% - Accent6 2 3" xfId="187"/>
    <cellStyle name="40% - Accent6 3" xfId="188"/>
    <cellStyle name="40% - Accent6 3 2" xfId="189"/>
    <cellStyle name="40% - Accent6 4" xfId="190"/>
    <cellStyle name="40% - Accent6 4 2" xfId="191"/>
    <cellStyle name="40% - Accent6 5" xfId="192"/>
    <cellStyle name="40% - Accent6 5 2" xfId="193"/>
    <cellStyle name="40% - Accent6 6" xfId="194"/>
    <cellStyle name="40% - Accent6 6 2" xfId="195"/>
    <cellStyle name="40% - Accent6 7" xfId="196"/>
    <cellStyle name="40% - Accent6 7 2" xfId="197"/>
    <cellStyle name="40% - Accent6 8" xfId="198"/>
    <cellStyle name="40% - Accent6 9" xfId="199"/>
    <cellStyle name="40% - Akzent1" xfId="200"/>
    <cellStyle name="40% - Akzent2" xfId="201"/>
    <cellStyle name="40% - Akzent3" xfId="202"/>
    <cellStyle name="40% - Akzent4" xfId="203"/>
    <cellStyle name="40% - Akzent5" xfId="204"/>
    <cellStyle name="40% - Akzent6" xfId="205"/>
    <cellStyle name="60% - Accent1 2" xfId="206"/>
    <cellStyle name="60% - Accent1 2 2" xfId="207"/>
    <cellStyle name="60% - Accent1 3" xfId="208"/>
    <cellStyle name="60% - Accent1 3 2" xfId="209"/>
    <cellStyle name="60% - Accent1 4" xfId="210"/>
    <cellStyle name="60% - Accent1 5" xfId="211"/>
    <cellStyle name="60% - Accent1 6" xfId="212"/>
    <cellStyle name="60% - Accent1 7" xfId="213"/>
    <cellStyle name="60% - Accent2 2" xfId="214"/>
    <cellStyle name="60% - Accent2 2 2" xfId="215"/>
    <cellStyle name="60% - Accent2 3" xfId="216"/>
    <cellStyle name="60% - Accent2 3 2" xfId="217"/>
    <cellStyle name="60% - Accent2 4" xfId="218"/>
    <cellStyle name="60% - Accent2 5" xfId="219"/>
    <cellStyle name="60% - Accent2 6" xfId="220"/>
    <cellStyle name="60% - Accent2 7" xfId="221"/>
    <cellStyle name="60% - Accent3 2" xfId="222"/>
    <cellStyle name="60% - Accent3 2 2" xfId="223"/>
    <cellStyle name="60% - Accent3 3" xfId="224"/>
    <cellStyle name="60% - Accent3 3 2" xfId="225"/>
    <cellStyle name="60% - Accent3 4" xfId="226"/>
    <cellStyle name="60% - Accent3 5" xfId="227"/>
    <cellStyle name="60% - Accent3 6" xfId="228"/>
    <cellStyle name="60% - Accent3 7" xfId="229"/>
    <cellStyle name="60% - Accent4 2" xfId="230"/>
    <cellStyle name="60% - Accent4 2 2" xfId="231"/>
    <cellStyle name="60% - Accent4 3" xfId="232"/>
    <cellStyle name="60% - Accent4 3 2" xfId="233"/>
    <cellStyle name="60% - Accent4 4" xfId="234"/>
    <cellStyle name="60% - Accent4 5" xfId="235"/>
    <cellStyle name="60% - Accent4 6" xfId="236"/>
    <cellStyle name="60% - Accent4 7" xfId="237"/>
    <cellStyle name="60% - Accent5 2" xfId="238"/>
    <cellStyle name="60% - Accent5 2 2" xfId="239"/>
    <cellStyle name="60% - Accent5 3" xfId="240"/>
    <cellStyle name="60% - Accent5 3 2" xfId="241"/>
    <cellStyle name="60% - Accent5 4" xfId="242"/>
    <cellStyle name="60% - Accent5 5" xfId="243"/>
    <cellStyle name="60% - Accent5 6" xfId="244"/>
    <cellStyle name="60% - Accent5 7" xfId="245"/>
    <cellStyle name="60% - Accent6 2" xfId="246"/>
    <cellStyle name="60% - Accent6 2 2" xfId="247"/>
    <cellStyle name="60% - Accent6 3" xfId="248"/>
    <cellStyle name="60% - Accent6 3 2" xfId="249"/>
    <cellStyle name="60% - Accent6 4" xfId="250"/>
    <cellStyle name="60% - Accent6 5" xfId="251"/>
    <cellStyle name="60% - Accent6 6" xfId="252"/>
    <cellStyle name="60% - Accent6 7" xfId="253"/>
    <cellStyle name="60% - Akzent1" xfId="254"/>
    <cellStyle name="60% - Akzent2" xfId="255"/>
    <cellStyle name="60% - Akzent3" xfId="256"/>
    <cellStyle name="60% - Akzent4" xfId="257"/>
    <cellStyle name="60% - Akzent5" xfId="258"/>
    <cellStyle name="60% - Akzent6" xfId="259"/>
    <cellStyle name="Accent1 2" xfId="260"/>
    <cellStyle name="Accent1 2 2" xfId="261"/>
    <cellStyle name="Accent1 3" xfId="262"/>
    <cellStyle name="Accent1 3 2" xfId="263"/>
    <cellStyle name="Accent1 4" xfId="264"/>
    <cellStyle name="Accent1 5" xfId="265"/>
    <cellStyle name="Accent1 6" xfId="266"/>
    <cellStyle name="Accent1 7" xfId="267"/>
    <cellStyle name="Accent2 2" xfId="268"/>
    <cellStyle name="Accent2 2 2" xfId="269"/>
    <cellStyle name="Accent2 3" xfId="270"/>
    <cellStyle name="Accent2 3 2" xfId="271"/>
    <cellStyle name="Accent2 4" xfId="272"/>
    <cellStyle name="Accent2 5" xfId="273"/>
    <cellStyle name="Accent2 6" xfId="274"/>
    <cellStyle name="Accent2 7" xfId="275"/>
    <cellStyle name="Accent3 2" xfId="276"/>
    <cellStyle name="Accent3 2 2" xfId="277"/>
    <cellStyle name="Accent3 3" xfId="278"/>
    <cellStyle name="Accent3 3 2" xfId="279"/>
    <cellStyle name="Accent3 4" xfId="280"/>
    <cellStyle name="Accent3 5" xfId="281"/>
    <cellStyle name="Accent3 6" xfId="282"/>
    <cellStyle name="Accent3 7" xfId="283"/>
    <cellStyle name="Accent4 2" xfId="284"/>
    <cellStyle name="Accent4 2 2" xfId="285"/>
    <cellStyle name="Accent4 3" xfId="286"/>
    <cellStyle name="Accent4 3 2" xfId="287"/>
    <cellStyle name="Accent4 4" xfId="288"/>
    <cellStyle name="Accent4 5" xfId="289"/>
    <cellStyle name="Accent4 6" xfId="290"/>
    <cellStyle name="Accent4 7" xfId="291"/>
    <cellStyle name="Accent5 2" xfId="292"/>
    <cellStyle name="Accent5 2 2" xfId="293"/>
    <cellStyle name="Accent5 3" xfId="294"/>
    <cellStyle name="Accent5 3 2" xfId="295"/>
    <cellStyle name="Accent5 4" xfId="296"/>
    <cellStyle name="Accent5 5" xfId="297"/>
    <cellStyle name="Accent5 6" xfId="298"/>
    <cellStyle name="Accent5 7" xfId="299"/>
    <cellStyle name="Accent6 2" xfId="300"/>
    <cellStyle name="Accent6 2 2" xfId="301"/>
    <cellStyle name="Accent6 3" xfId="302"/>
    <cellStyle name="Accent6 3 2" xfId="303"/>
    <cellStyle name="Accent6 4" xfId="304"/>
    <cellStyle name="Accent6 5" xfId="305"/>
    <cellStyle name="Accent6 6" xfId="306"/>
    <cellStyle name="Accent6 7" xfId="307"/>
    <cellStyle name="Akzent1" xfId="308"/>
    <cellStyle name="Akzent2" xfId="309"/>
    <cellStyle name="Akzent3" xfId="310"/>
    <cellStyle name="Akzent4" xfId="311"/>
    <cellStyle name="Akzent5" xfId="312"/>
    <cellStyle name="Akzent6" xfId="313"/>
    <cellStyle name="Ausgabe" xfId="314"/>
    <cellStyle name="Bad 2" xfId="315"/>
    <cellStyle name="Bad 2 2" xfId="316"/>
    <cellStyle name="Bad 3" xfId="317"/>
    <cellStyle name="Bad 3 2" xfId="318"/>
    <cellStyle name="Bad 4" xfId="319"/>
    <cellStyle name="Bad 5" xfId="320"/>
    <cellStyle name="Bad 6" xfId="321"/>
    <cellStyle name="Bad 7" xfId="322"/>
    <cellStyle name="Berechnung" xfId="323"/>
    <cellStyle name="bin" xfId="324"/>
    <cellStyle name="blue" xfId="325"/>
    <cellStyle name="Ç¥ÁØ_ENRL2" xfId="326"/>
    <cellStyle name="Calculation 2" xfId="327"/>
    <cellStyle name="Calculation 2 2" xfId="328"/>
    <cellStyle name="Calculation 3" xfId="329"/>
    <cellStyle name="Calculation 3 2" xfId="330"/>
    <cellStyle name="Calculation 4" xfId="331"/>
    <cellStyle name="Calculation 5" xfId="332"/>
    <cellStyle name="Calculation 6" xfId="333"/>
    <cellStyle name="Calculation 7" xfId="334"/>
    <cellStyle name="cell" xfId="335"/>
    <cellStyle name="Check Cell 2" xfId="336"/>
    <cellStyle name="Check Cell 2 2" xfId="337"/>
    <cellStyle name="Check Cell 3" xfId="338"/>
    <cellStyle name="Check Cell 3 2" xfId="339"/>
    <cellStyle name="Check Cell 4" xfId="340"/>
    <cellStyle name="Check Cell 5" xfId="341"/>
    <cellStyle name="Check Cell 6" xfId="342"/>
    <cellStyle name="Check Cell 7" xfId="343"/>
    <cellStyle name="ClsColHeader" xfId="344"/>
    <cellStyle name="ClsData" xfId="345"/>
    <cellStyle name="Code additions" xfId="346"/>
    <cellStyle name="Col&amp;RowHeadings" xfId="347"/>
    <cellStyle name="ColCodes" xfId="348"/>
    <cellStyle name="ColTitles" xfId="349"/>
    <cellStyle name="ColTitles 2" xfId="350"/>
    <cellStyle name="ColTitles 3" xfId="351"/>
    <cellStyle name="column" xfId="352"/>
    <cellStyle name="Comma [0] 12" xfId="353"/>
    <cellStyle name="Comma [0] 13" xfId="354"/>
    <cellStyle name="Comma [0] 14" xfId="355"/>
    <cellStyle name="Comma 2" xfId="356"/>
    <cellStyle name="Comma 2 2" xfId="357"/>
    <cellStyle name="Comma 2 2 2" xfId="358"/>
    <cellStyle name="Comma 2 3" xfId="359"/>
    <cellStyle name="Comma 2 3 2" xfId="360"/>
    <cellStyle name="Comma 3" xfId="361"/>
    <cellStyle name="Comma 3 2" xfId="362"/>
    <cellStyle name="Comma 3 3" xfId="363"/>
    <cellStyle name="Comma 4" xfId="364"/>
    <cellStyle name="Comma 4 2" xfId="365"/>
    <cellStyle name="Comma 4 3" xfId="366"/>
    <cellStyle name="Comma 4 4" xfId="367"/>
    <cellStyle name="Comma 4 5" xfId="368"/>
    <cellStyle name="Comma 4 6" xfId="369"/>
    <cellStyle name="Comma 4 7" xfId="370"/>
    <cellStyle name="Comma 4 8" xfId="371"/>
    <cellStyle name="Comma 4 9" xfId="372"/>
    <cellStyle name="Comma 5" xfId="373"/>
    <cellStyle name="Comma 6" xfId="374"/>
    <cellStyle name="Comma 6 2" xfId="375"/>
    <cellStyle name="Comma 6 3" xfId="376"/>
    <cellStyle name="Comma 7" xfId="377"/>
    <cellStyle name="Comma 7 2" xfId="378"/>
    <cellStyle name="comma(1)" xfId="379"/>
    <cellStyle name="DataEntryCells" xfId="380"/>
    <cellStyle name="Date" xfId="381"/>
    <cellStyle name="Dezimal [0]_DIAGRAM" xfId="382"/>
    <cellStyle name="Dezimal_DIAGRAM" xfId="383"/>
    <cellStyle name="Didier" xfId="384"/>
    <cellStyle name="Didier - Title" xfId="385"/>
    <cellStyle name="Didier subtitles" xfId="386"/>
    <cellStyle name="Eingabe" xfId="387"/>
    <cellStyle name="Ergebnis" xfId="388"/>
    <cellStyle name="Erklärender Text" xfId="389"/>
    <cellStyle name="ErrRpt_DataEntryCells" xfId="390"/>
    <cellStyle name="ErrRpt-DataEntryCells" xfId="391"/>
    <cellStyle name="ErrRpt-GreyBackground" xfId="392"/>
    <cellStyle name="Explanatory Text 2" xfId="393"/>
    <cellStyle name="Explanatory Text 2 2" xfId="394"/>
    <cellStyle name="Explanatory Text 3" xfId="395"/>
    <cellStyle name="Explanatory Text 3 2" xfId="396"/>
    <cellStyle name="Explanatory Text 4" xfId="397"/>
    <cellStyle name="Explanatory Text 5" xfId="398"/>
    <cellStyle name="Explanatory Text 6" xfId="399"/>
    <cellStyle name="Explanatory Text 7" xfId="400"/>
    <cellStyle name="fliesstext" xfId="401"/>
    <cellStyle name="formula" xfId="402"/>
    <cellStyle name="fussnote_lauftext" xfId="403"/>
    <cellStyle name="gap" xfId="404"/>
    <cellStyle name="Good 2" xfId="405"/>
    <cellStyle name="Good 2 2" xfId="406"/>
    <cellStyle name="Good 3" xfId="407"/>
    <cellStyle name="Good 3 2" xfId="408"/>
    <cellStyle name="Good 4" xfId="409"/>
    <cellStyle name="Good 5" xfId="410"/>
    <cellStyle name="Good 6" xfId="411"/>
    <cellStyle name="Good 7" xfId="412"/>
    <cellStyle name="Grey_background" xfId="413"/>
    <cellStyle name="GreyBackground" xfId="414"/>
    <cellStyle name="GreyBackground 2" xfId="415"/>
    <cellStyle name="Gut" xfId="416"/>
    <cellStyle name="header" xfId="417"/>
    <cellStyle name="Heading 1 2" xfId="418"/>
    <cellStyle name="Heading 1 2 2" xfId="419"/>
    <cellStyle name="Heading 1 3" xfId="420"/>
    <cellStyle name="Heading 1 3 2" xfId="421"/>
    <cellStyle name="Heading 1 4" xfId="422"/>
    <cellStyle name="Heading 1 5" xfId="423"/>
    <cellStyle name="Heading 1 6" xfId="424"/>
    <cellStyle name="Heading 1 7" xfId="425"/>
    <cellStyle name="Heading 2 2" xfId="426"/>
    <cellStyle name="Heading 2 2 2" xfId="427"/>
    <cellStyle name="Heading 2 3" xfId="428"/>
    <cellStyle name="Heading 2 3 2" xfId="429"/>
    <cellStyle name="Heading 2 4" xfId="430"/>
    <cellStyle name="Heading 2 5" xfId="431"/>
    <cellStyle name="Heading 2 6" xfId="432"/>
    <cellStyle name="Heading 2 7" xfId="433"/>
    <cellStyle name="Heading 3 2" xfId="434"/>
    <cellStyle name="Heading 3 2 2" xfId="435"/>
    <cellStyle name="Heading 3 3" xfId="436"/>
    <cellStyle name="Heading 3 3 2" xfId="437"/>
    <cellStyle name="Heading 3 4" xfId="438"/>
    <cellStyle name="Heading 3 5" xfId="439"/>
    <cellStyle name="Heading 3 6" xfId="440"/>
    <cellStyle name="Heading 3 7" xfId="441"/>
    <cellStyle name="Heading 4 2" xfId="442"/>
    <cellStyle name="Heading 4 2 2" xfId="443"/>
    <cellStyle name="Heading 4 3" xfId="444"/>
    <cellStyle name="Heading 4 3 2" xfId="445"/>
    <cellStyle name="Heading 4 4" xfId="446"/>
    <cellStyle name="Heading 4 5" xfId="447"/>
    <cellStyle name="Heading 4 6" xfId="448"/>
    <cellStyle name="Heading 4 7" xfId="449"/>
    <cellStyle name="Hipervínculo" xfId="450"/>
    <cellStyle name="Hipervínculo visitado" xfId="451"/>
    <cellStyle name="Huomautus 2" xfId="452"/>
    <cellStyle name="Huomautus 3" xfId="453"/>
    <cellStyle name="Hyperlink" xfId="1177" builtinId="8"/>
    <cellStyle name="Hyperlink 2" xfId="454"/>
    <cellStyle name="Hyperlink 2 2" xfId="455"/>
    <cellStyle name="Hyperlink 2 3" xfId="456"/>
    <cellStyle name="Hyperlink 2_Sheet2" xfId="457"/>
    <cellStyle name="Hyperlink 3" xfId="458"/>
    <cellStyle name="Hyperlink 3 2" xfId="459"/>
    <cellStyle name="Hyperlink 3 3" xfId="460"/>
    <cellStyle name="Hyperlink 3 4" xfId="461"/>
    <cellStyle name="Hyperlink 4" xfId="462"/>
    <cellStyle name="Hyperlink 4 2" xfId="463"/>
    <cellStyle name="Hyperlink 5" xfId="464"/>
    <cellStyle name="Hyperlink 5 2" xfId="465"/>
    <cellStyle name="Hyperlink 6" xfId="466"/>
    <cellStyle name="Input 2" xfId="467"/>
    <cellStyle name="Input 2 2" xfId="468"/>
    <cellStyle name="Input 3" xfId="469"/>
    <cellStyle name="Input 3 2" xfId="470"/>
    <cellStyle name="Input 4" xfId="471"/>
    <cellStyle name="Input 5" xfId="472"/>
    <cellStyle name="Input 6" xfId="473"/>
    <cellStyle name="Input 7" xfId="474"/>
    <cellStyle name="ISC" xfId="475"/>
    <cellStyle name="isced" xfId="476"/>
    <cellStyle name="ISCED Titles" xfId="477"/>
    <cellStyle name="isced_8gradk" xfId="478"/>
    <cellStyle name="level1a" xfId="479"/>
    <cellStyle name="level1a 2" xfId="480"/>
    <cellStyle name="level2" xfId="481"/>
    <cellStyle name="level2a" xfId="482"/>
    <cellStyle name="level3" xfId="483"/>
    <cellStyle name="Line titles-Rows" xfId="484"/>
    <cellStyle name="Linked Cell 2" xfId="485"/>
    <cellStyle name="Linked Cell 2 2" xfId="486"/>
    <cellStyle name="Linked Cell 3" xfId="487"/>
    <cellStyle name="Linked Cell 3 2" xfId="488"/>
    <cellStyle name="Linked Cell 4" xfId="489"/>
    <cellStyle name="Linked Cell 5" xfId="490"/>
    <cellStyle name="Linked Cell 6" xfId="491"/>
    <cellStyle name="Linked Cell 7" xfId="492"/>
    <cellStyle name="Migliaia (0)_conti99" xfId="493"/>
    <cellStyle name="Neutral 2" xfId="494"/>
    <cellStyle name="Neutral 2 2" xfId="495"/>
    <cellStyle name="Neutral 3" xfId="496"/>
    <cellStyle name="Neutral 3 2" xfId="497"/>
    <cellStyle name="Neutral 4" xfId="498"/>
    <cellStyle name="Neutral 5" xfId="499"/>
    <cellStyle name="Neutral 6" xfId="500"/>
    <cellStyle name="Neutral 7" xfId="501"/>
    <cellStyle name="Normaali 2" xfId="502"/>
    <cellStyle name="Normaali 3" xfId="503"/>
    <cellStyle name="Normaali_sektorituotanto" xfId="504"/>
    <cellStyle name="Normal" xfId="0" builtinId="0"/>
    <cellStyle name="Normal 10" xfId="505"/>
    <cellStyle name="Normal 10 2" xfId="506"/>
    <cellStyle name="Normal 10 3" xfId="507"/>
    <cellStyle name="Normal 10 4" xfId="508"/>
    <cellStyle name="Normal 10 5" xfId="509"/>
    <cellStyle name="Normal 10 6" xfId="510"/>
    <cellStyle name="Normal 10 7" xfId="511"/>
    <cellStyle name="Normal 11" xfId="512"/>
    <cellStyle name="Normal 11 2" xfId="513"/>
    <cellStyle name="Normal 11 3" xfId="514"/>
    <cellStyle name="Normal 11 4" xfId="515"/>
    <cellStyle name="Normal 11 5" xfId="516"/>
    <cellStyle name="Normal 11 6" xfId="517"/>
    <cellStyle name="Normal 11 7" xfId="518"/>
    <cellStyle name="Normal 12" xfId="519"/>
    <cellStyle name="Normal 12 2" xfId="520"/>
    <cellStyle name="Normal 13" xfId="521"/>
    <cellStyle name="Normal 14" xfId="522"/>
    <cellStyle name="Normal 14 10" xfId="523"/>
    <cellStyle name="Normal 14 11" xfId="524"/>
    <cellStyle name="Normal 14 12" xfId="525"/>
    <cellStyle name="Normal 14 13" xfId="526"/>
    <cellStyle name="Normal 14 14" xfId="527"/>
    <cellStyle name="Normal 14 15" xfId="528"/>
    <cellStyle name="Normal 14 16" xfId="529"/>
    <cellStyle name="Normal 14 17" xfId="530"/>
    <cellStyle name="Normal 14 2" xfId="531"/>
    <cellStyle name="Normal 14 3" xfId="532"/>
    <cellStyle name="Normal 14 4" xfId="533"/>
    <cellStyle name="Normal 14 5" xfId="534"/>
    <cellStyle name="Normal 14 6" xfId="535"/>
    <cellStyle name="Normal 14 7" xfId="536"/>
    <cellStyle name="Normal 14 8" xfId="537"/>
    <cellStyle name="Normal 14 9" xfId="538"/>
    <cellStyle name="Normal 15" xfId="539"/>
    <cellStyle name="Normal 15 10" xfId="540"/>
    <cellStyle name="Normal 15 11" xfId="541"/>
    <cellStyle name="Normal 15 12" xfId="542"/>
    <cellStyle name="Normal 15 13" xfId="543"/>
    <cellStyle name="Normal 15 14" xfId="544"/>
    <cellStyle name="Normal 15 15" xfId="545"/>
    <cellStyle name="Normal 15 16" xfId="546"/>
    <cellStyle name="Normal 15 17" xfId="547"/>
    <cellStyle name="Normal 15 2" xfId="548"/>
    <cellStyle name="Normal 15 3" xfId="549"/>
    <cellStyle name="Normal 15 4" xfId="550"/>
    <cellStyle name="Normal 15 5" xfId="551"/>
    <cellStyle name="Normal 15 6" xfId="552"/>
    <cellStyle name="Normal 15 7" xfId="553"/>
    <cellStyle name="Normal 15 8" xfId="554"/>
    <cellStyle name="Normal 15 9" xfId="555"/>
    <cellStyle name="Normal 16" xfId="556"/>
    <cellStyle name="Normal 16 10" xfId="557"/>
    <cellStyle name="Normal 16 11" xfId="558"/>
    <cellStyle name="Normal 16 12" xfId="559"/>
    <cellStyle name="Normal 16 13" xfId="560"/>
    <cellStyle name="Normal 16 14" xfId="561"/>
    <cellStyle name="Normal 16 15" xfId="562"/>
    <cellStyle name="Normal 16 16" xfId="563"/>
    <cellStyle name="Normal 16 17" xfId="564"/>
    <cellStyle name="Normal 16 2" xfId="565"/>
    <cellStyle name="Normal 16 3" xfId="566"/>
    <cellStyle name="Normal 16 4" xfId="567"/>
    <cellStyle name="Normal 16 5" xfId="568"/>
    <cellStyle name="Normal 16 6" xfId="569"/>
    <cellStyle name="Normal 16 7" xfId="570"/>
    <cellStyle name="Normal 16 8" xfId="571"/>
    <cellStyle name="Normal 16 9" xfId="572"/>
    <cellStyle name="Normal 17" xfId="573"/>
    <cellStyle name="Normal 18" xfId="574"/>
    <cellStyle name="Normal 19" xfId="575"/>
    <cellStyle name="Normal 19 10" xfId="576"/>
    <cellStyle name="Normal 19 11" xfId="577"/>
    <cellStyle name="Normal 19 12" xfId="578"/>
    <cellStyle name="Normal 19 13" xfId="579"/>
    <cellStyle name="Normal 19 14" xfId="580"/>
    <cellStyle name="Normal 19 15" xfId="581"/>
    <cellStyle name="Normal 19 16" xfId="582"/>
    <cellStyle name="Normal 19 17" xfId="583"/>
    <cellStyle name="Normal 19 2" xfId="584"/>
    <cellStyle name="Normal 19 3" xfId="585"/>
    <cellStyle name="Normal 19 4" xfId="586"/>
    <cellStyle name="Normal 19 5" xfId="587"/>
    <cellStyle name="Normal 19 6" xfId="588"/>
    <cellStyle name="Normal 19 7" xfId="589"/>
    <cellStyle name="Normal 19 8" xfId="590"/>
    <cellStyle name="Normal 19 9" xfId="591"/>
    <cellStyle name="Normal 2" xfId="592"/>
    <cellStyle name="Normal 2 10" xfId="593"/>
    <cellStyle name="Normal 2 10 10" xfId="594"/>
    <cellStyle name="Normal 2 10 11" xfId="595"/>
    <cellStyle name="Normal 2 10 12" xfId="596"/>
    <cellStyle name="Normal 2 10 13" xfId="597"/>
    <cellStyle name="Normal 2 10 14" xfId="598"/>
    <cellStyle name="Normal 2 10 15" xfId="599"/>
    <cellStyle name="Normal 2 10 16" xfId="600"/>
    <cellStyle name="Normal 2 10 17" xfId="601"/>
    <cellStyle name="Normal 2 10 2" xfId="602"/>
    <cellStyle name="Normal 2 10 3" xfId="603"/>
    <cellStyle name="Normal 2 10 4" xfId="604"/>
    <cellStyle name="Normal 2 10 5" xfId="605"/>
    <cellStyle name="Normal 2 10 6" xfId="606"/>
    <cellStyle name="Normal 2 10 7" xfId="607"/>
    <cellStyle name="Normal 2 10 8" xfId="608"/>
    <cellStyle name="Normal 2 10 9" xfId="609"/>
    <cellStyle name="Normal 2 11" xfId="610"/>
    <cellStyle name="Normal 2 11 10" xfId="611"/>
    <cellStyle name="Normal 2 11 11" xfId="612"/>
    <cellStyle name="Normal 2 11 12" xfId="613"/>
    <cellStyle name="Normal 2 11 13" xfId="614"/>
    <cellStyle name="Normal 2 11 14" xfId="615"/>
    <cellStyle name="Normal 2 11 15" xfId="616"/>
    <cellStyle name="Normal 2 11 16" xfId="617"/>
    <cellStyle name="Normal 2 11 17" xfId="618"/>
    <cellStyle name="Normal 2 11 2" xfId="619"/>
    <cellStyle name="Normal 2 11 3" xfId="620"/>
    <cellStyle name="Normal 2 11 4" xfId="621"/>
    <cellStyle name="Normal 2 11 5" xfId="622"/>
    <cellStyle name="Normal 2 11 6" xfId="623"/>
    <cellStyle name="Normal 2 11 7" xfId="624"/>
    <cellStyle name="Normal 2 11 8" xfId="625"/>
    <cellStyle name="Normal 2 11 9" xfId="626"/>
    <cellStyle name="Normal 2 12" xfId="627"/>
    <cellStyle name="Normal 2 12 10" xfId="628"/>
    <cellStyle name="Normal 2 12 11" xfId="629"/>
    <cellStyle name="Normal 2 12 12" xfId="630"/>
    <cellStyle name="Normal 2 12 13" xfId="631"/>
    <cellStyle name="Normal 2 12 14" xfId="632"/>
    <cellStyle name="Normal 2 12 15" xfId="633"/>
    <cellStyle name="Normal 2 12 16" xfId="634"/>
    <cellStyle name="Normal 2 12 17" xfId="635"/>
    <cellStyle name="Normal 2 12 2" xfId="636"/>
    <cellStyle name="Normal 2 12 3" xfId="637"/>
    <cellStyle name="Normal 2 12 4" xfId="638"/>
    <cellStyle name="Normal 2 12 5" xfId="639"/>
    <cellStyle name="Normal 2 12 6" xfId="640"/>
    <cellStyle name="Normal 2 12 7" xfId="641"/>
    <cellStyle name="Normal 2 12 8" xfId="642"/>
    <cellStyle name="Normal 2 12 9" xfId="643"/>
    <cellStyle name="Normal 2 13" xfId="644"/>
    <cellStyle name="Normal 2 14" xfId="645"/>
    <cellStyle name="Normal 2 15" xfId="646"/>
    <cellStyle name="Normal 2 16" xfId="647"/>
    <cellStyle name="Normal 2 17" xfId="648"/>
    <cellStyle name="Normal 2 18" xfId="649"/>
    <cellStyle name="Normal 2 19" xfId="650"/>
    <cellStyle name="Normal 2 2" xfId="651"/>
    <cellStyle name="Normal 2 2 10" xfId="652"/>
    <cellStyle name="Normal 2 2 11" xfId="653"/>
    <cellStyle name="Normal 2 2 12" xfId="654"/>
    <cellStyle name="Normal 2 2 13" xfId="655"/>
    <cellStyle name="Normal 2 2 14" xfId="656"/>
    <cellStyle name="Normal 2 2 15" xfId="657"/>
    <cellStyle name="Normal 2 2 16" xfId="658"/>
    <cellStyle name="Normal 2 2 17" xfId="659"/>
    <cellStyle name="Normal 2 2 18" xfId="660"/>
    <cellStyle name="Normal 2 2 19" xfId="661"/>
    <cellStyle name="Normal 2 2 2" xfId="662"/>
    <cellStyle name="Normal 2 2 2 2" xfId="663"/>
    <cellStyle name="Normal 2 2 20" xfId="664"/>
    <cellStyle name="Normal 2 2 21" xfId="665"/>
    <cellStyle name="Normal 2 2 22" xfId="666"/>
    <cellStyle name="Normal 2 2 23" xfId="667"/>
    <cellStyle name="Normal 2 2 24" xfId="668"/>
    <cellStyle name="Normal 2 2 25" xfId="669"/>
    <cellStyle name="Normal 2 2 26" xfId="670"/>
    <cellStyle name="Normal 2 2 27" xfId="671"/>
    <cellStyle name="Normal 2 2 28" xfId="672"/>
    <cellStyle name="Normal 2 2 29" xfId="673"/>
    <cellStyle name="Normal 2 2 3" xfId="674"/>
    <cellStyle name="Normal 2 2 3 2" xfId="675"/>
    <cellStyle name="Normal 2 2 3 3" xfId="676"/>
    <cellStyle name="Normal 2 2 30" xfId="677"/>
    <cellStyle name="Normal 2 2 31" xfId="678"/>
    <cellStyle name="Normal 2 2 32" xfId="679"/>
    <cellStyle name="Normal 2 2 33" xfId="680"/>
    <cellStyle name="Normal 2 2 34" xfId="681"/>
    <cellStyle name="Normal 2 2 35" xfId="682"/>
    <cellStyle name="Normal 2 2 36" xfId="683"/>
    <cellStyle name="Normal 2 2 37" xfId="684"/>
    <cellStyle name="Normal 2 2 38" xfId="685"/>
    <cellStyle name="Normal 2 2 39" xfId="686"/>
    <cellStyle name="Normal 2 2 4" xfId="687"/>
    <cellStyle name="Normal 2 2 40" xfId="688"/>
    <cellStyle name="Normal 2 2 41" xfId="689"/>
    <cellStyle name="Normal 2 2 42" xfId="690"/>
    <cellStyle name="Normal 2 2 43" xfId="691"/>
    <cellStyle name="Normal 2 2 5" xfId="692"/>
    <cellStyle name="Normal 2 2 6" xfId="693"/>
    <cellStyle name="Normal 2 2 7" xfId="694"/>
    <cellStyle name="Normal 2 2 8" xfId="695"/>
    <cellStyle name="Normal 2 2 9" xfId="696"/>
    <cellStyle name="Normal 2 20" xfId="697"/>
    <cellStyle name="Normal 2 21" xfId="698"/>
    <cellStyle name="Normal 2 22" xfId="699"/>
    <cellStyle name="Normal 2 23" xfId="700"/>
    <cellStyle name="Normal 2 24" xfId="701"/>
    <cellStyle name="Normal 2 25" xfId="702"/>
    <cellStyle name="Normal 2 26" xfId="703"/>
    <cellStyle name="Normal 2 27" xfId="704"/>
    <cellStyle name="Normal 2 28" xfId="705"/>
    <cellStyle name="Normal 2 29" xfId="706"/>
    <cellStyle name="Normal 2 3" xfId="707"/>
    <cellStyle name="Normal 2 3 10" xfId="708"/>
    <cellStyle name="Normal 2 3 11" xfId="709"/>
    <cellStyle name="Normal 2 3 12" xfId="710"/>
    <cellStyle name="Normal 2 3 13" xfId="711"/>
    <cellStyle name="Normal 2 3 14" xfId="712"/>
    <cellStyle name="Normal 2 3 15" xfId="713"/>
    <cellStyle name="Normal 2 3 16" xfId="714"/>
    <cellStyle name="Normal 2 3 17" xfId="715"/>
    <cellStyle name="Normal 2 3 18" xfId="716"/>
    <cellStyle name="Normal 2 3 2" xfId="717"/>
    <cellStyle name="Normal 2 3 3" xfId="718"/>
    <cellStyle name="Normal 2 3 4" xfId="719"/>
    <cellStyle name="Normal 2 3 5" xfId="720"/>
    <cellStyle name="Normal 2 3 6" xfId="721"/>
    <cellStyle name="Normal 2 3 7" xfId="722"/>
    <cellStyle name="Normal 2 3 8" xfId="723"/>
    <cellStyle name="Normal 2 3 9" xfId="724"/>
    <cellStyle name="Normal 2 30" xfId="725"/>
    <cellStyle name="Normal 2 31" xfId="726"/>
    <cellStyle name="Normal 2 4" xfId="727"/>
    <cellStyle name="Normal 2 4 10" xfId="728"/>
    <cellStyle name="Normal 2 4 11" xfId="729"/>
    <cellStyle name="Normal 2 4 12" xfId="730"/>
    <cellStyle name="Normal 2 4 13" xfId="731"/>
    <cellStyle name="Normal 2 4 14" xfId="732"/>
    <cellStyle name="Normal 2 4 15" xfId="733"/>
    <cellStyle name="Normal 2 4 16" xfId="734"/>
    <cellStyle name="Normal 2 4 17" xfId="735"/>
    <cellStyle name="Normal 2 4 18" xfId="736"/>
    <cellStyle name="Normal 2 4 2" xfId="737"/>
    <cellStyle name="Normal 2 4 3" xfId="738"/>
    <cellStyle name="Normal 2 4 4" xfId="739"/>
    <cellStyle name="Normal 2 4 5" xfId="740"/>
    <cellStyle name="Normal 2 4 6" xfId="741"/>
    <cellStyle name="Normal 2 4 7" xfId="742"/>
    <cellStyle name="Normal 2 4 8" xfId="743"/>
    <cellStyle name="Normal 2 4 9" xfId="744"/>
    <cellStyle name="Normal 2 5" xfId="745"/>
    <cellStyle name="Normal 2 5 10" xfId="746"/>
    <cellStyle name="Normal 2 5 11" xfId="747"/>
    <cellStyle name="Normal 2 5 12" xfId="748"/>
    <cellStyle name="Normal 2 5 13" xfId="749"/>
    <cellStyle name="Normal 2 5 14" xfId="750"/>
    <cellStyle name="Normal 2 5 15" xfId="751"/>
    <cellStyle name="Normal 2 5 16" xfId="752"/>
    <cellStyle name="Normal 2 5 17" xfId="753"/>
    <cellStyle name="Normal 2 5 2" xfId="754"/>
    <cellStyle name="Normal 2 5 3" xfId="755"/>
    <cellStyle name="Normal 2 5 4" xfId="756"/>
    <cellStyle name="Normal 2 5 5" xfId="757"/>
    <cellStyle name="Normal 2 5 6" xfId="758"/>
    <cellStyle name="Normal 2 5 7" xfId="759"/>
    <cellStyle name="Normal 2 5 8" xfId="760"/>
    <cellStyle name="Normal 2 5 9" xfId="761"/>
    <cellStyle name="Normal 2 6" xfId="762"/>
    <cellStyle name="Normal 2 6 10" xfId="763"/>
    <cellStyle name="Normal 2 6 11" xfId="764"/>
    <cellStyle name="Normal 2 6 12" xfId="765"/>
    <cellStyle name="Normal 2 6 13" xfId="766"/>
    <cellStyle name="Normal 2 6 14" xfId="767"/>
    <cellStyle name="Normal 2 6 15" xfId="768"/>
    <cellStyle name="Normal 2 6 16" xfId="769"/>
    <cellStyle name="Normal 2 6 17" xfId="770"/>
    <cellStyle name="Normal 2 6 2" xfId="771"/>
    <cellStyle name="Normal 2 6 3" xfId="772"/>
    <cellStyle name="Normal 2 6 4" xfId="773"/>
    <cellStyle name="Normal 2 6 5" xfId="774"/>
    <cellStyle name="Normal 2 6 6" xfId="775"/>
    <cellStyle name="Normal 2 6 7" xfId="776"/>
    <cellStyle name="Normal 2 6 8" xfId="777"/>
    <cellStyle name="Normal 2 6 9" xfId="778"/>
    <cellStyle name="Normal 2 7" xfId="779"/>
    <cellStyle name="Normal 2 7 10" xfId="780"/>
    <cellStyle name="Normal 2 7 11" xfId="781"/>
    <cellStyle name="Normal 2 7 12" xfId="782"/>
    <cellStyle name="Normal 2 7 13" xfId="783"/>
    <cellStyle name="Normal 2 7 14" xfId="784"/>
    <cellStyle name="Normal 2 7 15" xfId="785"/>
    <cellStyle name="Normal 2 7 16" xfId="786"/>
    <cellStyle name="Normal 2 7 17" xfId="787"/>
    <cellStyle name="Normal 2 7 2" xfId="788"/>
    <cellStyle name="Normal 2 7 3" xfId="789"/>
    <cellStyle name="Normal 2 7 4" xfId="790"/>
    <cellStyle name="Normal 2 7 5" xfId="791"/>
    <cellStyle name="Normal 2 7 6" xfId="792"/>
    <cellStyle name="Normal 2 7 7" xfId="793"/>
    <cellStyle name="Normal 2 7 8" xfId="794"/>
    <cellStyle name="Normal 2 7 9" xfId="795"/>
    <cellStyle name="Normal 2 8" xfId="796"/>
    <cellStyle name="Normal 2 8 10" xfId="797"/>
    <cellStyle name="Normal 2 8 11" xfId="798"/>
    <cellStyle name="Normal 2 8 12" xfId="799"/>
    <cellStyle name="Normal 2 8 13" xfId="800"/>
    <cellStyle name="Normal 2 8 14" xfId="801"/>
    <cellStyle name="Normal 2 8 15" xfId="802"/>
    <cellStyle name="Normal 2 8 16" xfId="803"/>
    <cellStyle name="Normal 2 8 17" xfId="804"/>
    <cellStyle name="Normal 2 8 2" xfId="805"/>
    <cellStyle name="Normal 2 8 3" xfId="806"/>
    <cellStyle name="Normal 2 8 4" xfId="807"/>
    <cellStyle name="Normal 2 8 5" xfId="808"/>
    <cellStyle name="Normal 2 8 6" xfId="809"/>
    <cellStyle name="Normal 2 8 7" xfId="810"/>
    <cellStyle name="Normal 2 8 8" xfId="811"/>
    <cellStyle name="Normal 2 8 9" xfId="812"/>
    <cellStyle name="Normal 2 9" xfId="813"/>
    <cellStyle name="Normal 2 9 10" xfId="814"/>
    <cellStyle name="Normal 2 9 11" xfId="815"/>
    <cellStyle name="Normal 2 9 12" xfId="816"/>
    <cellStyle name="Normal 2 9 13" xfId="817"/>
    <cellStyle name="Normal 2 9 14" xfId="818"/>
    <cellStyle name="Normal 2 9 15" xfId="819"/>
    <cellStyle name="Normal 2 9 16" xfId="820"/>
    <cellStyle name="Normal 2 9 17" xfId="821"/>
    <cellStyle name="Normal 2 9 2" xfId="822"/>
    <cellStyle name="Normal 2 9 3" xfId="823"/>
    <cellStyle name="Normal 2 9 4" xfId="824"/>
    <cellStyle name="Normal 2 9 5" xfId="825"/>
    <cellStyle name="Normal 2 9 6" xfId="826"/>
    <cellStyle name="Normal 2 9 7" xfId="827"/>
    <cellStyle name="Normal 2 9 8" xfId="828"/>
    <cellStyle name="Normal 2 9 9" xfId="829"/>
    <cellStyle name="Normal 2_AUG_TabChap2" xfId="830"/>
    <cellStyle name="Normal 20" xfId="831"/>
    <cellStyle name="Normal 20 10" xfId="832"/>
    <cellStyle name="Normal 20 11" xfId="833"/>
    <cellStyle name="Normal 20 12" xfId="834"/>
    <cellStyle name="Normal 20 13" xfId="835"/>
    <cellStyle name="Normal 20 14" xfId="836"/>
    <cellStyle name="Normal 20 15" xfId="837"/>
    <cellStyle name="Normal 20 16" xfId="838"/>
    <cellStyle name="Normal 20 17" xfId="839"/>
    <cellStyle name="Normal 20 2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2" xfId="857"/>
    <cellStyle name="Normal 21 3" xfId="858"/>
    <cellStyle name="Normal 21 4" xfId="859"/>
    <cellStyle name="Normal 21 5" xfId="860"/>
    <cellStyle name="Normal 21 6" xfId="861"/>
    <cellStyle name="Normal 21 7" xfId="862"/>
    <cellStyle name="Normal 21 8" xfId="863"/>
    <cellStyle name="Normal 21 9" xfId="864"/>
    <cellStyle name="Normal 22" xfId="865"/>
    <cellStyle name="Normal 23" xfId="866"/>
    <cellStyle name="Normal 24" xfId="867"/>
    <cellStyle name="Normal 25" xfId="868"/>
    <cellStyle name="Normal 26" xfId="869"/>
    <cellStyle name="Normal 27" xfId="870"/>
    <cellStyle name="Normal 28" xfId="871"/>
    <cellStyle name="Normal 29" xfId="872"/>
    <cellStyle name="Normal 3" xfId="1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16" xfId="879"/>
    <cellStyle name="Normal 3 17" xfId="880"/>
    <cellStyle name="Normal 3 18" xfId="881"/>
    <cellStyle name="Normal 3 19" xfId="882"/>
    <cellStyle name="Normal 3 2" xfId="883"/>
    <cellStyle name="Normal 3 2 2" xfId="884"/>
    <cellStyle name="Normal 3 20" xfId="885"/>
    <cellStyle name="Normal 3 21" xfId="886"/>
    <cellStyle name="Normal 3 22" xfId="887"/>
    <cellStyle name="Normal 3 23" xfId="888"/>
    <cellStyle name="Normal 3 24" xfId="889"/>
    <cellStyle name="Normal 3 25" xfId="890"/>
    <cellStyle name="Normal 3 26" xfId="891"/>
    <cellStyle name="Normal 3 27" xfId="892"/>
    <cellStyle name="Normal 3 28" xfId="893"/>
    <cellStyle name="Normal 3 29" xfId="894"/>
    <cellStyle name="Normal 3 3" xfId="895"/>
    <cellStyle name="Normal 3 3 2" xfId="896"/>
    <cellStyle name="Normal 3 30" xfId="897"/>
    <cellStyle name="Normal 3 31" xfId="898"/>
    <cellStyle name="Normal 3 32" xfId="899"/>
    <cellStyle name="Normal 3 33" xfId="900"/>
    <cellStyle name="Normal 3 34" xfId="901"/>
    <cellStyle name="Normal 3 35" xfId="902"/>
    <cellStyle name="Normal 3 36" xfId="903"/>
    <cellStyle name="Normal 3 37" xfId="904"/>
    <cellStyle name="Normal 3 38" xfId="905"/>
    <cellStyle name="Normal 3 39" xfId="906"/>
    <cellStyle name="Normal 3 4" xfId="907"/>
    <cellStyle name="Normal 3 40" xfId="908"/>
    <cellStyle name="Normal 3 41" xfId="909"/>
    <cellStyle name="Normal 3 42" xfId="910"/>
    <cellStyle name="Normal 3 43" xfId="911"/>
    <cellStyle name="Normal 3 44" xfId="912"/>
    <cellStyle name="Normal 3 45" xfId="913"/>
    <cellStyle name="Normal 3 46" xfId="914"/>
    <cellStyle name="Normal 3 47" xfId="915"/>
    <cellStyle name="Normal 3 5" xfId="916"/>
    <cellStyle name="Normal 3 6" xfId="917"/>
    <cellStyle name="Normal 3 7" xfId="918"/>
    <cellStyle name="Normal 3 8" xfId="919"/>
    <cellStyle name="Normal 3 9" xfId="920"/>
    <cellStyle name="Normal 30" xfId="921"/>
    <cellStyle name="Normal 31" xfId="922"/>
    <cellStyle name="Normal 32" xfId="923"/>
    <cellStyle name="Normal 33" xfId="924"/>
    <cellStyle name="Normal 34" xfId="925"/>
    <cellStyle name="Normal 35" xfId="926"/>
    <cellStyle name="Normal 36" xfId="927"/>
    <cellStyle name="Normal 4" xfId="928"/>
    <cellStyle name="Normal 4 10" xfId="929"/>
    <cellStyle name="Normal 4 11" xfId="930"/>
    <cellStyle name="Normal 4 12" xfId="931"/>
    <cellStyle name="Normal 4 13" xfId="932"/>
    <cellStyle name="Normal 4 14" xfId="933"/>
    <cellStyle name="Normal 4 15" xfId="934"/>
    <cellStyle name="Normal 4 16" xfId="935"/>
    <cellStyle name="Normal 4 17" xfId="936"/>
    <cellStyle name="Normal 4 18" xfId="937"/>
    <cellStyle name="Normal 4 19" xfId="938"/>
    <cellStyle name="Normal 4 2" xfId="939"/>
    <cellStyle name="Normal 4 2 2" xfId="940"/>
    <cellStyle name="Normal 4 20" xfId="941"/>
    <cellStyle name="Normal 4 21" xfId="942"/>
    <cellStyle name="Normal 4 22" xfId="943"/>
    <cellStyle name="Normal 4 23" xfId="944"/>
    <cellStyle name="Normal 4 24" xfId="945"/>
    <cellStyle name="Normal 4 25" xfId="946"/>
    <cellStyle name="Normal 4 26" xfId="947"/>
    <cellStyle name="Normal 4 27" xfId="948"/>
    <cellStyle name="Normal 4 28" xfId="949"/>
    <cellStyle name="Normal 4 29" xfId="950"/>
    <cellStyle name="Normal 4 3" xfId="951"/>
    <cellStyle name="Normal 4 3 2" xfId="952"/>
    <cellStyle name="Normal 4 30" xfId="953"/>
    <cellStyle name="Normal 4 31" xfId="954"/>
    <cellStyle name="Normal 4 32" xfId="955"/>
    <cellStyle name="Normal 4 33" xfId="956"/>
    <cellStyle name="Normal 4 34" xfId="957"/>
    <cellStyle name="Normal 4 35" xfId="958"/>
    <cellStyle name="Normal 4 36" xfId="959"/>
    <cellStyle name="Normal 4 37" xfId="960"/>
    <cellStyle name="Normal 4 38" xfId="961"/>
    <cellStyle name="Normal 4 39" xfId="962"/>
    <cellStyle name="Normal 4 4" xfId="963"/>
    <cellStyle name="Normal 4 40" xfId="964"/>
    <cellStyle name="Normal 4 41" xfId="965"/>
    <cellStyle name="Normal 4 42" xfId="966"/>
    <cellStyle name="Normal 4 5" xfId="967"/>
    <cellStyle name="Normal 4 6" xfId="968"/>
    <cellStyle name="Normal 4 7" xfId="969"/>
    <cellStyle name="Normal 4 8" xfId="970"/>
    <cellStyle name="Normal 4 9" xfId="971"/>
    <cellStyle name="Normal 42" xfId="972"/>
    <cellStyle name="Normal 43" xfId="973"/>
    <cellStyle name="Normal 44" xfId="974"/>
    <cellStyle name="Normal 45" xfId="975"/>
    <cellStyle name="Normal 5" xfId="976"/>
    <cellStyle name="Normal 5 10" xfId="977"/>
    <cellStyle name="Normal 5 11" xfId="978"/>
    <cellStyle name="Normal 5 12" xfId="979"/>
    <cellStyle name="Normal 5 13" xfId="980"/>
    <cellStyle name="Normal 5 14" xfId="981"/>
    <cellStyle name="Normal 5 15" xfId="982"/>
    <cellStyle name="Normal 5 16" xfId="983"/>
    <cellStyle name="Normal 5 17" xfId="984"/>
    <cellStyle name="Normal 5 18" xfId="985"/>
    <cellStyle name="Normal 5 19" xfId="986"/>
    <cellStyle name="Normal 5 2" xfId="987"/>
    <cellStyle name="Normal 5 2 2" xfId="988"/>
    <cellStyle name="Normal 5 2 3" xfId="989"/>
    <cellStyle name="Normal 5 20" xfId="990"/>
    <cellStyle name="Normal 5 21" xfId="991"/>
    <cellStyle name="Normal 5 22" xfId="992"/>
    <cellStyle name="Normal 5 23" xfId="993"/>
    <cellStyle name="Normal 5 24" xfId="994"/>
    <cellStyle name="Normal 5 25" xfId="995"/>
    <cellStyle name="Normal 5 26" xfId="996"/>
    <cellStyle name="Normal 5 27" xfId="997"/>
    <cellStyle name="Normal 5 28" xfId="998"/>
    <cellStyle name="Normal 5 29" xfId="999"/>
    <cellStyle name="Normal 5 3" xfId="1000"/>
    <cellStyle name="Normal 5 30" xfId="1001"/>
    <cellStyle name="Normal 5 31" xfId="1002"/>
    <cellStyle name="Normal 5 32" xfId="1003"/>
    <cellStyle name="Normal 5 33" xfId="1004"/>
    <cellStyle name="Normal 5 34" xfId="1005"/>
    <cellStyle name="Normal 5 35" xfId="1006"/>
    <cellStyle name="Normal 5 36" xfId="1007"/>
    <cellStyle name="Normal 5 37" xfId="1008"/>
    <cellStyle name="Normal 5 38" xfId="1009"/>
    <cellStyle name="Normal 5 39" xfId="1010"/>
    <cellStyle name="Normal 5 4" xfId="1011"/>
    <cellStyle name="Normal 5 40" xfId="1012"/>
    <cellStyle name="Normal 5 41" xfId="1013"/>
    <cellStyle name="Normal 5 42" xfId="1014"/>
    <cellStyle name="Normal 5 43" xfId="1015"/>
    <cellStyle name="Normal 5 44" xfId="1016"/>
    <cellStyle name="Normal 5 5" xfId="1017"/>
    <cellStyle name="Normal 5 6" xfId="1018"/>
    <cellStyle name="Normal 5 7" xfId="1019"/>
    <cellStyle name="Normal 5 8" xfId="1020"/>
    <cellStyle name="Normal 5 9" xfId="1021"/>
    <cellStyle name="Normal 6" xfId="1022"/>
    <cellStyle name="Normal 6 2" xfId="1023"/>
    <cellStyle name="Normal 6 3" xfId="1024"/>
    <cellStyle name="Normal 7" xfId="1025"/>
    <cellStyle name="Normal 7 2" xfId="1026"/>
    <cellStyle name="Normal 7 3" xfId="1027"/>
    <cellStyle name="Normal 8" xfId="1028"/>
    <cellStyle name="Normal 8 10" xfId="1029"/>
    <cellStyle name="Normal 8 2" xfId="1030"/>
    <cellStyle name="Normal 8 3" xfId="1031"/>
    <cellStyle name="Normal 9" xfId="1032"/>
    <cellStyle name="Normal 9 2" xfId="1033"/>
    <cellStyle name="Normál_8gradk" xfId="1034"/>
    <cellStyle name="Note 2" xfId="1035"/>
    <cellStyle name="Note 2 10" xfId="1036"/>
    <cellStyle name="Note 2 11" xfId="1037"/>
    <cellStyle name="Note 2 12" xfId="1038"/>
    <cellStyle name="Note 2 13" xfId="1039"/>
    <cellStyle name="Note 2 14" xfId="1040"/>
    <cellStyle name="Note 2 15" xfId="1041"/>
    <cellStyle name="Note 2 16" xfId="1042"/>
    <cellStyle name="Note 2 17" xfId="1043"/>
    <cellStyle name="Note 2 18" xfId="1044"/>
    <cellStyle name="Note 2 2" xfId="1045"/>
    <cellStyle name="Note 2 3" xfId="1046"/>
    <cellStyle name="Note 2 4" xfId="1047"/>
    <cellStyle name="Note 2 5" xfId="1048"/>
    <cellStyle name="Note 2 6" xfId="1049"/>
    <cellStyle name="Note 2 7" xfId="1050"/>
    <cellStyle name="Note 2 8" xfId="1051"/>
    <cellStyle name="Note 2 9" xfId="1052"/>
    <cellStyle name="Note 3" xfId="1053"/>
    <cellStyle name="Note 3 2" xfId="1054"/>
    <cellStyle name="Note 3 3" xfId="1055"/>
    <cellStyle name="Note 3 4" xfId="1056"/>
    <cellStyle name="Note 3 5" xfId="1057"/>
    <cellStyle name="Note 3 6" xfId="1058"/>
    <cellStyle name="Note 3 7" xfId="1059"/>
    <cellStyle name="Note 3 8" xfId="1060"/>
    <cellStyle name="Note 4" xfId="1061"/>
    <cellStyle name="Note 4 2" xfId="1062"/>
    <cellStyle name="Note 4 3" xfId="1063"/>
    <cellStyle name="Note 4 4" xfId="1064"/>
    <cellStyle name="Note 4 5" xfId="1065"/>
    <cellStyle name="Note 4 6" xfId="1066"/>
    <cellStyle name="Note 4 7" xfId="1067"/>
    <cellStyle name="Note 4 8" xfId="1068"/>
    <cellStyle name="Note 5" xfId="1069"/>
    <cellStyle name="Note 5 2" xfId="1070"/>
    <cellStyle name="Note 5 3" xfId="1071"/>
    <cellStyle name="Note 5 4" xfId="1072"/>
    <cellStyle name="Note 5 5" xfId="1073"/>
    <cellStyle name="Note 5 6" xfId="1074"/>
    <cellStyle name="Note 5 7" xfId="1075"/>
    <cellStyle name="Note 5 8" xfId="1076"/>
    <cellStyle name="Note 6" xfId="1077"/>
    <cellStyle name="Note 6 2" xfId="1078"/>
    <cellStyle name="Note 6 3" xfId="1079"/>
    <cellStyle name="Note 6 4" xfId="1080"/>
    <cellStyle name="Note 6 5" xfId="1081"/>
    <cellStyle name="Note 6 6" xfId="1082"/>
    <cellStyle name="Note 6 7" xfId="1083"/>
    <cellStyle name="Note 6 8" xfId="1084"/>
    <cellStyle name="Note 7" xfId="1085"/>
    <cellStyle name="notes" xfId="1086"/>
    <cellStyle name="Notiz" xfId="1087"/>
    <cellStyle name="Output 2" xfId="1088"/>
    <cellStyle name="Output 2 2" xfId="1089"/>
    <cellStyle name="Output 3" xfId="1090"/>
    <cellStyle name="Output 3 2" xfId="1091"/>
    <cellStyle name="Output 4" xfId="1092"/>
    <cellStyle name="Output 5" xfId="1093"/>
    <cellStyle name="Output 6" xfId="1094"/>
    <cellStyle name="Output 7" xfId="1095"/>
    <cellStyle name="Percent 2" xfId="1096"/>
    <cellStyle name="Percent 2 2" xfId="1097"/>
    <cellStyle name="Percent 2 2 2" xfId="1098"/>
    <cellStyle name="Percent 2 3" xfId="1099"/>
    <cellStyle name="Percent 2 4" xfId="1100"/>
    <cellStyle name="Percent 3" xfId="1101"/>
    <cellStyle name="Percent 3 2" xfId="1102"/>
    <cellStyle name="Percent 3 3" xfId="1103"/>
    <cellStyle name="Percent 4" xfId="1104"/>
    <cellStyle name="Percent 5" xfId="1105"/>
    <cellStyle name="Percent 6" xfId="1106"/>
    <cellStyle name="Prozent_SubCatperStud" xfId="1107"/>
    <cellStyle name="row" xfId="1108"/>
    <cellStyle name="rowblack_line" xfId="1109"/>
    <cellStyle name="rowblue_line" xfId="1110"/>
    <cellStyle name="RowCodes" xfId="1111"/>
    <cellStyle name="Row-Col Headings" xfId="1112"/>
    <cellStyle name="RowTitles" xfId="1113"/>
    <cellStyle name="RowTitles1-Detail" xfId="1114"/>
    <cellStyle name="RowTitles-Col2" xfId="1115"/>
    <cellStyle name="RowTitles-Detail" xfId="1116"/>
    <cellStyle name="Schlecht" xfId="1117"/>
    <cellStyle name="Standaard_Blad1" xfId="1118"/>
    <cellStyle name="Standaard2" xfId="1119"/>
    <cellStyle name="Standard_C5.2b" xfId="1120"/>
    <cellStyle name="Style 1" xfId="1121"/>
    <cellStyle name="Style 1 2" xfId="1122"/>
    <cellStyle name="Style 1 2 2" xfId="1123"/>
    <cellStyle name="Style 1 3" xfId="1124"/>
    <cellStyle name="Sub-titles" xfId="1125"/>
    <cellStyle name="Sub-titles Cols" xfId="1126"/>
    <cellStyle name="Sub-titles rows" xfId="1127"/>
    <cellStyle name="superscript" xfId="1128"/>
    <cellStyle name="tab_row_black_line_black" xfId="1129"/>
    <cellStyle name="Table No." xfId="1130"/>
    <cellStyle name="Table Title" xfId="1131"/>
    <cellStyle name="table_bottom" xfId="1132"/>
    <cellStyle name="temp" xfId="1133"/>
    <cellStyle name="Title 2" xfId="1134"/>
    <cellStyle name="Title 3" xfId="1135"/>
    <cellStyle name="Title 3 2" xfId="1136"/>
    <cellStyle name="Title 4" xfId="1137"/>
    <cellStyle name="Title 5" xfId="1138"/>
    <cellStyle name="Title 6" xfId="1139"/>
    <cellStyle name="Title 7" xfId="1140"/>
    <cellStyle name="title1" xfId="1141"/>
    <cellStyle name="Titles" xfId="1142"/>
    <cellStyle name="Total 2" xfId="1143"/>
    <cellStyle name="Total 2 2" xfId="1144"/>
    <cellStyle name="Total 3" xfId="1145"/>
    <cellStyle name="Total 3 2" xfId="1146"/>
    <cellStyle name="Total 4" xfId="1147"/>
    <cellStyle name="Total 5" xfId="1148"/>
    <cellStyle name="Total 6" xfId="1149"/>
    <cellStyle name="Total 7" xfId="1150"/>
    <cellStyle name="Tusenskille_Ark1" xfId="1151"/>
    <cellStyle name="Tusental (0)_Blad2" xfId="1152"/>
    <cellStyle name="Tusental 2" xfId="1153"/>
    <cellStyle name="Tusental_Blad2" xfId="1154"/>
    <cellStyle name="Überschrift" xfId="1155"/>
    <cellStyle name="Überschrift 1" xfId="1156"/>
    <cellStyle name="Überschrift 2" xfId="1157"/>
    <cellStyle name="Überschrift 3" xfId="1158"/>
    <cellStyle name="Überschrift 4" xfId="1159"/>
    <cellStyle name="Valuta (0)_Blad2" xfId="1160"/>
    <cellStyle name="Valuta_Blad2" xfId="1161"/>
    <cellStyle name="Verknüpfte Zelle" xfId="1162"/>
    <cellStyle name="Währung [0]_DIAGRAM" xfId="1163"/>
    <cellStyle name="Währung_DIAGRAM" xfId="1164"/>
    <cellStyle name="Warnender Text" xfId="1165"/>
    <cellStyle name="Warning Text 2" xfId="1166"/>
    <cellStyle name="Warning Text 2 2" xfId="1167"/>
    <cellStyle name="Warning Text 3" xfId="1168"/>
    <cellStyle name="Warning Text 3 2" xfId="1169"/>
    <cellStyle name="Warning Text 4" xfId="1170"/>
    <cellStyle name="Warning Text 5" xfId="1171"/>
    <cellStyle name="Warning Text 6" xfId="1172"/>
    <cellStyle name="Warning Text 7" xfId="1173"/>
    <cellStyle name="Zelle überprüfen" xfId="1174"/>
    <cellStyle name="표준_T_A8(통계청_검증결과)" xfId="1175"/>
    <cellStyle name="標準_法務省担当表（eigo ） " xfId="1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2884376295068"/>
          <c:y val="0.13185624997143069"/>
          <c:w val="0.63863704931620391"/>
          <c:h val="0.74216744197385631"/>
        </c:manualLayout>
      </c:layout>
      <c:radarChart>
        <c:radarStyle val="marker"/>
        <c:varyColors val="0"/>
        <c:ser>
          <c:idx val="0"/>
          <c:order val="0"/>
          <c:tx>
            <c:strRef>
              <c:f>'g3-1a'!$Q$11</c:f>
              <c:strCache>
                <c:ptCount val="1"/>
                <c:pt idx="0">
                  <c:v>Sweden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'g3-1a'!$Q$12:$Q$23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'g3-1a'!$R$11</c:f>
              <c:strCache>
                <c:ptCount val="1"/>
                <c:pt idx="0">
                  <c:v>OECD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'g3-1a'!$R$12:$R$23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99904"/>
        <c:axId val="169185280"/>
      </c:radarChart>
      <c:catAx>
        <c:axId val="1682999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9185280"/>
        <c:crosses val="autoZero"/>
        <c:auto val="1"/>
        <c:lblAlgn val="ctr"/>
        <c:lblOffset val="100"/>
        <c:noMultiLvlLbl val="0"/>
      </c:catAx>
      <c:valAx>
        <c:axId val="169185280"/>
        <c:scaling>
          <c:orientation val="minMax"/>
        </c:scaling>
        <c:delete val="0"/>
        <c:axPos val="l"/>
        <c:majorGridlines/>
        <c:numFmt formatCode="0" sourceLinked="0"/>
        <c:majorTickMark val="cross"/>
        <c:minorTickMark val="none"/>
        <c:tickLblPos val="high"/>
        <c:crossAx val="168299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2884376295068"/>
          <c:y val="0.13185624997143069"/>
          <c:w val="0.63863704931620391"/>
          <c:h val="0.74216744197385631"/>
        </c:manualLayout>
      </c:layout>
      <c:radarChart>
        <c:radarStyle val="marker"/>
        <c:varyColors val="0"/>
        <c:ser>
          <c:idx val="0"/>
          <c:order val="0"/>
          <c:tx>
            <c:strRef>
              <c:f>'g3-1a'!$Q$11</c:f>
              <c:strCache>
                <c:ptCount val="1"/>
                <c:pt idx="0">
                  <c:v>Sweden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'g3-1a'!$Q$12:$Q$23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OECD top 5</c:v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'g3-1a'!$T$12:$T$23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04288"/>
        <c:axId val="183806592"/>
      </c:radarChart>
      <c:catAx>
        <c:axId val="183804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83806592"/>
        <c:crosses val="autoZero"/>
        <c:auto val="1"/>
        <c:lblAlgn val="ctr"/>
        <c:lblOffset val="100"/>
        <c:noMultiLvlLbl val="0"/>
      </c:catAx>
      <c:valAx>
        <c:axId val="183806592"/>
        <c:scaling>
          <c:orientation val="minMax"/>
        </c:scaling>
        <c:delete val="0"/>
        <c:axPos val="l"/>
        <c:majorGridlines/>
        <c:numFmt formatCode="0" sourceLinked="0"/>
        <c:majorTickMark val="cross"/>
        <c:minorTickMark val="none"/>
        <c:tickLblPos val="high"/>
        <c:crossAx val="183804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lineChart>
        <c:grouping val="standard"/>
        <c:varyColors val="0"/>
        <c:ser>
          <c:idx val="0"/>
          <c:order val="0"/>
          <c:tx>
            <c:strRef>
              <c:f>'g3-1a'!$Q$11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16"/>
            <c:spPr>
              <a:solidFill>
                <a:schemeClr val="tx2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'g3-1a'!$Q$12:$Q$23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'g3-1a'!$R$11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ash"/>
            <c:size val="22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accent1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'g3-1a'!$R$12:$R$23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OECD top 5</c:v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ash"/>
            <c:size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'g3-1a'!$T$12:$T$23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04256"/>
        <c:axId val="185132928"/>
      </c:lineChart>
      <c:catAx>
        <c:axId val="185104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 anchor="t" anchorCtr="0"/>
          <a:lstStyle/>
          <a:p>
            <a:pPr>
              <a:defRPr sz="6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132928"/>
        <c:crosses val="autoZero"/>
        <c:auto val="1"/>
        <c:lblAlgn val="ctr"/>
        <c:lblOffset val="0"/>
        <c:tickLblSkip val="1"/>
        <c:noMultiLvlLbl val="0"/>
      </c:catAx>
      <c:valAx>
        <c:axId val="185132928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10425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824997895620358E-2"/>
          <c:y val="1.9920803043647736E-2"/>
          <c:w val="0.9639888572022199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5463492830569"/>
          <c:y val="0.13494329983872519"/>
          <c:w val="0.66303021571072884"/>
          <c:h val="0.72130061153813374"/>
        </c:manualLayout>
      </c:layout>
      <c:radarChart>
        <c:radarStyle val="filled"/>
        <c:varyColors val="0"/>
        <c:ser>
          <c:idx val="1"/>
          <c:order val="1"/>
          <c:tx>
            <c:strRef>
              <c:f>'g3-1a'!$R$11</c:f>
              <c:strCache>
                <c:ptCount val="1"/>
                <c:pt idx="0">
                  <c:v>OECD</c:v>
                </c:pt>
              </c:strCache>
            </c:strRef>
          </c:tx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'g3-1a'!$R$12:$R$23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63072"/>
        <c:axId val="199764992"/>
      </c:radarChart>
      <c:radarChart>
        <c:radarStyle val="marker"/>
        <c:varyColors val="0"/>
        <c:ser>
          <c:idx val="0"/>
          <c:order val="0"/>
          <c:tx>
            <c:strRef>
              <c:f>'g3-1a'!$Q$11</c:f>
              <c:strCache>
                <c:ptCount val="1"/>
                <c:pt idx="0">
                  <c:v>Sweden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</c:spPr>
          </c:marker>
          <c:cat>
            <c:strRef>
              <c:f>'g3-1a'!$P$12:$P$23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Labour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'g3-1a'!$Q$12:$Q$23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63072"/>
        <c:axId val="199764992"/>
      </c:radarChart>
      <c:catAx>
        <c:axId val="199763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9764992"/>
        <c:crosses val="autoZero"/>
        <c:auto val="1"/>
        <c:lblAlgn val="ctr"/>
        <c:lblOffset val="100"/>
        <c:noMultiLvlLbl val="0"/>
      </c:catAx>
      <c:valAx>
        <c:axId val="199764992"/>
        <c:scaling>
          <c:orientation val="minMax"/>
        </c:scaling>
        <c:delete val="0"/>
        <c:axPos val="l"/>
        <c:majorGridlines/>
        <c:numFmt formatCode="0" sourceLinked="0"/>
        <c:majorTickMark val="cross"/>
        <c:minorTickMark val="none"/>
        <c:tickLblPos val="high"/>
        <c:crossAx val="199763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6"/>
              <c:pt idx="0">
                <c:v>Tax rates</c:v>
              </c:pt>
              <c:pt idx="1">
                <c:v>Restrictive labour regulations</c:v>
              </c:pt>
              <c:pt idx="2">
                <c:v>Inadequately educated workforce</c:v>
              </c:pt>
              <c:pt idx="3">
                <c:v>Tax regulations</c:v>
              </c:pt>
              <c:pt idx="4">
                <c:v>Policy instability</c:v>
              </c:pt>
              <c:pt idx="5">
                <c:v>Inadequate supply of infrastructure</c:v>
              </c:pt>
              <c:pt idx="6">
                <c:v>Insufficient capacity to innovate</c:v>
              </c:pt>
              <c:pt idx="7">
                <c:v>Inefficient government bureaucracy</c:v>
              </c:pt>
              <c:pt idx="8">
                <c:v>Access to financing</c:v>
              </c:pt>
              <c:pt idx="9">
                <c:v>Poor work ethic in national labour force</c:v>
              </c:pt>
              <c:pt idx="10">
                <c:v>Poor public health</c:v>
              </c:pt>
              <c:pt idx="11">
                <c:v>Government instability</c:v>
              </c:pt>
              <c:pt idx="12">
                <c:v>Foreign currency regulations</c:v>
              </c:pt>
              <c:pt idx="13">
                <c:v>Inflation</c:v>
              </c:pt>
              <c:pt idx="14">
                <c:v>Corruption</c:v>
              </c:pt>
              <c:pt idx="15">
                <c:v>Crime and theft</c:v>
              </c:pt>
            </c:strLit>
          </c:cat>
          <c:val>
            <c:numLit>
              <c:formatCode>General</c:formatCode>
              <c:ptCount val="16"/>
              <c:pt idx="0">
                <c:v>24.6</c:v>
              </c:pt>
              <c:pt idx="1">
                <c:v>20.100000000000001</c:v>
              </c:pt>
              <c:pt idx="2">
                <c:v>11</c:v>
              </c:pt>
              <c:pt idx="3">
                <c:v>9.6</c:v>
              </c:pt>
              <c:pt idx="4">
                <c:v>8.6999999999999993</c:v>
              </c:pt>
              <c:pt idx="5">
                <c:v>6.1</c:v>
              </c:pt>
              <c:pt idx="6">
                <c:v>5.9</c:v>
              </c:pt>
              <c:pt idx="7">
                <c:v>5.9</c:v>
              </c:pt>
              <c:pt idx="8">
                <c:v>3.3</c:v>
              </c:pt>
              <c:pt idx="9">
                <c:v>1.7</c:v>
              </c:pt>
              <c:pt idx="10">
                <c:v>1.4</c:v>
              </c:pt>
              <c:pt idx="11">
                <c:v>1</c:v>
              </c:pt>
              <c:pt idx="12">
                <c:v>0.4</c:v>
              </c:pt>
              <c:pt idx="13">
                <c:v>0.1</c:v>
              </c:pt>
              <c:pt idx="14">
                <c:v>0.1</c:v>
              </c:pt>
              <c:pt idx="1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40896"/>
        <c:axId val="199842432"/>
      </c:barChart>
      <c:catAx>
        <c:axId val="199840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42432"/>
        <c:crosses val="autoZero"/>
        <c:auto val="1"/>
        <c:lblAlgn val="ctr"/>
        <c:lblOffset val="0"/>
        <c:tickLblSkip val="1"/>
        <c:noMultiLvlLbl val="0"/>
      </c:catAx>
      <c:valAx>
        <c:axId val="199842432"/>
        <c:scaling>
          <c:orientation val="minMax"/>
          <c:max val="25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40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856191</xdr:rowOff>
    </xdr:from>
    <xdr:to>
      <xdr:col>5</xdr:col>
      <xdr:colOff>428625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11113</xdr:colOff>
      <xdr:row>31</xdr:row>
      <xdr:rowOff>149224</xdr:rowOff>
    </xdr:from>
    <xdr:to>
      <xdr:col>5</xdr:col>
      <xdr:colOff>441088</xdr:colOff>
      <xdr:row>54</xdr:row>
      <xdr:rowOff>140149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608013</xdr:colOff>
      <xdr:row>33</xdr:row>
      <xdr:rowOff>15874</xdr:rowOff>
    </xdr:from>
    <xdr:to>
      <xdr:col>15</xdr:col>
      <xdr:colOff>1016651</xdr:colOff>
      <xdr:row>48</xdr:row>
      <xdr:rowOff>137097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7143</xdr:colOff>
      <xdr:row>7</xdr:row>
      <xdr:rowOff>838200</xdr:rowOff>
    </xdr:from>
    <xdr:to>
      <xdr:col>13</xdr:col>
      <xdr:colOff>94218</xdr:colOff>
      <xdr:row>30</xdr:row>
      <xdr:rowOff>133800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17</xdr:col>
      <xdr:colOff>827738</xdr:colOff>
      <xdr:row>68</xdr:row>
      <xdr:rowOff>64073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MOREDDU\Country%20reviews%20innovation\INDICATORS\Education\UIS\Ag%20enrollment%20(participation)%20tertiary%20program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MOREDDU\Country%20reviews%20innovation\INDICATORS\STANDARD%20SET\WEF%20Global%20Competitiveness%20Index\WEF_GCI_2016_17%20charts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trends (selected countrie)"/>
      <sheetName val="time trends"/>
      <sheetName val="ag prog prtcp"/>
      <sheetName val="data"/>
      <sheetName val="data - grads (copy)"/>
      <sheetName val="Distribution of enrolment by fi"/>
      <sheetName val="source"/>
      <sheetName val="countries"/>
      <sheetName val="cou"/>
      <sheetName val="Enrolment by level of educa"/>
      <sheetName val="enrl data"/>
      <sheetName val="Sheet8"/>
    </sheetNames>
    <sheetDataSet>
      <sheetData sheetId="0"/>
      <sheetData sheetId="1"/>
      <sheetData sheetId="2"/>
      <sheetData sheetId="3">
        <row r="6">
          <cell r="A6" t="str">
            <v>AFG</v>
          </cell>
          <cell r="B6" t="str">
            <v>Afghanistan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  <cell r="S6">
            <v>0</v>
          </cell>
          <cell r="T6" t="str">
            <v/>
          </cell>
          <cell r="U6" t="str">
            <v/>
          </cell>
          <cell r="X6" t="str">
            <v>..</v>
          </cell>
          <cell r="Y6" t="str">
            <v>..</v>
          </cell>
          <cell r="Z6" t="str">
            <v>..</v>
          </cell>
          <cell r="AA6" t="str">
            <v>..</v>
          </cell>
          <cell r="AB6" t="str">
            <v>..</v>
          </cell>
          <cell r="AC6" t="str">
            <v>..</v>
          </cell>
          <cell r="AD6" t="str">
            <v>..</v>
          </cell>
          <cell r="AE6" t="str">
            <v>..</v>
          </cell>
          <cell r="AF6" t="str">
            <v>..</v>
          </cell>
          <cell r="AG6" t="str">
            <v>..</v>
          </cell>
          <cell r="AH6" t="str">
            <v>..</v>
          </cell>
          <cell r="AI6" t="str">
            <v>..</v>
          </cell>
          <cell r="AJ6" t="str">
            <v>..</v>
          </cell>
          <cell r="AK6" t="str">
            <v>..</v>
          </cell>
          <cell r="AL6" t="str">
            <v>..</v>
          </cell>
          <cell r="AM6" t="str">
            <v>..</v>
          </cell>
          <cell r="AO6" t="str">
            <v/>
          </cell>
          <cell r="AP6" t="str">
            <v/>
          </cell>
          <cell r="AS6" t="str">
            <v>..</v>
          </cell>
          <cell r="AT6" t="str">
            <v>..</v>
          </cell>
          <cell r="AU6" t="str">
            <v>..</v>
          </cell>
          <cell r="AV6" t="str">
            <v>..</v>
          </cell>
          <cell r="AW6" t="str">
            <v>..</v>
          </cell>
          <cell r="AX6" t="str">
            <v>..</v>
          </cell>
          <cell r="AY6" t="str">
            <v>..</v>
          </cell>
          <cell r="AZ6" t="str">
            <v>..</v>
          </cell>
          <cell r="BA6" t="str">
            <v>..</v>
          </cell>
          <cell r="BB6" t="str">
            <v>..</v>
          </cell>
          <cell r="BC6" t="str">
            <v>..</v>
          </cell>
          <cell r="BD6" t="str">
            <v>..</v>
          </cell>
          <cell r="BE6" t="str">
            <v>..</v>
          </cell>
          <cell r="BF6" t="str">
            <v>..</v>
          </cell>
          <cell r="BG6" t="str">
            <v>..</v>
          </cell>
          <cell r="BH6" t="str">
            <v>..</v>
          </cell>
          <cell r="BJ6" t="str">
            <v/>
          </cell>
          <cell r="BK6" t="str">
            <v/>
          </cell>
          <cell r="BN6" t="str">
            <v>..</v>
          </cell>
          <cell r="BO6" t="str">
            <v>..</v>
          </cell>
          <cell r="BP6" t="str">
            <v>..</v>
          </cell>
          <cell r="BQ6" t="str">
            <v>..</v>
          </cell>
          <cell r="BR6" t="str">
            <v>..</v>
          </cell>
          <cell r="BS6" t="str">
            <v>..</v>
          </cell>
          <cell r="BT6" t="str">
            <v>..</v>
          </cell>
          <cell r="BU6" t="str">
            <v>..</v>
          </cell>
          <cell r="BV6" t="str">
            <v>..</v>
          </cell>
          <cell r="BW6" t="str">
            <v>..</v>
          </cell>
          <cell r="BX6" t="str">
            <v>..</v>
          </cell>
          <cell r="BY6" t="str">
            <v>..</v>
          </cell>
          <cell r="BZ6" t="str">
            <v>..</v>
          </cell>
          <cell r="CA6" t="str">
            <v>..</v>
          </cell>
          <cell r="CB6" t="str">
            <v>..</v>
          </cell>
          <cell r="CC6" t="str">
            <v>..</v>
          </cell>
          <cell r="CE6" t="str">
            <v/>
          </cell>
          <cell r="CF6" t="str">
            <v/>
          </cell>
        </row>
        <row r="7">
          <cell r="A7" t="str">
            <v>ALB</v>
          </cell>
          <cell r="B7" t="str">
            <v>Albania</v>
          </cell>
          <cell r="C7" t="str">
            <v>..</v>
          </cell>
          <cell r="D7" t="str">
            <v>..</v>
          </cell>
          <cell r="E7" t="str">
            <v>..</v>
          </cell>
          <cell r="F7">
            <v>2.41994</v>
          </cell>
          <cell r="G7">
            <v>2.66526</v>
          </cell>
          <cell r="H7" t="str">
            <v>..</v>
          </cell>
          <cell r="I7">
            <v>3.2591700000000001</v>
          </cell>
          <cell r="J7">
            <v>7.5621499999999999</v>
          </cell>
          <cell r="K7" t="str">
            <v>..</v>
          </cell>
          <cell r="L7" t="str">
            <v>..</v>
          </cell>
          <cell r="M7" t="str">
            <v>..</v>
          </cell>
          <cell r="N7" t="str">
            <v>..</v>
          </cell>
          <cell r="O7" t="str">
            <v>..</v>
          </cell>
          <cell r="P7" t="str">
            <v>..</v>
          </cell>
          <cell r="Q7">
            <v>6.58378</v>
          </cell>
          <cell r="R7">
            <v>6.9379900000000001</v>
          </cell>
          <cell r="S7">
            <v>0</v>
          </cell>
          <cell r="T7">
            <v>6.9379900000000001</v>
          </cell>
          <cell r="U7">
            <v>2012</v>
          </cell>
          <cell r="X7" t="str">
            <v>..</v>
          </cell>
          <cell r="Y7" t="str">
            <v>..</v>
          </cell>
          <cell r="Z7" t="str">
            <v>..</v>
          </cell>
          <cell r="AA7">
            <v>1.2741</v>
          </cell>
          <cell r="AB7">
            <v>1.4519899999999999</v>
          </cell>
          <cell r="AC7" t="str">
            <v>..</v>
          </cell>
          <cell r="AD7">
            <v>2.5202399999999998</v>
          </cell>
          <cell r="AE7">
            <v>4.7981499999999997</v>
          </cell>
          <cell r="AF7" t="str">
            <v>..</v>
          </cell>
          <cell r="AG7" t="str">
            <v>..</v>
          </cell>
          <cell r="AH7" t="str">
            <v>..</v>
          </cell>
          <cell r="AI7" t="str">
            <v>..</v>
          </cell>
          <cell r="AJ7" t="str">
            <v>..</v>
          </cell>
          <cell r="AK7" t="str">
            <v>..</v>
          </cell>
          <cell r="AL7">
            <v>3.7380599999999999</v>
          </cell>
          <cell r="AM7">
            <v>4.6645500000000002</v>
          </cell>
          <cell r="AO7">
            <v>4.6645500000000002</v>
          </cell>
          <cell r="AP7">
            <v>2012</v>
          </cell>
          <cell r="AS7" t="str">
            <v>..</v>
          </cell>
          <cell r="AT7" t="str">
            <v>..</v>
          </cell>
          <cell r="AU7" t="str">
            <v>..</v>
          </cell>
          <cell r="AV7">
            <v>4.1283799999999999</v>
          </cell>
          <cell r="AW7">
            <v>4.5915100000000004</v>
          </cell>
          <cell r="AX7" t="str">
            <v>..</v>
          </cell>
          <cell r="AY7">
            <v>4.4823399999999998</v>
          </cell>
          <cell r="AZ7">
            <v>12.06367</v>
          </cell>
          <cell r="BA7" t="str">
            <v>..</v>
          </cell>
          <cell r="BB7" t="str">
            <v>..</v>
          </cell>
          <cell r="BC7" t="str">
            <v>..</v>
          </cell>
          <cell r="BD7" t="str">
            <v>..</v>
          </cell>
          <cell r="BE7" t="str">
            <v>..</v>
          </cell>
          <cell r="BF7" t="str">
            <v>..</v>
          </cell>
          <cell r="BG7">
            <v>10.11819</v>
          </cell>
          <cell r="BH7">
            <v>9.7736499999999999</v>
          </cell>
          <cell r="BJ7">
            <v>9.7736499999999999</v>
          </cell>
          <cell r="BK7">
            <v>2012</v>
          </cell>
          <cell r="BN7" t="str">
            <v>..</v>
          </cell>
          <cell r="BO7" t="str">
            <v>..</v>
          </cell>
          <cell r="BP7" t="str">
            <v>..</v>
          </cell>
          <cell r="BQ7">
            <v>31.5139</v>
          </cell>
          <cell r="BR7">
            <v>33.425159999999998</v>
          </cell>
          <cell r="BS7" t="str">
            <v>..</v>
          </cell>
          <cell r="BT7">
            <v>48.205489999999998</v>
          </cell>
          <cell r="BU7">
            <v>39.311549999999997</v>
          </cell>
          <cell r="BV7" t="str">
            <v>..</v>
          </cell>
          <cell r="BW7" t="str">
            <v>..</v>
          </cell>
          <cell r="BX7" t="str">
            <v>..</v>
          </cell>
          <cell r="BY7" t="str">
            <v>..</v>
          </cell>
          <cell r="BZ7" t="str">
            <v>..</v>
          </cell>
          <cell r="CA7" t="str">
            <v>..</v>
          </cell>
          <cell r="CB7">
            <v>31.4527</v>
          </cell>
          <cell r="CC7">
            <v>37.315170000000002</v>
          </cell>
          <cell r="CE7">
            <v>37.315170000000002</v>
          </cell>
          <cell r="CF7">
            <v>2012</v>
          </cell>
        </row>
        <row r="8">
          <cell r="A8" t="str">
            <v>DZA</v>
          </cell>
          <cell r="B8" t="str">
            <v>Algeria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>
            <v>1.8957999999999999</v>
          </cell>
          <cell r="L8">
            <v>2.1518000000000002</v>
          </cell>
          <cell r="M8" t="str">
            <v>..</v>
          </cell>
          <cell r="N8" t="str">
            <v>..</v>
          </cell>
          <cell r="O8" t="str">
            <v>..</v>
          </cell>
          <cell r="P8">
            <v>1.7394499999999999</v>
          </cell>
          <cell r="Q8" t="str">
            <v>..</v>
          </cell>
          <cell r="R8" t="str">
            <v>..</v>
          </cell>
          <cell r="S8">
            <v>0</v>
          </cell>
          <cell r="T8">
            <v>1.7394499999999999</v>
          </cell>
          <cell r="U8">
            <v>2010</v>
          </cell>
          <cell r="X8" t="str">
            <v>..</v>
          </cell>
          <cell r="Y8" t="str">
            <v>..</v>
          </cell>
          <cell r="Z8" t="str">
            <v>..</v>
          </cell>
          <cell r="AA8" t="str">
            <v>..</v>
          </cell>
          <cell r="AB8" t="str">
            <v>..</v>
          </cell>
          <cell r="AC8" t="str">
            <v>..</v>
          </cell>
          <cell r="AD8" t="str">
            <v>..</v>
          </cell>
          <cell r="AE8" t="str">
            <v>..</v>
          </cell>
          <cell r="AF8">
            <v>1.6576500000000001</v>
          </cell>
          <cell r="AG8">
            <v>1.8486499999999999</v>
          </cell>
          <cell r="AH8" t="str">
            <v>..</v>
          </cell>
          <cell r="AI8" t="str">
            <v>..</v>
          </cell>
          <cell r="AJ8" t="str">
            <v>..</v>
          </cell>
          <cell r="AK8">
            <v>1.43882</v>
          </cell>
          <cell r="AL8" t="str">
            <v>..</v>
          </cell>
          <cell r="AM8" t="str">
            <v>..</v>
          </cell>
          <cell r="AO8">
            <v>1.43882</v>
          </cell>
          <cell r="AP8">
            <v>2010</v>
          </cell>
          <cell r="AS8" t="str">
            <v>..</v>
          </cell>
          <cell r="AT8" t="str">
            <v>..</v>
          </cell>
          <cell r="AU8" t="str">
            <v>..</v>
          </cell>
          <cell r="AV8" t="str">
            <v>..</v>
          </cell>
          <cell r="AW8" t="str">
            <v>..</v>
          </cell>
          <cell r="AX8" t="str">
            <v>..</v>
          </cell>
          <cell r="AY8" t="str">
            <v>..</v>
          </cell>
          <cell r="AZ8" t="str">
            <v>..</v>
          </cell>
          <cell r="BA8">
            <v>2.1894900000000002</v>
          </cell>
          <cell r="BB8">
            <v>2.51898</v>
          </cell>
          <cell r="BC8" t="str">
            <v>..</v>
          </cell>
          <cell r="BD8" t="str">
            <v>..</v>
          </cell>
          <cell r="BE8" t="str">
            <v>..</v>
          </cell>
          <cell r="BF8">
            <v>2.1598099999999998</v>
          </cell>
          <cell r="BG8" t="str">
            <v>..</v>
          </cell>
          <cell r="BH8" t="str">
            <v>..</v>
          </cell>
          <cell r="BJ8">
            <v>2.1598099999999998</v>
          </cell>
          <cell r="BK8">
            <v>2010</v>
          </cell>
          <cell r="BN8" t="str">
            <v>..</v>
          </cell>
          <cell r="BO8" t="str">
            <v>..</v>
          </cell>
          <cell r="BP8" t="str">
            <v>..</v>
          </cell>
          <cell r="BQ8" t="str">
            <v>..</v>
          </cell>
          <cell r="BR8" t="str">
            <v>..</v>
          </cell>
          <cell r="BS8" t="str">
            <v>..</v>
          </cell>
          <cell r="BT8" t="str">
            <v>..</v>
          </cell>
          <cell r="BU8" t="str">
            <v>..</v>
          </cell>
          <cell r="BV8">
            <v>48.28528</v>
          </cell>
          <cell r="BW8">
            <v>47.059829999999998</v>
          </cell>
          <cell r="BX8" t="str">
            <v>..</v>
          </cell>
          <cell r="BY8" t="str">
            <v>..</v>
          </cell>
          <cell r="BZ8" t="str">
            <v>..</v>
          </cell>
          <cell r="CA8">
            <v>48.226489999999998</v>
          </cell>
          <cell r="CB8" t="str">
            <v>..</v>
          </cell>
          <cell r="CC8" t="str">
            <v>..</v>
          </cell>
          <cell r="CE8">
            <v>48.226489999999998</v>
          </cell>
          <cell r="CF8">
            <v>2010</v>
          </cell>
        </row>
        <row r="9">
          <cell r="A9" t="str">
            <v>ASM</v>
          </cell>
          <cell r="B9" t="str">
            <v>American Samoa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 t="str">
            <v>..</v>
          </cell>
          <cell r="P9" t="str">
            <v>..</v>
          </cell>
          <cell r="Q9" t="str">
            <v>..</v>
          </cell>
          <cell r="R9" t="str">
            <v>..</v>
          </cell>
          <cell r="S9">
            <v>0</v>
          </cell>
          <cell r="T9" t="str">
            <v/>
          </cell>
          <cell r="U9" t="str">
            <v/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  <cell r="AH9" t="str">
            <v>..</v>
          </cell>
          <cell r="AI9" t="str">
            <v>..</v>
          </cell>
          <cell r="AJ9" t="str">
            <v>..</v>
          </cell>
          <cell r="AK9" t="str">
            <v>..</v>
          </cell>
          <cell r="AL9" t="str">
            <v>..</v>
          </cell>
          <cell r="AM9" t="str">
            <v>..</v>
          </cell>
          <cell r="AO9" t="str">
            <v/>
          </cell>
          <cell r="AP9" t="str">
            <v/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  <cell r="AZ9" t="str">
            <v>..</v>
          </cell>
          <cell r="BA9" t="str">
            <v>..</v>
          </cell>
          <cell r="BB9" t="str">
            <v>..</v>
          </cell>
          <cell r="BC9" t="str">
            <v>..</v>
          </cell>
          <cell r="BD9" t="str">
            <v>..</v>
          </cell>
          <cell r="BE9" t="str">
            <v>..</v>
          </cell>
          <cell r="BF9" t="str">
            <v>..</v>
          </cell>
          <cell r="BG9" t="str">
            <v>..</v>
          </cell>
          <cell r="BH9" t="str">
            <v>..</v>
          </cell>
          <cell r="BJ9" t="str">
            <v/>
          </cell>
          <cell r="BK9" t="str">
            <v/>
          </cell>
          <cell r="BN9" t="str">
            <v>..</v>
          </cell>
          <cell r="BO9" t="str">
            <v>..</v>
          </cell>
          <cell r="BP9" t="str">
            <v>..</v>
          </cell>
          <cell r="BQ9" t="str">
            <v>..</v>
          </cell>
          <cell r="BR9" t="str">
            <v>..</v>
          </cell>
          <cell r="BS9" t="str">
            <v>..</v>
          </cell>
          <cell r="BT9" t="str">
            <v>..</v>
          </cell>
          <cell r="BU9" t="str">
            <v>..</v>
          </cell>
          <cell r="BV9" t="str">
            <v>..</v>
          </cell>
          <cell r="BW9" t="str">
            <v>..</v>
          </cell>
          <cell r="BX9" t="str">
            <v>..</v>
          </cell>
          <cell r="BY9" t="str">
            <v>..</v>
          </cell>
          <cell r="BZ9" t="str">
            <v>..</v>
          </cell>
          <cell r="CA9" t="str">
            <v>..</v>
          </cell>
          <cell r="CB9" t="str">
            <v>..</v>
          </cell>
          <cell r="CC9" t="str">
            <v>..</v>
          </cell>
          <cell r="CE9" t="str">
            <v/>
          </cell>
          <cell r="CF9" t="str">
            <v/>
          </cell>
        </row>
        <row r="10">
          <cell r="A10" t="str">
            <v>AND</v>
          </cell>
          <cell r="B10" t="str">
            <v>Andorra</v>
          </cell>
          <cell r="C10" t="str">
            <v>..</v>
          </cell>
          <cell r="D10" t="str">
            <v>..</v>
          </cell>
          <cell r="E10" t="str">
            <v>..</v>
          </cell>
          <cell r="F10" t="str">
            <v>..</v>
          </cell>
          <cell r="G10" t="str">
            <v>..</v>
          </cell>
          <cell r="H10" t="str">
            <v>..</v>
          </cell>
          <cell r="I10" t="str">
            <v>..</v>
          </cell>
          <cell r="J10" t="str">
            <v>..</v>
          </cell>
          <cell r="K10" t="str">
            <v>..</v>
          </cell>
          <cell r="L10" t="str">
            <v>..</v>
          </cell>
          <cell r="M10" t="str">
            <v>..</v>
          </cell>
          <cell r="N10" t="str">
            <v>..</v>
          </cell>
          <cell r="O10" t="str">
            <v>..</v>
          </cell>
          <cell r="P10" t="str">
            <v>..</v>
          </cell>
          <cell r="Q10" t="str">
            <v>..</v>
          </cell>
          <cell r="R10" t="str">
            <v>..</v>
          </cell>
          <cell r="S10">
            <v>0</v>
          </cell>
          <cell r="T10" t="str">
            <v/>
          </cell>
          <cell r="U10" t="str">
            <v/>
          </cell>
          <cell r="X10" t="str">
            <v>..</v>
          </cell>
          <cell r="Y10" t="str">
            <v>..</v>
          </cell>
          <cell r="Z10" t="str">
            <v>..</v>
          </cell>
          <cell r="AA10" t="str">
            <v>..</v>
          </cell>
          <cell r="AB10" t="str">
            <v>..</v>
          </cell>
          <cell r="AC10" t="str">
            <v>..</v>
          </cell>
          <cell r="AD10" t="str">
            <v>..</v>
          </cell>
          <cell r="AE10" t="str">
            <v>..</v>
          </cell>
          <cell r="AF10" t="str">
            <v>..</v>
          </cell>
          <cell r="AG10" t="str">
            <v>..</v>
          </cell>
          <cell r="AH10" t="str">
            <v>..</v>
          </cell>
          <cell r="AI10" t="str">
            <v>..</v>
          </cell>
          <cell r="AJ10" t="str">
            <v>..</v>
          </cell>
          <cell r="AK10" t="str">
            <v>..</v>
          </cell>
          <cell r="AL10" t="str">
            <v>..</v>
          </cell>
          <cell r="AM10" t="str">
            <v>..</v>
          </cell>
          <cell r="AO10" t="str">
            <v/>
          </cell>
          <cell r="AP10" t="str">
            <v/>
          </cell>
          <cell r="AS10" t="str">
            <v>..</v>
          </cell>
          <cell r="AT10" t="str">
            <v>..</v>
          </cell>
          <cell r="AU10" t="str">
            <v>..</v>
          </cell>
          <cell r="AV10" t="str">
            <v>..</v>
          </cell>
          <cell r="AW10" t="str">
            <v>..</v>
          </cell>
          <cell r="AX10" t="str">
            <v>..</v>
          </cell>
          <cell r="AY10" t="str">
            <v>..</v>
          </cell>
          <cell r="AZ10" t="str">
            <v>..</v>
          </cell>
          <cell r="BA10" t="str">
            <v>..</v>
          </cell>
          <cell r="BB10" t="str">
            <v>..</v>
          </cell>
          <cell r="BC10" t="str">
            <v>..</v>
          </cell>
          <cell r="BD10" t="str">
            <v>..</v>
          </cell>
          <cell r="BE10" t="str">
            <v>..</v>
          </cell>
          <cell r="BF10" t="str">
            <v>..</v>
          </cell>
          <cell r="BG10" t="str">
            <v>..</v>
          </cell>
          <cell r="BH10" t="str">
            <v>..</v>
          </cell>
          <cell r="BJ10" t="str">
            <v/>
          </cell>
          <cell r="BK10" t="str">
            <v/>
          </cell>
          <cell r="BN10" t="str">
            <v>..</v>
          </cell>
          <cell r="BO10" t="str">
            <v>..</v>
          </cell>
          <cell r="BP10" t="str">
            <v>..</v>
          </cell>
          <cell r="BQ10" t="str">
            <v>..</v>
          </cell>
          <cell r="BR10" t="str">
            <v>..</v>
          </cell>
          <cell r="BS10" t="str">
            <v>..</v>
          </cell>
          <cell r="BT10" t="str">
            <v>..</v>
          </cell>
          <cell r="BU10" t="str">
            <v>..</v>
          </cell>
          <cell r="BV10" t="str">
            <v>..</v>
          </cell>
          <cell r="BW10" t="str">
            <v>..</v>
          </cell>
          <cell r="BX10" t="str">
            <v>..</v>
          </cell>
          <cell r="BY10" t="str">
            <v>..</v>
          </cell>
          <cell r="BZ10" t="str">
            <v>..</v>
          </cell>
          <cell r="CA10" t="str">
            <v>..</v>
          </cell>
          <cell r="CB10" t="str">
            <v>..</v>
          </cell>
          <cell r="CC10" t="str">
            <v>..</v>
          </cell>
          <cell r="CE10" t="str">
            <v/>
          </cell>
          <cell r="CF10" t="str">
            <v/>
          </cell>
        </row>
        <row r="11">
          <cell r="A11" t="str">
            <v>AGO</v>
          </cell>
          <cell r="B11" t="str">
            <v>Angola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  <cell r="S11">
            <v>0</v>
          </cell>
          <cell r="T11" t="str">
            <v/>
          </cell>
          <cell r="U11" t="str">
            <v/>
          </cell>
          <cell r="X11" t="str">
            <v>..</v>
          </cell>
          <cell r="Y11" t="str">
            <v>..</v>
          </cell>
          <cell r="Z11" t="str">
            <v>..</v>
          </cell>
          <cell r="AA11" t="str">
            <v>..</v>
          </cell>
          <cell r="AB11" t="str">
            <v>..</v>
          </cell>
          <cell r="AC11" t="str">
            <v>..</v>
          </cell>
          <cell r="AD11" t="str">
            <v>..</v>
          </cell>
          <cell r="AE11" t="str">
            <v>..</v>
          </cell>
          <cell r="AF11" t="str">
            <v>..</v>
          </cell>
          <cell r="AG11" t="str">
            <v>..</v>
          </cell>
          <cell r="AH11" t="str">
            <v>..</v>
          </cell>
          <cell r="AI11" t="str">
            <v>..</v>
          </cell>
          <cell r="AJ11" t="str">
            <v>..</v>
          </cell>
          <cell r="AK11" t="str">
            <v>..</v>
          </cell>
          <cell r="AL11" t="str">
            <v>..</v>
          </cell>
          <cell r="AM11" t="str">
            <v>..</v>
          </cell>
          <cell r="AO11" t="str">
            <v/>
          </cell>
          <cell r="AP11" t="str">
            <v/>
          </cell>
          <cell r="AS11" t="str">
            <v>..</v>
          </cell>
          <cell r="AT11" t="str">
            <v>..</v>
          </cell>
          <cell r="AU11" t="str">
            <v>..</v>
          </cell>
          <cell r="AV11" t="str">
            <v>..</v>
          </cell>
          <cell r="AW11" t="str">
            <v>..</v>
          </cell>
          <cell r="AX11" t="str">
            <v>..</v>
          </cell>
          <cell r="AY11" t="str">
            <v>..</v>
          </cell>
          <cell r="AZ11" t="str">
            <v>..</v>
          </cell>
          <cell r="BA11" t="str">
            <v>..</v>
          </cell>
          <cell r="BB11" t="str">
            <v>..</v>
          </cell>
          <cell r="BC11" t="str">
            <v>..</v>
          </cell>
          <cell r="BD11" t="str">
            <v>..</v>
          </cell>
          <cell r="BE11" t="str">
            <v>..</v>
          </cell>
          <cell r="BF11" t="str">
            <v>..</v>
          </cell>
          <cell r="BG11" t="str">
            <v>..</v>
          </cell>
          <cell r="BH11" t="str">
            <v>..</v>
          </cell>
          <cell r="BJ11" t="str">
            <v/>
          </cell>
          <cell r="BK11" t="str">
            <v/>
          </cell>
          <cell r="BN11" t="str">
            <v>..</v>
          </cell>
          <cell r="BO11" t="str">
            <v>..</v>
          </cell>
          <cell r="BP11" t="str">
            <v>..</v>
          </cell>
          <cell r="BQ11" t="str">
            <v>..</v>
          </cell>
          <cell r="BR11" t="str">
            <v>..</v>
          </cell>
          <cell r="BS11" t="str">
            <v>..</v>
          </cell>
          <cell r="BT11" t="str">
            <v>..</v>
          </cell>
          <cell r="BU11" t="str">
            <v>..</v>
          </cell>
          <cell r="BV11" t="str">
            <v>..</v>
          </cell>
          <cell r="BW11" t="str">
            <v>..</v>
          </cell>
          <cell r="BX11" t="str">
            <v>..</v>
          </cell>
          <cell r="BY11" t="str">
            <v>..</v>
          </cell>
          <cell r="BZ11" t="str">
            <v>..</v>
          </cell>
          <cell r="CA11" t="str">
            <v>..</v>
          </cell>
          <cell r="CB11" t="str">
            <v>..</v>
          </cell>
          <cell r="CC11" t="str">
            <v>..</v>
          </cell>
          <cell r="CE11" t="str">
            <v/>
          </cell>
          <cell r="CF11" t="str">
            <v/>
          </cell>
        </row>
        <row r="12">
          <cell r="A12" t="str">
            <v>ATG</v>
          </cell>
          <cell r="B12" t="str">
            <v>Antigua and Barbuda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 t="str">
            <v>..</v>
          </cell>
          <cell r="P12" t="str">
            <v>..</v>
          </cell>
          <cell r="Q12" t="str">
            <v>..</v>
          </cell>
          <cell r="R12" t="str">
            <v>..</v>
          </cell>
          <cell r="S12">
            <v>0</v>
          </cell>
          <cell r="T12" t="str">
            <v/>
          </cell>
          <cell r="U12" t="str">
            <v/>
          </cell>
          <cell r="X12" t="str">
            <v>..</v>
          </cell>
          <cell r="Y12" t="str">
            <v>..</v>
          </cell>
          <cell r="Z12" t="str">
            <v>..</v>
          </cell>
          <cell r="AA12" t="str">
            <v>..</v>
          </cell>
          <cell r="AB12" t="str">
            <v>..</v>
          </cell>
          <cell r="AC12" t="str">
            <v>..</v>
          </cell>
          <cell r="AD12" t="str">
            <v>..</v>
          </cell>
          <cell r="AE12" t="str">
            <v>..</v>
          </cell>
          <cell r="AF12" t="str">
            <v>..</v>
          </cell>
          <cell r="AG12" t="str">
            <v>..</v>
          </cell>
          <cell r="AH12" t="str">
            <v>..</v>
          </cell>
          <cell r="AI12" t="str">
            <v>..</v>
          </cell>
          <cell r="AJ12" t="str">
            <v>..</v>
          </cell>
          <cell r="AK12" t="str">
            <v>..</v>
          </cell>
          <cell r="AL12" t="str">
            <v>..</v>
          </cell>
          <cell r="AM12" t="str">
            <v>..</v>
          </cell>
          <cell r="AO12" t="str">
            <v/>
          </cell>
          <cell r="AP12" t="str">
            <v/>
          </cell>
          <cell r="AS12" t="str">
            <v>..</v>
          </cell>
          <cell r="AT12" t="str">
            <v>..</v>
          </cell>
          <cell r="AU12" t="str">
            <v>..</v>
          </cell>
          <cell r="AV12" t="str">
            <v>..</v>
          </cell>
          <cell r="AW12" t="str">
            <v>..</v>
          </cell>
          <cell r="AX12" t="str">
            <v>..</v>
          </cell>
          <cell r="AY12" t="str">
            <v>..</v>
          </cell>
          <cell r="AZ12" t="str">
            <v>..</v>
          </cell>
          <cell r="BA12" t="str">
            <v>..</v>
          </cell>
          <cell r="BB12" t="str">
            <v>..</v>
          </cell>
          <cell r="BC12" t="str">
            <v>..</v>
          </cell>
          <cell r="BD12" t="str">
            <v>..</v>
          </cell>
          <cell r="BE12" t="str">
            <v>..</v>
          </cell>
          <cell r="BF12" t="str">
            <v>..</v>
          </cell>
          <cell r="BG12" t="str">
            <v>..</v>
          </cell>
          <cell r="BH12" t="str">
            <v>..</v>
          </cell>
          <cell r="BJ12" t="str">
            <v/>
          </cell>
          <cell r="BK12" t="str">
            <v/>
          </cell>
          <cell r="BN12" t="str">
            <v>..</v>
          </cell>
          <cell r="BO12" t="str">
            <v>..</v>
          </cell>
          <cell r="BP12" t="str">
            <v>..</v>
          </cell>
          <cell r="BQ12" t="str">
            <v>..</v>
          </cell>
          <cell r="BR12" t="str">
            <v>..</v>
          </cell>
          <cell r="BS12" t="str">
            <v>..</v>
          </cell>
          <cell r="BT12" t="str">
            <v>..</v>
          </cell>
          <cell r="BU12" t="str">
            <v>..</v>
          </cell>
          <cell r="BV12" t="str">
            <v>..</v>
          </cell>
          <cell r="BW12" t="str">
            <v>..</v>
          </cell>
          <cell r="BX12" t="str">
            <v>..</v>
          </cell>
          <cell r="BY12" t="str">
            <v>..</v>
          </cell>
          <cell r="BZ12" t="str">
            <v>..</v>
          </cell>
          <cell r="CA12" t="str">
            <v>..</v>
          </cell>
          <cell r="CB12" t="str">
            <v>..</v>
          </cell>
          <cell r="CC12" t="str">
            <v>..</v>
          </cell>
          <cell r="CE12" t="str">
            <v/>
          </cell>
          <cell r="CF12" t="str">
            <v/>
          </cell>
        </row>
        <row r="13">
          <cell r="A13" t="str">
            <v>ARG</v>
          </cell>
          <cell r="B13" t="str">
            <v>Argentina</v>
          </cell>
          <cell r="C13" t="str">
            <v>..</v>
          </cell>
          <cell r="D13" t="str">
            <v>..</v>
          </cell>
          <cell r="E13" t="str">
            <v>..</v>
          </cell>
          <cell r="F13" t="str">
            <v>..</v>
          </cell>
          <cell r="G13" t="str">
            <v>..</v>
          </cell>
          <cell r="H13" t="str">
            <v>..</v>
          </cell>
          <cell r="I13">
            <v>3.1678299999999999</v>
          </cell>
          <cell r="J13" t="str">
            <v>..</v>
          </cell>
          <cell r="K13">
            <v>3.4718</v>
          </cell>
          <cell r="L13">
            <v>3.46062</v>
          </cell>
          <cell r="M13">
            <v>3.4941</v>
          </cell>
          <cell r="N13">
            <v>3.4121600000000001</v>
          </cell>
          <cell r="O13">
            <v>3.3567</v>
          </cell>
          <cell r="P13">
            <v>3.3538899999999998</v>
          </cell>
          <cell r="Q13">
            <v>3.2494800000000001</v>
          </cell>
          <cell r="R13" t="str">
            <v>..</v>
          </cell>
          <cell r="S13">
            <v>0</v>
          </cell>
          <cell r="T13">
            <v>3.2494800000000001</v>
          </cell>
          <cell r="U13">
            <v>2011</v>
          </cell>
          <cell r="X13" t="str">
            <v>..</v>
          </cell>
          <cell r="Y13" t="str">
            <v>..</v>
          </cell>
          <cell r="Z13" t="str">
            <v>..</v>
          </cell>
          <cell r="AA13" t="str">
            <v>..</v>
          </cell>
          <cell r="AB13" t="str">
            <v>..</v>
          </cell>
          <cell r="AC13" t="str">
            <v>..</v>
          </cell>
          <cell r="AD13" t="str">
            <v>..</v>
          </cell>
          <cell r="AE13" t="str">
            <v>..</v>
          </cell>
          <cell r="AF13">
            <v>2.49119</v>
          </cell>
          <cell r="AG13">
            <v>2.51736</v>
          </cell>
          <cell r="AH13">
            <v>2.55674</v>
          </cell>
          <cell r="AI13">
            <v>2.4965700000000002</v>
          </cell>
          <cell r="AJ13">
            <v>2.4656699999999998</v>
          </cell>
          <cell r="AK13">
            <v>2.5035799999999999</v>
          </cell>
          <cell r="AL13">
            <v>2.4948800000000002</v>
          </cell>
          <cell r="AM13" t="str">
            <v>..</v>
          </cell>
          <cell r="AO13">
            <v>2.4948800000000002</v>
          </cell>
          <cell r="AP13">
            <v>2011</v>
          </cell>
          <cell r="AS13" t="str">
            <v>..</v>
          </cell>
          <cell r="AT13" t="str">
            <v>..</v>
          </cell>
          <cell r="AU13" t="str">
            <v>..</v>
          </cell>
          <cell r="AV13" t="str">
            <v>..</v>
          </cell>
          <cell r="AW13" t="str">
            <v>..</v>
          </cell>
          <cell r="AX13" t="str">
            <v>..</v>
          </cell>
          <cell r="AY13" t="str">
            <v>..</v>
          </cell>
          <cell r="AZ13" t="str">
            <v>..</v>
          </cell>
          <cell r="BA13">
            <v>4.8636600000000003</v>
          </cell>
          <cell r="BB13">
            <v>4.8597900000000003</v>
          </cell>
          <cell r="BC13">
            <v>4.8832300000000002</v>
          </cell>
          <cell r="BD13">
            <v>4.7700300000000002</v>
          </cell>
          <cell r="BE13">
            <v>4.6663899999999998</v>
          </cell>
          <cell r="BF13">
            <v>4.6006999999999998</v>
          </cell>
          <cell r="BG13">
            <v>4.3947700000000003</v>
          </cell>
          <cell r="BH13" t="str">
            <v>..</v>
          </cell>
          <cell r="BJ13">
            <v>4.3947700000000003</v>
          </cell>
          <cell r="BK13">
            <v>2011</v>
          </cell>
          <cell r="BN13" t="str">
            <v>..</v>
          </cell>
          <cell r="BO13" t="str">
            <v>..</v>
          </cell>
          <cell r="BP13" t="str">
            <v>..</v>
          </cell>
          <cell r="BQ13" t="str">
            <v>..</v>
          </cell>
          <cell r="BR13" t="str">
            <v>..</v>
          </cell>
          <cell r="BS13" t="str">
            <v>..</v>
          </cell>
          <cell r="BT13" t="str">
            <v>..</v>
          </cell>
          <cell r="BU13" t="str">
            <v>..</v>
          </cell>
          <cell r="BV13">
            <v>42.09646</v>
          </cell>
          <cell r="BW13">
            <v>43.450479999999999</v>
          </cell>
          <cell r="BX13">
            <v>43.691029999999998</v>
          </cell>
          <cell r="BY13">
            <v>43.700200000000002</v>
          </cell>
          <cell r="BZ13">
            <v>43.7149</v>
          </cell>
          <cell r="CA13">
            <v>44.380310000000001</v>
          </cell>
          <cell r="CB13">
            <v>46.28295</v>
          </cell>
          <cell r="CC13" t="str">
            <v>..</v>
          </cell>
          <cell r="CE13">
            <v>46.28295</v>
          </cell>
          <cell r="CF13">
            <v>2011</v>
          </cell>
        </row>
        <row r="14">
          <cell r="A14" t="str">
            <v>ARM</v>
          </cell>
          <cell r="B14" t="str">
            <v>Armenia</v>
          </cell>
          <cell r="C14" t="str">
            <v>..</v>
          </cell>
          <cell r="D14" t="str">
            <v>..</v>
          </cell>
          <cell r="E14" t="str">
            <v>..</v>
          </cell>
          <cell r="F14" t="str">
            <v>..</v>
          </cell>
          <cell r="G14" t="str">
            <v>..</v>
          </cell>
          <cell r="H14" t="str">
            <v>..</v>
          </cell>
          <cell r="I14" t="str">
            <v>..</v>
          </cell>
          <cell r="J14" t="str">
            <v>..</v>
          </cell>
          <cell r="K14" t="str">
            <v>..</v>
          </cell>
          <cell r="L14" t="str">
            <v>..</v>
          </cell>
          <cell r="M14" t="str">
            <v>..</v>
          </cell>
          <cell r="N14" t="str">
            <v>..</v>
          </cell>
          <cell r="O14" t="str">
            <v>..</v>
          </cell>
          <cell r="P14" t="str">
            <v>..</v>
          </cell>
          <cell r="Q14" t="str">
            <v>..</v>
          </cell>
          <cell r="R14" t="str">
            <v>..</v>
          </cell>
          <cell r="S14">
            <v>0</v>
          </cell>
          <cell r="T14" t="str">
            <v/>
          </cell>
          <cell r="U14" t="str">
            <v/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  <cell r="AH14" t="str">
            <v>..</v>
          </cell>
          <cell r="AI14" t="str">
            <v>..</v>
          </cell>
          <cell r="AJ14" t="str">
            <v>..</v>
          </cell>
          <cell r="AK14" t="str">
            <v>..</v>
          </cell>
          <cell r="AL14" t="str">
            <v>..</v>
          </cell>
          <cell r="AM14" t="str">
            <v>..</v>
          </cell>
          <cell r="AO14" t="str">
            <v/>
          </cell>
          <cell r="AP14" t="str">
            <v/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  <cell r="AZ14" t="str">
            <v>..</v>
          </cell>
          <cell r="BA14" t="str">
            <v>..</v>
          </cell>
          <cell r="BB14" t="str">
            <v>..</v>
          </cell>
          <cell r="BC14" t="str">
            <v>..</v>
          </cell>
          <cell r="BD14" t="str">
            <v>..</v>
          </cell>
          <cell r="BE14" t="str">
            <v>..</v>
          </cell>
          <cell r="BF14" t="str">
            <v>..</v>
          </cell>
          <cell r="BG14" t="str">
            <v>..</v>
          </cell>
          <cell r="BH14" t="str">
            <v>..</v>
          </cell>
          <cell r="BJ14" t="str">
            <v/>
          </cell>
          <cell r="BK14" t="str">
            <v/>
          </cell>
          <cell r="BN14" t="str">
            <v>..</v>
          </cell>
          <cell r="BO14" t="str">
            <v>..</v>
          </cell>
          <cell r="BP14" t="str">
            <v>..</v>
          </cell>
          <cell r="BQ14" t="str">
            <v>..</v>
          </cell>
          <cell r="BR14" t="str">
            <v>..</v>
          </cell>
          <cell r="BS14" t="str">
            <v>..</v>
          </cell>
          <cell r="BT14" t="str">
            <v>..</v>
          </cell>
          <cell r="BU14" t="str">
            <v>..</v>
          </cell>
          <cell r="BV14" t="str">
            <v>..</v>
          </cell>
          <cell r="BW14" t="str">
            <v>..</v>
          </cell>
          <cell r="BX14" t="str">
            <v>..</v>
          </cell>
          <cell r="BY14" t="str">
            <v>..</v>
          </cell>
          <cell r="BZ14" t="str">
            <v>..</v>
          </cell>
          <cell r="CA14" t="str">
            <v>..</v>
          </cell>
          <cell r="CB14" t="str">
            <v>..</v>
          </cell>
          <cell r="CC14" t="str">
            <v>..</v>
          </cell>
          <cell r="CE14" t="str">
            <v/>
          </cell>
          <cell r="CF14" t="str">
            <v/>
          </cell>
        </row>
        <row r="15">
          <cell r="A15" t="str">
            <v>ABW</v>
          </cell>
          <cell r="B15" t="str">
            <v>Aruba</v>
          </cell>
          <cell r="C15" t="str">
            <v>..</v>
          </cell>
          <cell r="D15" t="str">
            <v>..</v>
          </cell>
          <cell r="E15" t="str">
            <v>..</v>
          </cell>
          <cell r="F15" t="str">
            <v>..</v>
          </cell>
          <cell r="G15" t="str">
            <v>..</v>
          </cell>
          <cell r="H15" t="str">
            <v>..</v>
          </cell>
          <cell r="I15" t="str">
            <v>..</v>
          </cell>
          <cell r="J15" t="str">
            <v>..</v>
          </cell>
          <cell r="K15" t="str">
            <v>..</v>
          </cell>
          <cell r="L15" t="str">
            <v>..</v>
          </cell>
          <cell r="M15" t="str">
            <v>..</v>
          </cell>
          <cell r="N15" t="str">
            <v>..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  <cell r="S15">
            <v>0</v>
          </cell>
          <cell r="T15" t="str">
            <v/>
          </cell>
          <cell r="U15" t="str">
            <v/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  <cell r="AH15" t="str">
            <v>..</v>
          </cell>
          <cell r="AI15" t="str">
            <v>..</v>
          </cell>
          <cell r="AJ15" t="str">
            <v>..</v>
          </cell>
          <cell r="AK15" t="str">
            <v>..</v>
          </cell>
          <cell r="AL15" t="str">
            <v>..</v>
          </cell>
          <cell r="AM15" t="str">
            <v>..</v>
          </cell>
          <cell r="AO15" t="str">
            <v/>
          </cell>
          <cell r="AP15" t="str">
            <v/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  <cell r="AZ15" t="str">
            <v>..</v>
          </cell>
          <cell r="BA15" t="str">
            <v>..</v>
          </cell>
          <cell r="BB15" t="str">
            <v>..</v>
          </cell>
          <cell r="BC15" t="str">
            <v>..</v>
          </cell>
          <cell r="BD15" t="str">
            <v>..</v>
          </cell>
          <cell r="BE15" t="str">
            <v>..</v>
          </cell>
          <cell r="BF15" t="str">
            <v>..</v>
          </cell>
          <cell r="BG15" t="str">
            <v>..</v>
          </cell>
          <cell r="BH15" t="str">
            <v>..</v>
          </cell>
          <cell r="BJ15" t="str">
            <v/>
          </cell>
          <cell r="BK15" t="str">
            <v/>
          </cell>
          <cell r="BN15" t="str">
            <v>..</v>
          </cell>
          <cell r="BO15" t="str">
            <v>..</v>
          </cell>
          <cell r="BP15" t="str">
            <v>..</v>
          </cell>
          <cell r="BQ15" t="str">
            <v>..</v>
          </cell>
          <cell r="BR15" t="str">
            <v>..</v>
          </cell>
          <cell r="BS15" t="str">
            <v>..</v>
          </cell>
          <cell r="BT15" t="str">
            <v>..</v>
          </cell>
          <cell r="BU15" t="str">
            <v>..</v>
          </cell>
          <cell r="BV15" t="str">
            <v>..</v>
          </cell>
          <cell r="BW15" t="str">
            <v>..</v>
          </cell>
          <cell r="BX15" t="str">
            <v>..</v>
          </cell>
          <cell r="BY15" t="str">
            <v>..</v>
          </cell>
          <cell r="BZ15" t="str">
            <v>..</v>
          </cell>
          <cell r="CA15" t="str">
            <v>..</v>
          </cell>
          <cell r="CB15" t="str">
            <v>..</v>
          </cell>
          <cell r="CC15" t="str">
            <v>..</v>
          </cell>
          <cell r="CE15" t="str">
            <v/>
          </cell>
          <cell r="CF15" t="str">
            <v/>
          </cell>
        </row>
        <row r="16">
          <cell r="A16" t="str">
            <v>AUS</v>
          </cell>
          <cell r="B16" t="str">
            <v>Australia</v>
          </cell>
          <cell r="C16" t="str">
            <v>..</v>
          </cell>
          <cell r="D16">
            <v>1.9556500000000001</v>
          </cell>
          <cell r="E16">
            <v>1.9566300000000001</v>
          </cell>
          <cell r="F16">
            <v>2.0058400000000001</v>
          </cell>
          <cell r="G16">
            <v>1.7579400000000001</v>
          </cell>
          <cell r="H16">
            <v>1.54958</v>
          </cell>
          <cell r="I16">
            <v>1.5557000000000001</v>
          </cell>
          <cell r="J16">
            <v>1.59033</v>
          </cell>
          <cell r="K16">
            <v>1.47035</v>
          </cell>
          <cell r="L16">
            <v>1.38845</v>
          </cell>
          <cell r="M16">
            <v>1.34297</v>
          </cell>
          <cell r="N16">
            <v>1.29406</v>
          </cell>
          <cell r="O16">
            <v>1.24708</v>
          </cell>
          <cell r="P16">
            <v>1.24733</v>
          </cell>
          <cell r="Q16">
            <v>1.1969700000000001</v>
          </cell>
          <cell r="R16">
            <v>1.11259</v>
          </cell>
          <cell r="S16">
            <v>0</v>
          </cell>
          <cell r="T16">
            <v>1.11259</v>
          </cell>
          <cell r="U16">
            <v>2012</v>
          </cell>
          <cell r="X16" t="str">
            <v>..</v>
          </cell>
          <cell r="Y16">
            <v>1.4573700000000001</v>
          </cell>
          <cell r="Z16">
            <v>1.5200400000000001</v>
          </cell>
          <cell r="AA16">
            <v>1.6057600000000001</v>
          </cell>
          <cell r="AB16">
            <v>1.4407700000000001</v>
          </cell>
          <cell r="AC16">
            <v>1.3210299999999999</v>
          </cell>
          <cell r="AD16">
            <v>1.36283</v>
          </cell>
          <cell r="AE16">
            <v>1.3967099999999999</v>
          </cell>
          <cell r="AF16">
            <v>1.3718900000000001</v>
          </cell>
          <cell r="AG16">
            <v>1.3346199999999999</v>
          </cell>
          <cell r="AH16">
            <v>1.25657</v>
          </cell>
          <cell r="AI16">
            <v>1.2400199999999999</v>
          </cell>
          <cell r="AJ16">
            <v>1.1854100000000001</v>
          </cell>
          <cell r="AK16">
            <v>1.1941299999999999</v>
          </cell>
          <cell r="AL16">
            <v>1.1596</v>
          </cell>
          <cell r="AM16">
            <v>1.1067</v>
          </cell>
          <cell r="AO16">
            <v>1.1067</v>
          </cell>
          <cell r="AP16">
            <v>2012</v>
          </cell>
          <cell r="AS16" t="str">
            <v>..</v>
          </cell>
          <cell r="AT16">
            <v>2.54298</v>
          </cell>
          <cell r="AU16">
            <v>2.4717099999999999</v>
          </cell>
          <cell r="AV16">
            <v>2.4803799999999998</v>
          </cell>
          <cell r="AW16">
            <v>2.1329699999999998</v>
          </cell>
          <cell r="AX16">
            <v>1.8178300000000001</v>
          </cell>
          <cell r="AY16">
            <v>1.7833699999999999</v>
          </cell>
          <cell r="AZ16">
            <v>1.81921</v>
          </cell>
          <cell r="BA16">
            <v>1.58812</v>
          </cell>
          <cell r="BB16">
            <v>1.4539</v>
          </cell>
          <cell r="BC16">
            <v>1.4488300000000001</v>
          </cell>
          <cell r="BD16">
            <v>1.3609199999999999</v>
          </cell>
          <cell r="BE16">
            <v>1.3248500000000001</v>
          </cell>
          <cell r="BF16">
            <v>1.3152699999999999</v>
          </cell>
          <cell r="BG16">
            <v>1.2454000000000001</v>
          </cell>
          <cell r="BH16">
            <v>1.1203000000000001</v>
          </cell>
          <cell r="BJ16">
            <v>1.1203000000000001</v>
          </cell>
          <cell r="BK16">
            <v>2012</v>
          </cell>
          <cell r="BN16" t="str">
            <v>..</v>
          </cell>
          <cell r="BO16">
            <v>40.316510000000001</v>
          </cell>
          <cell r="BP16">
            <v>42.046419999999998</v>
          </cell>
          <cell r="BQ16">
            <v>43.434399999999997</v>
          </cell>
          <cell r="BR16">
            <v>44.404429999999998</v>
          </cell>
          <cell r="BS16">
            <v>46.031239999999997</v>
          </cell>
          <cell r="BT16">
            <v>47.42492</v>
          </cell>
          <cell r="BU16">
            <v>47.576949999999997</v>
          </cell>
          <cell r="BV16">
            <v>50.819780000000002</v>
          </cell>
          <cell r="BW16">
            <v>52.741999999999997</v>
          </cell>
          <cell r="BX16">
            <v>51.518479999999997</v>
          </cell>
          <cell r="BY16">
            <v>52.99689</v>
          </cell>
          <cell r="BZ16">
            <v>53.017440000000001</v>
          </cell>
          <cell r="CA16">
            <v>53.692999999999998</v>
          </cell>
          <cell r="CB16">
            <v>54.67794</v>
          </cell>
          <cell r="CC16">
            <v>56.397419999999997</v>
          </cell>
          <cell r="CE16">
            <v>56.397419999999997</v>
          </cell>
          <cell r="CF16">
            <v>2012</v>
          </cell>
        </row>
        <row r="17">
          <cell r="A17" t="str">
            <v>AUT</v>
          </cell>
          <cell r="B17" t="str">
            <v>Austria</v>
          </cell>
          <cell r="C17" t="str">
            <v>..</v>
          </cell>
          <cell r="D17" t="str">
            <v>..</v>
          </cell>
          <cell r="E17">
            <v>1.91682</v>
          </cell>
          <cell r="F17" t="str">
            <v>..</v>
          </cell>
          <cell r="G17" t="str">
            <v>..</v>
          </cell>
          <cell r="H17" t="str">
            <v>..</v>
          </cell>
          <cell r="I17">
            <v>1.4251400000000001</v>
          </cell>
          <cell r="J17">
            <v>1.42</v>
          </cell>
          <cell r="K17">
            <v>1.5265299999999999</v>
          </cell>
          <cell r="L17">
            <v>1.6366499999999999</v>
          </cell>
          <cell r="M17">
            <v>1.14072</v>
          </cell>
          <cell r="N17">
            <v>1.28515</v>
          </cell>
          <cell r="O17">
            <v>1.24712</v>
          </cell>
          <cell r="P17">
            <v>1.31758</v>
          </cell>
          <cell r="Q17">
            <v>1.3391500000000001</v>
          </cell>
          <cell r="R17">
            <v>1.29775</v>
          </cell>
          <cell r="S17">
            <v>0</v>
          </cell>
          <cell r="T17">
            <v>1.29775</v>
          </cell>
          <cell r="U17">
            <v>2012</v>
          </cell>
          <cell r="X17" t="str">
            <v>..</v>
          </cell>
          <cell r="Y17" t="str">
            <v>..</v>
          </cell>
          <cell r="Z17">
            <v>2.0867200000000001</v>
          </cell>
          <cell r="AA17" t="str">
            <v>..</v>
          </cell>
          <cell r="AB17" t="str">
            <v>..</v>
          </cell>
          <cell r="AC17" t="str">
            <v>..</v>
          </cell>
          <cell r="AD17">
            <v>1.6250899999999999</v>
          </cell>
          <cell r="AE17">
            <v>1.6288499999999999</v>
          </cell>
          <cell r="AF17">
            <v>1.79192</v>
          </cell>
          <cell r="AG17">
            <v>1.8526100000000001</v>
          </cell>
          <cell r="AH17">
            <v>1.35379</v>
          </cell>
          <cell r="AI17">
            <v>1.5484</v>
          </cell>
          <cell r="AJ17">
            <v>1.4769099999999999</v>
          </cell>
          <cell r="AK17">
            <v>1.47654</v>
          </cell>
          <cell r="AL17">
            <v>1.4722999999999999</v>
          </cell>
          <cell r="AM17">
            <v>1.4145799999999999</v>
          </cell>
          <cell r="AO17">
            <v>1.4145799999999999</v>
          </cell>
          <cell r="AP17">
            <v>2012</v>
          </cell>
          <cell r="AS17" t="str">
            <v>..</v>
          </cell>
          <cell r="AT17" t="str">
            <v>..</v>
          </cell>
          <cell r="AU17">
            <v>1.7583200000000001</v>
          </cell>
          <cell r="AV17" t="str">
            <v>..</v>
          </cell>
          <cell r="AW17" t="str">
            <v>..</v>
          </cell>
          <cell r="AX17" t="str">
            <v>..</v>
          </cell>
          <cell r="AY17">
            <v>1.19973</v>
          </cell>
          <cell r="AZ17">
            <v>1.18133</v>
          </cell>
          <cell r="BA17">
            <v>1.2192499999999999</v>
          </cell>
          <cell r="BB17">
            <v>1.38496</v>
          </cell>
          <cell r="BC17">
            <v>0.89366999999999996</v>
          </cell>
          <cell r="BD17">
            <v>0.98480999999999996</v>
          </cell>
          <cell r="BE17">
            <v>0.98550000000000004</v>
          </cell>
          <cell r="BF17">
            <v>1.1376999999999999</v>
          </cell>
          <cell r="BG17">
            <v>1.18685</v>
          </cell>
          <cell r="BH17">
            <v>1.16367</v>
          </cell>
          <cell r="BJ17">
            <v>1.16367</v>
          </cell>
          <cell r="BK17">
            <v>2012</v>
          </cell>
          <cell r="BN17" t="str">
            <v>..</v>
          </cell>
          <cell r="BO17" t="str">
            <v>..</v>
          </cell>
          <cell r="BP17">
            <v>52.5441</v>
          </cell>
          <cell r="BQ17" t="str">
            <v>..</v>
          </cell>
          <cell r="BR17" t="str">
            <v>..</v>
          </cell>
          <cell r="BS17" t="str">
            <v>..</v>
          </cell>
          <cell r="BT17">
            <v>60.427480000000003</v>
          </cell>
          <cell r="BU17">
            <v>61.175080000000001</v>
          </cell>
          <cell r="BV17">
            <v>62.985790000000001</v>
          </cell>
          <cell r="BW17">
            <v>60.922040000000003</v>
          </cell>
          <cell r="BX17">
            <v>63.721870000000003</v>
          </cell>
          <cell r="BY17">
            <v>64.207650000000001</v>
          </cell>
          <cell r="BZ17">
            <v>63.049700000000001</v>
          </cell>
          <cell r="CA17">
            <v>59.492849999999997</v>
          </cell>
          <cell r="CB17">
            <v>58.658410000000003</v>
          </cell>
          <cell r="CC17">
            <v>58.248060000000002</v>
          </cell>
          <cell r="CE17">
            <v>58.248060000000002</v>
          </cell>
          <cell r="CF17">
            <v>2012</v>
          </cell>
        </row>
        <row r="18">
          <cell r="A18" t="str">
            <v>AZE</v>
          </cell>
          <cell r="B18" t="str">
            <v>Azerbaijan</v>
          </cell>
          <cell r="C18" t="str">
            <v>..</v>
          </cell>
          <cell r="D18" t="str">
            <v>..</v>
          </cell>
          <cell r="E18" t="str">
            <v>..</v>
          </cell>
          <cell r="F18" t="str">
            <v>..</v>
          </cell>
          <cell r="G18" t="str">
            <v>..</v>
          </cell>
          <cell r="H18" t="str">
            <v>..</v>
          </cell>
          <cell r="I18" t="str">
            <v>..</v>
          </cell>
          <cell r="J18" t="str">
            <v>..</v>
          </cell>
          <cell r="K18" t="str">
            <v>..</v>
          </cell>
          <cell r="L18" t="str">
            <v>..</v>
          </cell>
          <cell r="M18" t="str">
            <v>..</v>
          </cell>
          <cell r="N18">
            <v>0.36939</v>
          </cell>
          <cell r="O18">
            <v>0.41769000000000001</v>
          </cell>
          <cell r="P18">
            <v>0.39562000000000003</v>
          </cell>
          <cell r="Q18">
            <v>0.40483999999999998</v>
          </cell>
          <cell r="R18">
            <v>0.39387</v>
          </cell>
          <cell r="S18">
            <v>0</v>
          </cell>
          <cell r="T18">
            <v>0.39387</v>
          </cell>
          <cell r="U18">
            <v>2012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  <cell r="AH18" t="str">
            <v>..</v>
          </cell>
          <cell r="AI18">
            <v>0.29724</v>
          </cell>
          <cell r="AJ18">
            <v>0.31412000000000001</v>
          </cell>
          <cell r="AK18">
            <v>0.39329999999999998</v>
          </cell>
          <cell r="AL18">
            <v>0.38972000000000001</v>
          </cell>
          <cell r="AM18">
            <v>0.36981000000000003</v>
          </cell>
          <cell r="AO18">
            <v>0.36981000000000003</v>
          </cell>
          <cell r="AP18">
            <v>2012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  <cell r="AZ18" t="str">
            <v>..</v>
          </cell>
          <cell r="BA18" t="str">
            <v>..</v>
          </cell>
          <cell r="BB18" t="str">
            <v>..</v>
          </cell>
          <cell r="BC18" t="str">
            <v>..</v>
          </cell>
          <cell r="BD18">
            <v>0.44102999999999998</v>
          </cell>
          <cell r="BE18">
            <v>0.51971000000000001</v>
          </cell>
          <cell r="BF18">
            <v>0.39789000000000002</v>
          </cell>
          <cell r="BG18">
            <v>0.41982000000000003</v>
          </cell>
          <cell r="BH18">
            <v>0.41796</v>
          </cell>
          <cell r="BJ18">
            <v>0.41796</v>
          </cell>
          <cell r="BK18">
            <v>2012</v>
          </cell>
          <cell r="BN18" t="str">
            <v>..</v>
          </cell>
          <cell r="BO18" t="str">
            <v>..</v>
          </cell>
          <cell r="BP18" t="str">
            <v>..</v>
          </cell>
          <cell r="BQ18" t="str">
            <v>..</v>
          </cell>
          <cell r="BR18" t="str">
            <v>..</v>
          </cell>
          <cell r="BS18" t="str">
            <v>..</v>
          </cell>
          <cell r="BT18" t="str">
            <v>..</v>
          </cell>
          <cell r="BU18" t="str">
            <v>..</v>
          </cell>
          <cell r="BV18" t="str">
            <v>..</v>
          </cell>
          <cell r="BW18" t="str">
            <v>..</v>
          </cell>
          <cell r="BX18" t="str">
            <v>..</v>
          </cell>
          <cell r="BY18">
            <v>40.090089999999996</v>
          </cell>
          <cell r="BZ18">
            <v>37.317399999999999</v>
          </cell>
          <cell r="CA18">
            <v>49.090910000000001</v>
          </cell>
          <cell r="CB18">
            <v>47.885399999999997</v>
          </cell>
          <cell r="CC18">
            <v>46.978020000000001</v>
          </cell>
          <cell r="CE18">
            <v>46.978020000000001</v>
          </cell>
          <cell r="CF18">
            <v>2012</v>
          </cell>
        </row>
        <row r="19">
          <cell r="A19" t="str">
            <v>BHS</v>
          </cell>
          <cell r="B19" t="str">
            <v>Bahamas</v>
          </cell>
          <cell r="C19" t="str">
            <v>..</v>
          </cell>
          <cell r="D19" t="str">
            <v>..</v>
          </cell>
          <cell r="E19" t="str">
            <v>..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 t="str">
            <v>..</v>
          </cell>
          <cell r="Q19" t="str">
            <v>..</v>
          </cell>
          <cell r="R19" t="str">
            <v>..</v>
          </cell>
          <cell r="S19">
            <v>0</v>
          </cell>
          <cell r="T19" t="str">
            <v/>
          </cell>
          <cell r="U19" t="str">
            <v/>
          </cell>
          <cell r="X19" t="str">
            <v>..</v>
          </cell>
          <cell r="Y19" t="str">
            <v>..</v>
          </cell>
          <cell r="Z19" t="str">
            <v>..</v>
          </cell>
          <cell r="AA19" t="str">
            <v>..</v>
          </cell>
          <cell r="AB19" t="str">
            <v>..</v>
          </cell>
          <cell r="AC19" t="str">
            <v>..</v>
          </cell>
          <cell r="AD19" t="str">
            <v>..</v>
          </cell>
          <cell r="AE19" t="str">
            <v>..</v>
          </cell>
          <cell r="AF19" t="str">
            <v>..</v>
          </cell>
          <cell r="AG19" t="str">
            <v>..</v>
          </cell>
          <cell r="AH19" t="str">
            <v>..</v>
          </cell>
          <cell r="AI19" t="str">
            <v>..</v>
          </cell>
          <cell r="AJ19" t="str">
            <v>..</v>
          </cell>
          <cell r="AK19" t="str">
            <v>..</v>
          </cell>
          <cell r="AL19" t="str">
            <v>..</v>
          </cell>
          <cell r="AM19" t="str">
            <v>..</v>
          </cell>
          <cell r="AO19" t="str">
            <v/>
          </cell>
          <cell r="AP19" t="str">
            <v/>
          </cell>
          <cell r="AS19" t="str">
            <v>..</v>
          </cell>
          <cell r="AT19" t="str">
            <v>..</v>
          </cell>
          <cell r="AU19" t="str">
            <v>..</v>
          </cell>
          <cell r="AV19" t="str">
            <v>..</v>
          </cell>
          <cell r="AW19" t="str">
            <v>..</v>
          </cell>
          <cell r="AX19" t="str">
            <v>..</v>
          </cell>
          <cell r="AY19" t="str">
            <v>..</v>
          </cell>
          <cell r="AZ19" t="str">
            <v>..</v>
          </cell>
          <cell r="BA19" t="str">
            <v>..</v>
          </cell>
          <cell r="BB19" t="str">
            <v>..</v>
          </cell>
          <cell r="BC19" t="str">
            <v>..</v>
          </cell>
          <cell r="BD19" t="str">
            <v>..</v>
          </cell>
          <cell r="BE19" t="str">
            <v>..</v>
          </cell>
          <cell r="BF19" t="str">
            <v>..</v>
          </cell>
          <cell r="BG19" t="str">
            <v>..</v>
          </cell>
          <cell r="BH19" t="str">
            <v>..</v>
          </cell>
          <cell r="BJ19" t="str">
            <v/>
          </cell>
          <cell r="BK19" t="str">
            <v/>
          </cell>
          <cell r="BN19" t="str">
            <v>..</v>
          </cell>
          <cell r="BO19" t="str">
            <v>..</v>
          </cell>
          <cell r="BP19" t="str">
            <v>..</v>
          </cell>
          <cell r="BQ19" t="str">
            <v>..</v>
          </cell>
          <cell r="BR19" t="str">
            <v>..</v>
          </cell>
          <cell r="BS19" t="str">
            <v>..</v>
          </cell>
          <cell r="BT19" t="str">
            <v>..</v>
          </cell>
          <cell r="BU19" t="str">
            <v>..</v>
          </cell>
          <cell r="BV19" t="str">
            <v>..</v>
          </cell>
          <cell r="BW19" t="str">
            <v>..</v>
          </cell>
          <cell r="BX19" t="str">
            <v>..</v>
          </cell>
          <cell r="BY19" t="str">
            <v>..</v>
          </cell>
          <cell r="BZ19" t="str">
            <v>..</v>
          </cell>
          <cell r="CA19" t="str">
            <v>..</v>
          </cell>
          <cell r="CB19" t="str">
            <v>..</v>
          </cell>
          <cell r="CC19" t="str">
            <v>..</v>
          </cell>
          <cell r="CE19" t="str">
            <v/>
          </cell>
          <cell r="CF19" t="str">
            <v/>
          </cell>
        </row>
        <row r="20">
          <cell r="A20" t="str">
            <v>BHR</v>
          </cell>
          <cell r="B20" t="str">
            <v>Bahrain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 t="str">
            <v>..</v>
          </cell>
          <cell r="N20" t="str">
            <v>..</v>
          </cell>
          <cell r="O20" t="str">
            <v>..</v>
          </cell>
          <cell r="P20" t="str">
            <v>..</v>
          </cell>
          <cell r="Q20" t="str">
            <v>..</v>
          </cell>
          <cell r="R20" t="str">
            <v>..</v>
          </cell>
          <cell r="S20">
            <v>0</v>
          </cell>
          <cell r="T20" t="str">
            <v/>
          </cell>
          <cell r="U20" t="str">
            <v/>
          </cell>
          <cell r="X20" t="str">
            <v>..</v>
          </cell>
          <cell r="Y20" t="str">
            <v>..</v>
          </cell>
          <cell r="Z20" t="str">
            <v>..</v>
          </cell>
          <cell r="AA20" t="str">
            <v>..</v>
          </cell>
          <cell r="AB20" t="str">
            <v>..</v>
          </cell>
          <cell r="AC20" t="str">
            <v>..</v>
          </cell>
          <cell r="AD20" t="str">
            <v>..</v>
          </cell>
          <cell r="AE20" t="str">
            <v>..</v>
          </cell>
          <cell r="AF20" t="str">
            <v>..</v>
          </cell>
          <cell r="AG20" t="str">
            <v>..</v>
          </cell>
          <cell r="AH20" t="str">
            <v>..</v>
          </cell>
          <cell r="AI20" t="str">
            <v>..</v>
          </cell>
          <cell r="AJ20" t="str">
            <v>..</v>
          </cell>
          <cell r="AK20" t="str">
            <v>..</v>
          </cell>
          <cell r="AL20" t="str">
            <v>..</v>
          </cell>
          <cell r="AM20" t="str">
            <v>..</v>
          </cell>
          <cell r="AO20" t="str">
            <v/>
          </cell>
          <cell r="AP20" t="str">
            <v/>
          </cell>
          <cell r="AS20" t="str">
            <v>..</v>
          </cell>
          <cell r="AT20" t="str">
            <v>..</v>
          </cell>
          <cell r="AU20" t="str">
            <v>..</v>
          </cell>
          <cell r="AV20" t="str">
            <v>..</v>
          </cell>
          <cell r="AW20" t="str">
            <v>..</v>
          </cell>
          <cell r="AX20" t="str">
            <v>..</v>
          </cell>
          <cell r="AY20" t="str">
            <v>..</v>
          </cell>
          <cell r="AZ20" t="str">
            <v>..</v>
          </cell>
          <cell r="BA20" t="str">
            <v>..</v>
          </cell>
          <cell r="BB20" t="str">
            <v>..</v>
          </cell>
          <cell r="BC20" t="str">
            <v>..</v>
          </cell>
          <cell r="BD20" t="str">
            <v>..</v>
          </cell>
          <cell r="BE20" t="str">
            <v>..</v>
          </cell>
          <cell r="BF20" t="str">
            <v>..</v>
          </cell>
          <cell r="BG20" t="str">
            <v>..</v>
          </cell>
          <cell r="BH20" t="str">
            <v>..</v>
          </cell>
          <cell r="BJ20" t="str">
            <v/>
          </cell>
          <cell r="BK20" t="str">
            <v/>
          </cell>
          <cell r="BN20" t="str">
            <v>..</v>
          </cell>
          <cell r="BO20" t="str">
            <v>..</v>
          </cell>
          <cell r="BP20" t="str">
            <v>..</v>
          </cell>
          <cell r="BQ20" t="str">
            <v>..</v>
          </cell>
          <cell r="BR20" t="str">
            <v>..</v>
          </cell>
          <cell r="BS20" t="str">
            <v>..</v>
          </cell>
          <cell r="BT20" t="str">
            <v>..</v>
          </cell>
          <cell r="BU20" t="str">
            <v>..</v>
          </cell>
          <cell r="BV20" t="str">
            <v>..</v>
          </cell>
          <cell r="BW20" t="str">
            <v>..</v>
          </cell>
          <cell r="BX20" t="str">
            <v>..</v>
          </cell>
          <cell r="BY20" t="str">
            <v>..</v>
          </cell>
          <cell r="BZ20" t="str">
            <v>..</v>
          </cell>
          <cell r="CA20" t="str">
            <v>..</v>
          </cell>
          <cell r="CB20" t="str">
            <v>..</v>
          </cell>
          <cell r="CC20" t="str">
            <v>..</v>
          </cell>
          <cell r="CE20" t="str">
            <v/>
          </cell>
          <cell r="CF20" t="str">
            <v/>
          </cell>
        </row>
        <row r="21">
          <cell r="A21" t="str">
            <v>BGD</v>
          </cell>
          <cell r="B21" t="str">
            <v>Bangladesh</v>
          </cell>
          <cell r="C21" t="str">
            <v>..</v>
          </cell>
          <cell r="D21" t="str">
            <v>..</v>
          </cell>
          <cell r="E21" t="str">
            <v>..</v>
          </cell>
          <cell r="F21" t="str">
            <v>..</v>
          </cell>
          <cell r="G21">
            <v>0.86348000000000003</v>
          </cell>
          <cell r="H21">
            <v>0.80645999999999995</v>
          </cell>
          <cell r="I21">
            <v>1.0078199999999999</v>
          </cell>
          <cell r="J21">
            <v>1.02305</v>
          </cell>
          <cell r="K21">
            <v>0.94910000000000005</v>
          </cell>
          <cell r="L21" t="str">
            <v>..</v>
          </cell>
          <cell r="M21">
            <v>1.11751</v>
          </cell>
          <cell r="N21">
            <v>0.99000999999999995</v>
          </cell>
          <cell r="O21">
            <v>0.92081999999999997</v>
          </cell>
          <cell r="P21" t="str">
            <v>..</v>
          </cell>
          <cell r="Q21">
            <v>1.07148</v>
          </cell>
          <cell r="R21" t="str">
            <v>..</v>
          </cell>
          <cell r="S21">
            <v>0</v>
          </cell>
          <cell r="T21">
            <v>1.07148</v>
          </cell>
          <cell r="U21">
            <v>2011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>
            <v>0.37676999999999999</v>
          </cell>
          <cell r="AC21">
            <v>0.44156000000000001</v>
          </cell>
          <cell r="AD21">
            <v>0.60438000000000003</v>
          </cell>
          <cell r="AE21">
            <v>0.58650000000000002</v>
          </cell>
          <cell r="AF21">
            <v>0.48960999999999999</v>
          </cell>
          <cell r="AG21" t="str">
            <v>..</v>
          </cell>
          <cell r="AH21">
            <v>0.79010000000000002</v>
          </cell>
          <cell r="AI21">
            <v>0.69440000000000002</v>
          </cell>
          <cell r="AJ21">
            <v>0.72169000000000005</v>
          </cell>
          <cell r="AK21" t="str">
            <v>..</v>
          </cell>
          <cell r="AL21">
            <v>0.83699999999999997</v>
          </cell>
          <cell r="AM21" t="str">
            <v>..</v>
          </cell>
          <cell r="AO21">
            <v>0.83699999999999997</v>
          </cell>
          <cell r="AP21">
            <v>2011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>
            <v>1.11239</v>
          </cell>
          <cell r="AX21">
            <v>0.97826000000000002</v>
          </cell>
          <cell r="AY21">
            <v>1.1978899999999999</v>
          </cell>
          <cell r="AZ21">
            <v>1.2242999999999999</v>
          </cell>
          <cell r="BA21">
            <v>1.1800600000000001</v>
          </cell>
          <cell r="BB21" t="str">
            <v>..</v>
          </cell>
          <cell r="BC21">
            <v>1.2929999999999999</v>
          </cell>
          <cell r="BD21">
            <v>1.1500999999999999</v>
          </cell>
          <cell r="BE21">
            <v>1.0376399999999999</v>
          </cell>
          <cell r="BF21" t="str">
            <v>..</v>
          </cell>
          <cell r="BG21">
            <v>1.23078</v>
          </cell>
          <cell r="BH21" t="str">
            <v>..</v>
          </cell>
          <cell r="BJ21">
            <v>1.23078</v>
          </cell>
          <cell r="BK21">
            <v>2011</v>
          </cell>
          <cell r="BN21" t="str">
            <v>..</v>
          </cell>
          <cell r="BO21" t="str">
            <v>..</v>
          </cell>
          <cell r="BP21" t="str">
            <v>..</v>
          </cell>
          <cell r="BQ21" t="str">
            <v>..</v>
          </cell>
          <cell r="BR21">
            <v>14.76404</v>
          </cell>
          <cell r="BS21">
            <v>17.526820000000001</v>
          </cell>
          <cell r="BT21">
            <v>19.203800000000001</v>
          </cell>
          <cell r="BU21">
            <v>18.08878</v>
          </cell>
          <cell r="BV21">
            <v>17.256129999999999</v>
          </cell>
          <cell r="BW21" t="str">
            <v>..</v>
          </cell>
          <cell r="BX21">
            <v>24.671880000000002</v>
          </cell>
          <cell r="BY21">
            <v>24.641069999999999</v>
          </cell>
          <cell r="BZ21">
            <v>28.979340000000001</v>
          </cell>
          <cell r="CA21" t="str">
            <v>..</v>
          </cell>
          <cell r="CB21">
            <v>31.599979999999999</v>
          </cell>
          <cell r="CC21" t="str">
            <v>..</v>
          </cell>
          <cell r="CE21">
            <v>31.599979999999999</v>
          </cell>
          <cell r="CF21">
            <v>2011</v>
          </cell>
        </row>
        <row r="22">
          <cell r="A22" t="str">
            <v>BRB</v>
          </cell>
          <cell r="B22" t="str">
            <v>Barbados</v>
          </cell>
          <cell r="C22" t="str">
            <v>..</v>
          </cell>
          <cell r="D22" t="str">
            <v>..</v>
          </cell>
          <cell r="E22" t="str">
            <v>..</v>
          </cell>
          <cell r="F22" t="str">
            <v>..</v>
          </cell>
          <cell r="G22" t="str">
            <v>..</v>
          </cell>
          <cell r="H22" t="str">
            <v>..</v>
          </cell>
          <cell r="I22" t="str">
            <v>..</v>
          </cell>
          <cell r="J22" t="str">
            <v>..</v>
          </cell>
          <cell r="K22" t="str">
            <v>..</v>
          </cell>
          <cell r="L22" t="str">
            <v>..</v>
          </cell>
          <cell r="M22" t="str">
            <v>..</v>
          </cell>
          <cell r="N22" t="str">
            <v>..</v>
          </cell>
          <cell r="O22" t="str">
            <v>..</v>
          </cell>
          <cell r="P22" t="str">
            <v>..</v>
          </cell>
          <cell r="Q22" t="str">
            <v>..</v>
          </cell>
          <cell r="R22" t="str">
            <v>..</v>
          </cell>
          <cell r="S22">
            <v>0</v>
          </cell>
          <cell r="T22" t="str">
            <v/>
          </cell>
          <cell r="U22" t="str">
            <v/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  <cell r="AH22" t="str">
            <v>..</v>
          </cell>
          <cell r="AI22" t="str">
            <v>..</v>
          </cell>
          <cell r="AJ22" t="str">
            <v>..</v>
          </cell>
          <cell r="AK22" t="str">
            <v>..</v>
          </cell>
          <cell r="AL22" t="str">
            <v>..</v>
          </cell>
          <cell r="AM22" t="str">
            <v>..</v>
          </cell>
          <cell r="AO22" t="str">
            <v/>
          </cell>
          <cell r="AP22" t="str">
            <v/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  <cell r="AZ22" t="str">
            <v>..</v>
          </cell>
          <cell r="BA22" t="str">
            <v>..</v>
          </cell>
          <cell r="BB22" t="str">
            <v>..</v>
          </cell>
          <cell r="BC22" t="str">
            <v>..</v>
          </cell>
          <cell r="BD22" t="str">
            <v>..</v>
          </cell>
          <cell r="BE22" t="str">
            <v>..</v>
          </cell>
          <cell r="BF22" t="str">
            <v>..</v>
          </cell>
          <cell r="BG22" t="str">
            <v>..</v>
          </cell>
          <cell r="BH22" t="str">
            <v>..</v>
          </cell>
          <cell r="BJ22" t="str">
            <v/>
          </cell>
          <cell r="BK22" t="str">
            <v/>
          </cell>
          <cell r="BN22" t="str">
            <v>..</v>
          </cell>
          <cell r="BO22" t="str">
            <v>..</v>
          </cell>
          <cell r="BP22" t="str">
            <v>..</v>
          </cell>
          <cell r="BQ22" t="str">
            <v>..</v>
          </cell>
          <cell r="BR22" t="str">
            <v>..</v>
          </cell>
          <cell r="BS22" t="str">
            <v>..</v>
          </cell>
          <cell r="BT22" t="str">
            <v>..</v>
          </cell>
          <cell r="BU22" t="str">
            <v>..</v>
          </cell>
          <cell r="BV22" t="str">
            <v>..</v>
          </cell>
          <cell r="BW22" t="str">
            <v>..</v>
          </cell>
          <cell r="BX22" t="str">
            <v>..</v>
          </cell>
          <cell r="BY22" t="str">
            <v>..</v>
          </cell>
          <cell r="BZ22" t="str">
            <v>..</v>
          </cell>
          <cell r="CA22" t="str">
            <v>..</v>
          </cell>
          <cell r="CB22">
            <v>31.578949999999999</v>
          </cell>
          <cell r="CC22" t="str">
            <v>..</v>
          </cell>
          <cell r="CE22">
            <v>31.578949999999999</v>
          </cell>
          <cell r="CF22">
            <v>2011</v>
          </cell>
        </row>
        <row r="23">
          <cell r="A23" t="str">
            <v>BLR</v>
          </cell>
          <cell r="B23" t="str">
            <v>Belarus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>
            <v>7.6163499999999997</v>
          </cell>
          <cell r="L23">
            <v>7.9251800000000001</v>
          </cell>
          <cell r="M23">
            <v>8.0299899999999997</v>
          </cell>
          <cell r="N23">
            <v>7.9901299999999997</v>
          </cell>
          <cell r="O23">
            <v>8.0384799999999998</v>
          </cell>
          <cell r="P23">
            <v>8.1646099999999997</v>
          </cell>
          <cell r="Q23">
            <v>7.9417499999999999</v>
          </cell>
          <cell r="R23" t="str">
            <v>..</v>
          </cell>
          <cell r="S23">
            <v>0</v>
          </cell>
          <cell r="T23">
            <v>7.9417499999999999</v>
          </cell>
          <cell r="U23">
            <v>2011</v>
          </cell>
          <cell r="X23" t="str">
            <v>..</v>
          </cell>
          <cell r="Y23" t="str">
            <v>..</v>
          </cell>
          <cell r="Z23" t="str">
            <v>..</v>
          </cell>
          <cell r="AA23" t="str">
            <v>..</v>
          </cell>
          <cell r="AB23" t="str">
            <v>..</v>
          </cell>
          <cell r="AC23" t="str">
            <v>..</v>
          </cell>
          <cell r="AD23" t="str">
            <v>..</v>
          </cell>
          <cell r="AE23" t="str">
            <v>..</v>
          </cell>
          <cell r="AF23">
            <v>3.8612099999999998</v>
          </cell>
          <cell r="AG23">
            <v>4.1623999999999999</v>
          </cell>
          <cell r="AH23" t="str">
            <v>..</v>
          </cell>
          <cell r="AI23">
            <v>4.1065800000000001</v>
          </cell>
          <cell r="AJ23">
            <v>4.2217900000000004</v>
          </cell>
          <cell r="AK23">
            <v>4.3243799999999997</v>
          </cell>
          <cell r="AL23">
            <v>4.2149599999999996</v>
          </cell>
          <cell r="AM23" t="str">
            <v>..</v>
          </cell>
          <cell r="AO23">
            <v>4.2149599999999996</v>
          </cell>
          <cell r="AP23">
            <v>2011</v>
          </cell>
          <cell r="AS23" t="str">
            <v>..</v>
          </cell>
          <cell r="AT23" t="str">
            <v>..</v>
          </cell>
          <cell r="AU23" t="str">
            <v>..</v>
          </cell>
          <cell r="AV23" t="str">
            <v>..</v>
          </cell>
          <cell r="AW23" t="str">
            <v>..</v>
          </cell>
          <cell r="AX23" t="str">
            <v>..</v>
          </cell>
          <cell r="AY23" t="str">
            <v>..</v>
          </cell>
          <cell r="AZ23" t="str">
            <v>..</v>
          </cell>
          <cell r="BA23">
            <v>12.545730000000001</v>
          </cell>
          <cell r="BB23">
            <v>12.876810000000001</v>
          </cell>
          <cell r="BC23" t="str">
            <v>..</v>
          </cell>
          <cell r="BD23">
            <v>13.416169999999999</v>
          </cell>
          <cell r="BE23">
            <v>13.35946</v>
          </cell>
          <cell r="BF23">
            <v>13.41356</v>
          </cell>
          <cell r="BG23">
            <v>12.95524</v>
          </cell>
          <cell r="BH23" t="str">
            <v>..</v>
          </cell>
          <cell r="BJ23">
            <v>12.95524</v>
          </cell>
          <cell r="BK23">
            <v>2011</v>
          </cell>
          <cell r="BN23" t="str">
            <v>..</v>
          </cell>
          <cell r="BO23" t="str">
            <v>..</v>
          </cell>
          <cell r="BP23" t="str">
            <v>..</v>
          </cell>
          <cell r="BQ23" t="str">
            <v>..</v>
          </cell>
          <cell r="BR23" t="str">
            <v>..</v>
          </cell>
          <cell r="BS23" t="str">
            <v>..</v>
          </cell>
          <cell r="BT23" t="str">
            <v>..</v>
          </cell>
          <cell r="BU23" t="str">
            <v>..</v>
          </cell>
          <cell r="BV23">
            <v>28.775490000000001</v>
          </cell>
          <cell r="BW23">
            <v>29.843070000000001</v>
          </cell>
          <cell r="BX23" t="str">
            <v>..</v>
          </cell>
          <cell r="BY23">
            <v>29.955629999999999</v>
          </cell>
          <cell r="BZ23">
            <v>30.58287</v>
          </cell>
          <cell r="CA23">
            <v>30.587019999999999</v>
          </cell>
          <cell r="CB23">
            <v>30.443300000000001</v>
          </cell>
          <cell r="CC23">
            <v>29.984069999999999</v>
          </cell>
          <cell r="CE23">
            <v>29.984069999999999</v>
          </cell>
          <cell r="CF23">
            <v>2012</v>
          </cell>
        </row>
        <row r="24">
          <cell r="A24" t="str">
            <v>BEL</v>
          </cell>
          <cell r="B24" t="str">
            <v>Belgium</v>
          </cell>
          <cell r="C24" t="str">
            <v>..</v>
          </cell>
          <cell r="D24" t="str">
            <v>..</v>
          </cell>
          <cell r="E24" t="str">
            <v>..</v>
          </cell>
          <cell r="F24">
            <v>2.2545199999999999</v>
          </cell>
          <cell r="G24">
            <v>2.23373</v>
          </cell>
          <cell r="H24">
            <v>2.1093700000000002</v>
          </cell>
          <cell r="I24">
            <v>2.18005</v>
          </cell>
          <cell r="J24">
            <v>2.1623399999999999</v>
          </cell>
          <cell r="K24">
            <v>2.5167700000000002</v>
          </cell>
          <cell r="L24">
            <v>2.476</v>
          </cell>
          <cell r="M24">
            <v>2.4958900000000002</v>
          </cell>
          <cell r="N24">
            <v>2.51661</v>
          </cell>
          <cell r="O24">
            <v>2.7355299999999998</v>
          </cell>
          <cell r="P24">
            <v>2.6211000000000002</v>
          </cell>
          <cell r="Q24">
            <v>2.3870100000000001</v>
          </cell>
          <cell r="R24">
            <v>2.3704700000000001</v>
          </cell>
          <cell r="S24">
            <v>0</v>
          </cell>
          <cell r="T24">
            <v>2.3704700000000001</v>
          </cell>
          <cell r="U24">
            <v>2012</v>
          </cell>
          <cell r="X24" t="str">
            <v>..</v>
          </cell>
          <cell r="Y24" t="str">
            <v>..</v>
          </cell>
          <cell r="Z24" t="str">
            <v>..</v>
          </cell>
          <cell r="AA24">
            <v>1.88619</v>
          </cell>
          <cell r="AB24">
            <v>1.93875</v>
          </cell>
          <cell r="AC24">
            <v>1.91744</v>
          </cell>
          <cell r="AD24">
            <v>2.0556000000000001</v>
          </cell>
          <cell r="AE24">
            <v>2.0013899999999998</v>
          </cell>
          <cell r="AF24">
            <v>2.28471</v>
          </cell>
          <cell r="AG24">
            <v>2.2879399999999999</v>
          </cell>
          <cell r="AH24">
            <v>2.3622999999999998</v>
          </cell>
          <cell r="AI24">
            <v>2.3873199999999999</v>
          </cell>
          <cell r="AJ24">
            <v>2.3378299999999999</v>
          </cell>
          <cell r="AK24">
            <v>2.5207600000000001</v>
          </cell>
          <cell r="AL24">
            <v>2.33053</v>
          </cell>
          <cell r="AM24">
            <v>2.3408899999999999</v>
          </cell>
          <cell r="AO24">
            <v>2.3408899999999999</v>
          </cell>
          <cell r="AP24">
            <v>2012</v>
          </cell>
          <cell r="AS24" t="str">
            <v>..</v>
          </cell>
          <cell r="AT24" t="str">
            <v>..</v>
          </cell>
          <cell r="AU24" t="str">
            <v>..</v>
          </cell>
          <cell r="AV24">
            <v>2.6579000000000002</v>
          </cell>
          <cell r="AW24">
            <v>2.5641500000000002</v>
          </cell>
          <cell r="AX24">
            <v>2.3266100000000001</v>
          </cell>
          <cell r="AY24">
            <v>2.3223600000000002</v>
          </cell>
          <cell r="AZ24">
            <v>2.3498199999999998</v>
          </cell>
          <cell r="BA24">
            <v>2.7937799999999999</v>
          </cell>
          <cell r="BB24">
            <v>2.70316</v>
          </cell>
          <cell r="BC24">
            <v>2.65882</v>
          </cell>
          <cell r="BD24">
            <v>2.6748400000000001</v>
          </cell>
          <cell r="BE24">
            <v>3.2177799999999999</v>
          </cell>
          <cell r="BF24">
            <v>2.7446799999999998</v>
          </cell>
          <cell r="BG24">
            <v>2.4567899999999998</v>
          </cell>
          <cell r="BH24">
            <v>2.40733</v>
          </cell>
          <cell r="BJ24">
            <v>2.40733</v>
          </cell>
          <cell r="BK24">
            <v>2012</v>
          </cell>
          <cell r="BN24" t="str">
            <v>..</v>
          </cell>
          <cell r="BO24" t="str">
            <v>..</v>
          </cell>
          <cell r="BP24" t="str">
            <v>..</v>
          </cell>
          <cell r="BQ24">
            <v>43.731310000000001</v>
          </cell>
          <cell r="BR24">
            <v>45.856699999999996</v>
          </cell>
          <cell r="BS24">
            <v>48.262500000000003</v>
          </cell>
          <cell r="BT24">
            <v>50.300060000000002</v>
          </cell>
          <cell r="BU24">
            <v>49.802370000000003</v>
          </cell>
          <cell r="BV24">
            <v>49.398200000000003</v>
          </cell>
          <cell r="BW24">
            <v>50.55294</v>
          </cell>
          <cell r="BX24">
            <v>52.00488</v>
          </cell>
          <cell r="BY24">
            <v>52.20617</v>
          </cell>
          <cell r="BZ24">
            <v>46.836309999999997</v>
          </cell>
          <cell r="CA24">
            <v>53.075740000000003</v>
          </cell>
          <cell r="CB24">
            <v>53.959049999999998</v>
          </cell>
          <cell r="CC24">
            <v>54.79513</v>
          </cell>
          <cell r="CE24">
            <v>54.79513</v>
          </cell>
          <cell r="CF24">
            <v>2012</v>
          </cell>
        </row>
        <row r="25">
          <cell r="A25" t="str">
            <v>BLZ</v>
          </cell>
          <cell r="B25" t="str">
            <v>Belize</v>
          </cell>
          <cell r="C25" t="str">
            <v>..</v>
          </cell>
          <cell r="D25" t="str">
            <v>..</v>
          </cell>
          <cell r="E25" t="str">
            <v>..</v>
          </cell>
          <cell r="F25" t="str">
            <v>..</v>
          </cell>
          <cell r="G25" t="str">
            <v>..</v>
          </cell>
          <cell r="H25" t="str">
            <v>..</v>
          </cell>
          <cell r="I25" t="str">
            <v>..</v>
          </cell>
          <cell r="J25" t="str">
            <v>..</v>
          </cell>
          <cell r="K25" t="str">
            <v>..</v>
          </cell>
          <cell r="L25" t="str">
            <v>..</v>
          </cell>
          <cell r="M25" t="str">
            <v>..</v>
          </cell>
          <cell r="N25" t="str">
            <v>..</v>
          </cell>
          <cell r="O25" t="str">
            <v>..</v>
          </cell>
          <cell r="P25" t="str">
            <v>..</v>
          </cell>
          <cell r="Q25" t="str">
            <v>..</v>
          </cell>
          <cell r="R25" t="str">
            <v>..</v>
          </cell>
          <cell r="S25">
            <v>0</v>
          </cell>
          <cell r="T25" t="str">
            <v/>
          </cell>
          <cell r="U25" t="str">
            <v/>
          </cell>
          <cell r="X25" t="str">
            <v>..</v>
          </cell>
          <cell r="Y25" t="str">
            <v>..</v>
          </cell>
          <cell r="Z25" t="str">
            <v>..</v>
          </cell>
          <cell r="AA25" t="str">
            <v>..</v>
          </cell>
          <cell r="AB25" t="str">
            <v>..</v>
          </cell>
          <cell r="AC25" t="str">
            <v>..</v>
          </cell>
          <cell r="AD25" t="str">
            <v>..</v>
          </cell>
          <cell r="AE25" t="str">
            <v>..</v>
          </cell>
          <cell r="AF25" t="str">
            <v>..</v>
          </cell>
          <cell r="AG25" t="str">
            <v>..</v>
          </cell>
          <cell r="AH25" t="str">
            <v>..</v>
          </cell>
          <cell r="AI25" t="str">
            <v>..</v>
          </cell>
          <cell r="AJ25" t="str">
            <v>..</v>
          </cell>
          <cell r="AK25" t="str">
            <v>..</v>
          </cell>
          <cell r="AL25" t="str">
            <v>..</v>
          </cell>
          <cell r="AM25" t="str">
            <v>..</v>
          </cell>
          <cell r="AO25" t="str">
            <v/>
          </cell>
          <cell r="AP25" t="str">
            <v/>
          </cell>
          <cell r="AS25" t="str">
            <v>..</v>
          </cell>
          <cell r="AT25" t="str">
            <v>..</v>
          </cell>
          <cell r="AU25" t="str">
            <v>..</v>
          </cell>
          <cell r="AV25" t="str">
            <v>..</v>
          </cell>
          <cell r="AW25" t="str">
            <v>..</v>
          </cell>
          <cell r="AX25" t="str">
            <v>..</v>
          </cell>
          <cell r="AY25" t="str">
            <v>..</v>
          </cell>
          <cell r="AZ25" t="str">
            <v>..</v>
          </cell>
          <cell r="BA25" t="str">
            <v>..</v>
          </cell>
          <cell r="BB25" t="str">
            <v>..</v>
          </cell>
          <cell r="BC25" t="str">
            <v>..</v>
          </cell>
          <cell r="BD25" t="str">
            <v>..</v>
          </cell>
          <cell r="BE25" t="str">
            <v>..</v>
          </cell>
          <cell r="BF25" t="str">
            <v>..</v>
          </cell>
          <cell r="BG25" t="str">
            <v>..</v>
          </cell>
          <cell r="BH25" t="str">
            <v>..</v>
          </cell>
          <cell r="BJ25" t="str">
            <v/>
          </cell>
          <cell r="BK25" t="str">
            <v/>
          </cell>
          <cell r="BN25" t="str">
            <v>..</v>
          </cell>
          <cell r="BO25" t="str">
            <v>..</v>
          </cell>
          <cell r="BP25" t="str">
            <v>..</v>
          </cell>
          <cell r="BQ25" t="str">
            <v>..</v>
          </cell>
          <cell r="BR25" t="str">
            <v>..</v>
          </cell>
          <cell r="BS25" t="str">
            <v>..</v>
          </cell>
          <cell r="BT25" t="str">
            <v>..</v>
          </cell>
          <cell r="BU25" t="str">
            <v>..</v>
          </cell>
          <cell r="BV25" t="str">
            <v>..</v>
          </cell>
          <cell r="BW25" t="str">
            <v>..</v>
          </cell>
          <cell r="BX25" t="str">
            <v>..</v>
          </cell>
          <cell r="BY25" t="str">
            <v>..</v>
          </cell>
          <cell r="BZ25" t="str">
            <v>..</v>
          </cell>
          <cell r="CA25" t="str">
            <v>..</v>
          </cell>
          <cell r="CB25" t="str">
            <v>..</v>
          </cell>
          <cell r="CC25" t="str">
            <v>..</v>
          </cell>
          <cell r="CE25" t="str">
            <v/>
          </cell>
          <cell r="CF25" t="str">
            <v/>
          </cell>
        </row>
        <row r="26">
          <cell r="A26" t="str">
            <v>BEN</v>
          </cell>
          <cell r="B26" t="str">
            <v>Benin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 t="str">
            <v>..</v>
          </cell>
          <cell r="O26">
            <v>1.7900100000000001</v>
          </cell>
          <cell r="P26" t="str">
            <v>..</v>
          </cell>
          <cell r="Q26">
            <v>1.44217</v>
          </cell>
          <cell r="R26" t="str">
            <v>..</v>
          </cell>
          <cell r="S26">
            <v>0</v>
          </cell>
          <cell r="T26">
            <v>1.44217</v>
          </cell>
          <cell r="U26">
            <v>2011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  <cell r="AH26" t="str">
            <v>..</v>
          </cell>
          <cell r="AI26" t="str">
            <v>..</v>
          </cell>
          <cell r="AJ26">
            <v>1.5729599999999999</v>
          </cell>
          <cell r="AK26" t="str">
            <v>..</v>
          </cell>
          <cell r="AL26">
            <v>1.3884700000000001</v>
          </cell>
          <cell r="AM26" t="str">
            <v>..</v>
          </cell>
          <cell r="AO26">
            <v>1.3884700000000001</v>
          </cell>
          <cell r="AP26">
            <v>2011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  <cell r="AZ26" t="str">
            <v>..</v>
          </cell>
          <cell r="BA26" t="str">
            <v>..</v>
          </cell>
          <cell r="BB26" t="str">
            <v>..</v>
          </cell>
          <cell r="BC26" t="str">
            <v>..</v>
          </cell>
          <cell r="BD26" t="str">
            <v>..</v>
          </cell>
          <cell r="BE26">
            <v>1.87412</v>
          </cell>
          <cell r="BF26" t="str">
            <v>..</v>
          </cell>
          <cell r="BG26">
            <v>1.4566600000000001</v>
          </cell>
          <cell r="BH26" t="str">
            <v>..</v>
          </cell>
          <cell r="BJ26">
            <v>1.4566600000000001</v>
          </cell>
          <cell r="BK26">
            <v>2011</v>
          </cell>
          <cell r="BN26" t="str">
            <v>..</v>
          </cell>
          <cell r="BO26" t="str">
            <v>..</v>
          </cell>
          <cell r="BP26" t="str">
            <v>..</v>
          </cell>
          <cell r="BQ26" t="str">
            <v>..</v>
          </cell>
          <cell r="BR26" t="str">
            <v>..</v>
          </cell>
          <cell r="BS26" t="str">
            <v>..</v>
          </cell>
          <cell r="BT26" t="str">
            <v>..</v>
          </cell>
          <cell r="BU26" t="str">
            <v>..</v>
          </cell>
          <cell r="BV26" t="str">
            <v>..</v>
          </cell>
          <cell r="BW26" t="str">
            <v>..</v>
          </cell>
          <cell r="BX26" t="str">
            <v>..</v>
          </cell>
          <cell r="BY26" t="str">
            <v>..</v>
          </cell>
          <cell r="BZ26">
            <v>24.542369999999998</v>
          </cell>
          <cell r="CA26" t="str">
            <v>..</v>
          </cell>
          <cell r="CB26">
            <v>20.453119999999998</v>
          </cell>
          <cell r="CC26" t="str">
            <v>..</v>
          </cell>
          <cell r="CE26">
            <v>20.453119999999998</v>
          </cell>
          <cell r="CF26">
            <v>2011</v>
          </cell>
        </row>
        <row r="27">
          <cell r="A27" t="str">
            <v>BMU</v>
          </cell>
          <cell r="B27" t="str">
            <v>Bermuda</v>
          </cell>
          <cell r="C27" t="str">
            <v>..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 t="str">
            <v>..</v>
          </cell>
          <cell r="M27" t="str">
            <v>..</v>
          </cell>
          <cell r="N27" t="str">
            <v>..</v>
          </cell>
          <cell r="O27" t="str">
            <v>..</v>
          </cell>
          <cell r="P27" t="str">
            <v>..</v>
          </cell>
          <cell r="Q27" t="str">
            <v>..</v>
          </cell>
          <cell r="R27" t="str">
            <v>..</v>
          </cell>
          <cell r="S27">
            <v>0</v>
          </cell>
          <cell r="T27" t="str">
            <v/>
          </cell>
          <cell r="U27" t="str">
            <v/>
          </cell>
          <cell r="X27" t="str">
            <v>..</v>
          </cell>
          <cell r="Y27" t="str">
            <v>..</v>
          </cell>
          <cell r="Z27" t="str">
            <v>..</v>
          </cell>
          <cell r="AA27" t="str">
            <v>..</v>
          </cell>
          <cell r="AB27" t="str">
            <v>..</v>
          </cell>
          <cell r="AC27" t="str">
            <v>..</v>
          </cell>
          <cell r="AD27" t="str">
            <v>..</v>
          </cell>
          <cell r="AE27" t="str">
            <v>..</v>
          </cell>
          <cell r="AF27" t="str">
            <v>..</v>
          </cell>
          <cell r="AG27" t="str">
            <v>..</v>
          </cell>
          <cell r="AH27" t="str">
            <v>..</v>
          </cell>
          <cell r="AI27" t="str">
            <v>..</v>
          </cell>
          <cell r="AJ27" t="str">
            <v>..</v>
          </cell>
          <cell r="AK27" t="str">
            <v>..</v>
          </cell>
          <cell r="AL27" t="str">
            <v>..</v>
          </cell>
          <cell r="AM27" t="str">
            <v>..</v>
          </cell>
          <cell r="AO27" t="str">
            <v/>
          </cell>
          <cell r="AP27" t="str">
            <v/>
          </cell>
          <cell r="AS27" t="str">
            <v>..</v>
          </cell>
          <cell r="AT27" t="str">
            <v>..</v>
          </cell>
          <cell r="AU27" t="str">
            <v>..</v>
          </cell>
          <cell r="AV27" t="str">
            <v>..</v>
          </cell>
          <cell r="AW27" t="str">
            <v>..</v>
          </cell>
          <cell r="AX27" t="str">
            <v>..</v>
          </cell>
          <cell r="AY27" t="str">
            <v>..</v>
          </cell>
          <cell r="AZ27" t="str">
            <v>..</v>
          </cell>
          <cell r="BA27" t="str">
            <v>..</v>
          </cell>
          <cell r="BB27" t="str">
            <v>..</v>
          </cell>
          <cell r="BC27" t="str">
            <v>..</v>
          </cell>
          <cell r="BD27" t="str">
            <v>..</v>
          </cell>
          <cell r="BE27" t="str">
            <v>..</v>
          </cell>
          <cell r="BF27" t="str">
            <v>..</v>
          </cell>
          <cell r="BG27" t="str">
            <v>..</v>
          </cell>
          <cell r="BH27" t="str">
            <v>..</v>
          </cell>
          <cell r="BJ27" t="str">
            <v/>
          </cell>
          <cell r="BK27" t="str">
            <v/>
          </cell>
          <cell r="BN27" t="str">
            <v>..</v>
          </cell>
          <cell r="BO27" t="str">
            <v>..</v>
          </cell>
          <cell r="BP27" t="str">
            <v>..</v>
          </cell>
          <cell r="BQ27" t="str">
            <v>..</v>
          </cell>
          <cell r="BR27" t="str">
            <v>..</v>
          </cell>
          <cell r="BS27" t="str">
            <v>..</v>
          </cell>
          <cell r="BT27" t="str">
            <v>..</v>
          </cell>
          <cell r="BU27" t="str">
            <v>..</v>
          </cell>
          <cell r="BV27" t="str">
            <v>..</v>
          </cell>
          <cell r="BW27" t="str">
            <v>..</v>
          </cell>
          <cell r="BX27" t="str">
            <v>..</v>
          </cell>
          <cell r="BY27" t="str">
            <v>..</v>
          </cell>
          <cell r="BZ27" t="str">
            <v>..</v>
          </cell>
          <cell r="CA27" t="str">
            <v>..</v>
          </cell>
          <cell r="CB27" t="str">
            <v>..</v>
          </cell>
          <cell r="CC27" t="str">
            <v>..</v>
          </cell>
          <cell r="CE27" t="str">
            <v/>
          </cell>
          <cell r="CF27" t="str">
            <v/>
          </cell>
        </row>
        <row r="28">
          <cell r="A28" t="str">
            <v>BTN</v>
          </cell>
          <cell r="B28" t="str">
            <v>Bhutan</v>
          </cell>
          <cell r="C28" t="str">
            <v>..</v>
          </cell>
          <cell r="D28" t="str">
            <v>..</v>
          </cell>
          <cell r="E28" t="str">
            <v>..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 t="str">
            <v>..</v>
          </cell>
          <cell r="P28" t="str">
            <v>..</v>
          </cell>
          <cell r="Q28">
            <v>2.2002000000000002</v>
          </cell>
          <cell r="R28" t="str">
            <v>..</v>
          </cell>
          <cell r="S28">
            <v>0</v>
          </cell>
          <cell r="T28">
            <v>2.2002000000000002</v>
          </cell>
          <cell r="U28">
            <v>2011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  <cell r="AH28" t="str">
            <v>..</v>
          </cell>
          <cell r="AI28" t="str">
            <v>..</v>
          </cell>
          <cell r="AJ28" t="str">
            <v>..</v>
          </cell>
          <cell r="AK28" t="str">
            <v>..</v>
          </cell>
          <cell r="AL28">
            <v>1.0992999999999999</v>
          </cell>
          <cell r="AM28" t="str">
            <v>..</v>
          </cell>
          <cell r="AO28">
            <v>1.0992999999999999</v>
          </cell>
          <cell r="AP28">
            <v>2011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  <cell r="AZ28" t="str">
            <v>..</v>
          </cell>
          <cell r="BA28" t="str">
            <v>..</v>
          </cell>
          <cell r="BB28" t="str">
            <v>..</v>
          </cell>
          <cell r="BC28" t="str">
            <v>..</v>
          </cell>
          <cell r="BD28" t="str">
            <v>..</v>
          </cell>
          <cell r="BE28" t="str">
            <v>..</v>
          </cell>
          <cell r="BF28" t="str">
            <v>..</v>
          </cell>
          <cell r="BG28">
            <v>2.9269500000000002</v>
          </cell>
          <cell r="BH28" t="str">
            <v>..</v>
          </cell>
          <cell r="BJ28">
            <v>2.9269500000000002</v>
          </cell>
          <cell r="BK28">
            <v>2011</v>
          </cell>
          <cell r="BN28" t="str">
            <v>..</v>
          </cell>
          <cell r="BO28" t="str">
            <v>..</v>
          </cell>
          <cell r="BP28" t="str">
            <v>..</v>
          </cell>
          <cell r="BQ28" t="str">
            <v>..</v>
          </cell>
          <cell r="BR28" t="str">
            <v>..</v>
          </cell>
          <cell r="BS28" t="str">
            <v>..</v>
          </cell>
          <cell r="BT28" t="str">
            <v>..</v>
          </cell>
          <cell r="BU28" t="str">
            <v>..</v>
          </cell>
          <cell r="BV28" t="str">
            <v>..</v>
          </cell>
          <cell r="BW28" t="str">
            <v>..</v>
          </cell>
          <cell r="BX28" t="str">
            <v>..</v>
          </cell>
          <cell r="BY28" t="str">
            <v>..</v>
          </cell>
          <cell r="BZ28" t="str">
            <v>..</v>
          </cell>
          <cell r="CA28">
            <v>11.71875</v>
          </cell>
          <cell r="CB28">
            <v>19.867550000000001</v>
          </cell>
          <cell r="CC28" t="str">
            <v>..</v>
          </cell>
          <cell r="CE28">
            <v>19.867550000000001</v>
          </cell>
          <cell r="CF28">
            <v>2011</v>
          </cell>
        </row>
        <row r="29">
          <cell r="A29" t="str">
            <v>BOL</v>
          </cell>
          <cell r="B29" t="str">
            <v>Bolivia</v>
          </cell>
          <cell r="C29" t="str">
            <v>..</v>
          </cell>
          <cell r="D29" t="str">
            <v>..</v>
          </cell>
          <cell r="E29" t="str">
            <v>..</v>
          </cell>
          <cell r="F29">
            <v>3.7892399999999999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  <cell r="S29">
            <v>0</v>
          </cell>
          <cell r="T29" t="str">
            <v/>
          </cell>
          <cell r="U29" t="str">
            <v/>
          </cell>
          <cell r="X29" t="str">
            <v>..</v>
          </cell>
          <cell r="Y29" t="str">
            <v>..</v>
          </cell>
          <cell r="Z29" t="str">
            <v>..</v>
          </cell>
          <cell r="AA29" t="str">
            <v>..</v>
          </cell>
          <cell r="AB29" t="str">
            <v>..</v>
          </cell>
          <cell r="AC29" t="str">
            <v>..</v>
          </cell>
          <cell r="AD29" t="str">
            <v>..</v>
          </cell>
          <cell r="AE29" t="str">
            <v>..</v>
          </cell>
          <cell r="AF29" t="str">
            <v>..</v>
          </cell>
          <cell r="AG29" t="str">
            <v>..</v>
          </cell>
          <cell r="AH29" t="str">
            <v>..</v>
          </cell>
          <cell r="AI29" t="str">
            <v>..</v>
          </cell>
          <cell r="AJ29" t="str">
            <v>..</v>
          </cell>
          <cell r="AK29" t="str">
            <v>..</v>
          </cell>
          <cell r="AL29" t="str">
            <v>..</v>
          </cell>
          <cell r="AM29" t="str">
            <v>..</v>
          </cell>
          <cell r="AO29" t="str">
            <v/>
          </cell>
          <cell r="AP29" t="str">
            <v/>
          </cell>
          <cell r="AS29" t="str">
            <v>..</v>
          </cell>
          <cell r="AT29" t="str">
            <v>..</v>
          </cell>
          <cell r="AU29" t="str">
            <v>..</v>
          </cell>
          <cell r="AV29" t="str">
            <v>..</v>
          </cell>
          <cell r="AW29" t="str">
            <v>..</v>
          </cell>
          <cell r="AX29" t="str">
            <v>..</v>
          </cell>
          <cell r="AY29" t="str">
            <v>..</v>
          </cell>
          <cell r="AZ29" t="str">
            <v>..</v>
          </cell>
          <cell r="BA29" t="str">
            <v>..</v>
          </cell>
          <cell r="BB29" t="str">
            <v>..</v>
          </cell>
          <cell r="BC29" t="str">
            <v>..</v>
          </cell>
          <cell r="BD29" t="str">
            <v>..</v>
          </cell>
          <cell r="BE29" t="str">
            <v>..</v>
          </cell>
          <cell r="BF29" t="str">
            <v>..</v>
          </cell>
          <cell r="BG29" t="str">
            <v>..</v>
          </cell>
          <cell r="BH29" t="str">
            <v>..</v>
          </cell>
          <cell r="BJ29" t="str">
            <v/>
          </cell>
          <cell r="BK29" t="str">
            <v/>
          </cell>
          <cell r="BN29" t="str">
            <v>..</v>
          </cell>
          <cell r="BO29" t="str">
            <v>..</v>
          </cell>
          <cell r="BP29" t="str">
            <v>..</v>
          </cell>
          <cell r="BQ29" t="str">
            <v>..</v>
          </cell>
          <cell r="BR29" t="str">
            <v>..</v>
          </cell>
          <cell r="BS29" t="str">
            <v>..</v>
          </cell>
          <cell r="BT29" t="str">
            <v>..</v>
          </cell>
          <cell r="BU29" t="str">
            <v>..</v>
          </cell>
          <cell r="BV29" t="str">
            <v>..</v>
          </cell>
          <cell r="BW29" t="str">
            <v>..</v>
          </cell>
          <cell r="BX29" t="str">
            <v>..</v>
          </cell>
          <cell r="BY29" t="str">
            <v>..</v>
          </cell>
          <cell r="BZ29" t="str">
            <v>..</v>
          </cell>
          <cell r="CA29" t="str">
            <v>..</v>
          </cell>
          <cell r="CB29" t="str">
            <v>..</v>
          </cell>
          <cell r="CC29" t="str">
            <v>..</v>
          </cell>
          <cell r="CE29" t="str">
            <v/>
          </cell>
          <cell r="CF29" t="str">
            <v/>
          </cell>
        </row>
        <row r="30">
          <cell r="A30" t="str">
            <v>BIH</v>
          </cell>
          <cell r="B30" t="str">
            <v>Bosnia and Herzegovina</v>
          </cell>
          <cell r="C30" t="str">
            <v>..</v>
          </cell>
          <cell r="D30" t="str">
            <v>..</v>
          </cell>
          <cell r="E30" t="str">
            <v>..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>
            <v>3.98746</v>
          </cell>
          <cell r="R30">
            <v>4.1145699999999996</v>
          </cell>
          <cell r="S30">
            <v>0</v>
          </cell>
          <cell r="T30">
            <v>4.1145699999999996</v>
          </cell>
          <cell r="U30">
            <v>2012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 t="str">
            <v>..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 t="str">
            <v>..</v>
          </cell>
          <cell r="AL30">
            <v>3.1059000000000001</v>
          </cell>
          <cell r="AM30">
            <v>3.3663799999999999</v>
          </cell>
          <cell r="AO30">
            <v>3.3663799999999999</v>
          </cell>
          <cell r="AP30">
            <v>2012</v>
          </cell>
          <cell r="AS30" t="str">
            <v>..</v>
          </cell>
          <cell r="AT30" t="str">
            <v>..</v>
          </cell>
          <cell r="AU30" t="str">
            <v>..</v>
          </cell>
          <cell r="AV30" t="str">
            <v>..</v>
          </cell>
          <cell r="AW30" t="str">
            <v>..</v>
          </cell>
          <cell r="AX30" t="str">
            <v>..</v>
          </cell>
          <cell r="AY30" t="str">
            <v>..</v>
          </cell>
          <cell r="AZ30" t="str">
            <v>..</v>
          </cell>
          <cell r="BA30" t="str">
            <v>..</v>
          </cell>
          <cell r="BB30" t="str">
            <v>..</v>
          </cell>
          <cell r="BC30" t="str">
            <v>..</v>
          </cell>
          <cell r="BD30" t="str">
            <v>..</v>
          </cell>
          <cell r="BE30" t="str">
            <v>..</v>
          </cell>
          <cell r="BF30" t="str">
            <v>..</v>
          </cell>
          <cell r="BG30">
            <v>5.0953799999999996</v>
          </cell>
          <cell r="BH30">
            <v>5.0469900000000001</v>
          </cell>
          <cell r="BJ30">
            <v>5.0469900000000001</v>
          </cell>
          <cell r="BK30">
            <v>2012</v>
          </cell>
          <cell r="BN30" t="str">
            <v>..</v>
          </cell>
          <cell r="BO30" t="str">
            <v>..</v>
          </cell>
          <cell r="BP30" t="str">
            <v>..</v>
          </cell>
          <cell r="BQ30" t="str">
            <v>..</v>
          </cell>
          <cell r="BR30" t="str">
            <v>..</v>
          </cell>
          <cell r="BS30" t="str">
            <v>..</v>
          </cell>
          <cell r="BT30" t="str">
            <v>..</v>
          </cell>
          <cell r="BU30" t="str">
            <v>..</v>
          </cell>
          <cell r="BV30" t="str">
            <v>..</v>
          </cell>
          <cell r="BW30" t="str">
            <v>..</v>
          </cell>
          <cell r="BX30" t="str">
            <v>..</v>
          </cell>
          <cell r="BY30" t="str">
            <v>..</v>
          </cell>
          <cell r="BZ30" t="str">
            <v>..</v>
          </cell>
          <cell r="CA30" t="str">
            <v>..</v>
          </cell>
          <cell r="CB30">
            <v>43.376869999999997</v>
          </cell>
          <cell r="CC30">
            <v>45.392650000000003</v>
          </cell>
          <cell r="CE30">
            <v>45.392650000000003</v>
          </cell>
          <cell r="CF30">
            <v>2012</v>
          </cell>
        </row>
        <row r="31">
          <cell r="A31" t="str">
            <v>BWA</v>
          </cell>
          <cell r="B31" t="str">
            <v>Botswana</v>
          </cell>
          <cell r="C31" t="str">
            <v>..</v>
          </cell>
          <cell r="D31" t="str">
            <v>..</v>
          </cell>
          <cell r="E31" t="str">
            <v>..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>
            <v>0</v>
          </cell>
          <cell r="T31" t="str">
            <v/>
          </cell>
          <cell r="U31" t="str">
            <v/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 t="str">
            <v>..</v>
          </cell>
          <cell r="AF31" t="str">
            <v>..</v>
          </cell>
          <cell r="AG31" t="str">
            <v>..</v>
          </cell>
          <cell r="AH31" t="str">
            <v>..</v>
          </cell>
          <cell r="AI31" t="str">
            <v>..</v>
          </cell>
          <cell r="AJ31" t="str">
            <v>..</v>
          </cell>
          <cell r="AK31" t="str">
            <v>..</v>
          </cell>
          <cell r="AL31" t="str">
            <v>..</v>
          </cell>
          <cell r="AM31" t="str">
            <v>..</v>
          </cell>
          <cell r="AO31" t="str">
            <v/>
          </cell>
          <cell r="AP31" t="str">
            <v/>
          </cell>
          <cell r="AS31" t="str">
            <v>..</v>
          </cell>
          <cell r="AT31" t="str">
            <v>..</v>
          </cell>
          <cell r="AU31" t="str">
            <v>..</v>
          </cell>
          <cell r="AV31" t="str">
            <v>..</v>
          </cell>
          <cell r="AW31" t="str">
            <v>..</v>
          </cell>
          <cell r="AX31" t="str">
            <v>..</v>
          </cell>
          <cell r="AY31" t="str">
            <v>..</v>
          </cell>
          <cell r="AZ31" t="str">
            <v>..</v>
          </cell>
          <cell r="BA31" t="str">
            <v>..</v>
          </cell>
          <cell r="BB31" t="str">
            <v>..</v>
          </cell>
          <cell r="BC31" t="str">
            <v>..</v>
          </cell>
          <cell r="BD31" t="str">
            <v>..</v>
          </cell>
          <cell r="BE31" t="str">
            <v>..</v>
          </cell>
          <cell r="BF31" t="str">
            <v>..</v>
          </cell>
          <cell r="BG31" t="str">
            <v>..</v>
          </cell>
          <cell r="BH31" t="str">
            <v>..</v>
          </cell>
          <cell r="BJ31" t="str">
            <v/>
          </cell>
          <cell r="BK31" t="str">
            <v/>
          </cell>
          <cell r="BN31" t="str">
            <v>..</v>
          </cell>
          <cell r="BO31" t="str">
            <v>..</v>
          </cell>
          <cell r="BP31" t="str">
            <v>..</v>
          </cell>
          <cell r="BQ31" t="str">
            <v>..</v>
          </cell>
          <cell r="BR31" t="str">
            <v>..</v>
          </cell>
          <cell r="BS31" t="str">
            <v>..</v>
          </cell>
          <cell r="BT31" t="str">
            <v>..</v>
          </cell>
          <cell r="BU31" t="str">
            <v>..</v>
          </cell>
          <cell r="BV31" t="str">
            <v>..</v>
          </cell>
          <cell r="BW31" t="str">
            <v>..</v>
          </cell>
          <cell r="BX31" t="str">
            <v>..</v>
          </cell>
          <cell r="BY31" t="str">
            <v>..</v>
          </cell>
          <cell r="BZ31" t="str">
            <v>..</v>
          </cell>
          <cell r="CA31" t="str">
            <v>..</v>
          </cell>
          <cell r="CB31" t="str">
            <v>..</v>
          </cell>
          <cell r="CC31" t="str">
            <v>..</v>
          </cell>
          <cell r="CE31" t="str">
            <v/>
          </cell>
          <cell r="CF31" t="str">
            <v/>
          </cell>
        </row>
        <row r="32">
          <cell r="A32" t="str">
            <v>BRA</v>
          </cell>
          <cell r="B32" t="str">
            <v>Brazil</v>
          </cell>
          <cell r="C32" t="str">
            <v>..</v>
          </cell>
          <cell r="D32" t="str">
            <v>..</v>
          </cell>
          <cell r="E32" t="str">
            <v>..</v>
          </cell>
          <cell r="F32" t="str">
            <v>..</v>
          </cell>
          <cell r="G32" t="str">
            <v>..</v>
          </cell>
          <cell r="H32">
            <v>2.0395300000000001</v>
          </cell>
          <cell r="I32">
            <v>2.01416</v>
          </cell>
          <cell r="J32">
            <v>2.0400999999999998</v>
          </cell>
          <cell r="K32">
            <v>2.1276000000000002</v>
          </cell>
          <cell r="L32" t="str">
            <v>..</v>
          </cell>
          <cell r="M32">
            <v>2.1394000000000002</v>
          </cell>
          <cell r="N32">
            <v>2.0765699999999998</v>
          </cell>
          <cell r="O32">
            <v>2.1608700000000001</v>
          </cell>
          <cell r="P32">
            <v>2.2084299999999999</v>
          </cell>
          <cell r="Q32" t="str">
            <v>..</v>
          </cell>
          <cell r="R32">
            <v>2.2795999999999998</v>
          </cell>
          <cell r="S32">
            <v>0</v>
          </cell>
          <cell r="T32">
            <v>2.2795999999999998</v>
          </cell>
          <cell r="U32">
            <v>2012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>
            <v>1.4543900000000001</v>
          </cell>
          <cell r="AD32">
            <v>1.44218</v>
          </cell>
          <cell r="AE32">
            <v>1.4610700000000001</v>
          </cell>
          <cell r="AF32">
            <v>1.5215099999999999</v>
          </cell>
          <cell r="AG32" t="str">
            <v>..</v>
          </cell>
          <cell r="AH32">
            <v>1.52224</v>
          </cell>
          <cell r="AI32">
            <v>1.50013</v>
          </cell>
          <cell r="AJ32">
            <v>1.5653900000000001</v>
          </cell>
          <cell r="AK32">
            <v>1.63866</v>
          </cell>
          <cell r="AL32" t="str">
            <v>..</v>
          </cell>
          <cell r="AM32">
            <v>1.76597</v>
          </cell>
          <cell r="AO32">
            <v>1.76597</v>
          </cell>
          <cell r="AP32">
            <v>2012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>
            <v>2.7986800000000001</v>
          </cell>
          <cell r="AY32">
            <v>2.7551399999999999</v>
          </cell>
          <cell r="AZ32">
            <v>2.7874300000000001</v>
          </cell>
          <cell r="BA32">
            <v>2.8946700000000001</v>
          </cell>
          <cell r="BB32" t="str">
            <v>..</v>
          </cell>
          <cell r="BC32">
            <v>2.9161199999999998</v>
          </cell>
          <cell r="BD32">
            <v>2.8034400000000002</v>
          </cell>
          <cell r="BE32">
            <v>2.9488599999999998</v>
          </cell>
          <cell r="BF32">
            <v>2.9600300000000002</v>
          </cell>
          <cell r="BG32" t="str">
            <v>..</v>
          </cell>
          <cell r="BH32">
            <v>2.9633600000000002</v>
          </cell>
          <cell r="BJ32">
            <v>2.9633600000000002</v>
          </cell>
          <cell r="BK32">
            <v>2012</v>
          </cell>
          <cell r="BN32" t="str">
            <v>..</v>
          </cell>
          <cell r="BO32" t="str">
            <v>..</v>
          </cell>
          <cell r="BP32" t="str">
            <v>..</v>
          </cell>
          <cell r="BQ32" t="str">
            <v>..</v>
          </cell>
          <cell r="BR32" t="str">
            <v>..</v>
          </cell>
          <cell r="BS32">
            <v>40.270740000000004</v>
          </cell>
          <cell r="BT32">
            <v>40.40943</v>
          </cell>
          <cell r="BU32">
            <v>40.351999999999997</v>
          </cell>
          <cell r="BV32">
            <v>39.948599999999999</v>
          </cell>
          <cell r="BW32" t="str">
            <v>..</v>
          </cell>
          <cell r="BX32">
            <v>39.648780000000002</v>
          </cell>
          <cell r="BY32">
            <v>40.289349999999999</v>
          </cell>
          <cell r="BZ32">
            <v>41.261539999999997</v>
          </cell>
          <cell r="CA32">
            <v>42.205210000000001</v>
          </cell>
          <cell r="CB32" t="str">
            <v>..</v>
          </cell>
          <cell r="CC32">
            <v>44.23807</v>
          </cell>
          <cell r="CE32">
            <v>44.23807</v>
          </cell>
          <cell r="CF32">
            <v>2012</v>
          </cell>
        </row>
        <row r="33">
          <cell r="A33" t="str">
            <v>BRN</v>
          </cell>
          <cell r="B33" t="str">
            <v>Brunei Darussalam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>
            <v>0</v>
          </cell>
          <cell r="T33" t="str">
            <v/>
          </cell>
          <cell r="U33" t="str">
            <v/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 t="str">
            <v>..</v>
          </cell>
          <cell r="AD33" t="str">
            <v>..</v>
          </cell>
          <cell r="AE33" t="str">
            <v>..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O33" t="str">
            <v/>
          </cell>
          <cell r="AP33" t="str">
            <v/>
          </cell>
          <cell r="AS33" t="str">
            <v>..</v>
          </cell>
          <cell r="AT33" t="str">
            <v>..</v>
          </cell>
          <cell r="AU33" t="str">
            <v>..</v>
          </cell>
          <cell r="AV33" t="str">
            <v>..</v>
          </cell>
          <cell r="AW33" t="str">
            <v>..</v>
          </cell>
          <cell r="AX33" t="str">
            <v>..</v>
          </cell>
          <cell r="AY33" t="str">
            <v>..</v>
          </cell>
          <cell r="AZ33" t="str">
            <v>..</v>
          </cell>
          <cell r="BA33" t="str">
            <v>..</v>
          </cell>
          <cell r="BB33" t="str">
            <v>..</v>
          </cell>
          <cell r="BC33" t="str">
            <v>..</v>
          </cell>
          <cell r="BD33" t="str">
            <v>..</v>
          </cell>
          <cell r="BE33" t="str">
            <v>..</v>
          </cell>
          <cell r="BF33" t="str">
            <v>..</v>
          </cell>
          <cell r="BG33" t="str">
            <v>..</v>
          </cell>
          <cell r="BH33" t="str">
            <v>..</v>
          </cell>
          <cell r="BJ33" t="str">
            <v/>
          </cell>
          <cell r="BK33" t="str">
            <v/>
          </cell>
          <cell r="BN33" t="str">
            <v>..</v>
          </cell>
          <cell r="BO33" t="str">
            <v>..</v>
          </cell>
          <cell r="BP33" t="str">
            <v>..</v>
          </cell>
          <cell r="BQ33" t="str">
            <v>..</v>
          </cell>
          <cell r="BR33" t="str">
            <v>..</v>
          </cell>
          <cell r="BS33" t="str">
            <v>..</v>
          </cell>
          <cell r="BT33" t="str">
            <v>..</v>
          </cell>
          <cell r="BU33" t="str">
            <v>..</v>
          </cell>
          <cell r="BV33" t="str">
            <v>..</v>
          </cell>
          <cell r="BW33" t="str">
            <v>..</v>
          </cell>
          <cell r="BX33" t="str">
            <v>..</v>
          </cell>
          <cell r="BY33" t="str">
            <v>..</v>
          </cell>
          <cell r="BZ33" t="str">
            <v>..</v>
          </cell>
          <cell r="CA33" t="str">
            <v>..</v>
          </cell>
          <cell r="CB33" t="str">
            <v>..</v>
          </cell>
          <cell r="CC33" t="str">
            <v>..</v>
          </cell>
          <cell r="CE33" t="str">
            <v/>
          </cell>
          <cell r="CF33" t="str">
            <v/>
          </cell>
        </row>
        <row r="34">
          <cell r="A34" t="str">
            <v>BGR</v>
          </cell>
          <cell r="B34" t="str">
            <v>Bulgaria</v>
          </cell>
          <cell r="C34" t="str">
            <v>..</v>
          </cell>
          <cell r="D34" t="str">
            <v>..</v>
          </cell>
          <cell r="E34">
            <v>2.2278799999999999</v>
          </cell>
          <cell r="F34">
            <v>2.1724199999999998</v>
          </cell>
          <cell r="G34">
            <v>2.12141</v>
          </cell>
          <cell r="H34">
            <v>2.3927900000000002</v>
          </cell>
          <cell r="I34">
            <v>2.2350099999999999</v>
          </cell>
          <cell r="J34">
            <v>2.39377</v>
          </cell>
          <cell r="K34">
            <v>2.29962</v>
          </cell>
          <cell r="L34">
            <v>2.4508800000000002</v>
          </cell>
          <cell r="M34">
            <v>2.4987200000000001</v>
          </cell>
          <cell r="N34">
            <v>2.3882400000000001</v>
          </cell>
          <cell r="O34">
            <v>2.32382</v>
          </cell>
          <cell r="P34">
            <v>2.3790800000000001</v>
          </cell>
          <cell r="Q34">
            <v>2.4128400000000001</v>
          </cell>
          <cell r="R34">
            <v>2.3231999999999999</v>
          </cell>
          <cell r="S34">
            <v>0</v>
          </cell>
          <cell r="T34">
            <v>2.3231999999999999</v>
          </cell>
          <cell r="U34">
            <v>2012</v>
          </cell>
          <cell r="X34" t="str">
            <v>..</v>
          </cell>
          <cell r="Y34" t="str">
            <v>..</v>
          </cell>
          <cell r="Z34">
            <v>1.55155</v>
          </cell>
          <cell r="AA34">
            <v>1.5707800000000001</v>
          </cell>
          <cell r="AB34">
            <v>1.6184799999999999</v>
          </cell>
          <cell r="AC34">
            <v>1.9105799999999999</v>
          </cell>
          <cell r="AD34">
            <v>1.8306</v>
          </cell>
          <cell r="AE34">
            <v>1.9818199999999999</v>
          </cell>
          <cell r="AF34">
            <v>1.9138299999999999</v>
          </cell>
          <cell r="AG34">
            <v>1.96841</v>
          </cell>
          <cell r="AH34">
            <v>1.92222</v>
          </cell>
          <cell r="AI34">
            <v>1.9593499999999999</v>
          </cell>
          <cell r="AJ34">
            <v>1.9864900000000001</v>
          </cell>
          <cell r="AK34">
            <v>2.0348000000000002</v>
          </cell>
          <cell r="AL34">
            <v>2.1060300000000001</v>
          </cell>
          <cell r="AM34">
            <v>1.9940500000000001</v>
          </cell>
          <cell r="AO34">
            <v>1.9940500000000001</v>
          </cell>
          <cell r="AP34">
            <v>2012</v>
          </cell>
          <cell r="AS34" t="str">
            <v>..</v>
          </cell>
          <cell r="AT34" t="str">
            <v>..</v>
          </cell>
          <cell r="AU34">
            <v>3.2202700000000002</v>
          </cell>
          <cell r="AV34">
            <v>2.9789500000000002</v>
          </cell>
          <cell r="AW34">
            <v>2.76952</v>
          </cell>
          <cell r="AX34">
            <v>2.9581599999999999</v>
          </cell>
          <cell r="AY34">
            <v>2.6873999999999998</v>
          </cell>
          <cell r="AZ34">
            <v>2.8486400000000001</v>
          </cell>
          <cell r="BA34">
            <v>2.71916</v>
          </cell>
          <cell r="BB34">
            <v>3.00508</v>
          </cell>
          <cell r="BC34">
            <v>3.1677499999999998</v>
          </cell>
          <cell r="BD34">
            <v>2.9194399999999998</v>
          </cell>
          <cell r="BE34">
            <v>2.7462300000000002</v>
          </cell>
          <cell r="BF34">
            <v>2.8087300000000002</v>
          </cell>
          <cell r="BG34">
            <v>2.7895400000000001</v>
          </cell>
          <cell r="BH34">
            <v>2.7196400000000001</v>
          </cell>
          <cell r="BJ34">
            <v>2.7196400000000001</v>
          </cell>
          <cell r="BK34">
            <v>2012</v>
          </cell>
          <cell r="BN34" t="str">
            <v>..</v>
          </cell>
          <cell r="BO34" t="str">
            <v>..</v>
          </cell>
          <cell r="BP34">
            <v>41.415990000000001</v>
          </cell>
          <cell r="BQ34">
            <v>41.41272</v>
          </cell>
          <cell r="BR34">
            <v>42.958019999999998</v>
          </cell>
          <cell r="BS34">
            <v>43.092410000000001</v>
          </cell>
          <cell r="BT34">
            <v>43.245339999999999</v>
          </cell>
          <cell r="BU34">
            <v>43.444870000000002</v>
          </cell>
          <cell r="BV34">
            <v>43.355879999999999</v>
          </cell>
          <cell r="BW34">
            <v>42.936149999999998</v>
          </cell>
          <cell r="BX34">
            <v>41.321159999999999</v>
          </cell>
          <cell r="BY34">
            <v>45.392650000000003</v>
          </cell>
          <cell r="BZ34">
            <v>47.528640000000003</v>
          </cell>
          <cell r="CA34">
            <v>47.481699999999996</v>
          </cell>
          <cell r="CB34">
            <v>48.104019999999998</v>
          </cell>
          <cell r="CC34">
            <v>46.896239999999999</v>
          </cell>
          <cell r="CE34">
            <v>46.896239999999999</v>
          </cell>
          <cell r="CF34">
            <v>2012</v>
          </cell>
        </row>
        <row r="35">
          <cell r="A35" t="str">
            <v>BFA</v>
          </cell>
          <cell r="B35" t="str">
            <v>Burkina Faso</v>
          </cell>
          <cell r="C35" t="str">
            <v>..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 t="str">
            <v>..</v>
          </cell>
          <cell r="J35" t="str">
            <v>..</v>
          </cell>
          <cell r="K35" t="str">
            <v>..</v>
          </cell>
          <cell r="L35" t="str">
            <v>..</v>
          </cell>
          <cell r="M35">
            <v>0.95938000000000001</v>
          </cell>
          <cell r="N35">
            <v>0.64864999999999995</v>
          </cell>
          <cell r="O35">
            <v>1.07592</v>
          </cell>
          <cell r="P35">
            <v>1.86256</v>
          </cell>
          <cell r="Q35">
            <v>0.80986000000000002</v>
          </cell>
          <cell r="R35">
            <v>0.19450000000000001</v>
          </cell>
          <cell r="S35">
            <v>0</v>
          </cell>
          <cell r="T35">
            <v>0.19450000000000001</v>
          </cell>
          <cell r="U35">
            <v>2012</v>
          </cell>
          <cell r="X35" t="str">
            <v>..</v>
          </cell>
          <cell r="Y35" t="str">
            <v>..</v>
          </cell>
          <cell r="Z35" t="str">
            <v>..</v>
          </cell>
          <cell r="AA35" t="str">
            <v>..</v>
          </cell>
          <cell r="AB35" t="str">
            <v>..</v>
          </cell>
          <cell r="AC35" t="str">
            <v>..</v>
          </cell>
          <cell r="AD35" t="str">
            <v>..</v>
          </cell>
          <cell r="AE35" t="str">
            <v>..</v>
          </cell>
          <cell r="AF35" t="str">
            <v>..</v>
          </cell>
          <cell r="AG35" t="str">
            <v>..</v>
          </cell>
          <cell r="AH35">
            <v>0.67691999999999997</v>
          </cell>
          <cell r="AI35">
            <v>0.56447000000000003</v>
          </cell>
          <cell r="AJ35">
            <v>0.94184999999999997</v>
          </cell>
          <cell r="AK35">
            <v>1.30077</v>
          </cell>
          <cell r="AL35">
            <v>0.65874999999999995</v>
          </cell>
          <cell r="AM35">
            <v>0.15157000000000001</v>
          </cell>
          <cell r="AO35">
            <v>0.15157000000000001</v>
          </cell>
          <cell r="AP35">
            <v>2012</v>
          </cell>
          <cell r="AS35" t="str">
            <v>..</v>
          </cell>
          <cell r="AT35" t="str">
            <v>..</v>
          </cell>
          <cell r="AU35" t="str">
            <v>..</v>
          </cell>
          <cell r="AV35" t="str">
            <v>..</v>
          </cell>
          <cell r="AW35" t="str">
            <v>..</v>
          </cell>
          <cell r="AX35" t="str">
            <v>..</v>
          </cell>
          <cell r="AY35" t="str">
            <v>..</v>
          </cell>
          <cell r="AZ35" t="str">
            <v>..</v>
          </cell>
          <cell r="BA35" t="str">
            <v>..</v>
          </cell>
          <cell r="BB35" t="str">
            <v>..</v>
          </cell>
          <cell r="BC35">
            <v>1.0857300000000001</v>
          </cell>
          <cell r="BD35">
            <v>0.68945999999999996</v>
          </cell>
          <cell r="BE35">
            <v>1.1393899999999999</v>
          </cell>
          <cell r="BF35">
            <v>2.1251600000000002</v>
          </cell>
          <cell r="BG35">
            <v>0.88295000000000001</v>
          </cell>
          <cell r="BH35">
            <v>0.21523</v>
          </cell>
          <cell r="BJ35">
            <v>0.21523</v>
          </cell>
          <cell r="BK35">
            <v>2012</v>
          </cell>
          <cell r="BN35" t="str">
            <v>..</v>
          </cell>
          <cell r="BO35" t="str">
            <v>..</v>
          </cell>
          <cell r="BP35" t="str">
            <v>..</v>
          </cell>
          <cell r="BQ35" t="str">
            <v>..</v>
          </cell>
          <cell r="BR35" t="str">
            <v>..</v>
          </cell>
          <cell r="BS35" t="str">
            <v>..</v>
          </cell>
          <cell r="BT35" t="str">
            <v>..</v>
          </cell>
          <cell r="BU35" t="str">
            <v>..</v>
          </cell>
          <cell r="BV35" t="str">
            <v>..</v>
          </cell>
          <cell r="BW35" t="str">
            <v>..</v>
          </cell>
          <cell r="BX35">
            <v>21.806850000000001</v>
          </cell>
          <cell r="BY35">
            <v>28.41328</v>
          </cell>
          <cell r="BZ35">
            <v>28.125</v>
          </cell>
          <cell r="CA35">
            <v>22.245539999999998</v>
          </cell>
          <cell r="CB35">
            <v>26.518219999999999</v>
          </cell>
          <cell r="CC35">
            <v>25.37313</v>
          </cell>
          <cell r="CE35">
            <v>25.37313</v>
          </cell>
          <cell r="CF35">
            <v>2012</v>
          </cell>
        </row>
        <row r="36">
          <cell r="A36" t="str">
            <v>BDI</v>
          </cell>
          <cell r="B36" t="str">
            <v>Burundi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>
            <v>3.71705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 t="str">
            <v>..</v>
          </cell>
          <cell r="P36" t="str">
            <v>..</v>
          </cell>
          <cell r="Q36" t="str">
            <v>..</v>
          </cell>
          <cell r="R36" t="str">
            <v>..</v>
          </cell>
          <cell r="S36">
            <v>0</v>
          </cell>
          <cell r="T36" t="str">
            <v/>
          </cell>
          <cell r="U36" t="str">
            <v/>
          </cell>
          <cell r="X36" t="str">
            <v>..</v>
          </cell>
          <cell r="Y36" t="str">
            <v>..</v>
          </cell>
          <cell r="Z36" t="str">
            <v>..</v>
          </cell>
          <cell r="AA36" t="str">
            <v>..</v>
          </cell>
          <cell r="AB36" t="str">
            <v>..</v>
          </cell>
          <cell r="AC36">
            <v>1.8374299999999999</v>
          </cell>
          <cell r="AD36" t="str">
            <v>..</v>
          </cell>
          <cell r="AE36" t="str">
            <v>..</v>
          </cell>
          <cell r="AF36" t="str">
            <v>..</v>
          </cell>
          <cell r="AG36" t="str">
            <v>..</v>
          </cell>
          <cell r="AH36" t="str">
            <v>..</v>
          </cell>
          <cell r="AI36" t="str">
            <v>..</v>
          </cell>
          <cell r="AJ36" t="str">
            <v>..</v>
          </cell>
          <cell r="AK36" t="str">
            <v>..</v>
          </cell>
          <cell r="AL36" t="str">
            <v>..</v>
          </cell>
          <cell r="AM36" t="str">
            <v>..</v>
          </cell>
          <cell r="AO36" t="str">
            <v/>
          </cell>
          <cell r="AP36" t="str">
            <v/>
          </cell>
          <cell r="AS36" t="str">
            <v>..</v>
          </cell>
          <cell r="AT36" t="str">
            <v>..</v>
          </cell>
          <cell r="AU36" t="str">
            <v>..</v>
          </cell>
          <cell r="AV36" t="str">
            <v>..</v>
          </cell>
          <cell r="AW36" t="str">
            <v>..</v>
          </cell>
          <cell r="AX36">
            <v>4.5398800000000001</v>
          </cell>
          <cell r="AY36" t="str">
            <v>..</v>
          </cell>
          <cell r="AZ36" t="str">
            <v>..</v>
          </cell>
          <cell r="BA36" t="str">
            <v>..</v>
          </cell>
          <cell r="BB36" t="str">
            <v>..</v>
          </cell>
          <cell r="BC36" t="str">
            <v>..</v>
          </cell>
          <cell r="BD36" t="str">
            <v>..</v>
          </cell>
          <cell r="BE36" t="str">
            <v>..</v>
          </cell>
          <cell r="BF36" t="str">
            <v>..</v>
          </cell>
          <cell r="BG36" t="str">
            <v>..</v>
          </cell>
          <cell r="BH36" t="str">
            <v>..</v>
          </cell>
          <cell r="BJ36" t="str">
            <v/>
          </cell>
          <cell r="BK36" t="str">
            <v/>
          </cell>
          <cell r="BN36" t="str">
            <v>..</v>
          </cell>
          <cell r="BO36" t="str">
            <v>..</v>
          </cell>
          <cell r="BP36" t="str">
            <v>..</v>
          </cell>
          <cell r="BQ36" t="str">
            <v>..</v>
          </cell>
          <cell r="BR36" t="str">
            <v>..</v>
          </cell>
          <cell r="BS36">
            <v>15.051019999999999</v>
          </cell>
          <cell r="BT36" t="str">
            <v>..</v>
          </cell>
          <cell r="BU36" t="str">
            <v>..</v>
          </cell>
          <cell r="BV36" t="str">
            <v>..</v>
          </cell>
          <cell r="BW36" t="str">
            <v>..</v>
          </cell>
          <cell r="BX36" t="str">
            <v>..</v>
          </cell>
          <cell r="BY36" t="str">
            <v>..</v>
          </cell>
          <cell r="BZ36" t="str">
            <v>..</v>
          </cell>
          <cell r="CA36" t="str">
            <v>..</v>
          </cell>
          <cell r="CB36" t="str">
            <v>..</v>
          </cell>
          <cell r="CC36" t="str">
            <v>..</v>
          </cell>
          <cell r="CE36" t="str">
            <v/>
          </cell>
          <cell r="CF36" t="str">
            <v/>
          </cell>
        </row>
        <row r="37">
          <cell r="A37" t="str">
            <v>KHM</v>
          </cell>
          <cell r="B37" t="str">
            <v>Cambodia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>
            <v>2.8761399999999999</v>
          </cell>
          <cell r="H37">
            <v>3.4051900000000002</v>
          </cell>
          <cell r="I37" t="str">
            <v>..</v>
          </cell>
          <cell r="J37">
            <v>3.6235400000000002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  <cell r="S37">
            <v>0</v>
          </cell>
          <cell r="T37" t="str">
            <v/>
          </cell>
          <cell r="U37" t="str">
            <v/>
          </cell>
          <cell r="X37" t="str">
            <v>..</v>
          </cell>
          <cell r="Y37" t="str">
            <v>..</v>
          </cell>
          <cell r="Z37" t="str">
            <v>..</v>
          </cell>
          <cell r="AA37" t="str">
            <v>..</v>
          </cell>
          <cell r="AB37">
            <v>1.07914</v>
          </cell>
          <cell r="AC37">
            <v>1.6579999999999999</v>
          </cell>
          <cell r="AD37" t="str">
            <v>..</v>
          </cell>
          <cell r="AE37">
            <v>1.9653400000000001</v>
          </cell>
          <cell r="AF37" t="str">
            <v>..</v>
          </cell>
          <cell r="AG37" t="str">
            <v>..</v>
          </cell>
          <cell r="AH37" t="str">
            <v>..</v>
          </cell>
          <cell r="AI37" t="str">
            <v>..</v>
          </cell>
          <cell r="AJ37" t="str">
            <v>..</v>
          </cell>
          <cell r="AK37" t="str">
            <v>..</v>
          </cell>
          <cell r="AL37" t="str">
            <v>..</v>
          </cell>
          <cell r="AM37" t="str">
            <v>..</v>
          </cell>
          <cell r="AO37" t="str">
            <v/>
          </cell>
          <cell r="AP37" t="str">
            <v/>
          </cell>
          <cell r="AS37" t="str">
            <v>..</v>
          </cell>
          <cell r="AT37" t="str">
            <v>..</v>
          </cell>
          <cell r="AU37" t="str">
            <v>..</v>
          </cell>
          <cell r="AV37" t="str">
            <v>..</v>
          </cell>
          <cell r="AW37">
            <v>3.55247</v>
          </cell>
          <cell r="AX37">
            <v>4.1128999999999998</v>
          </cell>
          <cell r="AY37" t="str">
            <v>..</v>
          </cell>
          <cell r="AZ37">
            <v>4.3786500000000004</v>
          </cell>
          <cell r="BA37" t="str">
            <v>..</v>
          </cell>
          <cell r="BB37" t="str">
            <v>..</v>
          </cell>
          <cell r="BC37" t="str">
            <v>..</v>
          </cell>
          <cell r="BD37" t="str">
            <v>..</v>
          </cell>
          <cell r="BE37" t="str">
            <v>..</v>
          </cell>
          <cell r="BF37" t="str">
            <v>..</v>
          </cell>
          <cell r="BG37" t="str">
            <v>..</v>
          </cell>
          <cell r="BH37" t="str">
            <v>..</v>
          </cell>
          <cell r="BJ37" t="str">
            <v/>
          </cell>
          <cell r="BK37" t="str">
            <v/>
          </cell>
          <cell r="BN37" t="str">
            <v>..</v>
          </cell>
          <cell r="BO37" t="str">
            <v>..</v>
          </cell>
          <cell r="BP37" t="str">
            <v>..</v>
          </cell>
          <cell r="BQ37" t="str">
            <v>..</v>
          </cell>
          <cell r="BR37">
            <v>10.259919999999999</v>
          </cell>
          <cell r="BS37">
            <v>14.0367</v>
          </cell>
          <cell r="BT37" t="str">
            <v>..</v>
          </cell>
          <cell r="BU37">
            <v>16.970800000000001</v>
          </cell>
          <cell r="BV37" t="str">
            <v>..</v>
          </cell>
          <cell r="BW37" t="str">
            <v>..</v>
          </cell>
          <cell r="BX37" t="str">
            <v>..</v>
          </cell>
          <cell r="BY37" t="str">
            <v>..</v>
          </cell>
          <cell r="BZ37" t="str">
            <v>..</v>
          </cell>
          <cell r="CA37" t="str">
            <v>..</v>
          </cell>
          <cell r="CB37" t="str">
            <v>..</v>
          </cell>
          <cell r="CC37" t="str">
            <v>..</v>
          </cell>
          <cell r="CE37" t="str">
            <v/>
          </cell>
          <cell r="CF37" t="str">
            <v/>
          </cell>
        </row>
        <row r="38">
          <cell r="A38" t="str">
            <v>CMR</v>
          </cell>
          <cell r="B38" t="str">
            <v>Cameroon</v>
          </cell>
          <cell r="C38" t="str">
            <v>..</v>
          </cell>
          <cell r="D38" t="str">
            <v>..</v>
          </cell>
          <cell r="E38" t="str">
            <v>..</v>
          </cell>
          <cell r="F38" t="str">
            <v>..</v>
          </cell>
          <cell r="G38" t="str">
            <v>..</v>
          </cell>
          <cell r="H38" t="str">
            <v>..</v>
          </cell>
          <cell r="I38" t="str">
            <v>..</v>
          </cell>
          <cell r="J38">
            <v>0.76873999999999998</v>
          </cell>
          <cell r="K38" t="str">
            <v>..</v>
          </cell>
          <cell r="L38">
            <v>0.57855999999999996</v>
          </cell>
          <cell r="M38">
            <v>0.53430999999999995</v>
          </cell>
          <cell r="N38">
            <v>0.45722000000000002</v>
          </cell>
          <cell r="O38">
            <v>0.44733000000000001</v>
          </cell>
          <cell r="P38" t="str">
            <v>..</v>
          </cell>
          <cell r="Q38" t="str">
            <v>..</v>
          </cell>
          <cell r="R38" t="str">
            <v>..</v>
          </cell>
          <cell r="S38">
            <v>0</v>
          </cell>
          <cell r="T38">
            <v>0.44733000000000001</v>
          </cell>
          <cell r="U38">
            <v>2009</v>
          </cell>
          <cell r="X38" t="str">
            <v>..</v>
          </cell>
          <cell r="Y38" t="str">
            <v>..</v>
          </cell>
          <cell r="Z38" t="str">
            <v>..</v>
          </cell>
          <cell r="AA38" t="str">
            <v>..</v>
          </cell>
          <cell r="AB38" t="str">
            <v>..</v>
          </cell>
          <cell r="AC38" t="str">
            <v>..</v>
          </cell>
          <cell r="AD38" t="str">
            <v>..</v>
          </cell>
          <cell r="AE38" t="str">
            <v>..</v>
          </cell>
          <cell r="AF38" t="str">
            <v>..</v>
          </cell>
          <cell r="AG38" t="str">
            <v>..</v>
          </cell>
          <cell r="AH38" t="str">
            <v>..</v>
          </cell>
          <cell r="AI38">
            <v>0.23058999999999999</v>
          </cell>
          <cell r="AJ38">
            <v>0.22256999999999999</v>
          </cell>
          <cell r="AK38" t="str">
            <v>..</v>
          </cell>
          <cell r="AL38" t="str">
            <v>..</v>
          </cell>
          <cell r="AM38" t="str">
            <v>..</v>
          </cell>
          <cell r="AO38">
            <v>0.22256999999999999</v>
          </cell>
          <cell r="AP38">
            <v>2009</v>
          </cell>
          <cell r="AS38" t="str">
            <v>..</v>
          </cell>
          <cell r="AT38" t="str">
            <v>..</v>
          </cell>
          <cell r="AU38" t="str">
            <v>..</v>
          </cell>
          <cell r="AV38" t="str">
            <v>..</v>
          </cell>
          <cell r="AW38" t="str">
            <v>..</v>
          </cell>
          <cell r="AX38" t="str">
            <v>..</v>
          </cell>
          <cell r="AY38" t="str">
            <v>..</v>
          </cell>
          <cell r="AZ38" t="str">
            <v>..</v>
          </cell>
          <cell r="BA38" t="str">
            <v>..</v>
          </cell>
          <cell r="BB38" t="str">
            <v>..</v>
          </cell>
          <cell r="BC38" t="str">
            <v>..</v>
          </cell>
          <cell r="BD38">
            <v>0.63573999999999997</v>
          </cell>
          <cell r="BE38">
            <v>0.62853000000000003</v>
          </cell>
          <cell r="BF38" t="str">
            <v>..</v>
          </cell>
          <cell r="BG38" t="str">
            <v>..</v>
          </cell>
          <cell r="BH38" t="str">
            <v>..</v>
          </cell>
          <cell r="BJ38">
            <v>0.62853000000000003</v>
          </cell>
          <cell r="BK38">
            <v>2009</v>
          </cell>
          <cell r="BN38" t="str">
            <v>..</v>
          </cell>
          <cell r="BO38" t="str">
            <v>..</v>
          </cell>
          <cell r="BP38" t="str">
            <v>..</v>
          </cell>
          <cell r="BQ38" t="str">
            <v>..</v>
          </cell>
          <cell r="BR38" t="str">
            <v>..</v>
          </cell>
          <cell r="BS38" t="str">
            <v>..</v>
          </cell>
          <cell r="BT38" t="str">
            <v>..</v>
          </cell>
          <cell r="BU38" t="str">
            <v>..</v>
          </cell>
          <cell r="BV38" t="str">
            <v>..</v>
          </cell>
          <cell r="BW38" t="str">
            <v>..</v>
          </cell>
          <cell r="BX38" t="str">
            <v>..</v>
          </cell>
          <cell r="BY38">
            <v>22.22222</v>
          </cell>
          <cell r="BZ38">
            <v>22.20796</v>
          </cell>
          <cell r="CA38">
            <v>22.041260000000001</v>
          </cell>
          <cell r="CB38">
            <v>18.114599999999999</v>
          </cell>
          <cell r="CC38" t="str">
            <v>..</v>
          </cell>
          <cell r="CE38">
            <v>18.114599999999999</v>
          </cell>
          <cell r="CF38">
            <v>2011</v>
          </cell>
        </row>
        <row r="39">
          <cell r="A39" t="str">
            <v>CAN</v>
          </cell>
          <cell r="B39" t="str">
            <v>Canada</v>
          </cell>
          <cell r="C39" t="str">
            <v>..</v>
          </cell>
          <cell r="D39">
            <v>1.64225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 t="str">
            <v>..</v>
          </cell>
          <cell r="J39" t="str">
            <v>..</v>
          </cell>
          <cell r="K39" t="str">
            <v>..</v>
          </cell>
          <cell r="L39" t="str">
            <v>..</v>
          </cell>
          <cell r="M39" t="str">
            <v>..</v>
          </cell>
          <cell r="N39" t="str">
            <v>..</v>
          </cell>
          <cell r="O39" t="str">
            <v>..</v>
          </cell>
          <cell r="P39" t="str">
            <v>..</v>
          </cell>
          <cell r="Q39" t="str">
            <v>..</v>
          </cell>
          <cell r="R39" t="str">
            <v>..</v>
          </cell>
          <cell r="S39">
            <v>0</v>
          </cell>
          <cell r="T39" t="str">
            <v/>
          </cell>
          <cell r="U39" t="str">
            <v/>
          </cell>
          <cell r="X39" t="str">
            <v>..</v>
          </cell>
          <cell r="Y39">
            <v>1.41469</v>
          </cell>
          <cell r="Z39" t="str">
            <v>..</v>
          </cell>
          <cell r="AA39" t="str">
            <v>..</v>
          </cell>
          <cell r="AB39" t="str">
            <v>..</v>
          </cell>
          <cell r="AC39" t="str">
            <v>..</v>
          </cell>
          <cell r="AD39" t="str">
            <v>..</v>
          </cell>
          <cell r="AE39" t="str">
            <v>..</v>
          </cell>
          <cell r="AF39" t="str">
            <v>..</v>
          </cell>
          <cell r="AG39" t="str">
            <v>..</v>
          </cell>
          <cell r="AH39" t="str">
            <v>..</v>
          </cell>
          <cell r="AI39" t="str">
            <v>..</v>
          </cell>
          <cell r="AJ39" t="str">
            <v>..</v>
          </cell>
          <cell r="AK39" t="str">
            <v>..</v>
          </cell>
          <cell r="AL39" t="str">
            <v>..</v>
          </cell>
          <cell r="AM39" t="str">
            <v>..</v>
          </cell>
          <cell r="AO39" t="str">
            <v/>
          </cell>
          <cell r="AP39" t="str">
            <v/>
          </cell>
          <cell r="AS39" t="str">
            <v>..</v>
          </cell>
          <cell r="AT39">
            <v>1.92781</v>
          </cell>
          <cell r="AU39" t="str">
            <v>..</v>
          </cell>
          <cell r="AV39" t="str">
            <v>..</v>
          </cell>
          <cell r="AW39" t="str">
            <v>..</v>
          </cell>
          <cell r="AX39" t="str">
            <v>..</v>
          </cell>
          <cell r="AY39" t="str">
            <v>..</v>
          </cell>
          <cell r="AZ39" t="str">
            <v>..</v>
          </cell>
          <cell r="BA39" t="str">
            <v>..</v>
          </cell>
          <cell r="BB39" t="str">
            <v>..</v>
          </cell>
          <cell r="BC39" t="str">
            <v>..</v>
          </cell>
          <cell r="BD39" t="str">
            <v>..</v>
          </cell>
          <cell r="BE39" t="str">
            <v>..</v>
          </cell>
          <cell r="BF39" t="str">
            <v>..</v>
          </cell>
          <cell r="BG39" t="str">
            <v>..</v>
          </cell>
          <cell r="BH39" t="str">
            <v>..</v>
          </cell>
          <cell r="BJ39" t="str">
            <v/>
          </cell>
          <cell r="BK39" t="str">
            <v/>
          </cell>
          <cell r="BN39" t="str">
            <v>..</v>
          </cell>
          <cell r="BO39">
            <v>47.939749999999997</v>
          </cell>
          <cell r="BP39" t="str">
            <v>..</v>
          </cell>
          <cell r="BQ39" t="str">
            <v>..</v>
          </cell>
          <cell r="BR39" t="str">
            <v>..</v>
          </cell>
          <cell r="BS39" t="str">
            <v>..</v>
          </cell>
          <cell r="BT39" t="str">
            <v>..</v>
          </cell>
          <cell r="BU39" t="str">
            <v>..</v>
          </cell>
          <cell r="BV39" t="str">
            <v>..</v>
          </cell>
          <cell r="BW39" t="str">
            <v>..</v>
          </cell>
          <cell r="BX39" t="str">
            <v>..</v>
          </cell>
          <cell r="BY39" t="str">
            <v>..</v>
          </cell>
          <cell r="BZ39" t="str">
            <v>..</v>
          </cell>
          <cell r="CA39" t="str">
            <v>..</v>
          </cell>
          <cell r="CB39" t="str">
            <v>..</v>
          </cell>
          <cell r="CC39" t="str">
            <v>..</v>
          </cell>
          <cell r="CE39" t="str">
            <v/>
          </cell>
          <cell r="CF39" t="str">
            <v/>
          </cell>
        </row>
        <row r="40">
          <cell r="A40" t="e">
            <v>#N/A</v>
          </cell>
          <cell r="B40" t="str">
            <v>Cabo Verde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>
            <v>0.28588000000000002</v>
          </cell>
          <cell r="Q40">
            <v>0.52681</v>
          </cell>
          <cell r="R40">
            <v>0.52542</v>
          </cell>
          <cell r="S40">
            <v>0</v>
          </cell>
          <cell r="T40">
            <v>0.52542</v>
          </cell>
          <cell r="U40">
            <v>2012</v>
          </cell>
          <cell r="X40" t="str">
            <v>..</v>
          </cell>
          <cell r="Y40" t="str">
            <v>..</v>
          </cell>
          <cell r="Z40" t="str">
            <v>..</v>
          </cell>
          <cell r="AA40" t="str">
            <v>..</v>
          </cell>
          <cell r="AB40" t="str">
            <v>..</v>
          </cell>
          <cell r="AC40" t="str">
            <v>..</v>
          </cell>
          <cell r="AD40" t="str">
            <v>..</v>
          </cell>
          <cell r="AE40" t="str">
            <v>..</v>
          </cell>
          <cell r="AF40" t="str">
            <v>..</v>
          </cell>
          <cell r="AG40" t="str">
            <v>..</v>
          </cell>
          <cell r="AH40" t="str">
            <v>..</v>
          </cell>
          <cell r="AI40" t="str">
            <v>..</v>
          </cell>
          <cell r="AJ40" t="str">
            <v>..</v>
          </cell>
          <cell r="AK40">
            <v>0.1071</v>
          </cell>
          <cell r="AL40" t="str">
            <v>..</v>
          </cell>
          <cell r="AM40" t="str">
            <v>..</v>
          </cell>
          <cell r="AO40">
            <v>0.1071</v>
          </cell>
          <cell r="AP40">
            <v>2010</v>
          </cell>
          <cell r="AS40" t="str">
            <v>..</v>
          </cell>
          <cell r="AT40" t="str">
            <v>..</v>
          </cell>
          <cell r="AU40" t="str">
            <v>..</v>
          </cell>
          <cell r="AV40" t="str">
            <v>..</v>
          </cell>
          <cell r="AW40" t="str">
            <v>..</v>
          </cell>
          <cell r="AX40" t="str">
            <v>..</v>
          </cell>
          <cell r="AY40" t="str">
            <v>..</v>
          </cell>
          <cell r="AZ40" t="str">
            <v>..</v>
          </cell>
          <cell r="BA40" t="str">
            <v>..</v>
          </cell>
          <cell r="BB40" t="str">
            <v>..</v>
          </cell>
          <cell r="BC40" t="str">
            <v>..</v>
          </cell>
          <cell r="BD40" t="str">
            <v>..</v>
          </cell>
          <cell r="BE40" t="str">
            <v>..</v>
          </cell>
          <cell r="BF40">
            <v>0.50638000000000005</v>
          </cell>
          <cell r="BG40" t="str">
            <v>..</v>
          </cell>
          <cell r="BH40" t="str">
            <v>..</v>
          </cell>
          <cell r="BJ40">
            <v>0.50638000000000005</v>
          </cell>
          <cell r="BK40">
            <v>2010</v>
          </cell>
          <cell r="BN40" t="str">
            <v>..</v>
          </cell>
          <cell r="BO40" t="str">
            <v>..</v>
          </cell>
          <cell r="BP40" t="str">
            <v>..</v>
          </cell>
          <cell r="BQ40" t="str">
            <v>..</v>
          </cell>
          <cell r="BR40" t="str">
            <v>..</v>
          </cell>
          <cell r="BS40" t="str">
            <v>..</v>
          </cell>
          <cell r="BT40" t="str">
            <v>..</v>
          </cell>
          <cell r="BU40" t="str">
            <v>..</v>
          </cell>
          <cell r="BV40" t="str">
            <v>..</v>
          </cell>
          <cell r="BW40" t="str">
            <v>..</v>
          </cell>
          <cell r="BX40" t="str">
            <v>..</v>
          </cell>
          <cell r="BY40" t="str">
            <v>..</v>
          </cell>
          <cell r="BZ40" t="str">
            <v>..</v>
          </cell>
          <cell r="CA40">
            <v>20.68966</v>
          </cell>
          <cell r="CB40" t="str">
            <v>..</v>
          </cell>
          <cell r="CC40" t="str">
            <v>..</v>
          </cell>
          <cell r="CE40">
            <v>20.68966</v>
          </cell>
          <cell r="CF40">
            <v>2010</v>
          </cell>
        </row>
        <row r="41">
          <cell r="A41" t="str">
            <v>CYM</v>
          </cell>
          <cell r="B41" t="str">
            <v>Cayman Islands</v>
          </cell>
          <cell r="C41" t="str">
            <v>..</v>
          </cell>
          <cell r="D41" t="str">
            <v>..</v>
          </cell>
          <cell r="E41" t="str">
            <v>..</v>
          </cell>
          <cell r="F41" t="str">
            <v>..</v>
          </cell>
          <cell r="G41" t="str">
            <v>..</v>
          </cell>
          <cell r="H41" t="str">
            <v>..</v>
          </cell>
          <cell r="I41" t="str">
            <v>..</v>
          </cell>
          <cell r="J41" t="str">
            <v>..</v>
          </cell>
          <cell r="K41" t="str">
            <v>..</v>
          </cell>
          <cell r="L41" t="str">
            <v>..</v>
          </cell>
          <cell r="M41" t="str">
            <v>..</v>
          </cell>
          <cell r="N41" t="str">
            <v>..</v>
          </cell>
          <cell r="O41" t="str">
            <v>..</v>
          </cell>
          <cell r="P41" t="str">
            <v>..</v>
          </cell>
          <cell r="Q41" t="str">
            <v>..</v>
          </cell>
          <cell r="R41" t="str">
            <v>..</v>
          </cell>
          <cell r="S41">
            <v>0</v>
          </cell>
          <cell r="T41" t="str">
            <v/>
          </cell>
          <cell r="U41" t="str">
            <v/>
          </cell>
          <cell r="X41" t="str">
            <v>..</v>
          </cell>
          <cell r="Y41" t="str">
            <v>..</v>
          </cell>
          <cell r="Z41" t="str">
            <v>..</v>
          </cell>
          <cell r="AA41" t="str">
            <v>..</v>
          </cell>
          <cell r="AB41" t="str">
            <v>..</v>
          </cell>
          <cell r="AC41" t="str">
            <v>..</v>
          </cell>
          <cell r="AD41" t="str">
            <v>..</v>
          </cell>
          <cell r="AE41" t="str">
            <v>..</v>
          </cell>
          <cell r="AF41" t="str">
            <v>..</v>
          </cell>
          <cell r="AG41" t="str">
            <v>..</v>
          </cell>
          <cell r="AH41" t="str">
            <v>..</v>
          </cell>
          <cell r="AI41" t="str">
            <v>..</v>
          </cell>
          <cell r="AJ41" t="str">
            <v>..</v>
          </cell>
          <cell r="AK41" t="str">
            <v>..</v>
          </cell>
          <cell r="AL41" t="str">
            <v>..</v>
          </cell>
          <cell r="AM41" t="str">
            <v>..</v>
          </cell>
          <cell r="AO41" t="str">
            <v/>
          </cell>
          <cell r="AP41" t="str">
            <v/>
          </cell>
          <cell r="AS41" t="str">
            <v>..</v>
          </cell>
          <cell r="AT41" t="str">
            <v>..</v>
          </cell>
          <cell r="AU41" t="str">
            <v>..</v>
          </cell>
          <cell r="AV41" t="str">
            <v>..</v>
          </cell>
          <cell r="AW41" t="str">
            <v>..</v>
          </cell>
          <cell r="AX41" t="str">
            <v>..</v>
          </cell>
          <cell r="AY41" t="str">
            <v>..</v>
          </cell>
          <cell r="AZ41" t="str">
            <v>..</v>
          </cell>
          <cell r="BA41" t="str">
            <v>..</v>
          </cell>
          <cell r="BB41" t="str">
            <v>..</v>
          </cell>
          <cell r="BC41" t="str">
            <v>..</v>
          </cell>
          <cell r="BD41" t="str">
            <v>..</v>
          </cell>
          <cell r="BE41" t="str">
            <v>..</v>
          </cell>
          <cell r="BF41" t="str">
            <v>..</v>
          </cell>
          <cell r="BG41" t="str">
            <v>..</v>
          </cell>
          <cell r="BH41" t="str">
            <v>..</v>
          </cell>
          <cell r="BJ41" t="str">
            <v/>
          </cell>
          <cell r="BK41" t="str">
            <v/>
          </cell>
          <cell r="BN41" t="str">
            <v>..</v>
          </cell>
          <cell r="BO41" t="str">
            <v>..</v>
          </cell>
          <cell r="BP41" t="str">
            <v>..</v>
          </cell>
          <cell r="BQ41" t="str">
            <v>..</v>
          </cell>
          <cell r="BR41" t="str">
            <v>..</v>
          </cell>
          <cell r="BS41" t="str">
            <v>..</v>
          </cell>
          <cell r="BT41" t="str">
            <v>..</v>
          </cell>
          <cell r="BU41" t="str">
            <v>..</v>
          </cell>
          <cell r="BV41" t="str">
            <v>..</v>
          </cell>
          <cell r="BW41" t="str">
            <v>..</v>
          </cell>
          <cell r="BX41" t="str">
            <v>..</v>
          </cell>
          <cell r="BY41" t="str">
            <v>..</v>
          </cell>
          <cell r="BZ41" t="str">
            <v>..</v>
          </cell>
          <cell r="CA41" t="str">
            <v>..</v>
          </cell>
          <cell r="CB41" t="str">
            <v>..</v>
          </cell>
          <cell r="CC41" t="str">
            <v>..</v>
          </cell>
          <cell r="CE41" t="str">
            <v/>
          </cell>
          <cell r="CF41" t="str">
            <v/>
          </cell>
        </row>
        <row r="42">
          <cell r="A42" t="str">
            <v>CAF</v>
          </cell>
          <cell r="B42" t="str">
            <v>Central African Republic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 t="str">
            <v>..</v>
          </cell>
          <cell r="J42" t="str">
            <v>..</v>
          </cell>
          <cell r="K42" t="str">
            <v>..</v>
          </cell>
          <cell r="L42" t="str">
            <v>..</v>
          </cell>
          <cell r="M42" t="str">
            <v>..</v>
          </cell>
          <cell r="N42" t="str">
            <v>..</v>
          </cell>
          <cell r="O42" t="str">
            <v>..</v>
          </cell>
          <cell r="P42">
            <v>3.07403</v>
          </cell>
          <cell r="Q42" t="str">
            <v>..</v>
          </cell>
          <cell r="R42" t="str">
            <v>..</v>
          </cell>
          <cell r="S42">
            <v>0</v>
          </cell>
          <cell r="T42">
            <v>3.07403</v>
          </cell>
          <cell r="U42">
            <v>2010</v>
          </cell>
          <cell r="X42" t="str">
            <v>..</v>
          </cell>
          <cell r="Y42" t="str">
            <v>..</v>
          </cell>
          <cell r="Z42" t="str">
            <v>..</v>
          </cell>
          <cell r="AA42" t="str">
            <v>..</v>
          </cell>
          <cell r="AB42" t="str">
            <v>..</v>
          </cell>
          <cell r="AC42" t="str">
            <v>..</v>
          </cell>
          <cell r="AD42" t="str">
            <v>..</v>
          </cell>
          <cell r="AE42" t="str">
            <v>..</v>
          </cell>
          <cell r="AF42" t="str">
            <v>..</v>
          </cell>
          <cell r="AG42" t="str">
            <v>..</v>
          </cell>
          <cell r="AH42" t="str">
            <v>..</v>
          </cell>
          <cell r="AI42" t="str">
            <v>..</v>
          </cell>
          <cell r="AJ42" t="str">
            <v>..</v>
          </cell>
          <cell r="AK42">
            <v>3.25292</v>
          </cell>
          <cell r="AL42" t="str">
            <v>..</v>
          </cell>
          <cell r="AM42" t="str">
            <v>..</v>
          </cell>
          <cell r="AO42">
            <v>3.25292</v>
          </cell>
          <cell r="AP42">
            <v>2010</v>
          </cell>
          <cell r="AS42" t="str">
            <v>..</v>
          </cell>
          <cell r="AT42" t="str">
            <v>..</v>
          </cell>
          <cell r="AU42" t="str">
            <v>..</v>
          </cell>
          <cell r="AV42" t="str">
            <v>..</v>
          </cell>
          <cell r="AW42" t="str">
            <v>..</v>
          </cell>
          <cell r="AX42" t="str">
            <v>..</v>
          </cell>
          <cell r="AY42" t="str">
            <v>..</v>
          </cell>
          <cell r="AZ42" t="str">
            <v>..</v>
          </cell>
          <cell r="BA42" t="str">
            <v>..</v>
          </cell>
          <cell r="BB42" t="str">
            <v>..</v>
          </cell>
          <cell r="BC42" t="str">
            <v>..</v>
          </cell>
          <cell r="BD42" t="str">
            <v>..</v>
          </cell>
          <cell r="BE42" t="str">
            <v>..</v>
          </cell>
          <cell r="BF42">
            <v>3.0159099999999999</v>
          </cell>
          <cell r="BG42" t="str">
            <v>..</v>
          </cell>
          <cell r="BH42" t="str">
            <v>..</v>
          </cell>
          <cell r="BJ42">
            <v>3.0159099999999999</v>
          </cell>
          <cell r="BK42">
            <v>2010</v>
          </cell>
          <cell r="BN42" t="str">
            <v>..</v>
          </cell>
          <cell r="BO42" t="str">
            <v>..</v>
          </cell>
          <cell r="BP42" t="str">
            <v>..</v>
          </cell>
          <cell r="BQ42" t="str">
            <v>..</v>
          </cell>
          <cell r="BR42" t="str">
            <v>..</v>
          </cell>
          <cell r="BS42" t="str">
            <v>..</v>
          </cell>
          <cell r="BT42" t="str">
            <v>..</v>
          </cell>
          <cell r="BU42" t="str">
            <v>..</v>
          </cell>
          <cell r="BV42" t="str">
            <v>..</v>
          </cell>
          <cell r="BW42" t="str">
            <v>..</v>
          </cell>
          <cell r="BX42" t="str">
            <v>..</v>
          </cell>
          <cell r="BY42" t="str">
            <v>..</v>
          </cell>
          <cell r="BZ42" t="str">
            <v>..</v>
          </cell>
          <cell r="CA42">
            <v>25.947520000000001</v>
          </cell>
          <cell r="CB42" t="str">
            <v>..</v>
          </cell>
          <cell r="CC42" t="str">
            <v>..</v>
          </cell>
          <cell r="CE42">
            <v>25.947520000000001</v>
          </cell>
          <cell r="CF42">
            <v>2010</v>
          </cell>
        </row>
        <row r="43">
          <cell r="A43" t="str">
            <v>TCD</v>
          </cell>
          <cell r="B43" t="str">
            <v>Chad</v>
          </cell>
          <cell r="C43" t="str">
            <v>..</v>
          </cell>
          <cell r="D43" t="str">
            <v>..</v>
          </cell>
          <cell r="E43" t="str">
            <v>..</v>
          </cell>
          <cell r="F43" t="str">
            <v>..</v>
          </cell>
          <cell r="G43" t="str">
            <v>..</v>
          </cell>
          <cell r="H43" t="str">
            <v>..</v>
          </cell>
          <cell r="I43" t="str">
            <v>..</v>
          </cell>
          <cell r="J43" t="str">
            <v>..</v>
          </cell>
          <cell r="K43" t="str">
            <v>..</v>
          </cell>
          <cell r="L43" t="str">
            <v>..</v>
          </cell>
          <cell r="M43" t="str">
            <v>..</v>
          </cell>
          <cell r="N43" t="str">
            <v>..</v>
          </cell>
          <cell r="O43" t="str">
            <v>..</v>
          </cell>
          <cell r="P43" t="str">
            <v>..</v>
          </cell>
          <cell r="Q43" t="str">
            <v>..</v>
          </cell>
          <cell r="R43" t="str">
            <v>..</v>
          </cell>
          <cell r="S43">
            <v>0</v>
          </cell>
          <cell r="T43" t="str">
            <v/>
          </cell>
          <cell r="U43" t="str">
            <v/>
          </cell>
          <cell r="X43" t="str">
            <v>..</v>
          </cell>
          <cell r="Y43" t="str">
            <v>..</v>
          </cell>
          <cell r="Z43" t="str">
            <v>..</v>
          </cell>
          <cell r="AA43" t="str">
            <v>..</v>
          </cell>
          <cell r="AB43" t="str">
            <v>..</v>
          </cell>
          <cell r="AC43" t="str">
            <v>..</v>
          </cell>
          <cell r="AD43" t="str">
            <v>..</v>
          </cell>
          <cell r="AE43" t="str">
            <v>..</v>
          </cell>
          <cell r="AF43" t="str">
            <v>..</v>
          </cell>
          <cell r="AG43" t="str">
            <v>..</v>
          </cell>
          <cell r="AH43" t="str">
            <v>..</v>
          </cell>
          <cell r="AI43" t="str">
            <v>..</v>
          </cell>
          <cell r="AJ43" t="str">
            <v>..</v>
          </cell>
          <cell r="AK43" t="str">
            <v>..</v>
          </cell>
          <cell r="AL43" t="str">
            <v>..</v>
          </cell>
          <cell r="AM43" t="str">
            <v>..</v>
          </cell>
          <cell r="AO43" t="str">
            <v/>
          </cell>
          <cell r="AP43" t="str">
            <v/>
          </cell>
          <cell r="AS43" t="str">
            <v>..</v>
          </cell>
          <cell r="AT43" t="str">
            <v>..</v>
          </cell>
          <cell r="AU43" t="str">
            <v>..</v>
          </cell>
          <cell r="AV43" t="str">
            <v>..</v>
          </cell>
          <cell r="AW43" t="str">
            <v>..</v>
          </cell>
          <cell r="AX43" t="str">
            <v>..</v>
          </cell>
          <cell r="AY43" t="str">
            <v>..</v>
          </cell>
          <cell r="AZ43" t="str">
            <v>..</v>
          </cell>
          <cell r="BA43" t="str">
            <v>..</v>
          </cell>
          <cell r="BB43" t="str">
            <v>..</v>
          </cell>
          <cell r="BC43" t="str">
            <v>..</v>
          </cell>
          <cell r="BD43" t="str">
            <v>..</v>
          </cell>
          <cell r="BE43" t="str">
            <v>..</v>
          </cell>
          <cell r="BF43" t="str">
            <v>..</v>
          </cell>
          <cell r="BG43" t="str">
            <v>..</v>
          </cell>
          <cell r="BH43" t="str">
            <v>..</v>
          </cell>
          <cell r="BJ43" t="str">
            <v/>
          </cell>
          <cell r="BK43" t="str">
            <v/>
          </cell>
          <cell r="BN43" t="str">
            <v>..</v>
          </cell>
          <cell r="BO43" t="str">
            <v>..</v>
          </cell>
          <cell r="BP43" t="str">
            <v>..</v>
          </cell>
          <cell r="BQ43" t="str">
            <v>..</v>
          </cell>
          <cell r="BR43" t="str">
            <v>..</v>
          </cell>
          <cell r="BS43" t="str">
            <v>..</v>
          </cell>
          <cell r="BT43" t="str">
            <v>..</v>
          </cell>
          <cell r="BU43" t="str">
            <v>..</v>
          </cell>
          <cell r="BV43" t="str">
            <v>..</v>
          </cell>
          <cell r="BW43" t="str">
            <v>..</v>
          </cell>
          <cell r="BX43" t="str">
            <v>..</v>
          </cell>
          <cell r="BY43" t="str">
            <v>..</v>
          </cell>
          <cell r="BZ43" t="str">
            <v>..</v>
          </cell>
          <cell r="CA43" t="str">
            <v>..</v>
          </cell>
          <cell r="CB43" t="str">
            <v>..</v>
          </cell>
          <cell r="CC43" t="str">
            <v>..</v>
          </cell>
          <cell r="CE43" t="str">
            <v/>
          </cell>
          <cell r="CF43" t="str">
            <v/>
          </cell>
        </row>
        <row r="44">
          <cell r="A44" t="str">
            <v>CHL</v>
          </cell>
          <cell r="B44" t="str">
            <v>Chile</v>
          </cell>
          <cell r="C44" t="str">
            <v>..</v>
          </cell>
          <cell r="D44" t="str">
            <v>..</v>
          </cell>
          <cell r="E44" t="str">
            <v>..</v>
          </cell>
          <cell r="F44" t="str">
            <v>..</v>
          </cell>
          <cell r="G44" t="str">
            <v>..</v>
          </cell>
          <cell r="H44">
            <v>5.0309600000000003</v>
          </cell>
          <cell r="I44">
            <v>4.65198</v>
          </cell>
          <cell r="J44">
            <v>4.5952700000000002</v>
          </cell>
          <cell r="K44">
            <v>4.7662000000000004</v>
          </cell>
          <cell r="L44">
            <v>4.4799800000000003</v>
          </cell>
          <cell r="M44">
            <v>3.3922300000000001</v>
          </cell>
          <cell r="N44">
            <v>3.2754799999999999</v>
          </cell>
          <cell r="O44">
            <v>2.9762300000000002</v>
          </cell>
          <cell r="P44">
            <v>2.83432</v>
          </cell>
          <cell r="Q44">
            <v>2.59626</v>
          </cell>
          <cell r="R44">
            <v>2.40754</v>
          </cell>
          <cell r="S44">
            <v>0</v>
          </cell>
          <cell r="T44">
            <v>2.40754</v>
          </cell>
          <cell r="U44">
            <v>2012</v>
          </cell>
          <cell r="X44" t="str">
            <v>..</v>
          </cell>
          <cell r="Y44" t="str">
            <v>..</v>
          </cell>
          <cell r="Z44" t="str">
            <v>..</v>
          </cell>
          <cell r="AA44" t="str">
            <v>..</v>
          </cell>
          <cell r="AB44" t="str">
            <v>..</v>
          </cell>
          <cell r="AC44">
            <v>4.7847099999999996</v>
          </cell>
          <cell r="AD44">
            <v>4.3014900000000003</v>
          </cell>
          <cell r="AE44">
            <v>4.0435999999999996</v>
          </cell>
          <cell r="AF44">
            <v>4.3085300000000002</v>
          </cell>
          <cell r="AG44">
            <v>4.2495900000000004</v>
          </cell>
          <cell r="AH44">
            <v>3.0210599999999999</v>
          </cell>
          <cell r="AI44">
            <v>2.9891100000000002</v>
          </cell>
          <cell r="AJ44">
            <v>2.70703</v>
          </cell>
          <cell r="AK44">
            <v>2.5784799999999999</v>
          </cell>
          <cell r="AL44">
            <v>2.3713899999999999</v>
          </cell>
          <cell r="AM44">
            <v>2.1910099999999999</v>
          </cell>
          <cell r="AO44">
            <v>2.1910099999999999</v>
          </cell>
          <cell r="AP44">
            <v>2012</v>
          </cell>
          <cell r="AS44" t="str">
            <v>..</v>
          </cell>
          <cell r="AT44" t="str">
            <v>..</v>
          </cell>
          <cell r="AU44" t="str">
            <v>..</v>
          </cell>
          <cell r="AV44" t="str">
            <v>..</v>
          </cell>
          <cell r="AW44" t="str">
            <v>..</v>
          </cell>
          <cell r="AX44">
            <v>5.2538299999999998</v>
          </cell>
          <cell r="AY44">
            <v>4.9733799999999997</v>
          </cell>
          <cell r="AZ44">
            <v>5.1042199999999998</v>
          </cell>
          <cell r="BA44">
            <v>5.1911100000000001</v>
          </cell>
          <cell r="BB44">
            <v>4.7027200000000002</v>
          </cell>
          <cell r="BC44">
            <v>3.7549399999999999</v>
          </cell>
          <cell r="BD44">
            <v>3.5610499999999998</v>
          </cell>
          <cell r="BE44">
            <v>3.2532000000000001</v>
          </cell>
          <cell r="BF44">
            <v>3.1005799999999999</v>
          </cell>
          <cell r="BG44">
            <v>2.8358300000000001</v>
          </cell>
          <cell r="BH44">
            <v>2.6421800000000002</v>
          </cell>
          <cell r="BJ44">
            <v>2.6421800000000002</v>
          </cell>
          <cell r="BK44">
            <v>2012</v>
          </cell>
          <cell r="BN44" t="str">
            <v>..</v>
          </cell>
          <cell r="BO44" t="str">
            <v>..</v>
          </cell>
          <cell r="BP44" t="str">
            <v>..</v>
          </cell>
          <cell r="BQ44" t="str">
            <v>..</v>
          </cell>
          <cell r="BR44" t="str">
            <v>..</v>
          </cell>
          <cell r="BS44">
            <v>45.18329</v>
          </cell>
          <cell r="BT44">
            <v>44.230919999999998</v>
          </cell>
          <cell r="BU44">
            <v>42.225549999999998</v>
          </cell>
          <cell r="BV44">
            <v>43.521009999999997</v>
          </cell>
          <cell r="BW44">
            <v>46.62885</v>
          </cell>
          <cell r="BX44">
            <v>44.015340000000002</v>
          </cell>
          <cell r="BY44">
            <v>45.564529999999998</v>
          </cell>
          <cell r="BZ44">
            <v>46.125230000000002</v>
          </cell>
          <cell r="CA44">
            <v>46.393740000000001</v>
          </cell>
          <cell r="CB44">
            <v>47.115380000000002</v>
          </cell>
          <cell r="CC44">
            <v>47.328749999999999</v>
          </cell>
          <cell r="CE44">
            <v>47.328749999999999</v>
          </cell>
          <cell r="CF44">
            <v>2012</v>
          </cell>
        </row>
        <row r="45">
          <cell r="A45" t="str">
            <v>CHN</v>
          </cell>
          <cell r="B45" t="str">
            <v>China</v>
          </cell>
          <cell r="C45" t="str">
            <v>..</v>
          </cell>
          <cell r="D45" t="str">
            <v>..</v>
          </cell>
          <cell r="E45" t="str">
            <v>..</v>
          </cell>
          <cell r="F45" t="str">
            <v>..</v>
          </cell>
          <cell r="G45" t="str">
            <v>..</v>
          </cell>
          <cell r="H45" t="str">
            <v>..</v>
          </cell>
          <cell r="I45" t="str">
            <v>..</v>
          </cell>
          <cell r="J45" t="str">
            <v>..</v>
          </cell>
          <cell r="K45" t="str">
            <v>..</v>
          </cell>
          <cell r="L45" t="str">
            <v>..</v>
          </cell>
          <cell r="M45" t="str">
            <v>..</v>
          </cell>
          <cell r="N45" t="str">
            <v>..</v>
          </cell>
          <cell r="O45" t="str">
            <v>..</v>
          </cell>
          <cell r="P45" t="str">
            <v>..</v>
          </cell>
          <cell r="Q45" t="str">
            <v>..</v>
          </cell>
          <cell r="R45" t="str">
            <v>..</v>
          </cell>
          <cell r="S45">
            <v>0</v>
          </cell>
          <cell r="T45" t="str">
            <v/>
          </cell>
          <cell r="U45" t="str">
            <v/>
          </cell>
          <cell r="X45" t="str">
            <v>..</v>
          </cell>
          <cell r="Y45" t="str">
            <v>..</v>
          </cell>
          <cell r="Z45" t="str">
            <v>..</v>
          </cell>
          <cell r="AA45" t="str">
            <v>..</v>
          </cell>
          <cell r="AB45" t="str">
            <v>..</v>
          </cell>
          <cell r="AC45" t="str">
            <v>..</v>
          </cell>
          <cell r="AD45" t="str">
            <v>..</v>
          </cell>
          <cell r="AE45" t="str">
            <v>..</v>
          </cell>
          <cell r="AF45" t="str">
            <v>..</v>
          </cell>
          <cell r="AG45" t="str">
            <v>..</v>
          </cell>
          <cell r="AH45" t="str">
            <v>..</v>
          </cell>
          <cell r="AI45" t="str">
            <v>..</v>
          </cell>
          <cell r="AJ45" t="str">
            <v>..</v>
          </cell>
          <cell r="AK45" t="str">
            <v>..</v>
          </cell>
          <cell r="AL45" t="str">
            <v>..</v>
          </cell>
          <cell r="AM45" t="str">
            <v>..</v>
          </cell>
          <cell r="AO45" t="str">
            <v/>
          </cell>
          <cell r="AP45" t="str">
            <v/>
          </cell>
          <cell r="AS45" t="str">
            <v>..</v>
          </cell>
          <cell r="AT45" t="str">
            <v>..</v>
          </cell>
          <cell r="AU45" t="str">
            <v>..</v>
          </cell>
          <cell r="AV45" t="str">
            <v>..</v>
          </cell>
          <cell r="AW45" t="str">
            <v>..</v>
          </cell>
          <cell r="AX45" t="str">
            <v>..</v>
          </cell>
          <cell r="AY45" t="str">
            <v>..</v>
          </cell>
          <cell r="AZ45" t="str">
            <v>..</v>
          </cell>
          <cell r="BA45" t="str">
            <v>..</v>
          </cell>
          <cell r="BB45" t="str">
            <v>..</v>
          </cell>
          <cell r="BC45" t="str">
            <v>..</v>
          </cell>
          <cell r="BD45" t="str">
            <v>..</v>
          </cell>
          <cell r="BE45" t="str">
            <v>..</v>
          </cell>
          <cell r="BF45" t="str">
            <v>..</v>
          </cell>
          <cell r="BG45" t="str">
            <v>..</v>
          </cell>
          <cell r="BH45" t="str">
            <v>..</v>
          </cell>
          <cell r="BJ45" t="str">
            <v/>
          </cell>
          <cell r="BK45" t="str">
            <v/>
          </cell>
          <cell r="BN45" t="str">
            <v>..</v>
          </cell>
          <cell r="BO45" t="str">
            <v>..</v>
          </cell>
          <cell r="BP45" t="str">
            <v>..</v>
          </cell>
          <cell r="BQ45" t="str">
            <v>..</v>
          </cell>
          <cell r="BR45" t="str">
            <v>..</v>
          </cell>
          <cell r="BS45" t="str">
            <v>..</v>
          </cell>
          <cell r="BT45" t="str">
            <v>..</v>
          </cell>
          <cell r="BU45" t="str">
            <v>..</v>
          </cell>
          <cell r="BV45" t="str">
            <v>..</v>
          </cell>
          <cell r="BW45" t="str">
            <v>..</v>
          </cell>
          <cell r="BX45" t="str">
            <v>..</v>
          </cell>
          <cell r="BY45" t="str">
            <v>..</v>
          </cell>
          <cell r="BZ45" t="str">
            <v>..</v>
          </cell>
          <cell r="CA45" t="str">
            <v>..</v>
          </cell>
          <cell r="CB45" t="str">
            <v>..</v>
          </cell>
          <cell r="CC45" t="str">
            <v>..</v>
          </cell>
          <cell r="CE45" t="str">
            <v/>
          </cell>
          <cell r="CF45" t="str">
            <v/>
          </cell>
        </row>
        <row r="46">
          <cell r="A46" t="str">
            <v>COL</v>
          </cell>
          <cell r="B46" t="str">
            <v>Colombia</v>
          </cell>
          <cell r="C46" t="str">
            <v>..</v>
          </cell>
          <cell r="D46" t="str">
            <v>..</v>
          </cell>
          <cell r="E46" t="str">
            <v>..</v>
          </cell>
          <cell r="F46" t="str">
            <v>..</v>
          </cell>
          <cell r="G46" t="str">
            <v>..</v>
          </cell>
          <cell r="H46" t="str">
            <v>..</v>
          </cell>
          <cell r="I46" t="str">
            <v>..</v>
          </cell>
          <cell r="J46">
            <v>2.0653000000000001</v>
          </cell>
          <cell r="K46">
            <v>2.4503200000000001</v>
          </cell>
          <cell r="L46" t="str">
            <v>..</v>
          </cell>
          <cell r="M46">
            <v>2.1029800000000001</v>
          </cell>
          <cell r="N46">
            <v>2.2808799999999998</v>
          </cell>
          <cell r="O46">
            <v>2.09049</v>
          </cell>
          <cell r="P46" t="str">
            <v>..</v>
          </cell>
          <cell r="Q46">
            <v>2.8697499999999998</v>
          </cell>
          <cell r="R46">
            <v>2.4789300000000001</v>
          </cell>
          <cell r="S46">
            <v>0</v>
          </cell>
          <cell r="T46">
            <v>2.4789300000000001</v>
          </cell>
          <cell r="U46">
            <v>2012</v>
          </cell>
          <cell r="X46" t="str">
            <v>..</v>
          </cell>
          <cell r="Y46" t="str">
            <v>..</v>
          </cell>
          <cell r="Z46" t="str">
            <v>..</v>
          </cell>
          <cell r="AA46" t="str">
            <v>..</v>
          </cell>
          <cell r="AB46" t="str">
            <v>..</v>
          </cell>
          <cell r="AC46" t="str">
            <v>..</v>
          </cell>
          <cell r="AD46" t="str">
            <v>..</v>
          </cell>
          <cell r="AE46">
            <v>1.5148200000000001</v>
          </cell>
          <cell r="AF46">
            <v>1.7689299999999999</v>
          </cell>
          <cell r="AG46" t="str">
            <v>..</v>
          </cell>
          <cell r="AH46">
            <v>1.58111</v>
          </cell>
          <cell r="AI46">
            <v>1.7628200000000001</v>
          </cell>
          <cell r="AJ46">
            <v>1.60185</v>
          </cell>
          <cell r="AK46" t="str">
            <v>..</v>
          </cell>
          <cell r="AL46">
            <v>2.75176</v>
          </cell>
          <cell r="AM46">
            <v>2.0205700000000002</v>
          </cell>
          <cell r="AO46">
            <v>2.0205700000000002</v>
          </cell>
          <cell r="AP46">
            <v>2012</v>
          </cell>
          <cell r="AS46" t="str">
            <v>..</v>
          </cell>
          <cell r="AT46" t="str">
            <v>..</v>
          </cell>
          <cell r="AU46" t="str">
            <v>..</v>
          </cell>
          <cell r="AV46" t="str">
            <v>..</v>
          </cell>
          <cell r="AW46" t="str">
            <v>..</v>
          </cell>
          <cell r="AX46" t="str">
            <v>..</v>
          </cell>
          <cell r="AY46" t="str">
            <v>..</v>
          </cell>
          <cell r="AZ46">
            <v>2.6451899999999999</v>
          </cell>
          <cell r="BA46">
            <v>3.1688000000000001</v>
          </cell>
          <cell r="BB46" t="str">
            <v>..</v>
          </cell>
          <cell r="BC46">
            <v>2.6570999999999998</v>
          </cell>
          <cell r="BD46">
            <v>2.7799299999999998</v>
          </cell>
          <cell r="BE46">
            <v>2.58901</v>
          </cell>
          <cell r="BF46" t="str">
            <v>..</v>
          </cell>
          <cell r="BG46">
            <v>2.9953599999999998</v>
          </cell>
          <cell r="BH46">
            <v>2.9803700000000002</v>
          </cell>
          <cell r="BJ46">
            <v>2.9803700000000002</v>
          </cell>
          <cell r="BK46">
            <v>2012</v>
          </cell>
          <cell r="BN46" t="str">
            <v>..</v>
          </cell>
          <cell r="BO46" t="str">
            <v>..</v>
          </cell>
          <cell r="BP46" t="str">
            <v>..</v>
          </cell>
          <cell r="BQ46" t="str">
            <v>..</v>
          </cell>
          <cell r="BR46">
            <v>36.432989999999997</v>
          </cell>
          <cell r="BS46" t="str">
            <v>..</v>
          </cell>
          <cell r="BT46" t="str">
            <v>..</v>
          </cell>
          <cell r="BU46">
            <v>37.627299999999998</v>
          </cell>
          <cell r="BV46">
            <v>37.052230000000002</v>
          </cell>
          <cell r="BW46" t="str">
            <v>..</v>
          </cell>
          <cell r="BX46">
            <v>38.71895</v>
          </cell>
          <cell r="BY46">
            <v>37.920459999999999</v>
          </cell>
          <cell r="BZ46">
            <v>38.696309999999997</v>
          </cell>
          <cell r="CA46">
            <v>40.582830000000001</v>
          </cell>
          <cell r="CB46">
            <v>49.445120000000003</v>
          </cell>
          <cell r="CC46">
            <v>42.58466</v>
          </cell>
          <cell r="CE46">
            <v>42.58466</v>
          </cell>
          <cell r="CF46">
            <v>2012</v>
          </cell>
        </row>
        <row r="47">
          <cell r="A47" t="str">
            <v>COM</v>
          </cell>
          <cell r="B47" t="str">
            <v>Comoros</v>
          </cell>
          <cell r="C47" t="str">
            <v>..</v>
          </cell>
          <cell r="D47" t="str">
            <v>..</v>
          </cell>
          <cell r="E47" t="str">
            <v>..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 t="str">
            <v>..</v>
          </cell>
          <cell r="P47" t="str">
            <v>..</v>
          </cell>
          <cell r="Q47" t="str">
            <v>..</v>
          </cell>
          <cell r="R47" t="str">
            <v>..</v>
          </cell>
          <cell r="S47">
            <v>0</v>
          </cell>
          <cell r="T47" t="str">
            <v/>
          </cell>
          <cell r="U47" t="str">
            <v/>
          </cell>
          <cell r="X47" t="str">
            <v>..</v>
          </cell>
          <cell r="Y47" t="str">
            <v>..</v>
          </cell>
          <cell r="Z47" t="str">
            <v>..</v>
          </cell>
          <cell r="AA47" t="str">
            <v>..</v>
          </cell>
          <cell r="AB47" t="str">
            <v>..</v>
          </cell>
          <cell r="AC47" t="str">
            <v>..</v>
          </cell>
          <cell r="AD47" t="str">
            <v>..</v>
          </cell>
          <cell r="AE47" t="str">
            <v>..</v>
          </cell>
          <cell r="AF47" t="str">
            <v>..</v>
          </cell>
          <cell r="AG47" t="str">
            <v>..</v>
          </cell>
          <cell r="AH47" t="str">
            <v>..</v>
          </cell>
          <cell r="AI47" t="str">
            <v>..</v>
          </cell>
          <cell r="AJ47" t="str">
            <v>..</v>
          </cell>
          <cell r="AK47" t="str">
            <v>..</v>
          </cell>
          <cell r="AL47" t="str">
            <v>..</v>
          </cell>
          <cell r="AM47" t="str">
            <v>..</v>
          </cell>
          <cell r="AO47" t="str">
            <v/>
          </cell>
          <cell r="AP47" t="str">
            <v/>
          </cell>
          <cell r="AS47" t="str">
            <v>..</v>
          </cell>
          <cell r="AT47" t="str">
            <v>..</v>
          </cell>
          <cell r="AU47" t="str">
            <v>..</v>
          </cell>
          <cell r="AV47" t="str">
            <v>..</v>
          </cell>
          <cell r="AW47" t="str">
            <v>..</v>
          </cell>
          <cell r="AX47" t="str">
            <v>..</v>
          </cell>
          <cell r="AY47" t="str">
            <v>..</v>
          </cell>
          <cell r="AZ47" t="str">
            <v>..</v>
          </cell>
          <cell r="BA47" t="str">
            <v>..</v>
          </cell>
          <cell r="BB47" t="str">
            <v>..</v>
          </cell>
          <cell r="BC47" t="str">
            <v>..</v>
          </cell>
          <cell r="BD47" t="str">
            <v>..</v>
          </cell>
          <cell r="BE47" t="str">
            <v>..</v>
          </cell>
          <cell r="BF47" t="str">
            <v>..</v>
          </cell>
          <cell r="BG47" t="str">
            <v>..</v>
          </cell>
          <cell r="BH47" t="str">
            <v>..</v>
          </cell>
          <cell r="BJ47" t="str">
            <v/>
          </cell>
          <cell r="BK47" t="str">
            <v/>
          </cell>
          <cell r="BN47" t="str">
            <v>..</v>
          </cell>
          <cell r="BO47" t="str">
            <v>..</v>
          </cell>
          <cell r="BP47" t="str">
            <v>..</v>
          </cell>
          <cell r="BQ47" t="str">
            <v>..</v>
          </cell>
          <cell r="BR47" t="str">
            <v>..</v>
          </cell>
          <cell r="BS47" t="str">
            <v>..</v>
          </cell>
          <cell r="BT47" t="str">
            <v>..</v>
          </cell>
          <cell r="BU47" t="str">
            <v>..</v>
          </cell>
          <cell r="BV47" t="str">
            <v>..</v>
          </cell>
          <cell r="BW47" t="str">
            <v>..</v>
          </cell>
          <cell r="BX47" t="str">
            <v>..</v>
          </cell>
          <cell r="BY47" t="str">
            <v>..</v>
          </cell>
          <cell r="BZ47" t="str">
            <v>..</v>
          </cell>
          <cell r="CA47" t="str">
            <v>..</v>
          </cell>
          <cell r="CB47" t="str">
            <v>..</v>
          </cell>
          <cell r="CC47" t="str">
            <v>..</v>
          </cell>
          <cell r="CE47" t="str">
            <v/>
          </cell>
          <cell r="CF47" t="str">
            <v/>
          </cell>
        </row>
        <row r="48">
          <cell r="A48" t="str">
            <v>COG</v>
          </cell>
          <cell r="B48" t="str">
            <v>Congo</v>
          </cell>
          <cell r="C48" t="str">
            <v>..</v>
          </cell>
          <cell r="D48" t="str">
            <v>..</v>
          </cell>
          <cell r="E48" t="str">
            <v>..</v>
          </cell>
          <cell r="F48" t="str">
            <v>..</v>
          </cell>
          <cell r="G48">
            <v>3.0888599999999999</v>
          </cell>
          <cell r="H48">
            <v>3.1239699999999999</v>
          </cell>
          <cell r="I48" t="str">
            <v>..</v>
          </cell>
          <cell r="J48" t="str">
            <v>..</v>
          </cell>
          <cell r="K48" t="str">
            <v>..</v>
          </cell>
          <cell r="L48" t="str">
            <v>..</v>
          </cell>
          <cell r="M48" t="str">
            <v>..</v>
          </cell>
          <cell r="N48" t="str">
            <v>..</v>
          </cell>
          <cell r="O48" t="str">
            <v>..</v>
          </cell>
          <cell r="P48" t="str">
            <v>..</v>
          </cell>
          <cell r="Q48" t="str">
            <v>..</v>
          </cell>
          <cell r="R48" t="str">
            <v>..</v>
          </cell>
          <cell r="S48">
            <v>0</v>
          </cell>
          <cell r="T48" t="str">
            <v/>
          </cell>
          <cell r="U48" t="str">
            <v/>
          </cell>
          <cell r="X48" t="str">
            <v>..</v>
          </cell>
          <cell r="Y48" t="str">
            <v>..</v>
          </cell>
          <cell r="Z48" t="str">
            <v>..</v>
          </cell>
          <cell r="AA48" t="str">
            <v>..</v>
          </cell>
          <cell r="AB48" t="str">
            <v>..</v>
          </cell>
          <cell r="AC48" t="str">
            <v>..</v>
          </cell>
          <cell r="AD48" t="str">
            <v>..</v>
          </cell>
          <cell r="AE48" t="str">
            <v>..</v>
          </cell>
          <cell r="AF48" t="str">
            <v>..</v>
          </cell>
          <cell r="AG48" t="str">
            <v>..</v>
          </cell>
          <cell r="AH48" t="str">
            <v>..</v>
          </cell>
          <cell r="AI48" t="str">
            <v>..</v>
          </cell>
          <cell r="AJ48" t="str">
            <v>..</v>
          </cell>
          <cell r="AK48" t="str">
            <v>..</v>
          </cell>
          <cell r="AL48" t="str">
            <v>..</v>
          </cell>
          <cell r="AM48" t="str">
            <v>..</v>
          </cell>
          <cell r="AO48" t="str">
            <v/>
          </cell>
          <cell r="AP48" t="str">
            <v/>
          </cell>
          <cell r="AS48" t="str">
            <v>..</v>
          </cell>
          <cell r="AT48" t="str">
            <v>..</v>
          </cell>
          <cell r="AU48" t="str">
            <v>..</v>
          </cell>
          <cell r="AV48" t="str">
            <v>..</v>
          </cell>
          <cell r="AW48" t="str">
            <v>..</v>
          </cell>
          <cell r="AX48" t="str">
            <v>..</v>
          </cell>
          <cell r="AY48" t="str">
            <v>..</v>
          </cell>
          <cell r="AZ48" t="str">
            <v>..</v>
          </cell>
          <cell r="BA48" t="str">
            <v>..</v>
          </cell>
          <cell r="BB48" t="str">
            <v>..</v>
          </cell>
          <cell r="BC48" t="str">
            <v>..</v>
          </cell>
          <cell r="BD48" t="str">
            <v>..</v>
          </cell>
          <cell r="BE48" t="str">
            <v>..</v>
          </cell>
          <cell r="BF48" t="str">
            <v>..</v>
          </cell>
          <cell r="BG48" t="str">
            <v>..</v>
          </cell>
          <cell r="BH48" t="str">
            <v>..</v>
          </cell>
          <cell r="BJ48" t="str">
            <v/>
          </cell>
          <cell r="BK48" t="str">
            <v/>
          </cell>
          <cell r="BN48" t="str">
            <v>..</v>
          </cell>
          <cell r="BO48" t="str">
            <v>..</v>
          </cell>
          <cell r="BP48" t="str">
            <v>..</v>
          </cell>
          <cell r="BQ48" t="str">
            <v>..</v>
          </cell>
          <cell r="BR48">
            <v>18.599029999999999</v>
          </cell>
          <cell r="BS48">
            <v>31.052630000000001</v>
          </cell>
          <cell r="BT48" t="str">
            <v>..</v>
          </cell>
          <cell r="BU48" t="str">
            <v>..</v>
          </cell>
          <cell r="BV48" t="str">
            <v>..</v>
          </cell>
          <cell r="BW48" t="str">
            <v>..</v>
          </cell>
          <cell r="BX48" t="str">
            <v>..</v>
          </cell>
          <cell r="BY48" t="str">
            <v>..</v>
          </cell>
          <cell r="BZ48" t="str">
            <v>..</v>
          </cell>
          <cell r="CA48" t="str">
            <v>..</v>
          </cell>
          <cell r="CB48" t="str">
            <v>..</v>
          </cell>
          <cell r="CC48" t="str">
            <v>..</v>
          </cell>
          <cell r="CE48" t="str">
            <v/>
          </cell>
          <cell r="CF48" t="str">
            <v/>
          </cell>
        </row>
        <row r="49">
          <cell r="A49" t="str">
            <v>CRI</v>
          </cell>
          <cell r="B49" t="str">
            <v>Costa Rica</v>
          </cell>
          <cell r="C49" t="str">
            <v>..</v>
          </cell>
          <cell r="D49" t="str">
            <v>..</v>
          </cell>
          <cell r="E49" t="str">
            <v>..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>
            <v>3.0175100000000001</v>
          </cell>
          <cell r="K49" t="str">
            <v>..</v>
          </cell>
          <cell r="L49" t="str">
            <v>..</v>
          </cell>
          <cell r="M49" t="str">
            <v>..</v>
          </cell>
          <cell r="N49" t="str">
            <v>..</v>
          </cell>
          <cell r="O49" t="str">
            <v>..</v>
          </cell>
          <cell r="P49" t="str">
            <v>..</v>
          </cell>
          <cell r="Q49" t="str">
            <v>..</v>
          </cell>
          <cell r="R49" t="str">
            <v>..</v>
          </cell>
          <cell r="S49">
            <v>0</v>
          </cell>
          <cell r="T49" t="str">
            <v/>
          </cell>
          <cell r="U49" t="str">
            <v/>
          </cell>
          <cell r="X49" t="str">
            <v>..</v>
          </cell>
          <cell r="Y49" t="str">
            <v>..</v>
          </cell>
          <cell r="Z49" t="str">
            <v>..</v>
          </cell>
          <cell r="AA49" t="str">
            <v>..</v>
          </cell>
          <cell r="AB49" t="str">
            <v>..</v>
          </cell>
          <cell r="AC49" t="str">
            <v>..</v>
          </cell>
          <cell r="AD49" t="str">
            <v>..</v>
          </cell>
          <cell r="AE49">
            <v>2.2730700000000001</v>
          </cell>
          <cell r="AF49" t="str">
            <v>..</v>
          </cell>
          <cell r="AG49" t="str">
            <v>..</v>
          </cell>
          <cell r="AH49" t="str">
            <v>..</v>
          </cell>
          <cell r="AI49" t="str">
            <v>..</v>
          </cell>
          <cell r="AJ49" t="str">
            <v>..</v>
          </cell>
          <cell r="AK49" t="str">
            <v>..</v>
          </cell>
          <cell r="AL49" t="str">
            <v>..</v>
          </cell>
          <cell r="AM49" t="str">
            <v>..</v>
          </cell>
          <cell r="AO49" t="str">
            <v/>
          </cell>
          <cell r="AP49" t="str">
            <v/>
          </cell>
          <cell r="AS49" t="str">
            <v>..</v>
          </cell>
          <cell r="AT49" t="str">
            <v>..</v>
          </cell>
          <cell r="AU49" t="str">
            <v>..</v>
          </cell>
          <cell r="AV49" t="str">
            <v>..</v>
          </cell>
          <cell r="AW49" t="str">
            <v>..</v>
          </cell>
          <cell r="AX49" t="str">
            <v>..</v>
          </cell>
          <cell r="AY49" t="str">
            <v>..</v>
          </cell>
          <cell r="AZ49">
            <v>3.9028200000000002</v>
          </cell>
          <cell r="BA49" t="str">
            <v>..</v>
          </cell>
          <cell r="BB49" t="str">
            <v>..</v>
          </cell>
          <cell r="BC49" t="str">
            <v>..</v>
          </cell>
          <cell r="BD49" t="str">
            <v>..</v>
          </cell>
          <cell r="BE49" t="str">
            <v>..</v>
          </cell>
          <cell r="BF49" t="str">
            <v>..</v>
          </cell>
          <cell r="BG49" t="str">
            <v>..</v>
          </cell>
          <cell r="BH49" t="str">
            <v>..</v>
          </cell>
          <cell r="BJ49" t="str">
            <v/>
          </cell>
          <cell r="BK49" t="str">
            <v/>
          </cell>
          <cell r="BN49" t="str">
            <v>..</v>
          </cell>
          <cell r="BO49" t="str">
            <v>..</v>
          </cell>
          <cell r="BP49" t="str">
            <v>..</v>
          </cell>
          <cell r="BQ49" t="str">
            <v>..</v>
          </cell>
          <cell r="BR49" t="str">
            <v>..</v>
          </cell>
          <cell r="BS49" t="str">
            <v>..</v>
          </cell>
          <cell r="BT49" t="str">
            <v>..</v>
          </cell>
          <cell r="BU49">
            <v>40.920169999999999</v>
          </cell>
          <cell r="BV49" t="str">
            <v>..</v>
          </cell>
          <cell r="BW49" t="str">
            <v>..</v>
          </cell>
          <cell r="BX49" t="str">
            <v>..</v>
          </cell>
          <cell r="BY49" t="str">
            <v>..</v>
          </cell>
          <cell r="BZ49" t="str">
            <v>..</v>
          </cell>
          <cell r="CA49" t="str">
            <v>..</v>
          </cell>
          <cell r="CB49" t="str">
            <v>..</v>
          </cell>
          <cell r="CC49" t="str">
            <v>..</v>
          </cell>
          <cell r="CE49" t="str">
            <v/>
          </cell>
          <cell r="CF49" t="str">
            <v/>
          </cell>
        </row>
        <row r="50">
          <cell r="A50" t="str">
            <v>CIV</v>
          </cell>
          <cell r="B50" t="str">
            <v>Côte d'Ivoire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>
            <v>0.41398000000000001</v>
          </cell>
          <cell r="N50" t="str">
            <v>..</v>
          </cell>
          <cell r="O50">
            <v>0.27012000000000003</v>
          </cell>
          <cell r="P50">
            <v>0.55452000000000001</v>
          </cell>
          <cell r="Q50" t="str">
            <v>..</v>
          </cell>
          <cell r="R50">
            <v>1.2856000000000001</v>
          </cell>
          <cell r="S50">
            <v>0</v>
          </cell>
          <cell r="T50">
            <v>1.2856000000000001</v>
          </cell>
          <cell r="U50">
            <v>2012</v>
          </cell>
          <cell r="X50" t="str">
            <v>..</v>
          </cell>
          <cell r="Y50" t="str">
            <v>..</v>
          </cell>
          <cell r="Z50" t="str">
            <v>..</v>
          </cell>
          <cell r="AA50" t="str">
            <v>..</v>
          </cell>
          <cell r="AB50" t="str">
            <v>..</v>
          </cell>
          <cell r="AC50" t="str">
            <v>..</v>
          </cell>
          <cell r="AD50" t="str">
            <v>..</v>
          </cell>
          <cell r="AE50" t="str">
            <v>..</v>
          </cell>
          <cell r="AF50" t="str">
            <v>..</v>
          </cell>
          <cell r="AG50" t="str">
            <v>..</v>
          </cell>
          <cell r="AH50">
            <v>0.24137</v>
          </cell>
          <cell r="AI50" t="str">
            <v>..</v>
          </cell>
          <cell r="AJ50">
            <v>0.12195</v>
          </cell>
          <cell r="AK50">
            <v>9.239E-2</v>
          </cell>
          <cell r="AL50" t="str">
            <v>..</v>
          </cell>
          <cell r="AM50">
            <v>0.63983999999999996</v>
          </cell>
          <cell r="AO50">
            <v>0.63983999999999996</v>
          </cell>
          <cell r="AP50">
            <v>2012</v>
          </cell>
          <cell r="AS50" t="str">
            <v>..</v>
          </cell>
          <cell r="AT50" t="str">
            <v>..</v>
          </cell>
          <cell r="AU50" t="str">
            <v>..</v>
          </cell>
          <cell r="AV50" t="str">
            <v>..</v>
          </cell>
          <cell r="AW50" t="str">
            <v>..</v>
          </cell>
          <cell r="AX50" t="str">
            <v>..</v>
          </cell>
          <cell r="AY50" t="str">
            <v>..</v>
          </cell>
          <cell r="AZ50" t="str">
            <v>..</v>
          </cell>
          <cell r="BA50" t="str">
            <v>..</v>
          </cell>
          <cell r="BB50" t="str">
            <v>..</v>
          </cell>
          <cell r="BC50">
            <v>0.50014000000000003</v>
          </cell>
          <cell r="BD50" t="str">
            <v>..</v>
          </cell>
          <cell r="BE50">
            <v>0.34755999999999998</v>
          </cell>
          <cell r="BF50">
            <v>0.79003000000000001</v>
          </cell>
          <cell r="BG50" t="str">
            <v>..</v>
          </cell>
          <cell r="BH50">
            <v>1.78302</v>
          </cell>
          <cell r="BJ50">
            <v>1.78302</v>
          </cell>
          <cell r="BK50">
            <v>2012</v>
          </cell>
          <cell r="BN50" t="str">
            <v>..</v>
          </cell>
          <cell r="BO50" t="str">
            <v>..</v>
          </cell>
          <cell r="BP50" t="str">
            <v>..</v>
          </cell>
          <cell r="BQ50" t="str">
            <v>..</v>
          </cell>
          <cell r="BR50" t="str">
            <v>..</v>
          </cell>
          <cell r="BS50" t="str">
            <v>..</v>
          </cell>
          <cell r="BT50" t="str">
            <v>..</v>
          </cell>
          <cell r="BU50" t="str">
            <v>..</v>
          </cell>
          <cell r="BV50" t="str">
            <v>..</v>
          </cell>
          <cell r="BW50" t="str">
            <v>..</v>
          </cell>
          <cell r="BX50">
            <v>19.414480000000001</v>
          </cell>
          <cell r="BY50" t="str">
            <v>..</v>
          </cell>
          <cell r="BZ50">
            <v>15.496370000000001</v>
          </cell>
          <cell r="CA50">
            <v>5.625</v>
          </cell>
          <cell r="CB50" t="str">
            <v>..</v>
          </cell>
          <cell r="CC50">
            <v>21.655439999999999</v>
          </cell>
          <cell r="CE50">
            <v>21.655439999999999</v>
          </cell>
          <cell r="CF50">
            <v>2012</v>
          </cell>
        </row>
        <row r="51">
          <cell r="A51" t="str">
            <v>HRV</v>
          </cell>
          <cell r="B51" t="str">
            <v>Croatia</v>
          </cell>
          <cell r="C51" t="str">
            <v>..</v>
          </cell>
          <cell r="D51" t="str">
            <v>..</v>
          </cell>
          <cell r="E51">
            <v>4.4833100000000004</v>
          </cell>
          <cell r="F51" t="str">
            <v>..</v>
          </cell>
          <cell r="G51">
            <v>4.1625100000000002</v>
          </cell>
          <cell r="H51">
            <v>3.8094100000000002</v>
          </cell>
          <cell r="I51">
            <v>3.6082200000000002</v>
          </cell>
          <cell r="J51" t="str">
            <v>..</v>
          </cell>
          <cell r="K51">
            <v>3.6135999999999999</v>
          </cell>
          <cell r="L51">
            <v>3.8259400000000001</v>
          </cell>
          <cell r="M51">
            <v>3.8029700000000002</v>
          </cell>
          <cell r="N51">
            <v>3.8351600000000001</v>
          </cell>
          <cell r="O51">
            <v>3.8182499999999999</v>
          </cell>
          <cell r="P51">
            <v>3.90516</v>
          </cell>
          <cell r="Q51">
            <v>3.7457799999999999</v>
          </cell>
          <cell r="R51">
            <v>3.8578700000000001</v>
          </cell>
          <cell r="S51">
            <v>0</v>
          </cell>
          <cell r="T51">
            <v>3.8578700000000001</v>
          </cell>
          <cell r="U51">
            <v>2012</v>
          </cell>
          <cell r="X51" t="str">
            <v>..</v>
          </cell>
          <cell r="Y51" t="str">
            <v>..</v>
          </cell>
          <cell r="Z51">
            <v>3.4597600000000002</v>
          </cell>
          <cell r="AA51" t="str">
            <v>..</v>
          </cell>
          <cell r="AB51">
            <v>3.38232</v>
          </cell>
          <cell r="AC51">
            <v>3.18662</v>
          </cell>
          <cell r="AD51">
            <v>2.9359500000000001</v>
          </cell>
          <cell r="AE51" t="str">
            <v>..</v>
          </cell>
          <cell r="AF51">
            <v>3.0700500000000002</v>
          </cell>
          <cell r="AG51">
            <v>3.1608299999999998</v>
          </cell>
          <cell r="AH51">
            <v>3.2332200000000002</v>
          </cell>
          <cell r="AI51">
            <v>3.3561899999999998</v>
          </cell>
          <cell r="AJ51">
            <v>3.4084400000000001</v>
          </cell>
          <cell r="AK51">
            <v>3.1940400000000002</v>
          </cell>
          <cell r="AL51">
            <v>3.3323100000000001</v>
          </cell>
          <cell r="AM51">
            <v>3.5179800000000001</v>
          </cell>
          <cell r="AO51">
            <v>3.5179800000000001</v>
          </cell>
          <cell r="AP51">
            <v>2012</v>
          </cell>
          <cell r="AS51" t="str">
            <v>..</v>
          </cell>
          <cell r="AT51" t="str">
            <v>..</v>
          </cell>
          <cell r="AU51">
            <v>5.63293</v>
          </cell>
          <cell r="AV51" t="str">
            <v>..</v>
          </cell>
          <cell r="AW51">
            <v>5.0231199999999996</v>
          </cell>
          <cell r="AX51">
            <v>4.4964399999999998</v>
          </cell>
          <cell r="AY51">
            <v>4.3722500000000002</v>
          </cell>
          <cell r="AZ51" t="str">
            <v>..</v>
          </cell>
          <cell r="BA51">
            <v>4.2477200000000002</v>
          </cell>
          <cell r="BB51">
            <v>4.6108700000000002</v>
          </cell>
          <cell r="BC51">
            <v>4.4734299999999996</v>
          </cell>
          <cell r="BD51">
            <v>4.4112</v>
          </cell>
          <cell r="BE51">
            <v>4.3195399999999999</v>
          </cell>
          <cell r="BF51">
            <v>4.8215399999999997</v>
          </cell>
          <cell r="BG51">
            <v>4.3011699999999999</v>
          </cell>
          <cell r="BH51">
            <v>4.30246</v>
          </cell>
          <cell r="BJ51">
            <v>4.30246</v>
          </cell>
          <cell r="BK51">
            <v>2012</v>
          </cell>
          <cell r="BN51" t="str">
            <v>..</v>
          </cell>
          <cell r="BO51" t="str">
            <v>..</v>
          </cell>
          <cell r="BP51">
            <v>40.823450000000001</v>
          </cell>
          <cell r="BQ51" t="str">
            <v>..</v>
          </cell>
          <cell r="BR51">
            <v>42.619929999999997</v>
          </cell>
          <cell r="BS51">
            <v>43.876840000000001</v>
          </cell>
          <cell r="BT51">
            <v>43.283239999999999</v>
          </cell>
          <cell r="BU51" t="str">
            <v>..</v>
          </cell>
          <cell r="BV51">
            <v>45.745989999999999</v>
          </cell>
          <cell r="BW51">
            <v>44.720730000000003</v>
          </cell>
          <cell r="BX51">
            <v>45.961680000000001</v>
          </cell>
          <cell r="BY51">
            <v>47.781820000000003</v>
          </cell>
          <cell r="BZ51">
            <v>49.114879999999999</v>
          </cell>
          <cell r="CA51">
            <v>46.052630000000001</v>
          </cell>
          <cell r="CB51">
            <v>50.997050000000002</v>
          </cell>
          <cell r="CC51">
            <v>51.680950000000003</v>
          </cell>
          <cell r="CE51">
            <v>51.680950000000003</v>
          </cell>
          <cell r="CF51">
            <v>2012</v>
          </cell>
        </row>
        <row r="52">
          <cell r="A52" t="str">
            <v>CUB</v>
          </cell>
          <cell r="B52" t="str">
            <v>Cuba</v>
          </cell>
          <cell r="C52" t="str">
            <v>..</v>
          </cell>
          <cell r="D52" t="str">
            <v>..</v>
          </cell>
          <cell r="E52" t="str">
            <v>..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>
            <v>1.4976100000000001</v>
          </cell>
          <cell r="N52">
            <v>1.5728500000000001</v>
          </cell>
          <cell r="O52" t="str">
            <v>..</v>
          </cell>
          <cell r="P52">
            <v>1.7564599999999999</v>
          </cell>
          <cell r="Q52" t="str">
            <v>..</v>
          </cell>
          <cell r="R52">
            <v>1.8627499999999999</v>
          </cell>
          <cell r="S52">
            <v>0</v>
          </cell>
          <cell r="T52">
            <v>1.8627499999999999</v>
          </cell>
          <cell r="U52">
            <v>2012</v>
          </cell>
          <cell r="X52" t="str">
            <v>..</v>
          </cell>
          <cell r="Y52" t="str">
            <v>..</v>
          </cell>
          <cell r="Z52" t="str">
            <v>..</v>
          </cell>
          <cell r="AA52" t="str">
            <v>..</v>
          </cell>
          <cell r="AB52" t="str">
            <v>..</v>
          </cell>
          <cell r="AC52" t="str">
            <v>..</v>
          </cell>
          <cell r="AD52" t="str">
            <v>..</v>
          </cell>
          <cell r="AE52" t="str">
            <v>..</v>
          </cell>
          <cell r="AF52" t="str">
            <v>..</v>
          </cell>
          <cell r="AG52" t="str">
            <v>..</v>
          </cell>
          <cell r="AH52">
            <v>0.7208</v>
          </cell>
          <cell r="AI52">
            <v>0.78861000000000003</v>
          </cell>
          <cell r="AJ52" t="str">
            <v>..</v>
          </cell>
          <cell r="AK52">
            <v>0.91210999999999998</v>
          </cell>
          <cell r="AL52" t="str">
            <v>..</v>
          </cell>
          <cell r="AM52">
            <v>1.06602</v>
          </cell>
          <cell r="AO52">
            <v>1.06602</v>
          </cell>
          <cell r="AP52">
            <v>2012</v>
          </cell>
          <cell r="AS52" t="str">
            <v>..</v>
          </cell>
          <cell r="AT52" t="str">
            <v>..</v>
          </cell>
          <cell r="AU52" t="str">
            <v>..</v>
          </cell>
          <cell r="AV52" t="str">
            <v>..</v>
          </cell>
          <cell r="AW52" t="str">
            <v>..</v>
          </cell>
          <cell r="AX52" t="str">
            <v>..</v>
          </cell>
          <cell r="AY52" t="str">
            <v>..</v>
          </cell>
          <cell r="AZ52" t="str">
            <v>..</v>
          </cell>
          <cell r="BA52" t="str">
            <v>..</v>
          </cell>
          <cell r="BB52" t="str">
            <v>..</v>
          </cell>
          <cell r="BC52">
            <v>2.8523700000000001</v>
          </cell>
          <cell r="BD52">
            <v>2.8180700000000001</v>
          </cell>
          <cell r="BE52" t="str">
            <v>..</v>
          </cell>
          <cell r="BF52">
            <v>3.0779100000000001</v>
          </cell>
          <cell r="BG52" t="str">
            <v>..</v>
          </cell>
          <cell r="BH52">
            <v>3.01389</v>
          </cell>
          <cell r="BJ52">
            <v>3.01389</v>
          </cell>
          <cell r="BK52">
            <v>2012</v>
          </cell>
          <cell r="BN52" t="str">
            <v>..</v>
          </cell>
          <cell r="BO52" t="str">
            <v>..</v>
          </cell>
          <cell r="BP52" t="str">
            <v>..</v>
          </cell>
          <cell r="BQ52" t="str">
            <v>..</v>
          </cell>
          <cell r="BR52" t="str">
            <v>..</v>
          </cell>
          <cell r="BS52" t="str">
            <v>..</v>
          </cell>
          <cell r="BT52" t="str">
            <v>..</v>
          </cell>
          <cell r="BU52" t="str">
            <v>..</v>
          </cell>
          <cell r="BV52" t="str">
            <v>..</v>
          </cell>
          <cell r="BW52" t="str">
            <v>..</v>
          </cell>
          <cell r="BX52">
            <v>30.589870000000001</v>
          </cell>
          <cell r="BY52">
            <v>30.763780000000001</v>
          </cell>
          <cell r="BZ52" t="str">
            <v>..</v>
          </cell>
          <cell r="CA52">
            <v>31.684080000000002</v>
          </cell>
          <cell r="CB52" t="str">
            <v>..</v>
          </cell>
          <cell r="CC52">
            <v>33.820549999999997</v>
          </cell>
          <cell r="CE52">
            <v>33.820549999999997</v>
          </cell>
          <cell r="CF52">
            <v>2012</v>
          </cell>
        </row>
        <row r="53">
          <cell r="A53" t="str">
            <v>CYP</v>
          </cell>
          <cell r="B53" t="str">
            <v>Cyprus</v>
          </cell>
          <cell r="C53" t="str">
            <v>..</v>
          </cell>
          <cell r="D53" t="str">
            <v>..</v>
          </cell>
          <cell r="E53">
            <v>0.24903</v>
          </cell>
          <cell r="F53">
            <v>0.17283999999999999</v>
          </cell>
          <cell r="G53">
            <v>0.10893</v>
          </cell>
          <cell r="H53">
            <v>0.1077</v>
          </cell>
          <cell r="I53">
            <v>0.12587999999999999</v>
          </cell>
          <cell r="J53">
            <v>0.10552</v>
          </cell>
          <cell r="K53">
            <v>9.9610000000000004E-2</v>
          </cell>
          <cell r="L53">
            <v>0.11172</v>
          </cell>
          <cell r="M53">
            <v>9.8979999999999999E-2</v>
          </cell>
          <cell r="N53">
            <v>0.14404</v>
          </cell>
          <cell r="O53">
            <v>0.22591</v>
          </cell>
          <cell r="P53">
            <v>0.34127000000000002</v>
          </cell>
          <cell r="Q53">
            <v>0.47948000000000002</v>
          </cell>
          <cell r="R53">
            <v>0.54449999999999998</v>
          </cell>
          <cell r="S53">
            <v>0</v>
          </cell>
          <cell r="T53">
            <v>0.54449999999999998</v>
          </cell>
          <cell r="U53">
            <v>2012</v>
          </cell>
          <cell r="X53" t="str">
            <v>..</v>
          </cell>
          <cell r="Y53" t="str">
            <v>..</v>
          </cell>
          <cell r="Z53" t="str">
            <v>..</v>
          </cell>
          <cell r="AA53" t="str">
            <v>..</v>
          </cell>
          <cell r="AB53" t="str">
            <v>..</v>
          </cell>
          <cell r="AC53" t="str">
            <v>..</v>
          </cell>
          <cell r="AD53" t="str">
            <v>..</v>
          </cell>
          <cell r="AE53" t="str">
            <v>..</v>
          </cell>
          <cell r="AF53" t="str">
            <v>..</v>
          </cell>
          <cell r="AG53" t="str">
            <v>..</v>
          </cell>
          <cell r="AH53">
            <v>1.796E-2</v>
          </cell>
          <cell r="AI53">
            <v>0.14291000000000001</v>
          </cell>
          <cell r="AJ53">
            <v>0.26186999999999999</v>
          </cell>
          <cell r="AK53">
            <v>0.41699999999999998</v>
          </cell>
          <cell r="AL53">
            <v>0.60048999999999997</v>
          </cell>
          <cell r="AM53">
            <v>0.62878000000000001</v>
          </cell>
          <cell r="AO53">
            <v>0.62878000000000001</v>
          </cell>
          <cell r="AP53">
            <v>2012</v>
          </cell>
          <cell r="AS53" t="str">
            <v>..</v>
          </cell>
          <cell r="AT53" t="str">
            <v>..</v>
          </cell>
          <cell r="AU53">
            <v>0.56638999999999995</v>
          </cell>
          <cell r="AV53">
            <v>0.40277000000000002</v>
          </cell>
          <cell r="AW53">
            <v>0.25942999999999999</v>
          </cell>
          <cell r="AX53">
            <v>0.23844000000000001</v>
          </cell>
          <cell r="AY53">
            <v>0.24923999999999999</v>
          </cell>
          <cell r="AZ53">
            <v>0.2026</v>
          </cell>
          <cell r="BA53">
            <v>0.20755999999999999</v>
          </cell>
          <cell r="BB53">
            <v>0.22736000000000001</v>
          </cell>
          <cell r="BC53">
            <v>0.18034</v>
          </cell>
          <cell r="BD53">
            <v>0.14512</v>
          </cell>
          <cell r="BE53">
            <v>0.19423000000000001</v>
          </cell>
          <cell r="BF53">
            <v>0.27642</v>
          </cell>
          <cell r="BG53">
            <v>0.35955999999999999</v>
          </cell>
          <cell r="BH53">
            <v>0.44923999999999997</v>
          </cell>
          <cell r="BJ53">
            <v>0.44923999999999997</v>
          </cell>
          <cell r="BK53">
            <v>2012</v>
          </cell>
          <cell r="BN53" t="str">
            <v>..</v>
          </cell>
          <cell r="BO53" t="str">
            <v>..</v>
          </cell>
          <cell r="BP53" t="str">
            <v>..</v>
          </cell>
          <cell r="BQ53" t="str">
            <v>..</v>
          </cell>
          <cell r="BR53" t="str">
            <v>..</v>
          </cell>
          <cell r="BS53" t="str">
            <v>..</v>
          </cell>
          <cell r="BT53" t="str">
            <v>..</v>
          </cell>
          <cell r="BU53" t="str">
            <v>..</v>
          </cell>
          <cell r="BV53" t="str">
            <v>..</v>
          </cell>
          <cell r="BW53" t="str">
            <v>..</v>
          </cell>
          <cell r="BX53">
            <v>9.0909099999999992</v>
          </cell>
          <cell r="BY53">
            <v>48.648650000000004</v>
          </cell>
          <cell r="BZ53">
            <v>54.285710000000002</v>
          </cell>
          <cell r="CA53">
            <v>56.363639999999997</v>
          </cell>
          <cell r="CB53">
            <v>62.33766</v>
          </cell>
          <cell r="CC53">
            <v>61.271680000000003</v>
          </cell>
          <cell r="CE53">
            <v>61.271680000000003</v>
          </cell>
          <cell r="CF53">
            <v>2012</v>
          </cell>
        </row>
        <row r="54">
          <cell r="A54" t="str">
            <v>CZE</v>
          </cell>
          <cell r="B54" t="str">
            <v>Czech Republic</v>
          </cell>
          <cell r="C54" t="str">
            <v>..</v>
          </cell>
          <cell r="D54" t="str">
            <v>..</v>
          </cell>
          <cell r="E54">
            <v>4.7806499999999996</v>
          </cell>
          <cell r="F54">
            <v>3.9634200000000002</v>
          </cell>
          <cell r="G54">
            <v>3.8997199999999999</v>
          </cell>
          <cell r="H54">
            <v>3.5267200000000001</v>
          </cell>
          <cell r="I54">
            <v>3.9571299999999998</v>
          </cell>
          <cell r="J54">
            <v>3.7361499999999999</v>
          </cell>
          <cell r="K54">
            <v>3.7870200000000001</v>
          </cell>
          <cell r="L54">
            <v>3.6970399999999999</v>
          </cell>
          <cell r="M54">
            <v>3.6966299999999999</v>
          </cell>
          <cell r="N54">
            <v>3.6274000000000002</v>
          </cell>
          <cell r="O54">
            <v>3.7256200000000002</v>
          </cell>
          <cell r="P54">
            <v>3.7015799999999999</v>
          </cell>
          <cell r="Q54">
            <v>3.70228</v>
          </cell>
          <cell r="R54">
            <v>3.83799</v>
          </cell>
          <cell r="S54">
            <v>0</v>
          </cell>
          <cell r="T54">
            <v>3.83799</v>
          </cell>
          <cell r="U54">
            <v>2012</v>
          </cell>
          <cell r="X54" t="str">
            <v>..</v>
          </cell>
          <cell r="Y54" t="str">
            <v>..</v>
          </cell>
          <cell r="Z54">
            <v>4.8751600000000002</v>
          </cell>
          <cell r="AA54">
            <v>3.6947000000000001</v>
          </cell>
          <cell r="AB54">
            <v>3.6831</v>
          </cell>
          <cell r="AC54">
            <v>3.52529</v>
          </cell>
          <cell r="AD54">
            <v>3.9456600000000002</v>
          </cell>
          <cell r="AE54">
            <v>3.8792200000000001</v>
          </cell>
          <cell r="AF54">
            <v>3.89682</v>
          </cell>
          <cell r="AG54">
            <v>3.91689</v>
          </cell>
          <cell r="AH54">
            <v>3.8852799999999998</v>
          </cell>
          <cell r="AI54">
            <v>3.7150500000000002</v>
          </cell>
          <cell r="AJ54">
            <v>3.7037200000000001</v>
          </cell>
          <cell r="AK54">
            <v>3.6937500000000001</v>
          </cell>
          <cell r="AL54">
            <v>3.66778</v>
          </cell>
          <cell r="AM54">
            <v>3.80518</v>
          </cell>
          <cell r="AO54">
            <v>3.80518</v>
          </cell>
          <cell r="AP54">
            <v>2012</v>
          </cell>
          <cell r="AS54" t="str">
            <v>..</v>
          </cell>
          <cell r="AT54" t="str">
            <v>..</v>
          </cell>
          <cell r="AU54">
            <v>4.6871400000000003</v>
          </cell>
          <cell r="AV54">
            <v>4.2297900000000004</v>
          </cell>
          <cell r="AW54">
            <v>4.1172800000000001</v>
          </cell>
          <cell r="AX54">
            <v>3.5282300000000002</v>
          </cell>
          <cell r="AY54">
            <v>3.9689199999999998</v>
          </cell>
          <cell r="AZ54">
            <v>3.5857399999999999</v>
          </cell>
          <cell r="BA54">
            <v>3.6650700000000001</v>
          </cell>
          <cell r="BB54">
            <v>3.4406400000000001</v>
          </cell>
          <cell r="BC54">
            <v>3.4691900000000002</v>
          </cell>
          <cell r="BD54">
            <v>3.5182799999999999</v>
          </cell>
          <cell r="BE54">
            <v>3.7540399999999998</v>
          </cell>
          <cell r="BF54">
            <v>3.7118799999999998</v>
          </cell>
          <cell r="BG54">
            <v>3.74837</v>
          </cell>
          <cell r="BH54">
            <v>3.8819400000000002</v>
          </cell>
          <cell r="BJ54">
            <v>3.8819400000000002</v>
          </cell>
          <cell r="BK54">
            <v>2012</v>
          </cell>
          <cell r="BN54" t="str">
            <v>..</v>
          </cell>
          <cell r="BO54" t="str">
            <v>..</v>
          </cell>
          <cell r="BP54">
            <v>50.714669999999998</v>
          </cell>
          <cell r="BQ54">
            <v>46.404769999999999</v>
          </cell>
          <cell r="BR54">
            <v>47.322749999999999</v>
          </cell>
          <cell r="BS54">
            <v>51.210999999999999</v>
          </cell>
          <cell r="BT54">
            <v>50.532710000000002</v>
          </cell>
          <cell r="BU54">
            <v>53.21078</v>
          </cell>
          <cell r="BV54">
            <v>54.14573</v>
          </cell>
          <cell r="BW54">
            <v>57.038640000000001</v>
          </cell>
          <cell r="BX54">
            <v>57.450290000000003</v>
          </cell>
          <cell r="BY54">
            <v>56.794719999999998</v>
          </cell>
          <cell r="BZ54">
            <v>56.142949999999999</v>
          </cell>
          <cell r="CA54">
            <v>56.698990000000002</v>
          </cell>
          <cell r="CB54">
            <v>56.665460000000003</v>
          </cell>
          <cell r="CC54">
            <v>56.759</v>
          </cell>
          <cell r="CE54">
            <v>56.759</v>
          </cell>
          <cell r="CF54">
            <v>2012</v>
          </cell>
        </row>
        <row r="55">
          <cell r="A55" t="str">
            <v>PRK</v>
          </cell>
          <cell r="B55" t="str">
            <v>Democratic People's Republic of Korea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>
            <v>0</v>
          </cell>
          <cell r="T55" t="str">
            <v/>
          </cell>
          <cell r="U55" t="str">
            <v/>
          </cell>
          <cell r="X55" t="str">
            <v>..</v>
          </cell>
          <cell r="Y55" t="str">
            <v>..</v>
          </cell>
          <cell r="Z55" t="str">
            <v>..</v>
          </cell>
          <cell r="AA55" t="str">
            <v>..</v>
          </cell>
          <cell r="AB55" t="str">
            <v>..</v>
          </cell>
          <cell r="AC55" t="str">
            <v>..</v>
          </cell>
          <cell r="AD55" t="str">
            <v>..</v>
          </cell>
          <cell r="AE55" t="str">
            <v>..</v>
          </cell>
          <cell r="AF55" t="str">
            <v>..</v>
          </cell>
          <cell r="AG55" t="str">
            <v>..</v>
          </cell>
          <cell r="AH55" t="str">
            <v>..</v>
          </cell>
          <cell r="AI55" t="str">
            <v>..</v>
          </cell>
          <cell r="AJ55" t="str">
            <v>..</v>
          </cell>
          <cell r="AK55" t="str">
            <v>..</v>
          </cell>
          <cell r="AL55" t="str">
            <v>..</v>
          </cell>
          <cell r="AM55" t="str">
            <v>..</v>
          </cell>
          <cell r="AO55" t="str">
            <v/>
          </cell>
          <cell r="AP55" t="str">
            <v/>
          </cell>
          <cell r="AS55" t="str">
            <v>..</v>
          </cell>
          <cell r="AT55" t="str">
            <v>..</v>
          </cell>
          <cell r="AU55" t="str">
            <v>..</v>
          </cell>
          <cell r="AV55" t="str">
            <v>..</v>
          </cell>
          <cell r="AW55" t="str">
            <v>..</v>
          </cell>
          <cell r="AX55" t="str">
            <v>..</v>
          </cell>
          <cell r="AY55" t="str">
            <v>..</v>
          </cell>
          <cell r="AZ55" t="str">
            <v>..</v>
          </cell>
          <cell r="BA55" t="str">
            <v>..</v>
          </cell>
          <cell r="BB55" t="str">
            <v>..</v>
          </cell>
          <cell r="BC55" t="str">
            <v>..</v>
          </cell>
          <cell r="BD55" t="str">
            <v>..</v>
          </cell>
          <cell r="BE55" t="str">
            <v>..</v>
          </cell>
          <cell r="BF55" t="str">
            <v>..</v>
          </cell>
          <cell r="BG55" t="str">
            <v>..</v>
          </cell>
          <cell r="BH55" t="str">
            <v>..</v>
          </cell>
          <cell r="BJ55" t="str">
            <v/>
          </cell>
          <cell r="BK55" t="str">
            <v/>
          </cell>
          <cell r="BN55" t="str">
            <v>..</v>
          </cell>
          <cell r="BO55" t="str">
            <v>..</v>
          </cell>
          <cell r="BP55" t="str">
            <v>..</v>
          </cell>
          <cell r="BQ55" t="str">
            <v>..</v>
          </cell>
          <cell r="BR55" t="str">
            <v>..</v>
          </cell>
          <cell r="BS55" t="str">
            <v>..</v>
          </cell>
          <cell r="BT55" t="str">
            <v>..</v>
          </cell>
          <cell r="BU55" t="str">
            <v>..</v>
          </cell>
          <cell r="BV55" t="str">
            <v>..</v>
          </cell>
          <cell r="BW55" t="str">
            <v>..</v>
          </cell>
          <cell r="BX55" t="str">
            <v>..</v>
          </cell>
          <cell r="BY55" t="str">
            <v>..</v>
          </cell>
          <cell r="BZ55" t="str">
            <v>..</v>
          </cell>
          <cell r="CA55" t="str">
            <v>..</v>
          </cell>
          <cell r="CB55" t="str">
            <v>..</v>
          </cell>
          <cell r="CC55" t="str">
            <v>..</v>
          </cell>
          <cell r="CE55" t="str">
            <v/>
          </cell>
          <cell r="CF55" t="str">
            <v/>
          </cell>
        </row>
        <row r="56">
          <cell r="A56" t="str">
            <v>COD</v>
          </cell>
          <cell r="B56" t="str">
            <v>Democratic Republic of the Congo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>
            <v>6.9676099999999996</v>
          </cell>
          <cell r="R56">
            <v>6.6069300000000002</v>
          </cell>
          <cell r="S56">
            <v>0</v>
          </cell>
          <cell r="T56">
            <v>6.6069300000000002</v>
          </cell>
          <cell r="U56">
            <v>2012</v>
          </cell>
          <cell r="X56" t="str">
            <v>..</v>
          </cell>
          <cell r="Y56" t="str">
            <v>..</v>
          </cell>
          <cell r="Z56" t="str">
            <v>..</v>
          </cell>
          <cell r="AA56" t="str">
            <v>..</v>
          </cell>
          <cell r="AB56" t="str">
            <v>..</v>
          </cell>
          <cell r="AC56" t="str">
            <v>..</v>
          </cell>
          <cell r="AD56" t="str">
            <v>..</v>
          </cell>
          <cell r="AE56" t="str">
            <v>..</v>
          </cell>
          <cell r="AF56" t="str">
            <v>..</v>
          </cell>
          <cell r="AG56" t="str">
            <v>..</v>
          </cell>
          <cell r="AH56" t="str">
            <v>..</v>
          </cell>
          <cell r="AI56" t="str">
            <v>..</v>
          </cell>
          <cell r="AJ56" t="str">
            <v>..</v>
          </cell>
          <cell r="AK56" t="str">
            <v>..</v>
          </cell>
          <cell r="AL56">
            <v>5.3431100000000002</v>
          </cell>
          <cell r="AM56">
            <v>3.0524100000000001</v>
          </cell>
          <cell r="AO56">
            <v>3.0524100000000001</v>
          </cell>
          <cell r="AP56">
            <v>2012</v>
          </cell>
          <cell r="AS56" t="str">
            <v>..</v>
          </cell>
          <cell r="AT56" t="str">
            <v>..</v>
          </cell>
          <cell r="AU56" t="str">
            <v>..</v>
          </cell>
          <cell r="AV56" t="str">
            <v>..</v>
          </cell>
          <cell r="AW56" t="str">
            <v>..</v>
          </cell>
          <cell r="AX56" t="str">
            <v>..</v>
          </cell>
          <cell r="AY56" t="str">
            <v>..</v>
          </cell>
          <cell r="AZ56" t="str">
            <v>..</v>
          </cell>
          <cell r="BA56" t="str">
            <v>..</v>
          </cell>
          <cell r="BB56" t="str">
            <v>..</v>
          </cell>
          <cell r="BC56" t="str">
            <v>..</v>
          </cell>
          <cell r="BD56" t="str">
            <v>..</v>
          </cell>
          <cell r="BE56" t="str">
            <v>..</v>
          </cell>
          <cell r="BF56" t="str">
            <v>..</v>
          </cell>
          <cell r="BG56">
            <v>7.6897799999999998</v>
          </cell>
          <cell r="BH56">
            <v>8.5584000000000007</v>
          </cell>
          <cell r="BJ56">
            <v>8.5584000000000007</v>
          </cell>
          <cell r="BK56">
            <v>2012</v>
          </cell>
          <cell r="BN56" t="str">
            <v>..</v>
          </cell>
          <cell r="BO56" t="str">
            <v>..</v>
          </cell>
          <cell r="BP56" t="str">
            <v>..</v>
          </cell>
          <cell r="BQ56" t="str">
            <v>..</v>
          </cell>
          <cell r="BR56" t="str">
            <v>..</v>
          </cell>
          <cell r="BS56" t="str">
            <v>..</v>
          </cell>
          <cell r="BT56" t="str">
            <v>..</v>
          </cell>
          <cell r="BU56" t="str">
            <v>..</v>
          </cell>
          <cell r="BV56" t="str">
            <v>..</v>
          </cell>
          <cell r="BW56" t="str">
            <v>..</v>
          </cell>
          <cell r="BX56" t="str">
            <v>..</v>
          </cell>
          <cell r="BY56" t="str">
            <v>..</v>
          </cell>
          <cell r="BZ56" t="str">
            <v>..</v>
          </cell>
          <cell r="CA56" t="str">
            <v>..</v>
          </cell>
          <cell r="CB56">
            <v>23.59918</v>
          </cell>
          <cell r="CC56">
            <v>16.374559999999999</v>
          </cell>
          <cell r="CE56">
            <v>16.374559999999999</v>
          </cell>
          <cell r="CF56">
            <v>2012</v>
          </cell>
        </row>
        <row r="57">
          <cell r="A57" t="str">
            <v>DNK</v>
          </cell>
          <cell r="B57" t="str">
            <v>Denmark</v>
          </cell>
          <cell r="C57" t="str">
            <v>..</v>
          </cell>
          <cell r="D57" t="str">
            <v>..</v>
          </cell>
          <cell r="E57">
            <v>1.76607</v>
          </cell>
          <cell r="F57">
            <v>1.88886</v>
          </cell>
          <cell r="G57">
            <v>1.66856</v>
          </cell>
          <cell r="H57">
            <v>1.8873200000000001</v>
          </cell>
          <cell r="I57">
            <v>1.59755</v>
          </cell>
          <cell r="J57">
            <v>1.52674</v>
          </cell>
          <cell r="K57">
            <v>1.43377</v>
          </cell>
          <cell r="L57">
            <v>1.4744900000000001</v>
          </cell>
          <cell r="M57">
            <v>1.49573</v>
          </cell>
          <cell r="N57">
            <v>1.4702599999999999</v>
          </cell>
          <cell r="O57">
            <v>1.4289700000000001</v>
          </cell>
          <cell r="P57">
            <v>1.49749</v>
          </cell>
          <cell r="Q57">
            <v>1.51237</v>
          </cell>
          <cell r="R57">
            <v>1.5028600000000001</v>
          </cell>
          <cell r="S57">
            <v>0</v>
          </cell>
          <cell r="T57">
            <v>1.5028600000000001</v>
          </cell>
          <cell r="U57">
            <v>2012</v>
          </cell>
          <cell r="X57" t="str">
            <v>..</v>
          </cell>
          <cell r="Y57" t="str">
            <v>..</v>
          </cell>
          <cell r="Z57">
            <v>1.6969399999999999</v>
          </cell>
          <cell r="AA57">
            <v>1.7399899999999999</v>
          </cell>
          <cell r="AB57">
            <v>1.5292300000000001</v>
          </cell>
          <cell r="AC57">
            <v>1.5980799999999999</v>
          </cell>
          <cell r="AD57">
            <v>1.4138500000000001</v>
          </cell>
          <cell r="AE57">
            <v>1.3476300000000001</v>
          </cell>
          <cell r="AF57">
            <v>1.30758</v>
          </cell>
          <cell r="AG57">
            <v>1.3488</v>
          </cell>
          <cell r="AH57">
            <v>1.40855</v>
          </cell>
          <cell r="AI57">
            <v>1.38337</v>
          </cell>
          <cell r="AJ57">
            <v>1.4098599999999999</v>
          </cell>
          <cell r="AK57">
            <v>1.5272300000000001</v>
          </cell>
          <cell r="AL57">
            <v>1.5622</v>
          </cell>
          <cell r="AM57">
            <v>1.5671999999999999</v>
          </cell>
          <cell r="AO57">
            <v>1.5671999999999999</v>
          </cell>
          <cell r="AP57">
            <v>2012</v>
          </cell>
          <cell r="AS57" t="str">
            <v>..</v>
          </cell>
          <cell r="AT57" t="str">
            <v>..</v>
          </cell>
          <cell r="AU57">
            <v>1.8551299999999999</v>
          </cell>
          <cell r="AV57">
            <v>2.0854300000000001</v>
          </cell>
          <cell r="AW57">
            <v>1.84876</v>
          </cell>
          <cell r="AX57">
            <v>2.2776800000000001</v>
          </cell>
          <cell r="AY57">
            <v>1.8503700000000001</v>
          </cell>
          <cell r="AZ57">
            <v>1.77264</v>
          </cell>
          <cell r="BA57">
            <v>1.60398</v>
          </cell>
          <cell r="BB57">
            <v>1.6435900000000001</v>
          </cell>
          <cell r="BC57">
            <v>1.61405</v>
          </cell>
          <cell r="BD57">
            <v>1.5902499999999999</v>
          </cell>
          <cell r="BE57">
            <v>1.4556199999999999</v>
          </cell>
          <cell r="BF57">
            <v>1.4563200000000001</v>
          </cell>
          <cell r="BG57">
            <v>1.4446000000000001</v>
          </cell>
          <cell r="BH57">
            <v>1.4161600000000001</v>
          </cell>
          <cell r="BJ57">
            <v>1.4161600000000001</v>
          </cell>
          <cell r="BK57">
            <v>2012</v>
          </cell>
          <cell r="BN57" t="str">
            <v>..</v>
          </cell>
          <cell r="BO57" t="str">
            <v>..</v>
          </cell>
          <cell r="BP57">
            <v>54.09836</v>
          </cell>
          <cell r="BQ57">
            <v>52.420929999999998</v>
          </cell>
          <cell r="BR57">
            <v>51.685389999999998</v>
          </cell>
          <cell r="BS57">
            <v>48.636240000000001</v>
          </cell>
          <cell r="BT57">
            <v>51.256590000000003</v>
          </cell>
          <cell r="BU57">
            <v>51.070889999999999</v>
          </cell>
          <cell r="BV57">
            <v>52.372369999999997</v>
          </cell>
          <cell r="BW57">
            <v>52.474069999999998</v>
          </cell>
          <cell r="BX57">
            <v>54.218260000000001</v>
          </cell>
          <cell r="BY57">
            <v>54.569580000000002</v>
          </cell>
          <cell r="BZ57">
            <v>57.45823</v>
          </cell>
          <cell r="CA57">
            <v>59.217100000000002</v>
          </cell>
          <cell r="CB57">
            <v>59.525030000000001</v>
          </cell>
          <cell r="CC57">
            <v>59.859670000000001</v>
          </cell>
          <cell r="CE57">
            <v>59.859670000000001</v>
          </cell>
          <cell r="CF57">
            <v>2012</v>
          </cell>
        </row>
        <row r="58">
          <cell r="A58" t="str">
            <v>DJI</v>
          </cell>
          <cell r="B58" t="str">
            <v>Djibouti</v>
          </cell>
          <cell r="C58" t="str">
            <v>..</v>
          </cell>
          <cell r="D58" t="str">
            <v>..</v>
          </cell>
          <cell r="E58" t="str">
            <v>..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>
            <v>0</v>
          </cell>
          <cell r="T58" t="str">
            <v/>
          </cell>
          <cell r="U58" t="str">
            <v/>
          </cell>
          <cell r="X58" t="str">
            <v>..</v>
          </cell>
          <cell r="Y58" t="str">
            <v>..</v>
          </cell>
          <cell r="Z58" t="str">
            <v>..</v>
          </cell>
          <cell r="AA58" t="str">
            <v>..</v>
          </cell>
          <cell r="AB58" t="str">
            <v>..</v>
          </cell>
          <cell r="AC58" t="str">
            <v>..</v>
          </cell>
          <cell r="AD58" t="str">
            <v>..</v>
          </cell>
          <cell r="AE58" t="str">
            <v>..</v>
          </cell>
          <cell r="AF58" t="str">
            <v>..</v>
          </cell>
          <cell r="AG58" t="str">
            <v>..</v>
          </cell>
          <cell r="AH58" t="str">
            <v>..</v>
          </cell>
          <cell r="AI58" t="str">
            <v>..</v>
          </cell>
          <cell r="AJ58" t="str">
            <v>..</v>
          </cell>
          <cell r="AK58" t="str">
            <v>..</v>
          </cell>
          <cell r="AL58" t="str">
            <v>..</v>
          </cell>
          <cell r="AM58" t="str">
            <v>..</v>
          </cell>
          <cell r="AO58" t="str">
            <v/>
          </cell>
          <cell r="AP58" t="str">
            <v/>
          </cell>
          <cell r="AS58" t="str">
            <v>..</v>
          </cell>
          <cell r="AT58" t="str">
            <v>..</v>
          </cell>
          <cell r="AU58" t="str">
            <v>..</v>
          </cell>
          <cell r="AV58" t="str">
            <v>..</v>
          </cell>
          <cell r="AW58" t="str">
            <v>..</v>
          </cell>
          <cell r="AX58" t="str">
            <v>..</v>
          </cell>
          <cell r="AY58" t="str">
            <v>..</v>
          </cell>
          <cell r="AZ58" t="str">
            <v>..</v>
          </cell>
          <cell r="BA58" t="str">
            <v>..</v>
          </cell>
          <cell r="BB58" t="str">
            <v>..</v>
          </cell>
          <cell r="BC58" t="str">
            <v>..</v>
          </cell>
          <cell r="BD58" t="str">
            <v>..</v>
          </cell>
          <cell r="BE58" t="str">
            <v>..</v>
          </cell>
          <cell r="BF58" t="str">
            <v>..</v>
          </cell>
          <cell r="BG58" t="str">
            <v>..</v>
          </cell>
          <cell r="BH58" t="str">
            <v>..</v>
          </cell>
          <cell r="BJ58" t="str">
            <v/>
          </cell>
          <cell r="BK58" t="str">
            <v/>
          </cell>
          <cell r="BN58" t="str">
            <v>..</v>
          </cell>
          <cell r="BO58" t="str">
            <v>..</v>
          </cell>
          <cell r="BP58" t="str">
            <v>..</v>
          </cell>
          <cell r="BQ58" t="str">
            <v>..</v>
          </cell>
          <cell r="BR58" t="str">
            <v>..</v>
          </cell>
          <cell r="BS58" t="str">
            <v>..</v>
          </cell>
          <cell r="BT58" t="str">
            <v>..</v>
          </cell>
          <cell r="BU58" t="str">
            <v>..</v>
          </cell>
          <cell r="BV58" t="str">
            <v>..</v>
          </cell>
          <cell r="BW58" t="str">
            <v>..</v>
          </cell>
          <cell r="BX58" t="str">
            <v>..</v>
          </cell>
          <cell r="BY58" t="str">
            <v>..</v>
          </cell>
          <cell r="BZ58" t="str">
            <v>..</v>
          </cell>
          <cell r="CA58" t="str">
            <v>..</v>
          </cell>
          <cell r="CB58" t="str">
            <v>..</v>
          </cell>
          <cell r="CC58" t="str">
            <v>..</v>
          </cell>
          <cell r="CE58" t="str">
            <v/>
          </cell>
          <cell r="CF58" t="str">
            <v/>
          </cell>
        </row>
        <row r="59">
          <cell r="A59" t="str">
            <v>DMA</v>
          </cell>
          <cell r="B59" t="str">
            <v>Dominica</v>
          </cell>
          <cell r="C59" t="str">
            <v>..</v>
          </cell>
          <cell r="D59" t="str">
            <v>..</v>
          </cell>
          <cell r="E59" t="str">
            <v>..</v>
          </cell>
          <cell r="F59" t="str">
            <v>..</v>
          </cell>
          <cell r="G59" t="str">
            <v>..</v>
          </cell>
          <cell r="H59" t="str">
            <v>..</v>
          </cell>
          <cell r="I59" t="str">
            <v>..</v>
          </cell>
          <cell r="J59" t="str">
            <v>..</v>
          </cell>
          <cell r="K59" t="str">
            <v>..</v>
          </cell>
          <cell r="L59" t="str">
            <v>..</v>
          </cell>
          <cell r="M59" t="str">
            <v>..</v>
          </cell>
          <cell r="N59" t="str">
            <v>..</v>
          </cell>
          <cell r="O59" t="str">
            <v>..</v>
          </cell>
          <cell r="P59" t="str">
            <v>..</v>
          </cell>
          <cell r="Q59" t="str">
            <v>..</v>
          </cell>
          <cell r="R59" t="str">
            <v>..</v>
          </cell>
          <cell r="S59">
            <v>0</v>
          </cell>
          <cell r="T59" t="str">
            <v/>
          </cell>
          <cell r="U59" t="str">
            <v/>
          </cell>
          <cell r="X59" t="str">
            <v>..</v>
          </cell>
          <cell r="Y59" t="str">
            <v>..</v>
          </cell>
          <cell r="Z59" t="str">
            <v>..</v>
          </cell>
          <cell r="AA59" t="str">
            <v>..</v>
          </cell>
          <cell r="AB59" t="str">
            <v>..</v>
          </cell>
          <cell r="AC59" t="str">
            <v>..</v>
          </cell>
          <cell r="AD59" t="str">
            <v>..</v>
          </cell>
          <cell r="AE59" t="str">
            <v>..</v>
          </cell>
          <cell r="AF59" t="str">
            <v>..</v>
          </cell>
          <cell r="AG59" t="str">
            <v>..</v>
          </cell>
          <cell r="AH59" t="str">
            <v>..</v>
          </cell>
          <cell r="AI59" t="str">
            <v>..</v>
          </cell>
          <cell r="AJ59" t="str">
            <v>..</v>
          </cell>
          <cell r="AK59" t="str">
            <v>..</v>
          </cell>
          <cell r="AL59" t="str">
            <v>..</v>
          </cell>
          <cell r="AM59" t="str">
            <v>..</v>
          </cell>
          <cell r="AO59" t="str">
            <v/>
          </cell>
          <cell r="AP59" t="str">
            <v/>
          </cell>
          <cell r="AS59" t="str">
            <v>..</v>
          </cell>
          <cell r="AT59" t="str">
            <v>..</v>
          </cell>
          <cell r="AU59" t="str">
            <v>..</v>
          </cell>
          <cell r="AV59" t="str">
            <v>..</v>
          </cell>
          <cell r="AW59" t="str">
            <v>..</v>
          </cell>
          <cell r="AX59" t="str">
            <v>..</v>
          </cell>
          <cell r="AY59" t="str">
            <v>..</v>
          </cell>
          <cell r="AZ59" t="str">
            <v>..</v>
          </cell>
          <cell r="BA59" t="str">
            <v>..</v>
          </cell>
          <cell r="BB59" t="str">
            <v>..</v>
          </cell>
          <cell r="BC59" t="str">
            <v>..</v>
          </cell>
          <cell r="BD59" t="str">
            <v>..</v>
          </cell>
          <cell r="BE59" t="str">
            <v>..</v>
          </cell>
          <cell r="BF59" t="str">
            <v>..</v>
          </cell>
          <cell r="BG59" t="str">
            <v>..</v>
          </cell>
          <cell r="BH59" t="str">
            <v>..</v>
          </cell>
          <cell r="BJ59" t="str">
            <v/>
          </cell>
          <cell r="BK59" t="str">
            <v/>
          </cell>
          <cell r="BN59" t="str">
            <v>..</v>
          </cell>
          <cell r="BO59" t="str">
            <v>..</v>
          </cell>
          <cell r="BP59" t="str">
            <v>..</v>
          </cell>
          <cell r="BQ59" t="str">
            <v>..</v>
          </cell>
          <cell r="BR59" t="str">
            <v>..</v>
          </cell>
          <cell r="BS59" t="str">
            <v>..</v>
          </cell>
          <cell r="BT59" t="str">
            <v>..</v>
          </cell>
          <cell r="BU59" t="str">
            <v>..</v>
          </cell>
          <cell r="BV59" t="str">
            <v>..</v>
          </cell>
          <cell r="BW59" t="str">
            <v>..</v>
          </cell>
          <cell r="BX59" t="str">
            <v>..</v>
          </cell>
          <cell r="BY59" t="str">
            <v>..</v>
          </cell>
          <cell r="BZ59" t="str">
            <v>..</v>
          </cell>
          <cell r="CA59" t="str">
            <v>..</v>
          </cell>
          <cell r="CB59" t="str">
            <v>..</v>
          </cell>
          <cell r="CC59" t="str">
            <v>..</v>
          </cell>
          <cell r="CE59" t="str">
            <v/>
          </cell>
          <cell r="CF59" t="str">
            <v/>
          </cell>
        </row>
        <row r="60">
          <cell r="A60" t="str">
            <v>DOM</v>
          </cell>
          <cell r="B60" t="str">
            <v>Dominican Republic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>
            <v>0</v>
          </cell>
          <cell r="T60" t="str">
            <v/>
          </cell>
          <cell r="U60" t="str">
            <v/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 t="str">
            <v>..</v>
          </cell>
          <cell r="AD60" t="str">
            <v>..</v>
          </cell>
          <cell r="AE60" t="str">
            <v>..</v>
          </cell>
          <cell r="AF60" t="str">
            <v>..</v>
          </cell>
          <cell r="AG60" t="str">
            <v>..</v>
          </cell>
          <cell r="AH60" t="str">
            <v>..</v>
          </cell>
          <cell r="AI60" t="str">
            <v>..</v>
          </cell>
          <cell r="AJ60" t="str">
            <v>..</v>
          </cell>
          <cell r="AK60" t="str">
            <v>..</v>
          </cell>
          <cell r="AL60" t="str">
            <v>..</v>
          </cell>
          <cell r="AM60" t="str">
            <v>..</v>
          </cell>
          <cell r="AO60" t="str">
            <v/>
          </cell>
          <cell r="AP60" t="str">
            <v/>
          </cell>
          <cell r="AS60" t="str">
            <v>..</v>
          </cell>
          <cell r="AT60" t="str">
            <v>..</v>
          </cell>
          <cell r="AU60" t="str">
            <v>..</v>
          </cell>
          <cell r="AV60" t="str">
            <v>..</v>
          </cell>
          <cell r="AW60" t="str">
            <v>..</v>
          </cell>
          <cell r="AX60" t="str">
            <v>..</v>
          </cell>
          <cell r="AY60" t="str">
            <v>..</v>
          </cell>
          <cell r="AZ60" t="str">
            <v>..</v>
          </cell>
          <cell r="BA60" t="str">
            <v>..</v>
          </cell>
          <cell r="BB60" t="str">
            <v>..</v>
          </cell>
          <cell r="BC60" t="str">
            <v>..</v>
          </cell>
          <cell r="BD60" t="str">
            <v>..</v>
          </cell>
          <cell r="BE60" t="str">
            <v>..</v>
          </cell>
          <cell r="BF60" t="str">
            <v>..</v>
          </cell>
          <cell r="BG60" t="str">
            <v>..</v>
          </cell>
          <cell r="BH60" t="str">
            <v>..</v>
          </cell>
          <cell r="BJ60" t="str">
            <v/>
          </cell>
          <cell r="BK60" t="str">
            <v/>
          </cell>
          <cell r="BN60" t="str">
            <v>..</v>
          </cell>
          <cell r="BO60" t="str">
            <v>..</v>
          </cell>
          <cell r="BP60" t="str">
            <v>..</v>
          </cell>
          <cell r="BQ60" t="str">
            <v>..</v>
          </cell>
          <cell r="BR60" t="str">
            <v>..</v>
          </cell>
          <cell r="BS60" t="str">
            <v>..</v>
          </cell>
          <cell r="BT60" t="str">
            <v>..</v>
          </cell>
          <cell r="BU60" t="str">
            <v>..</v>
          </cell>
          <cell r="BV60" t="str">
            <v>..</v>
          </cell>
          <cell r="BW60" t="str">
            <v>..</v>
          </cell>
          <cell r="BX60" t="str">
            <v>..</v>
          </cell>
          <cell r="BY60" t="str">
            <v>..</v>
          </cell>
          <cell r="BZ60" t="str">
            <v>..</v>
          </cell>
          <cell r="CA60" t="str">
            <v>..</v>
          </cell>
          <cell r="CB60" t="str">
            <v>..</v>
          </cell>
          <cell r="CC60" t="str">
            <v>..</v>
          </cell>
          <cell r="CE60" t="str">
            <v/>
          </cell>
          <cell r="CF60" t="str">
            <v/>
          </cell>
        </row>
        <row r="61">
          <cell r="A61" t="str">
            <v>ECU</v>
          </cell>
          <cell r="B61" t="str">
            <v>Ecuador</v>
          </cell>
          <cell r="C61" t="str">
            <v>..</v>
          </cell>
          <cell r="D61" t="str">
            <v>..</v>
          </cell>
          <cell r="E61" t="str">
            <v>..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>
            <v>2.7510599999999998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>
            <v>0</v>
          </cell>
          <cell r="T61" t="str">
            <v/>
          </cell>
          <cell r="U61" t="str">
            <v/>
          </cell>
          <cell r="X61" t="str">
            <v>..</v>
          </cell>
          <cell r="Y61" t="str">
            <v>..</v>
          </cell>
          <cell r="Z61" t="str">
            <v>..</v>
          </cell>
          <cell r="AA61" t="str">
            <v>..</v>
          </cell>
          <cell r="AB61" t="str">
            <v>..</v>
          </cell>
          <cell r="AC61" t="str">
            <v>..</v>
          </cell>
          <cell r="AD61" t="str">
            <v>..</v>
          </cell>
          <cell r="AE61" t="str">
            <v>..</v>
          </cell>
          <cell r="AF61" t="str">
            <v>..</v>
          </cell>
          <cell r="AG61" t="str">
            <v>..</v>
          </cell>
          <cell r="AH61" t="str">
            <v>..</v>
          </cell>
          <cell r="AI61">
            <v>1.67354</v>
          </cell>
          <cell r="AJ61" t="str">
            <v>..</v>
          </cell>
          <cell r="AK61" t="str">
            <v>..</v>
          </cell>
          <cell r="AL61" t="str">
            <v>..</v>
          </cell>
          <cell r="AM61" t="str">
            <v>..</v>
          </cell>
          <cell r="AO61" t="str">
            <v/>
          </cell>
          <cell r="AP61" t="str">
            <v/>
          </cell>
          <cell r="AS61" t="str">
            <v>..</v>
          </cell>
          <cell r="AT61" t="str">
            <v>..</v>
          </cell>
          <cell r="AU61" t="str">
            <v>..</v>
          </cell>
          <cell r="AV61" t="str">
            <v>..</v>
          </cell>
          <cell r="AW61" t="str">
            <v>..</v>
          </cell>
          <cell r="AX61" t="str">
            <v>..</v>
          </cell>
          <cell r="AY61" t="str">
            <v>..</v>
          </cell>
          <cell r="AZ61" t="str">
            <v>..</v>
          </cell>
          <cell r="BA61" t="str">
            <v>..</v>
          </cell>
          <cell r="BB61" t="str">
            <v>..</v>
          </cell>
          <cell r="BC61" t="str">
            <v>..</v>
          </cell>
          <cell r="BD61">
            <v>3.9595500000000001</v>
          </cell>
          <cell r="BE61" t="str">
            <v>..</v>
          </cell>
          <cell r="BF61" t="str">
            <v>..</v>
          </cell>
          <cell r="BG61" t="str">
            <v>..</v>
          </cell>
          <cell r="BH61" t="str">
            <v>..</v>
          </cell>
          <cell r="BJ61" t="str">
            <v/>
          </cell>
          <cell r="BK61" t="str">
            <v/>
          </cell>
          <cell r="BN61" t="str">
            <v>..</v>
          </cell>
          <cell r="BO61" t="str">
            <v>..</v>
          </cell>
          <cell r="BP61" t="str">
            <v>..</v>
          </cell>
          <cell r="BQ61" t="str">
            <v>..</v>
          </cell>
          <cell r="BR61" t="str">
            <v>..</v>
          </cell>
          <cell r="BS61" t="str">
            <v>..</v>
          </cell>
          <cell r="BT61" t="str">
            <v>..</v>
          </cell>
          <cell r="BU61" t="str">
            <v>..</v>
          </cell>
          <cell r="BV61" t="str">
            <v>..</v>
          </cell>
          <cell r="BW61" t="str">
            <v>..</v>
          </cell>
          <cell r="BX61" t="str">
            <v>..</v>
          </cell>
          <cell r="BY61">
            <v>32.159129999999998</v>
          </cell>
          <cell r="BZ61" t="str">
            <v>..</v>
          </cell>
          <cell r="CA61" t="str">
            <v>..</v>
          </cell>
          <cell r="CB61" t="str">
            <v>..</v>
          </cell>
          <cell r="CC61" t="str">
            <v>..</v>
          </cell>
          <cell r="CE61" t="str">
            <v/>
          </cell>
          <cell r="CF61" t="str">
            <v/>
          </cell>
        </row>
        <row r="62">
          <cell r="A62" t="str">
            <v>EGY</v>
          </cell>
          <cell r="B62" t="str">
            <v>Egypt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>
            <v>2.8348</v>
          </cell>
          <cell r="S62">
            <v>0</v>
          </cell>
          <cell r="T62">
            <v>2.8348</v>
          </cell>
          <cell r="U62">
            <v>2012</v>
          </cell>
          <cell r="X62" t="str">
            <v>..</v>
          </cell>
          <cell r="Y62" t="str">
            <v>..</v>
          </cell>
          <cell r="Z62" t="str">
            <v>..</v>
          </cell>
          <cell r="AA62" t="str">
            <v>..</v>
          </cell>
          <cell r="AB62" t="str">
            <v>..</v>
          </cell>
          <cell r="AC62" t="str">
            <v>..</v>
          </cell>
          <cell r="AD62" t="str">
            <v>..</v>
          </cell>
          <cell r="AE62" t="str">
            <v>..</v>
          </cell>
          <cell r="AF62" t="str">
            <v>..</v>
          </cell>
          <cell r="AG62" t="str">
            <v>..</v>
          </cell>
          <cell r="AH62" t="str">
            <v>..</v>
          </cell>
          <cell r="AI62" t="str">
            <v>..</v>
          </cell>
          <cell r="AJ62" t="str">
            <v>..</v>
          </cell>
          <cell r="AK62" t="str">
            <v>..</v>
          </cell>
          <cell r="AL62" t="str">
            <v>..</v>
          </cell>
          <cell r="AM62">
            <v>2.08501</v>
          </cell>
          <cell r="AO62">
            <v>2.08501</v>
          </cell>
          <cell r="AP62">
            <v>2012</v>
          </cell>
          <cell r="AS62" t="str">
            <v>..</v>
          </cell>
          <cell r="AT62" t="str">
            <v>..</v>
          </cell>
          <cell r="AU62" t="str">
            <v>..</v>
          </cell>
          <cell r="AV62" t="str">
            <v>..</v>
          </cell>
          <cell r="AW62" t="str">
            <v>..</v>
          </cell>
          <cell r="AX62" t="str">
            <v>..</v>
          </cell>
          <cell r="AY62" t="str">
            <v>..</v>
          </cell>
          <cell r="AZ62" t="str">
            <v>..</v>
          </cell>
          <cell r="BA62" t="str">
            <v>..</v>
          </cell>
          <cell r="BB62" t="str">
            <v>..</v>
          </cell>
          <cell r="BC62" t="str">
            <v>..</v>
          </cell>
          <cell r="BD62" t="str">
            <v>..</v>
          </cell>
          <cell r="BE62" t="str">
            <v>..</v>
          </cell>
          <cell r="BF62" t="str">
            <v>..</v>
          </cell>
          <cell r="BG62" t="str">
            <v>..</v>
          </cell>
          <cell r="BH62">
            <v>3.5331700000000001</v>
          </cell>
          <cell r="BJ62">
            <v>3.5331700000000001</v>
          </cell>
          <cell r="BK62">
            <v>2012</v>
          </cell>
          <cell r="BN62" t="str">
            <v>..</v>
          </cell>
          <cell r="BO62" t="str">
            <v>..</v>
          </cell>
          <cell r="BP62" t="str">
            <v>..</v>
          </cell>
          <cell r="BQ62" t="str">
            <v>..</v>
          </cell>
          <cell r="BR62" t="str">
            <v>..</v>
          </cell>
          <cell r="BS62" t="str">
            <v>..</v>
          </cell>
          <cell r="BT62" t="str">
            <v>..</v>
          </cell>
          <cell r="BU62" t="str">
            <v>..</v>
          </cell>
          <cell r="BV62" t="str">
            <v>..</v>
          </cell>
          <cell r="BW62" t="str">
            <v>..</v>
          </cell>
          <cell r="BX62" t="str">
            <v>..</v>
          </cell>
          <cell r="BY62" t="str">
            <v>..</v>
          </cell>
          <cell r="BZ62" t="str">
            <v>..</v>
          </cell>
          <cell r="CA62" t="str">
            <v>..</v>
          </cell>
          <cell r="CB62" t="str">
            <v>..</v>
          </cell>
          <cell r="CC62">
            <v>35.469230000000003</v>
          </cell>
          <cell r="CE62">
            <v>35.469230000000003</v>
          </cell>
          <cell r="CF62">
            <v>2012</v>
          </cell>
        </row>
        <row r="63">
          <cell r="A63" t="str">
            <v>SLV</v>
          </cell>
          <cell r="B63" t="str">
            <v>El Salvador</v>
          </cell>
          <cell r="C63" t="str">
            <v>..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1.2383999999999999</v>
          </cell>
          <cell r="J63" t="str">
            <v>..</v>
          </cell>
          <cell r="K63">
            <v>1.2170099999999999</v>
          </cell>
          <cell r="L63">
            <v>1.1468</v>
          </cell>
          <cell r="M63">
            <v>1.1743300000000001</v>
          </cell>
          <cell r="N63">
            <v>1.20838</v>
          </cell>
          <cell r="O63">
            <v>1.3229200000000001</v>
          </cell>
          <cell r="P63">
            <v>1.5085500000000001</v>
          </cell>
          <cell r="Q63">
            <v>1.53766</v>
          </cell>
          <cell r="R63">
            <v>1.6095600000000001</v>
          </cell>
          <cell r="S63">
            <v>0</v>
          </cell>
          <cell r="T63">
            <v>1.6095600000000001</v>
          </cell>
          <cell r="U63">
            <v>2012</v>
          </cell>
          <cell r="X63" t="str">
            <v>..</v>
          </cell>
          <cell r="Y63" t="str">
            <v>..</v>
          </cell>
          <cell r="Z63" t="str">
            <v>..</v>
          </cell>
          <cell r="AA63" t="str">
            <v>..</v>
          </cell>
          <cell r="AB63" t="str">
            <v>..</v>
          </cell>
          <cell r="AC63" t="str">
            <v>..</v>
          </cell>
          <cell r="AD63">
            <v>0.71526000000000001</v>
          </cell>
          <cell r="AE63" t="str">
            <v>..</v>
          </cell>
          <cell r="AF63">
            <v>0.78973000000000004</v>
          </cell>
          <cell r="AG63">
            <v>0.75802000000000003</v>
          </cell>
          <cell r="AH63">
            <v>0.78346000000000005</v>
          </cell>
          <cell r="AI63">
            <v>0.76654999999999995</v>
          </cell>
          <cell r="AJ63">
            <v>0.83374999999999999</v>
          </cell>
          <cell r="AK63">
            <v>0.94133</v>
          </cell>
          <cell r="AL63">
            <v>0.93152999999999997</v>
          </cell>
          <cell r="AM63">
            <v>0.96260000000000001</v>
          </cell>
          <cell r="AO63">
            <v>0.96260000000000001</v>
          </cell>
          <cell r="AP63">
            <v>2012</v>
          </cell>
          <cell r="AS63" t="str">
            <v>..</v>
          </cell>
          <cell r="AT63" t="str">
            <v>..</v>
          </cell>
          <cell r="AU63" t="str">
            <v>..</v>
          </cell>
          <cell r="AV63" t="str">
            <v>..</v>
          </cell>
          <cell r="AW63" t="str">
            <v>..</v>
          </cell>
          <cell r="AX63" t="str">
            <v>..</v>
          </cell>
          <cell r="AY63">
            <v>1.84941</v>
          </cell>
          <cell r="AZ63" t="str">
            <v>..</v>
          </cell>
          <cell r="BA63">
            <v>1.73322</v>
          </cell>
          <cell r="BB63">
            <v>1.6160399999999999</v>
          </cell>
          <cell r="BC63">
            <v>1.64862</v>
          </cell>
          <cell r="BD63">
            <v>1.7394499999999999</v>
          </cell>
          <cell r="BE63">
            <v>1.9056200000000001</v>
          </cell>
          <cell r="BF63">
            <v>2.1791</v>
          </cell>
          <cell r="BG63">
            <v>2.2383199999999999</v>
          </cell>
          <cell r="BH63">
            <v>2.3470599999999999</v>
          </cell>
          <cell r="BJ63">
            <v>2.3470599999999999</v>
          </cell>
          <cell r="BK63">
            <v>2012</v>
          </cell>
          <cell r="BN63" t="str">
            <v>..</v>
          </cell>
          <cell r="BO63" t="str">
            <v>..</v>
          </cell>
          <cell r="BP63" t="str">
            <v>..</v>
          </cell>
          <cell r="BQ63" t="str">
            <v>..</v>
          </cell>
          <cell r="BR63" t="str">
            <v>..</v>
          </cell>
          <cell r="BS63" t="str">
            <v>..</v>
          </cell>
          <cell r="BT63">
            <v>31.115729999999999</v>
          </cell>
          <cell r="BU63" t="str">
            <v>..</v>
          </cell>
          <cell r="BV63">
            <v>35.503360000000001</v>
          </cell>
          <cell r="BW63">
            <v>36.147939999999998</v>
          </cell>
          <cell r="BX63">
            <v>36.574370000000002</v>
          </cell>
          <cell r="BY63">
            <v>34.626869999999997</v>
          </cell>
          <cell r="BZ63">
            <v>34.261690000000002</v>
          </cell>
          <cell r="CA63">
            <v>33.804679999999998</v>
          </cell>
          <cell r="CB63">
            <v>32.481749999999998</v>
          </cell>
          <cell r="CC63">
            <v>31.858080000000001</v>
          </cell>
          <cell r="CE63">
            <v>31.858080000000001</v>
          </cell>
          <cell r="CF63">
            <v>2012</v>
          </cell>
        </row>
        <row r="64">
          <cell r="A64" t="str">
            <v>GNQ</v>
          </cell>
          <cell r="B64" t="str">
            <v>Equatorial Guinea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 t="str">
            <v>..</v>
          </cell>
          <cell r="O64" t="str">
            <v>..</v>
          </cell>
          <cell r="P64" t="str">
            <v>..</v>
          </cell>
          <cell r="Q64" t="str">
            <v>..</v>
          </cell>
          <cell r="R64" t="str">
            <v>..</v>
          </cell>
          <cell r="S64">
            <v>0</v>
          </cell>
          <cell r="T64" t="str">
            <v/>
          </cell>
          <cell r="U64" t="str">
            <v/>
          </cell>
          <cell r="X64" t="str">
            <v>..</v>
          </cell>
          <cell r="Y64" t="str">
            <v>..</v>
          </cell>
          <cell r="Z64" t="str">
            <v>..</v>
          </cell>
          <cell r="AA64" t="str">
            <v>..</v>
          </cell>
          <cell r="AB64" t="str">
            <v>..</v>
          </cell>
          <cell r="AC64" t="str">
            <v>..</v>
          </cell>
          <cell r="AD64" t="str">
            <v>..</v>
          </cell>
          <cell r="AE64" t="str">
            <v>..</v>
          </cell>
          <cell r="AF64" t="str">
            <v>..</v>
          </cell>
          <cell r="AG64" t="str">
            <v>..</v>
          </cell>
          <cell r="AH64" t="str">
            <v>..</v>
          </cell>
          <cell r="AI64" t="str">
            <v>..</v>
          </cell>
          <cell r="AJ64" t="str">
            <v>..</v>
          </cell>
          <cell r="AK64" t="str">
            <v>..</v>
          </cell>
          <cell r="AL64" t="str">
            <v>..</v>
          </cell>
          <cell r="AM64" t="str">
            <v>..</v>
          </cell>
          <cell r="AO64" t="str">
            <v/>
          </cell>
          <cell r="AP64" t="str">
            <v/>
          </cell>
          <cell r="AS64" t="str">
            <v>..</v>
          </cell>
          <cell r="AT64" t="str">
            <v>..</v>
          </cell>
          <cell r="AU64" t="str">
            <v>..</v>
          </cell>
          <cell r="AV64" t="str">
            <v>..</v>
          </cell>
          <cell r="AW64" t="str">
            <v>..</v>
          </cell>
          <cell r="AX64" t="str">
            <v>..</v>
          </cell>
          <cell r="AY64" t="str">
            <v>..</v>
          </cell>
          <cell r="AZ64" t="str">
            <v>..</v>
          </cell>
          <cell r="BA64" t="str">
            <v>..</v>
          </cell>
          <cell r="BB64" t="str">
            <v>..</v>
          </cell>
          <cell r="BC64" t="str">
            <v>..</v>
          </cell>
          <cell r="BD64" t="str">
            <v>..</v>
          </cell>
          <cell r="BE64" t="str">
            <v>..</v>
          </cell>
          <cell r="BF64" t="str">
            <v>..</v>
          </cell>
          <cell r="BG64" t="str">
            <v>..</v>
          </cell>
          <cell r="BH64" t="str">
            <v>..</v>
          </cell>
          <cell r="BJ64" t="str">
            <v/>
          </cell>
          <cell r="BK64" t="str">
            <v/>
          </cell>
          <cell r="BN64" t="str">
            <v>..</v>
          </cell>
          <cell r="BO64" t="str">
            <v>..</v>
          </cell>
          <cell r="BP64" t="str">
            <v>..</v>
          </cell>
          <cell r="BQ64" t="str">
            <v>..</v>
          </cell>
          <cell r="BR64" t="str">
            <v>..</v>
          </cell>
          <cell r="BS64" t="str">
            <v>..</v>
          </cell>
          <cell r="BT64" t="str">
            <v>..</v>
          </cell>
          <cell r="BU64" t="str">
            <v>..</v>
          </cell>
          <cell r="BV64" t="str">
            <v>..</v>
          </cell>
          <cell r="BW64" t="str">
            <v>..</v>
          </cell>
          <cell r="BX64" t="str">
            <v>..</v>
          </cell>
          <cell r="BY64" t="str">
            <v>..</v>
          </cell>
          <cell r="BZ64" t="str">
            <v>..</v>
          </cell>
          <cell r="CA64" t="str">
            <v>..</v>
          </cell>
          <cell r="CB64" t="str">
            <v>..</v>
          </cell>
          <cell r="CC64" t="str">
            <v>..</v>
          </cell>
          <cell r="CE64" t="str">
            <v/>
          </cell>
          <cell r="CF64" t="str">
            <v/>
          </cell>
        </row>
        <row r="65">
          <cell r="A65" t="str">
            <v>ERI</v>
          </cell>
          <cell r="B65" t="str">
            <v>Eritrea</v>
          </cell>
          <cell r="C65" t="str">
            <v>..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 t="str">
            <v>..</v>
          </cell>
          <cell r="J65">
            <v>9.0199499999999997</v>
          </cell>
          <cell r="K65" t="str">
            <v>..</v>
          </cell>
          <cell r="L65" t="str">
            <v>..</v>
          </cell>
          <cell r="M65" t="str">
            <v>..</v>
          </cell>
          <cell r="N65" t="str">
            <v>..</v>
          </cell>
          <cell r="O65">
            <v>11.9208</v>
          </cell>
          <cell r="P65" t="str">
            <v>..</v>
          </cell>
          <cell r="Q65" t="str">
            <v>..</v>
          </cell>
          <cell r="R65" t="str">
            <v>..</v>
          </cell>
          <cell r="S65">
            <v>0</v>
          </cell>
          <cell r="T65">
            <v>11.9208</v>
          </cell>
          <cell r="U65">
            <v>2009</v>
          </cell>
          <cell r="X65" t="str">
            <v>..</v>
          </cell>
          <cell r="Y65" t="str">
            <v>..</v>
          </cell>
          <cell r="Z65" t="str">
            <v>..</v>
          </cell>
          <cell r="AA65" t="str">
            <v>..</v>
          </cell>
          <cell r="AB65" t="str">
            <v>..</v>
          </cell>
          <cell r="AC65" t="str">
            <v>..</v>
          </cell>
          <cell r="AD65" t="str">
            <v>..</v>
          </cell>
          <cell r="AE65">
            <v>4.4554499999999999</v>
          </cell>
          <cell r="AF65" t="str">
            <v>..</v>
          </cell>
          <cell r="AG65" t="str">
            <v>..</v>
          </cell>
          <cell r="AH65" t="str">
            <v>..</v>
          </cell>
          <cell r="AI65" t="str">
            <v>..</v>
          </cell>
          <cell r="AJ65">
            <v>12.874129999999999</v>
          </cell>
          <cell r="AK65" t="str">
            <v>..</v>
          </cell>
          <cell r="AL65" t="str">
            <v>..</v>
          </cell>
          <cell r="AM65" t="str">
            <v>..</v>
          </cell>
          <cell r="AO65">
            <v>12.874129999999999</v>
          </cell>
          <cell r="AP65">
            <v>2009</v>
          </cell>
          <cell r="AS65" t="str">
            <v>..</v>
          </cell>
          <cell r="AT65" t="str">
            <v>..</v>
          </cell>
          <cell r="AU65" t="str">
            <v>..</v>
          </cell>
          <cell r="AV65" t="str">
            <v>..</v>
          </cell>
          <cell r="AW65" t="str">
            <v>..</v>
          </cell>
          <cell r="AX65" t="str">
            <v>..</v>
          </cell>
          <cell r="AY65" t="str">
            <v>..</v>
          </cell>
          <cell r="AZ65">
            <v>9.7104300000000006</v>
          </cell>
          <cell r="BA65" t="str">
            <v>..</v>
          </cell>
          <cell r="BB65" t="str">
            <v>..</v>
          </cell>
          <cell r="BC65" t="str">
            <v>..</v>
          </cell>
          <cell r="BD65" t="str">
            <v>..</v>
          </cell>
          <cell r="BE65">
            <v>11.611190000000001</v>
          </cell>
          <cell r="BF65" t="str">
            <v>..</v>
          </cell>
          <cell r="BG65" t="str">
            <v>..</v>
          </cell>
          <cell r="BH65" t="str">
            <v>..</v>
          </cell>
          <cell r="BJ65">
            <v>11.611190000000001</v>
          </cell>
          <cell r="BK65">
            <v>2009</v>
          </cell>
          <cell r="BN65" t="str">
            <v>..</v>
          </cell>
          <cell r="BO65" t="str">
            <v>..</v>
          </cell>
          <cell r="BP65" t="str">
            <v>..</v>
          </cell>
          <cell r="BQ65" t="str">
            <v>..</v>
          </cell>
          <cell r="BR65" t="str">
            <v>..</v>
          </cell>
          <cell r="BS65" t="str">
            <v>..</v>
          </cell>
          <cell r="BT65" t="str">
            <v>..</v>
          </cell>
          <cell r="BU65">
            <v>6.49038</v>
          </cell>
          <cell r="BV65" t="str">
            <v>..</v>
          </cell>
          <cell r="BW65" t="str">
            <v>..</v>
          </cell>
          <cell r="BX65" t="str">
            <v>..</v>
          </cell>
          <cell r="BY65" t="str">
            <v>..</v>
          </cell>
          <cell r="BZ65">
            <v>26.475549999999998</v>
          </cell>
          <cell r="CA65" t="str">
            <v>..</v>
          </cell>
          <cell r="CB65" t="str">
            <v>..</v>
          </cell>
          <cell r="CC65" t="str">
            <v>..</v>
          </cell>
          <cell r="CE65">
            <v>26.475549999999998</v>
          </cell>
          <cell r="CF65">
            <v>2009</v>
          </cell>
        </row>
        <row r="66">
          <cell r="A66" t="str">
            <v>EST</v>
          </cell>
          <cell r="B66" t="str">
            <v>Estonia</v>
          </cell>
          <cell r="C66" t="str">
            <v>..</v>
          </cell>
          <cell r="D66" t="str">
            <v>..</v>
          </cell>
          <cell r="E66">
            <v>2.5511499999999998</v>
          </cell>
          <cell r="F66">
            <v>2.4788800000000002</v>
          </cell>
          <cell r="G66">
            <v>2.2655699999999999</v>
          </cell>
          <cell r="H66">
            <v>5.7759499999999999</v>
          </cell>
          <cell r="I66">
            <v>2.4927299999999999</v>
          </cell>
          <cell r="J66">
            <v>2.49471</v>
          </cell>
          <cell r="K66">
            <v>2.6003500000000002</v>
          </cell>
          <cell r="L66" t="str">
            <v>..</v>
          </cell>
          <cell r="M66">
            <v>2.4430299999999998</v>
          </cell>
          <cell r="N66">
            <v>2.3119399999999999</v>
          </cell>
          <cell r="O66">
            <v>2.1988599999999998</v>
          </cell>
          <cell r="P66">
            <v>2.24831</v>
          </cell>
          <cell r="Q66" t="str">
            <v>..</v>
          </cell>
          <cell r="R66">
            <v>2.2497699999999998</v>
          </cell>
          <cell r="S66">
            <v>0</v>
          </cell>
          <cell r="T66">
            <v>2.2497699999999998</v>
          </cell>
          <cell r="U66">
            <v>2012</v>
          </cell>
          <cell r="X66" t="str">
            <v>..</v>
          </cell>
          <cell r="Y66" t="str">
            <v>..</v>
          </cell>
          <cell r="Z66">
            <v>2.0836299999999999</v>
          </cell>
          <cell r="AA66">
            <v>1.9205000000000001</v>
          </cell>
          <cell r="AB66">
            <v>1.70512</v>
          </cell>
          <cell r="AC66">
            <v>7.1131500000000001</v>
          </cell>
          <cell r="AD66">
            <v>2.0177299999999998</v>
          </cell>
          <cell r="AE66">
            <v>2.0859000000000001</v>
          </cell>
          <cell r="AF66">
            <v>2.18106</v>
          </cell>
          <cell r="AG66" t="str">
            <v>..</v>
          </cell>
          <cell r="AH66">
            <v>2.0911200000000001</v>
          </cell>
          <cell r="AI66">
            <v>2.00875</v>
          </cell>
          <cell r="AJ66">
            <v>1.92435</v>
          </cell>
          <cell r="AK66">
            <v>1.9603200000000001</v>
          </cell>
          <cell r="AL66" t="str">
            <v>..</v>
          </cell>
          <cell r="AM66">
            <v>1.9351499999999999</v>
          </cell>
          <cell r="AO66">
            <v>1.9351499999999999</v>
          </cell>
          <cell r="AP66">
            <v>2012</v>
          </cell>
          <cell r="AS66" t="str">
            <v>..</v>
          </cell>
          <cell r="AT66" t="str">
            <v>..</v>
          </cell>
          <cell r="AU66">
            <v>3.1906599999999998</v>
          </cell>
          <cell r="AV66">
            <v>3.26492</v>
          </cell>
          <cell r="AW66">
            <v>3.10941</v>
          </cell>
          <cell r="AX66">
            <v>3.6442999999999999</v>
          </cell>
          <cell r="AY66">
            <v>3.2526999999999999</v>
          </cell>
          <cell r="AZ66">
            <v>3.1552500000000001</v>
          </cell>
          <cell r="BA66">
            <v>3.27033</v>
          </cell>
          <cell r="BB66" t="str">
            <v>..</v>
          </cell>
          <cell r="BC66">
            <v>2.9947699999999999</v>
          </cell>
          <cell r="BD66">
            <v>2.8005499999999999</v>
          </cell>
          <cell r="BE66">
            <v>2.6452200000000001</v>
          </cell>
          <cell r="BF66">
            <v>2.6974900000000002</v>
          </cell>
          <cell r="BG66" t="str">
            <v>..</v>
          </cell>
          <cell r="BH66">
            <v>2.7055400000000001</v>
          </cell>
          <cell r="BJ66">
            <v>2.7055400000000001</v>
          </cell>
          <cell r="BK66">
            <v>2012</v>
          </cell>
          <cell r="BN66" t="str">
            <v>..</v>
          </cell>
          <cell r="BO66" t="str">
            <v>..</v>
          </cell>
          <cell r="BP66">
            <v>47.181959999999997</v>
          </cell>
          <cell r="BQ66">
            <v>45.297220000000003</v>
          </cell>
          <cell r="BR66">
            <v>45.225360000000002</v>
          </cell>
          <cell r="BS66">
            <v>75.677989999999994</v>
          </cell>
          <cell r="BT66">
            <v>49.810839999999999</v>
          </cell>
          <cell r="BU66">
            <v>51.648350000000001</v>
          </cell>
          <cell r="BV66">
            <v>51.589100000000002</v>
          </cell>
          <cell r="BW66">
            <v>52.906640000000003</v>
          </cell>
          <cell r="BX66">
            <v>52.261899999999997</v>
          </cell>
          <cell r="BY66">
            <v>53.616750000000003</v>
          </cell>
          <cell r="BZ66">
            <v>54.188830000000003</v>
          </cell>
          <cell r="CA66">
            <v>53.127009999999999</v>
          </cell>
          <cell r="CB66" t="str">
            <v>..</v>
          </cell>
          <cell r="CC66">
            <v>50.887569999999997</v>
          </cell>
          <cell r="CE66">
            <v>50.887569999999997</v>
          </cell>
          <cell r="CF66">
            <v>2012</v>
          </cell>
        </row>
        <row r="67">
          <cell r="A67" t="str">
            <v>ETH</v>
          </cell>
          <cell r="B67" t="str">
            <v>Ethiopia</v>
          </cell>
          <cell r="C67" t="str">
            <v>..</v>
          </cell>
          <cell r="D67" t="str">
            <v>..</v>
          </cell>
          <cell r="E67">
            <v>9.3757800000000007</v>
          </cell>
          <cell r="F67">
            <v>6.9966900000000001</v>
          </cell>
          <cell r="G67">
            <v>5.0371100000000002</v>
          </cell>
          <cell r="H67">
            <v>5.8991100000000003</v>
          </cell>
          <cell r="I67">
            <v>5.09077</v>
          </cell>
          <cell r="J67">
            <v>5.8776000000000002</v>
          </cell>
          <cell r="K67">
            <v>5.1513499999999999</v>
          </cell>
          <cell r="L67" t="str">
            <v>..</v>
          </cell>
          <cell r="M67" t="str">
            <v>..</v>
          </cell>
          <cell r="N67">
            <v>8.0075500000000002</v>
          </cell>
          <cell r="O67" t="str">
            <v>..</v>
          </cell>
          <cell r="P67">
            <v>5.7145700000000001</v>
          </cell>
          <cell r="Q67" t="str">
            <v>..</v>
          </cell>
          <cell r="R67" t="str">
            <v>..</v>
          </cell>
          <cell r="S67">
            <v>0</v>
          </cell>
          <cell r="T67">
            <v>5.7145700000000001</v>
          </cell>
          <cell r="U67">
            <v>2010</v>
          </cell>
          <cell r="X67" t="str">
            <v>..</v>
          </cell>
          <cell r="Y67" t="str">
            <v>..</v>
          </cell>
          <cell r="Z67">
            <v>8.4348399999999994</v>
          </cell>
          <cell r="AA67">
            <v>4.8702399999999999</v>
          </cell>
          <cell r="AB67">
            <v>3.0951</v>
          </cell>
          <cell r="AC67">
            <v>3.6805699999999999</v>
          </cell>
          <cell r="AD67">
            <v>3.7386900000000001</v>
          </cell>
          <cell r="AE67">
            <v>4.2348800000000004</v>
          </cell>
          <cell r="AF67">
            <v>4.5559000000000003</v>
          </cell>
          <cell r="AG67" t="str">
            <v>..</v>
          </cell>
          <cell r="AH67" t="str">
            <v>..</v>
          </cell>
          <cell r="AI67">
            <v>4.2678799999999999</v>
          </cell>
          <cell r="AJ67" t="str">
            <v>..</v>
          </cell>
          <cell r="AK67">
            <v>3.02136</v>
          </cell>
          <cell r="AL67" t="str">
            <v>..</v>
          </cell>
          <cell r="AM67" t="str">
            <v>..</v>
          </cell>
          <cell r="AO67">
            <v>3.02136</v>
          </cell>
          <cell r="AP67">
            <v>2010</v>
          </cell>
          <cell r="AS67" t="str">
            <v>..</v>
          </cell>
          <cell r="AT67" t="str">
            <v>..</v>
          </cell>
          <cell r="AU67">
            <v>9.5918799999999997</v>
          </cell>
          <cell r="AV67">
            <v>7.5851499999999996</v>
          </cell>
          <cell r="AW67">
            <v>5.5657399999999999</v>
          </cell>
          <cell r="AX67">
            <v>6.6954900000000004</v>
          </cell>
          <cell r="AY67">
            <v>5.5458699999999999</v>
          </cell>
          <cell r="AZ67">
            <v>6.4299200000000001</v>
          </cell>
          <cell r="BA67">
            <v>5.3431100000000002</v>
          </cell>
          <cell r="BB67" t="str">
            <v>..</v>
          </cell>
          <cell r="BC67" t="str">
            <v>..</v>
          </cell>
          <cell r="BD67">
            <v>9.3947699999999994</v>
          </cell>
          <cell r="BE67" t="str">
            <v>..</v>
          </cell>
          <cell r="BF67">
            <v>6.8671199999999999</v>
          </cell>
          <cell r="BG67" t="str">
            <v>..</v>
          </cell>
          <cell r="BH67" t="str">
            <v>..</v>
          </cell>
          <cell r="BJ67">
            <v>6.8671199999999999</v>
          </cell>
          <cell r="BK67">
            <v>2010</v>
          </cell>
          <cell r="BN67" t="str">
            <v>..</v>
          </cell>
          <cell r="BO67" t="str">
            <v>..</v>
          </cell>
          <cell r="BP67">
            <v>16.802610000000001</v>
          </cell>
          <cell r="BQ67">
            <v>15.087569999999999</v>
          </cell>
          <cell r="BR67">
            <v>13.14714</v>
          </cell>
          <cell r="BS67">
            <v>16.48077</v>
          </cell>
          <cell r="BT67">
            <v>18.494420000000002</v>
          </cell>
          <cell r="BU67">
            <v>18.1297</v>
          </cell>
          <cell r="BV67">
            <v>21.543150000000001</v>
          </cell>
          <cell r="BW67" t="str">
            <v>..</v>
          </cell>
          <cell r="BX67" t="str">
            <v>..</v>
          </cell>
          <cell r="BY67">
            <v>14.42132</v>
          </cell>
          <cell r="BZ67" t="str">
            <v>..</v>
          </cell>
          <cell r="CA67">
            <v>15.84512</v>
          </cell>
          <cell r="CB67" t="str">
            <v>..</v>
          </cell>
          <cell r="CC67" t="str">
            <v>..</v>
          </cell>
          <cell r="CE67">
            <v>15.84512</v>
          </cell>
          <cell r="CF67">
            <v>2010</v>
          </cell>
        </row>
        <row r="68">
          <cell r="A68" t="str">
            <v>FRO</v>
          </cell>
          <cell r="B68" t="str">
            <v>Faeroe Islands</v>
          </cell>
          <cell r="C68" t="str">
            <v>..</v>
          </cell>
          <cell r="D68" t="str">
            <v>..</v>
          </cell>
          <cell r="E68" t="str">
            <v>..</v>
          </cell>
          <cell r="F68" t="str">
            <v>..</v>
          </cell>
          <cell r="G68" t="str">
            <v>..</v>
          </cell>
          <cell r="H68" t="str">
            <v>..</v>
          </cell>
          <cell r="I68" t="str">
            <v>..</v>
          </cell>
          <cell r="J68" t="str">
            <v>..</v>
          </cell>
          <cell r="K68" t="str">
            <v>..</v>
          </cell>
          <cell r="L68" t="str">
            <v>..</v>
          </cell>
          <cell r="M68" t="str">
            <v>..</v>
          </cell>
          <cell r="N68" t="str">
            <v>..</v>
          </cell>
          <cell r="O68" t="str">
            <v>..</v>
          </cell>
          <cell r="P68" t="str">
            <v>..</v>
          </cell>
          <cell r="Q68" t="str">
            <v>..</v>
          </cell>
          <cell r="R68" t="str">
            <v>..</v>
          </cell>
          <cell r="S68">
            <v>0</v>
          </cell>
          <cell r="T68" t="str">
            <v/>
          </cell>
          <cell r="U68" t="str">
            <v/>
          </cell>
          <cell r="X68" t="str">
            <v>..</v>
          </cell>
          <cell r="Y68" t="str">
            <v>..</v>
          </cell>
          <cell r="Z68" t="str">
            <v>..</v>
          </cell>
          <cell r="AA68" t="str">
            <v>..</v>
          </cell>
          <cell r="AB68" t="str">
            <v>..</v>
          </cell>
          <cell r="AC68" t="str">
            <v>..</v>
          </cell>
          <cell r="AD68" t="str">
            <v>..</v>
          </cell>
          <cell r="AE68" t="str">
            <v>..</v>
          </cell>
          <cell r="AF68" t="str">
            <v>..</v>
          </cell>
          <cell r="AG68" t="str">
            <v>..</v>
          </cell>
          <cell r="AH68" t="str">
            <v>..</v>
          </cell>
          <cell r="AI68" t="str">
            <v>..</v>
          </cell>
          <cell r="AJ68" t="str">
            <v>..</v>
          </cell>
          <cell r="AK68" t="str">
            <v>..</v>
          </cell>
          <cell r="AL68" t="str">
            <v>..</v>
          </cell>
          <cell r="AM68" t="str">
            <v>..</v>
          </cell>
          <cell r="AO68" t="str">
            <v/>
          </cell>
          <cell r="AP68" t="str">
            <v/>
          </cell>
          <cell r="AS68" t="str">
            <v>..</v>
          </cell>
          <cell r="AT68" t="str">
            <v>..</v>
          </cell>
          <cell r="AU68" t="str">
            <v>..</v>
          </cell>
          <cell r="AV68" t="str">
            <v>..</v>
          </cell>
          <cell r="AW68" t="str">
            <v>..</v>
          </cell>
          <cell r="AX68" t="str">
            <v>..</v>
          </cell>
          <cell r="AY68" t="str">
            <v>..</v>
          </cell>
          <cell r="AZ68" t="str">
            <v>..</v>
          </cell>
          <cell r="BA68" t="str">
            <v>..</v>
          </cell>
          <cell r="BB68" t="str">
            <v>..</v>
          </cell>
          <cell r="BC68" t="str">
            <v>..</v>
          </cell>
          <cell r="BD68" t="str">
            <v>..</v>
          </cell>
          <cell r="BE68" t="str">
            <v>..</v>
          </cell>
          <cell r="BF68" t="str">
            <v>..</v>
          </cell>
          <cell r="BG68" t="str">
            <v>..</v>
          </cell>
          <cell r="BH68" t="str">
            <v>..</v>
          </cell>
          <cell r="BJ68" t="str">
            <v/>
          </cell>
          <cell r="BK68" t="str">
            <v/>
          </cell>
          <cell r="BN68" t="str">
            <v>..</v>
          </cell>
          <cell r="BO68" t="str">
            <v>..</v>
          </cell>
          <cell r="BP68" t="str">
            <v>..</v>
          </cell>
          <cell r="BQ68" t="str">
            <v>..</v>
          </cell>
          <cell r="BR68" t="str">
            <v>..</v>
          </cell>
          <cell r="BS68" t="str">
            <v>..</v>
          </cell>
          <cell r="BT68" t="str">
            <v>..</v>
          </cell>
          <cell r="BU68" t="str">
            <v>..</v>
          </cell>
          <cell r="BV68" t="str">
            <v>..</v>
          </cell>
          <cell r="BW68" t="str">
            <v>..</v>
          </cell>
          <cell r="BX68" t="str">
            <v>..</v>
          </cell>
          <cell r="BY68" t="str">
            <v>..</v>
          </cell>
          <cell r="BZ68" t="str">
            <v>..</v>
          </cell>
          <cell r="CA68" t="str">
            <v>..</v>
          </cell>
          <cell r="CB68" t="str">
            <v>..</v>
          </cell>
          <cell r="CC68" t="str">
            <v>..</v>
          </cell>
          <cell r="CE68" t="str">
            <v/>
          </cell>
          <cell r="CF68" t="str">
            <v/>
          </cell>
        </row>
        <row r="69">
          <cell r="A69" t="str">
            <v>FJI</v>
          </cell>
          <cell r="B69" t="str">
            <v>Fiji</v>
          </cell>
          <cell r="C69" t="str">
            <v>..</v>
          </cell>
          <cell r="D69" t="str">
            <v>..</v>
          </cell>
          <cell r="E69" t="str">
            <v>..</v>
          </cell>
          <cell r="F69" t="str">
            <v>..</v>
          </cell>
          <cell r="G69" t="str">
            <v>..</v>
          </cell>
          <cell r="H69" t="str">
            <v>..</v>
          </cell>
          <cell r="I69" t="str">
            <v>..</v>
          </cell>
          <cell r="J69" t="str">
            <v>..</v>
          </cell>
          <cell r="K69" t="str">
            <v>..</v>
          </cell>
          <cell r="L69" t="str">
            <v>..</v>
          </cell>
          <cell r="M69" t="str">
            <v>..</v>
          </cell>
          <cell r="N69" t="str">
            <v>..</v>
          </cell>
          <cell r="O69" t="str">
            <v>..</v>
          </cell>
          <cell r="P69" t="str">
            <v>..</v>
          </cell>
          <cell r="Q69" t="str">
            <v>..</v>
          </cell>
          <cell r="R69" t="str">
            <v>..</v>
          </cell>
          <cell r="S69">
            <v>0</v>
          </cell>
          <cell r="T69" t="str">
            <v/>
          </cell>
          <cell r="U69" t="str">
            <v/>
          </cell>
          <cell r="X69" t="str">
            <v>..</v>
          </cell>
          <cell r="Y69" t="str">
            <v>..</v>
          </cell>
          <cell r="Z69" t="str">
            <v>..</v>
          </cell>
          <cell r="AA69" t="str">
            <v>..</v>
          </cell>
          <cell r="AB69" t="str">
            <v>..</v>
          </cell>
          <cell r="AC69" t="str">
            <v>..</v>
          </cell>
          <cell r="AD69" t="str">
            <v>..</v>
          </cell>
          <cell r="AE69" t="str">
            <v>..</v>
          </cell>
          <cell r="AF69" t="str">
            <v>..</v>
          </cell>
          <cell r="AG69" t="str">
            <v>..</v>
          </cell>
          <cell r="AH69" t="str">
            <v>..</v>
          </cell>
          <cell r="AI69" t="str">
            <v>..</v>
          </cell>
          <cell r="AJ69" t="str">
            <v>..</v>
          </cell>
          <cell r="AK69" t="str">
            <v>..</v>
          </cell>
          <cell r="AL69" t="str">
            <v>..</v>
          </cell>
          <cell r="AM69" t="str">
            <v>..</v>
          </cell>
          <cell r="AO69" t="str">
            <v/>
          </cell>
          <cell r="AP69" t="str">
            <v/>
          </cell>
          <cell r="AS69" t="str">
            <v>..</v>
          </cell>
          <cell r="AT69" t="str">
            <v>..</v>
          </cell>
          <cell r="AU69" t="str">
            <v>..</v>
          </cell>
          <cell r="AV69" t="str">
            <v>..</v>
          </cell>
          <cell r="AW69" t="str">
            <v>..</v>
          </cell>
          <cell r="AX69" t="str">
            <v>..</v>
          </cell>
          <cell r="AY69" t="str">
            <v>..</v>
          </cell>
          <cell r="AZ69" t="str">
            <v>..</v>
          </cell>
          <cell r="BA69" t="str">
            <v>..</v>
          </cell>
          <cell r="BB69" t="str">
            <v>..</v>
          </cell>
          <cell r="BC69" t="str">
            <v>..</v>
          </cell>
          <cell r="BD69" t="str">
            <v>..</v>
          </cell>
          <cell r="BE69" t="str">
            <v>..</v>
          </cell>
          <cell r="BF69" t="str">
            <v>..</v>
          </cell>
          <cell r="BG69" t="str">
            <v>..</v>
          </cell>
          <cell r="BH69" t="str">
            <v>..</v>
          </cell>
          <cell r="BJ69" t="str">
            <v/>
          </cell>
          <cell r="BK69" t="str">
            <v/>
          </cell>
          <cell r="BN69" t="str">
            <v>..</v>
          </cell>
          <cell r="BO69" t="str">
            <v>..</v>
          </cell>
          <cell r="BP69" t="str">
            <v>..</v>
          </cell>
          <cell r="BQ69" t="str">
            <v>..</v>
          </cell>
          <cell r="BR69" t="str">
            <v>..</v>
          </cell>
          <cell r="BS69" t="str">
            <v>..</v>
          </cell>
          <cell r="BT69" t="str">
            <v>..</v>
          </cell>
          <cell r="BU69" t="str">
            <v>..</v>
          </cell>
          <cell r="BV69" t="str">
            <v>..</v>
          </cell>
          <cell r="BW69" t="str">
            <v>..</v>
          </cell>
          <cell r="BX69" t="str">
            <v>..</v>
          </cell>
          <cell r="BY69" t="str">
            <v>..</v>
          </cell>
          <cell r="BZ69" t="str">
            <v>..</v>
          </cell>
          <cell r="CA69" t="str">
            <v>..</v>
          </cell>
          <cell r="CB69" t="str">
            <v>..</v>
          </cell>
          <cell r="CC69" t="str">
            <v>..</v>
          </cell>
          <cell r="CE69" t="str">
            <v/>
          </cell>
          <cell r="CF69" t="str">
            <v/>
          </cell>
        </row>
        <row r="70">
          <cell r="A70" t="str">
            <v>FIN</v>
          </cell>
          <cell r="B70" t="str">
            <v>Finland</v>
          </cell>
          <cell r="C70" t="str">
            <v>..</v>
          </cell>
          <cell r="D70">
            <v>2.3211599999999999</v>
          </cell>
          <cell r="E70">
            <v>2.29792</v>
          </cell>
          <cell r="F70">
            <v>2.3532000000000002</v>
          </cell>
          <cell r="G70">
            <v>2.4196399999999998</v>
          </cell>
          <cell r="H70">
            <v>2.3717000000000001</v>
          </cell>
          <cell r="I70">
            <v>2.35134</v>
          </cell>
          <cell r="J70">
            <v>2.2738499999999999</v>
          </cell>
          <cell r="K70">
            <v>2.2601599999999999</v>
          </cell>
          <cell r="L70">
            <v>2.2209599999999998</v>
          </cell>
          <cell r="M70">
            <v>2.2295699999999998</v>
          </cell>
          <cell r="N70">
            <v>2.2528800000000002</v>
          </cell>
          <cell r="O70">
            <v>2.2366700000000002</v>
          </cell>
          <cell r="P70">
            <v>2.2118000000000002</v>
          </cell>
          <cell r="Q70">
            <v>2.2099299999999999</v>
          </cell>
          <cell r="R70">
            <v>2.2021600000000001</v>
          </cell>
          <cell r="S70">
            <v>0</v>
          </cell>
          <cell r="T70">
            <v>2.2021600000000001</v>
          </cell>
          <cell r="U70">
            <v>2012</v>
          </cell>
          <cell r="X70" t="str">
            <v>..</v>
          </cell>
          <cell r="Y70">
            <v>1.9050400000000001</v>
          </cell>
          <cell r="Z70">
            <v>1.9742200000000001</v>
          </cell>
          <cell r="AA70">
            <v>2.0792700000000002</v>
          </cell>
          <cell r="AB70">
            <v>2.1622300000000001</v>
          </cell>
          <cell r="AC70">
            <v>2.1436899999999999</v>
          </cell>
          <cell r="AD70">
            <v>2.1472699999999998</v>
          </cell>
          <cell r="AE70">
            <v>2.1560999999999999</v>
          </cell>
          <cell r="AF70">
            <v>2.1571699999999998</v>
          </cell>
          <cell r="AG70">
            <v>2.1213899999999999</v>
          </cell>
          <cell r="AH70">
            <v>2.14188</v>
          </cell>
          <cell r="AI70">
            <v>2.1519900000000001</v>
          </cell>
          <cell r="AJ70">
            <v>2.1659799999999998</v>
          </cell>
          <cell r="AK70">
            <v>2.1131199999999999</v>
          </cell>
          <cell r="AL70">
            <v>2.09592</v>
          </cell>
          <cell r="AM70">
            <v>2.1326299999999998</v>
          </cell>
          <cell r="AO70">
            <v>2.1326299999999998</v>
          </cell>
          <cell r="AP70">
            <v>2012</v>
          </cell>
          <cell r="AS70" t="str">
            <v>..</v>
          </cell>
          <cell r="AT70">
            <v>2.8001399999999999</v>
          </cell>
          <cell r="AU70">
            <v>2.6774399999999998</v>
          </cell>
          <cell r="AV70">
            <v>2.67096</v>
          </cell>
          <cell r="AW70">
            <v>2.7200199999999999</v>
          </cell>
          <cell r="AX70">
            <v>2.6403699999999999</v>
          </cell>
          <cell r="AY70">
            <v>2.5860300000000001</v>
          </cell>
          <cell r="AZ70">
            <v>2.4087200000000002</v>
          </cell>
          <cell r="BA70">
            <v>2.3789099999999999</v>
          </cell>
          <cell r="BB70">
            <v>2.3373200000000001</v>
          </cell>
          <cell r="BC70">
            <v>2.3325800000000001</v>
          </cell>
          <cell r="BD70">
            <v>2.3723700000000001</v>
          </cell>
          <cell r="BE70">
            <v>2.3197000000000001</v>
          </cell>
          <cell r="BF70">
            <v>2.3268599999999999</v>
          </cell>
          <cell r="BG70">
            <v>2.3436900000000001</v>
          </cell>
          <cell r="BH70">
            <v>2.2827199999999999</v>
          </cell>
          <cell r="BJ70">
            <v>2.2827199999999999</v>
          </cell>
          <cell r="BK70">
            <v>2012</v>
          </cell>
          <cell r="BN70" t="str">
            <v>..</v>
          </cell>
          <cell r="BO70">
            <v>43.917990000000003</v>
          </cell>
          <cell r="BP70">
            <v>46.366500000000002</v>
          </cell>
          <cell r="BQ70">
            <v>47.452030000000001</v>
          </cell>
          <cell r="BR70">
            <v>48.122970000000002</v>
          </cell>
          <cell r="BS70">
            <v>48.893180000000001</v>
          </cell>
          <cell r="BT70">
            <v>48.848059999999997</v>
          </cell>
          <cell r="BU70">
            <v>50.623260000000002</v>
          </cell>
          <cell r="BV70">
            <v>51.11336</v>
          </cell>
          <cell r="BW70">
            <v>51.471870000000003</v>
          </cell>
          <cell r="BX70">
            <v>51.893230000000003</v>
          </cell>
          <cell r="BY70">
            <v>51.79186</v>
          </cell>
          <cell r="BZ70">
            <v>52.305610000000001</v>
          </cell>
          <cell r="CA70">
            <v>51.429850000000002</v>
          </cell>
          <cell r="CB70">
            <v>51.203400000000002</v>
          </cell>
          <cell r="CC70">
            <v>51.977069999999998</v>
          </cell>
          <cell r="CE70">
            <v>51.977069999999998</v>
          </cell>
          <cell r="CF70">
            <v>2012</v>
          </cell>
        </row>
        <row r="71">
          <cell r="A71" t="str">
            <v>FRA</v>
          </cell>
          <cell r="B71" t="str">
            <v>France</v>
          </cell>
          <cell r="C71" t="str">
            <v>..</v>
          </cell>
          <cell r="D71" t="str">
            <v>..</v>
          </cell>
          <cell r="E71" t="str">
            <v>..</v>
          </cell>
          <cell r="F71" t="str">
            <v>..</v>
          </cell>
          <cell r="G71" t="str">
            <v>..</v>
          </cell>
          <cell r="H71" t="str">
            <v>..</v>
          </cell>
          <cell r="I71" t="str">
            <v>..</v>
          </cell>
          <cell r="J71" t="str">
            <v>..</v>
          </cell>
          <cell r="K71" t="str">
            <v>..</v>
          </cell>
          <cell r="L71">
            <v>0.98301000000000005</v>
          </cell>
          <cell r="M71">
            <v>1.05409</v>
          </cell>
          <cell r="N71">
            <v>1.1706000000000001</v>
          </cell>
          <cell r="O71">
            <v>1.11273</v>
          </cell>
          <cell r="P71">
            <v>1.1916599999999999</v>
          </cell>
          <cell r="Q71">
            <v>1.19485</v>
          </cell>
          <cell r="R71">
            <v>1.10578</v>
          </cell>
          <cell r="S71">
            <v>0</v>
          </cell>
          <cell r="T71">
            <v>1.10578</v>
          </cell>
          <cell r="U71">
            <v>2012</v>
          </cell>
          <cell r="X71" t="str">
            <v>..</v>
          </cell>
          <cell r="Y71" t="str">
            <v>..</v>
          </cell>
          <cell r="Z71" t="str">
            <v>..</v>
          </cell>
          <cell r="AA71" t="str">
            <v>..</v>
          </cell>
          <cell r="AB71" t="str">
            <v>..</v>
          </cell>
          <cell r="AC71" t="str">
            <v>..</v>
          </cell>
          <cell r="AD71" t="str">
            <v>..</v>
          </cell>
          <cell r="AE71" t="str">
            <v>..</v>
          </cell>
          <cell r="AF71" t="str">
            <v>..</v>
          </cell>
          <cell r="AG71">
            <v>0.72872999999999999</v>
          </cell>
          <cell r="AH71">
            <v>0.72880999999999996</v>
          </cell>
          <cell r="AI71">
            <v>0.85985</v>
          </cell>
          <cell r="AJ71">
            <v>0.85143999999999997</v>
          </cell>
          <cell r="AK71">
            <v>0.95650999999999997</v>
          </cell>
          <cell r="AL71">
            <v>0.97748999999999997</v>
          </cell>
          <cell r="AM71">
            <v>0.95374999999999999</v>
          </cell>
          <cell r="AO71">
            <v>0.95374999999999999</v>
          </cell>
          <cell r="AP71">
            <v>2012</v>
          </cell>
          <cell r="AS71" t="str">
            <v>..</v>
          </cell>
          <cell r="AT71" t="str">
            <v>..</v>
          </cell>
          <cell r="AU71" t="str">
            <v>..</v>
          </cell>
          <cell r="AV71" t="str">
            <v>..</v>
          </cell>
          <cell r="AW71" t="str">
            <v>..</v>
          </cell>
          <cell r="AX71" t="str">
            <v>..</v>
          </cell>
          <cell r="AY71" t="str">
            <v>..</v>
          </cell>
          <cell r="AZ71" t="str">
            <v>..</v>
          </cell>
          <cell r="BA71" t="str">
            <v>..</v>
          </cell>
          <cell r="BB71">
            <v>1.29755</v>
          </cell>
          <cell r="BC71">
            <v>1.45651</v>
          </cell>
          <cell r="BD71">
            <v>1.55358</v>
          </cell>
          <cell r="BE71">
            <v>1.4350000000000001</v>
          </cell>
          <cell r="BF71">
            <v>1.47854</v>
          </cell>
          <cell r="BG71">
            <v>1.45861</v>
          </cell>
          <cell r="BH71">
            <v>1.29034</v>
          </cell>
          <cell r="BJ71">
            <v>1.29034</v>
          </cell>
          <cell r="BK71">
            <v>2012</v>
          </cell>
          <cell r="BN71" t="str">
            <v>..</v>
          </cell>
          <cell r="BO71" t="str">
            <v>..</v>
          </cell>
          <cell r="BP71" t="str">
            <v>..</v>
          </cell>
          <cell r="BQ71" t="str">
            <v>..</v>
          </cell>
          <cell r="BR71" t="str">
            <v>..</v>
          </cell>
          <cell r="BS71" t="str">
            <v>..</v>
          </cell>
          <cell r="BT71" t="str">
            <v>..</v>
          </cell>
          <cell r="BU71" t="str">
            <v>..</v>
          </cell>
          <cell r="BV71" t="str">
            <v>..</v>
          </cell>
          <cell r="BW71">
            <v>40.992699999999999</v>
          </cell>
          <cell r="BX71">
            <v>38.234529999999999</v>
          </cell>
          <cell r="BY71">
            <v>40.551740000000002</v>
          </cell>
          <cell r="BZ71">
            <v>42.257420000000003</v>
          </cell>
          <cell r="CA71">
            <v>44.109290000000001</v>
          </cell>
          <cell r="CB71">
            <v>44.849429999999998</v>
          </cell>
          <cell r="CC71">
            <v>47.294420000000002</v>
          </cell>
          <cell r="CE71">
            <v>47.294420000000002</v>
          </cell>
          <cell r="CF71">
            <v>2012</v>
          </cell>
        </row>
        <row r="72">
          <cell r="A72" t="str">
            <v>PYF</v>
          </cell>
          <cell r="B72" t="str">
            <v>French Polynesia</v>
          </cell>
          <cell r="C72" t="str">
            <v>..</v>
          </cell>
          <cell r="D72" t="str">
            <v>..</v>
          </cell>
          <cell r="E72" t="str">
            <v>..</v>
          </cell>
          <cell r="F72" t="str">
            <v>..</v>
          </cell>
          <cell r="G72" t="str">
            <v>..</v>
          </cell>
          <cell r="H72" t="str">
            <v>..</v>
          </cell>
          <cell r="I72" t="str">
            <v>..</v>
          </cell>
          <cell r="J72" t="str">
            <v>..</v>
          </cell>
          <cell r="K72" t="str">
            <v>..</v>
          </cell>
          <cell r="L72" t="str">
            <v>..</v>
          </cell>
          <cell r="M72" t="str">
            <v>..</v>
          </cell>
          <cell r="N72" t="str">
            <v>..</v>
          </cell>
          <cell r="O72" t="str">
            <v>..</v>
          </cell>
          <cell r="P72" t="str">
            <v>..</v>
          </cell>
          <cell r="Q72" t="str">
            <v>..</v>
          </cell>
          <cell r="R72" t="str">
            <v>..</v>
          </cell>
          <cell r="S72">
            <v>0</v>
          </cell>
          <cell r="T72" t="str">
            <v/>
          </cell>
          <cell r="U72" t="str">
            <v/>
          </cell>
          <cell r="X72" t="str">
            <v>..</v>
          </cell>
          <cell r="Y72" t="str">
            <v>..</v>
          </cell>
          <cell r="Z72" t="str">
            <v>..</v>
          </cell>
          <cell r="AA72" t="str">
            <v>..</v>
          </cell>
          <cell r="AB72" t="str">
            <v>..</v>
          </cell>
          <cell r="AC72" t="str">
            <v>..</v>
          </cell>
          <cell r="AD72" t="str">
            <v>..</v>
          </cell>
          <cell r="AE72" t="str">
            <v>..</v>
          </cell>
          <cell r="AF72" t="str">
            <v>..</v>
          </cell>
          <cell r="AG72" t="str">
            <v>..</v>
          </cell>
          <cell r="AH72" t="str">
            <v>..</v>
          </cell>
          <cell r="AI72" t="str">
            <v>..</v>
          </cell>
          <cell r="AJ72" t="str">
            <v>..</v>
          </cell>
          <cell r="AK72" t="str">
            <v>..</v>
          </cell>
          <cell r="AL72" t="str">
            <v>..</v>
          </cell>
          <cell r="AM72" t="str">
            <v>..</v>
          </cell>
          <cell r="AO72" t="str">
            <v/>
          </cell>
          <cell r="AP72" t="str">
            <v/>
          </cell>
          <cell r="AS72" t="str">
            <v>..</v>
          </cell>
          <cell r="AT72" t="str">
            <v>..</v>
          </cell>
          <cell r="AU72" t="str">
            <v>..</v>
          </cell>
          <cell r="AV72" t="str">
            <v>..</v>
          </cell>
          <cell r="AW72" t="str">
            <v>..</v>
          </cell>
          <cell r="AX72" t="str">
            <v>..</v>
          </cell>
          <cell r="AY72" t="str">
            <v>..</v>
          </cell>
          <cell r="AZ72" t="str">
            <v>..</v>
          </cell>
          <cell r="BA72" t="str">
            <v>..</v>
          </cell>
          <cell r="BB72" t="str">
            <v>..</v>
          </cell>
          <cell r="BC72" t="str">
            <v>..</v>
          </cell>
          <cell r="BD72" t="str">
            <v>..</v>
          </cell>
          <cell r="BE72" t="str">
            <v>..</v>
          </cell>
          <cell r="BF72" t="str">
            <v>..</v>
          </cell>
          <cell r="BG72" t="str">
            <v>..</v>
          </cell>
          <cell r="BH72" t="str">
            <v>..</v>
          </cell>
          <cell r="BJ72" t="str">
            <v/>
          </cell>
          <cell r="BK72" t="str">
            <v/>
          </cell>
          <cell r="BN72" t="str">
            <v>..</v>
          </cell>
          <cell r="BO72" t="str">
            <v>..</v>
          </cell>
          <cell r="BP72" t="str">
            <v>..</v>
          </cell>
          <cell r="BQ72" t="str">
            <v>..</v>
          </cell>
          <cell r="BR72" t="str">
            <v>..</v>
          </cell>
          <cell r="BS72" t="str">
            <v>..</v>
          </cell>
          <cell r="BT72" t="str">
            <v>..</v>
          </cell>
          <cell r="BU72" t="str">
            <v>..</v>
          </cell>
          <cell r="BV72" t="str">
            <v>..</v>
          </cell>
          <cell r="BW72" t="str">
            <v>..</v>
          </cell>
          <cell r="BX72" t="str">
            <v>..</v>
          </cell>
          <cell r="BY72" t="str">
            <v>..</v>
          </cell>
          <cell r="BZ72" t="str">
            <v>..</v>
          </cell>
          <cell r="CA72" t="str">
            <v>..</v>
          </cell>
          <cell r="CB72" t="str">
            <v>..</v>
          </cell>
          <cell r="CC72" t="str">
            <v>..</v>
          </cell>
          <cell r="CE72" t="str">
            <v/>
          </cell>
          <cell r="CF72" t="str">
            <v/>
          </cell>
        </row>
        <row r="73">
          <cell r="A73" t="str">
            <v>GAB</v>
          </cell>
          <cell r="B73" t="str">
            <v>Gabon</v>
          </cell>
          <cell r="C73" t="str">
            <v>..</v>
          </cell>
          <cell r="D73" t="str">
            <v>..</v>
          </cell>
          <cell r="E73" t="str">
            <v>..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>
            <v>0</v>
          </cell>
          <cell r="T73" t="str">
            <v/>
          </cell>
          <cell r="U73" t="str">
            <v/>
          </cell>
          <cell r="X73" t="str">
            <v>..</v>
          </cell>
          <cell r="Y73" t="str">
            <v>..</v>
          </cell>
          <cell r="Z73" t="str">
            <v>..</v>
          </cell>
          <cell r="AA73" t="str">
            <v>..</v>
          </cell>
          <cell r="AB73" t="str">
            <v>..</v>
          </cell>
          <cell r="AC73" t="str">
            <v>..</v>
          </cell>
          <cell r="AD73" t="str">
            <v>..</v>
          </cell>
          <cell r="AE73" t="str">
            <v>..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O73" t="str">
            <v/>
          </cell>
          <cell r="AP73" t="str">
            <v/>
          </cell>
          <cell r="AS73" t="str">
            <v>..</v>
          </cell>
          <cell r="AT73" t="str">
            <v>..</v>
          </cell>
          <cell r="AU73" t="str">
            <v>..</v>
          </cell>
          <cell r="AV73" t="str">
            <v>..</v>
          </cell>
          <cell r="AW73" t="str">
            <v>..</v>
          </cell>
          <cell r="AX73" t="str">
            <v>..</v>
          </cell>
          <cell r="AY73" t="str">
            <v>..</v>
          </cell>
          <cell r="AZ73" t="str">
            <v>..</v>
          </cell>
          <cell r="BA73" t="str">
            <v>..</v>
          </cell>
          <cell r="BB73" t="str">
            <v>..</v>
          </cell>
          <cell r="BC73" t="str">
            <v>..</v>
          </cell>
          <cell r="BD73" t="str">
            <v>..</v>
          </cell>
          <cell r="BE73" t="str">
            <v>..</v>
          </cell>
          <cell r="BF73" t="str">
            <v>..</v>
          </cell>
          <cell r="BG73" t="str">
            <v>..</v>
          </cell>
          <cell r="BH73" t="str">
            <v>..</v>
          </cell>
          <cell r="BJ73" t="str">
            <v/>
          </cell>
          <cell r="BK73" t="str">
            <v/>
          </cell>
          <cell r="BN73" t="str">
            <v>..</v>
          </cell>
          <cell r="BO73" t="str">
            <v>..</v>
          </cell>
          <cell r="BP73" t="str">
            <v>..</v>
          </cell>
          <cell r="BQ73" t="str">
            <v>..</v>
          </cell>
          <cell r="BR73" t="str">
            <v>..</v>
          </cell>
          <cell r="BS73" t="str">
            <v>..</v>
          </cell>
          <cell r="BT73" t="str">
            <v>..</v>
          </cell>
          <cell r="BU73" t="str">
            <v>..</v>
          </cell>
          <cell r="BV73" t="str">
            <v>..</v>
          </cell>
          <cell r="BW73" t="str">
            <v>..</v>
          </cell>
          <cell r="BX73" t="str">
            <v>..</v>
          </cell>
          <cell r="BY73" t="str">
            <v>..</v>
          </cell>
          <cell r="BZ73" t="str">
            <v>..</v>
          </cell>
          <cell r="CA73" t="str">
            <v>..</v>
          </cell>
          <cell r="CB73" t="str">
            <v>..</v>
          </cell>
          <cell r="CC73" t="str">
            <v>..</v>
          </cell>
          <cell r="CE73" t="str">
            <v/>
          </cell>
          <cell r="CF73" t="str">
            <v/>
          </cell>
        </row>
        <row r="74">
          <cell r="A74" t="str">
            <v>GMB</v>
          </cell>
          <cell r="B74" t="str">
            <v>Gambia</v>
          </cell>
          <cell r="C74" t="str">
            <v>..</v>
          </cell>
          <cell r="D74" t="str">
            <v>..</v>
          </cell>
          <cell r="E74" t="str">
            <v>..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2.2701500000000001</v>
          </cell>
          <cell r="P74">
            <v>1.87198</v>
          </cell>
          <cell r="Q74">
            <v>0.98917999999999995</v>
          </cell>
          <cell r="R74" t="str">
            <v>..</v>
          </cell>
          <cell r="S74">
            <v>0</v>
          </cell>
          <cell r="T74">
            <v>0.98917999999999995</v>
          </cell>
          <cell r="U74">
            <v>2011</v>
          </cell>
          <cell r="X74" t="str">
            <v>..</v>
          </cell>
          <cell r="Y74" t="str">
            <v>..</v>
          </cell>
          <cell r="Z74" t="str">
            <v>..</v>
          </cell>
          <cell r="AA74" t="str">
            <v>..</v>
          </cell>
          <cell r="AB74" t="str">
            <v>..</v>
          </cell>
          <cell r="AC74" t="str">
            <v>..</v>
          </cell>
          <cell r="AD74" t="str">
            <v>..</v>
          </cell>
          <cell r="AE74" t="str">
            <v>..</v>
          </cell>
          <cell r="AF74" t="str">
            <v>..</v>
          </cell>
          <cell r="AG74" t="str">
            <v>..</v>
          </cell>
          <cell r="AH74" t="str">
            <v>..</v>
          </cell>
          <cell r="AI74" t="str">
            <v>..</v>
          </cell>
          <cell r="AJ74">
            <v>0.44183</v>
          </cell>
          <cell r="AK74">
            <v>1.10294</v>
          </cell>
          <cell r="AL74">
            <v>0.29226000000000002</v>
          </cell>
          <cell r="AM74" t="str">
            <v>..</v>
          </cell>
          <cell r="AO74">
            <v>0.29226000000000002</v>
          </cell>
          <cell r="AP74">
            <v>2011</v>
          </cell>
          <cell r="AS74" t="str">
            <v>..</v>
          </cell>
          <cell r="AT74" t="str">
            <v>..</v>
          </cell>
          <cell r="AU74" t="str">
            <v>..</v>
          </cell>
          <cell r="AV74" t="str">
            <v>..</v>
          </cell>
          <cell r="AW74" t="str">
            <v>..</v>
          </cell>
          <cell r="AX74" t="str">
            <v>..</v>
          </cell>
          <cell r="AY74" t="str">
            <v>..</v>
          </cell>
          <cell r="AZ74" t="str">
            <v>..</v>
          </cell>
          <cell r="BA74" t="str">
            <v>..</v>
          </cell>
          <cell r="BB74" t="str">
            <v>..</v>
          </cell>
          <cell r="BC74" t="str">
            <v>..</v>
          </cell>
          <cell r="BD74" t="str">
            <v>..</v>
          </cell>
          <cell r="BE74">
            <v>3.4164400000000001</v>
          </cell>
          <cell r="BF74">
            <v>2.4077899999999999</v>
          </cell>
          <cell r="BG74">
            <v>1.4220900000000001</v>
          </cell>
          <cell r="BH74" t="str">
            <v>..</v>
          </cell>
          <cell r="BJ74">
            <v>1.4220900000000001</v>
          </cell>
          <cell r="BK74">
            <v>2011</v>
          </cell>
          <cell r="BN74" t="str">
            <v>..</v>
          </cell>
          <cell r="BO74" t="str">
            <v>..</v>
          </cell>
          <cell r="BP74" t="str">
            <v>..</v>
          </cell>
          <cell r="BQ74" t="str">
            <v>..</v>
          </cell>
          <cell r="BR74" t="str">
            <v>..</v>
          </cell>
          <cell r="BS74" t="str">
            <v>..</v>
          </cell>
          <cell r="BT74" t="str">
            <v>..</v>
          </cell>
          <cell r="BU74" t="str">
            <v>..</v>
          </cell>
          <cell r="BV74" t="str">
            <v>..</v>
          </cell>
          <cell r="BW74" t="str">
            <v>..</v>
          </cell>
          <cell r="BX74" t="str">
            <v>..</v>
          </cell>
          <cell r="BY74" t="str">
            <v>..</v>
          </cell>
          <cell r="BZ74">
            <v>7.5</v>
          </cell>
          <cell r="CA74">
            <v>24.193549999999998</v>
          </cell>
          <cell r="CB74">
            <v>11.32075</v>
          </cell>
          <cell r="CC74" t="str">
            <v>..</v>
          </cell>
          <cell r="CE74">
            <v>11.32075</v>
          </cell>
          <cell r="CF74">
            <v>2011</v>
          </cell>
        </row>
        <row r="75">
          <cell r="A75" t="str">
            <v>GEO</v>
          </cell>
          <cell r="B75" t="str">
            <v>Georgia</v>
          </cell>
          <cell r="C75" t="str">
            <v>..</v>
          </cell>
          <cell r="D75" t="str">
            <v>..</v>
          </cell>
          <cell r="E75">
            <v>3.9066100000000001</v>
          </cell>
          <cell r="F75">
            <v>4.1934800000000001</v>
          </cell>
          <cell r="G75">
            <v>3.5057299999999998</v>
          </cell>
          <cell r="H75">
            <v>3.45241</v>
          </cell>
          <cell r="I75">
            <v>3.0993300000000001</v>
          </cell>
          <cell r="J75">
            <v>2.9401899999999999</v>
          </cell>
          <cell r="K75">
            <v>3.23319</v>
          </cell>
          <cell r="L75">
            <v>3.22227</v>
          </cell>
          <cell r="M75">
            <v>2.7854999999999999</v>
          </cell>
          <cell r="N75" t="str">
            <v>..</v>
          </cell>
          <cell r="O75">
            <v>4.2992900000000001</v>
          </cell>
          <cell r="P75">
            <v>3.5800800000000002</v>
          </cell>
          <cell r="Q75" t="str">
            <v>..</v>
          </cell>
          <cell r="R75">
            <v>1.82036</v>
          </cell>
          <cell r="S75">
            <v>0</v>
          </cell>
          <cell r="T75">
            <v>1.82036</v>
          </cell>
          <cell r="U75">
            <v>2012</v>
          </cell>
          <cell r="X75" t="str">
            <v>..</v>
          </cell>
          <cell r="Y75" t="str">
            <v>..</v>
          </cell>
          <cell r="Z75">
            <v>2.2850199999999998</v>
          </cell>
          <cell r="AA75">
            <v>2.2471700000000001</v>
          </cell>
          <cell r="AB75">
            <v>1.7808900000000001</v>
          </cell>
          <cell r="AC75">
            <v>2.0196399999999999</v>
          </cell>
          <cell r="AD75">
            <v>1.57317</v>
          </cell>
          <cell r="AE75">
            <v>1.3999699999999999</v>
          </cell>
          <cell r="AF75">
            <v>1.8614200000000001</v>
          </cell>
          <cell r="AG75">
            <v>2.02651</v>
          </cell>
          <cell r="AH75">
            <v>1.61968</v>
          </cell>
          <cell r="AI75" t="str">
            <v>..</v>
          </cell>
          <cell r="AJ75">
            <v>2.6355499999999998</v>
          </cell>
          <cell r="AK75">
            <v>2.1196100000000002</v>
          </cell>
          <cell r="AL75" t="str">
            <v>..</v>
          </cell>
          <cell r="AM75">
            <v>0.71797</v>
          </cell>
          <cell r="AO75">
            <v>0.71797</v>
          </cell>
          <cell r="AP75">
            <v>2012</v>
          </cell>
          <cell r="AS75" t="str">
            <v>..</v>
          </cell>
          <cell r="AT75" t="str">
            <v>..</v>
          </cell>
          <cell r="AU75">
            <v>5.6618599999999999</v>
          </cell>
          <cell r="AV75">
            <v>6.0780099999999999</v>
          </cell>
          <cell r="AW75">
            <v>5.1598499999999996</v>
          </cell>
          <cell r="AX75">
            <v>4.8755699999999997</v>
          </cell>
          <cell r="AY75">
            <v>4.5529299999999999</v>
          </cell>
          <cell r="AZ75">
            <v>4.5137499999999999</v>
          </cell>
          <cell r="BA75">
            <v>4.6274499999999996</v>
          </cell>
          <cell r="BB75">
            <v>4.5410399999999997</v>
          </cell>
          <cell r="BC75">
            <v>4.0504600000000002</v>
          </cell>
          <cell r="BD75" t="str">
            <v>..</v>
          </cell>
          <cell r="BE75">
            <v>6.3283800000000001</v>
          </cell>
          <cell r="BF75">
            <v>5.3839199999999998</v>
          </cell>
          <cell r="BG75" t="str">
            <v>..</v>
          </cell>
          <cell r="BH75">
            <v>3.21896</v>
          </cell>
          <cell r="BJ75">
            <v>3.21896</v>
          </cell>
          <cell r="BK75">
            <v>2012</v>
          </cell>
          <cell r="BN75" t="str">
            <v>..</v>
          </cell>
          <cell r="BO75" t="str">
            <v>..</v>
          </cell>
          <cell r="BP75">
            <v>30.40315</v>
          </cell>
          <cell r="BQ75">
            <v>26.36158</v>
          </cell>
          <cell r="BR75">
            <v>24.86815</v>
          </cell>
          <cell r="BS75">
            <v>29.151289999999999</v>
          </cell>
          <cell r="BT75">
            <v>24.761310000000002</v>
          </cell>
          <cell r="BU75">
            <v>24.062290000000001</v>
          </cell>
          <cell r="BV75">
            <v>29.020230000000002</v>
          </cell>
          <cell r="BW75">
            <v>32.983730000000001</v>
          </cell>
          <cell r="BX75">
            <v>30.259150000000002</v>
          </cell>
          <cell r="BY75" t="str">
            <v>..</v>
          </cell>
          <cell r="BZ75">
            <v>33.683439999999997</v>
          </cell>
          <cell r="CA75">
            <v>32.716700000000003</v>
          </cell>
          <cell r="CB75" t="str">
            <v>..</v>
          </cell>
          <cell r="CC75">
            <v>22.056380000000001</v>
          </cell>
          <cell r="CE75">
            <v>22.056380000000001</v>
          </cell>
          <cell r="CF75">
            <v>2012</v>
          </cell>
        </row>
        <row r="76">
          <cell r="A76" t="str">
            <v>DEU</v>
          </cell>
          <cell r="B76" t="str">
            <v>Germany</v>
          </cell>
          <cell r="C76" t="str">
            <v>..</v>
          </cell>
          <cell r="D76" t="str">
            <v>..</v>
          </cell>
          <cell r="E76" t="str">
            <v>..</v>
          </cell>
          <cell r="F76">
            <v>1.4180999999999999</v>
          </cell>
          <cell r="G76">
            <v>1.3919900000000001</v>
          </cell>
          <cell r="H76">
            <v>1.3627100000000001</v>
          </cell>
          <cell r="I76">
            <v>1.3371599999999999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>
            <v>1.48506</v>
          </cell>
          <cell r="R76">
            <v>1.46983</v>
          </cell>
          <cell r="S76">
            <v>0</v>
          </cell>
          <cell r="T76">
            <v>1.46983</v>
          </cell>
          <cell r="U76">
            <v>2012</v>
          </cell>
          <cell r="X76" t="str">
            <v>..</v>
          </cell>
          <cell r="Y76" t="str">
            <v>..</v>
          </cell>
          <cell r="Z76" t="str">
            <v>..</v>
          </cell>
          <cell r="AA76" t="str">
            <v>..</v>
          </cell>
          <cell r="AB76" t="str">
            <v>..</v>
          </cell>
          <cell r="AC76" t="str">
            <v>..</v>
          </cell>
          <cell r="AD76">
            <v>1.2679400000000001</v>
          </cell>
          <cell r="AE76" t="str">
            <v>..</v>
          </cell>
          <cell r="AF76" t="str">
            <v>..</v>
          </cell>
          <cell r="AG76" t="str">
            <v>..</v>
          </cell>
          <cell r="AH76" t="str">
            <v>..</v>
          </cell>
          <cell r="AI76" t="str">
            <v>..</v>
          </cell>
          <cell r="AJ76" t="str">
            <v>..</v>
          </cell>
          <cell r="AK76" t="str">
            <v>..</v>
          </cell>
          <cell r="AL76">
            <v>1.40571</v>
          </cell>
          <cell r="AM76">
            <v>1.39469</v>
          </cell>
          <cell r="AO76">
            <v>1.39469</v>
          </cell>
          <cell r="AP76">
            <v>2012</v>
          </cell>
          <cell r="AS76" t="str">
            <v>..</v>
          </cell>
          <cell r="AT76" t="str">
            <v>..</v>
          </cell>
          <cell r="AU76" t="str">
            <v>..</v>
          </cell>
          <cell r="AV76" t="str">
            <v>..</v>
          </cell>
          <cell r="AW76" t="str">
            <v>..</v>
          </cell>
          <cell r="AX76" t="str">
            <v>..</v>
          </cell>
          <cell r="AY76">
            <v>1.40367</v>
          </cell>
          <cell r="AZ76" t="str">
            <v>..</v>
          </cell>
          <cell r="BA76" t="str">
            <v>..</v>
          </cell>
          <cell r="BB76" t="str">
            <v>..</v>
          </cell>
          <cell r="BC76" t="str">
            <v>..</v>
          </cell>
          <cell r="BD76" t="str">
            <v>..</v>
          </cell>
          <cell r="BE76" t="str">
            <v>..</v>
          </cell>
          <cell r="BF76" t="str">
            <v>..</v>
          </cell>
          <cell r="BG76">
            <v>1.5664400000000001</v>
          </cell>
          <cell r="BH76">
            <v>1.5451600000000001</v>
          </cell>
          <cell r="BJ76">
            <v>1.5451600000000001</v>
          </cell>
          <cell r="BK76">
            <v>2012</v>
          </cell>
          <cell r="BN76" t="str">
            <v>..</v>
          </cell>
          <cell r="BO76" t="str">
            <v>..</v>
          </cell>
          <cell r="BP76" t="str">
            <v>..</v>
          </cell>
          <cell r="BQ76">
            <v>45.428400000000003</v>
          </cell>
          <cell r="BR76">
            <v>46.19106</v>
          </cell>
          <cell r="BS76">
            <v>45.681739999999998</v>
          </cell>
          <cell r="BT76">
            <v>46.465069999999997</v>
          </cell>
          <cell r="BU76" t="str">
            <v>..</v>
          </cell>
          <cell r="BV76" t="str">
            <v>..</v>
          </cell>
          <cell r="BW76" t="str">
            <v>..</v>
          </cell>
          <cell r="BX76" t="str">
            <v>..</v>
          </cell>
          <cell r="BY76" t="str">
            <v>..</v>
          </cell>
          <cell r="BZ76" t="str">
            <v>..</v>
          </cell>
          <cell r="CA76" t="str">
            <v>..</v>
          </cell>
          <cell r="CB76">
            <v>47.929229999999997</v>
          </cell>
          <cell r="CC76">
            <v>47.508389999999999</v>
          </cell>
          <cell r="CE76">
            <v>47.508389999999999</v>
          </cell>
          <cell r="CF76">
            <v>2012</v>
          </cell>
        </row>
        <row r="77">
          <cell r="A77" t="str">
            <v>GHA</v>
          </cell>
          <cell r="B77" t="str">
            <v>Ghana</v>
          </cell>
          <cell r="C77" t="str">
            <v>..</v>
          </cell>
          <cell r="D77" t="str">
            <v>..</v>
          </cell>
          <cell r="E77" t="str">
            <v>..</v>
          </cell>
          <cell r="F77" t="str">
            <v>..</v>
          </cell>
          <cell r="G77" t="str">
            <v>..</v>
          </cell>
          <cell r="H77" t="str">
            <v>..</v>
          </cell>
          <cell r="I77" t="str">
            <v>..</v>
          </cell>
          <cell r="J77" t="str">
            <v>..</v>
          </cell>
          <cell r="K77" t="str">
            <v>..</v>
          </cell>
          <cell r="L77" t="str">
            <v>..</v>
          </cell>
          <cell r="M77" t="str">
            <v>..</v>
          </cell>
          <cell r="N77" t="str">
            <v>..</v>
          </cell>
          <cell r="O77" t="str">
            <v>..</v>
          </cell>
          <cell r="P77" t="str">
            <v>..</v>
          </cell>
          <cell r="Q77">
            <v>3.2547199999999998</v>
          </cell>
          <cell r="R77" t="str">
            <v>..</v>
          </cell>
          <cell r="S77">
            <v>0</v>
          </cell>
          <cell r="T77">
            <v>3.2547199999999998</v>
          </cell>
          <cell r="U77">
            <v>2011</v>
          </cell>
          <cell r="X77" t="str">
            <v>..</v>
          </cell>
          <cell r="Y77" t="str">
            <v>..</v>
          </cell>
          <cell r="Z77" t="str">
            <v>..</v>
          </cell>
          <cell r="AA77" t="str">
            <v>..</v>
          </cell>
          <cell r="AB77" t="str">
            <v>..</v>
          </cell>
          <cell r="AC77" t="str">
            <v>..</v>
          </cell>
          <cell r="AD77" t="str">
            <v>..</v>
          </cell>
          <cell r="AE77" t="str">
            <v>..</v>
          </cell>
          <cell r="AF77" t="str">
            <v>..</v>
          </cell>
          <cell r="AG77" t="str">
            <v>..</v>
          </cell>
          <cell r="AH77" t="str">
            <v>..</v>
          </cell>
          <cell r="AI77" t="str">
            <v>..</v>
          </cell>
          <cell r="AJ77" t="str">
            <v>..</v>
          </cell>
          <cell r="AK77" t="str">
            <v>..</v>
          </cell>
          <cell r="AL77">
            <v>1.6756</v>
          </cell>
          <cell r="AM77" t="str">
            <v>..</v>
          </cell>
          <cell r="AO77">
            <v>1.6756</v>
          </cell>
          <cell r="AP77">
            <v>2011</v>
          </cell>
          <cell r="AS77" t="str">
            <v>..</v>
          </cell>
          <cell r="AT77" t="str">
            <v>..</v>
          </cell>
          <cell r="AU77" t="str">
            <v>..</v>
          </cell>
          <cell r="AV77" t="str">
            <v>..</v>
          </cell>
          <cell r="AW77" t="str">
            <v>..</v>
          </cell>
          <cell r="AX77" t="str">
            <v>..</v>
          </cell>
          <cell r="AY77" t="str">
            <v>..</v>
          </cell>
          <cell r="AZ77" t="str">
            <v>..</v>
          </cell>
          <cell r="BA77" t="str">
            <v>..</v>
          </cell>
          <cell r="BB77" t="str">
            <v>..</v>
          </cell>
          <cell r="BC77" t="str">
            <v>..</v>
          </cell>
          <cell r="BD77" t="str">
            <v>..</v>
          </cell>
          <cell r="BE77" t="str">
            <v>..</v>
          </cell>
          <cell r="BF77" t="str">
            <v>..</v>
          </cell>
          <cell r="BG77">
            <v>4.1894099999999996</v>
          </cell>
          <cell r="BH77" t="str">
            <v>..</v>
          </cell>
          <cell r="BJ77">
            <v>4.1894099999999996</v>
          </cell>
          <cell r="BK77">
            <v>2011</v>
          </cell>
          <cell r="BN77" t="str">
            <v>..</v>
          </cell>
          <cell r="BO77" t="str">
            <v>..</v>
          </cell>
          <cell r="BP77" t="str">
            <v>..</v>
          </cell>
          <cell r="BQ77" t="str">
            <v>..</v>
          </cell>
          <cell r="BR77" t="str">
            <v>..</v>
          </cell>
          <cell r="BS77" t="str">
            <v>..</v>
          </cell>
          <cell r="BT77" t="str">
            <v>..</v>
          </cell>
          <cell r="BU77" t="str">
            <v>..</v>
          </cell>
          <cell r="BV77" t="str">
            <v>..</v>
          </cell>
          <cell r="BW77" t="str">
            <v>..</v>
          </cell>
          <cell r="BX77" t="str">
            <v>..</v>
          </cell>
          <cell r="BY77">
            <v>19.32572</v>
          </cell>
          <cell r="BZ77">
            <v>34.260980000000004</v>
          </cell>
          <cell r="CA77" t="str">
            <v>..</v>
          </cell>
          <cell r="CB77">
            <v>19.142299999999999</v>
          </cell>
          <cell r="CC77">
            <v>16.080400000000001</v>
          </cell>
          <cell r="CE77">
            <v>16.080400000000001</v>
          </cell>
          <cell r="CF77">
            <v>2012</v>
          </cell>
        </row>
        <row r="78">
          <cell r="A78" t="str">
            <v>GRC</v>
          </cell>
          <cell r="B78" t="str">
            <v>Greece</v>
          </cell>
          <cell r="C78" t="str">
            <v>..</v>
          </cell>
          <cell r="D78" t="str">
            <v>..</v>
          </cell>
          <cell r="E78" t="str">
            <v>..</v>
          </cell>
          <cell r="F78" t="str">
            <v>..</v>
          </cell>
          <cell r="G78" t="str">
            <v>..</v>
          </cell>
          <cell r="H78">
            <v>5.8269200000000003</v>
          </cell>
          <cell r="I78" t="str">
            <v>..</v>
          </cell>
          <cell r="J78">
            <v>6.0495099999999997</v>
          </cell>
          <cell r="K78">
            <v>5.9328399999999997</v>
          </cell>
          <cell r="L78" t="str">
            <v>..</v>
          </cell>
          <cell r="M78">
            <v>5.7812999999999999</v>
          </cell>
          <cell r="N78" t="str">
            <v>..</v>
          </cell>
          <cell r="O78" t="str">
            <v>..</v>
          </cell>
          <cell r="P78">
            <v>4.8298300000000003</v>
          </cell>
          <cell r="Q78">
            <v>4.7248900000000003</v>
          </cell>
          <cell r="R78" t="str">
            <v>..</v>
          </cell>
          <cell r="S78">
            <v>0</v>
          </cell>
          <cell r="T78">
            <v>4.7248900000000003</v>
          </cell>
          <cell r="U78">
            <v>2011</v>
          </cell>
          <cell r="X78" t="str">
            <v>..</v>
          </cell>
          <cell r="Y78" t="str">
            <v>..</v>
          </cell>
          <cell r="Z78" t="str">
            <v>..</v>
          </cell>
          <cell r="AA78" t="str">
            <v>..</v>
          </cell>
          <cell r="AB78" t="str">
            <v>..</v>
          </cell>
          <cell r="AC78">
            <v>4.9017400000000002</v>
          </cell>
          <cell r="AD78" t="str">
            <v>..</v>
          </cell>
          <cell r="AE78">
            <v>5.1040299999999998</v>
          </cell>
          <cell r="AF78">
            <v>5.12317</v>
          </cell>
          <cell r="AG78" t="str">
            <v>..</v>
          </cell>
          <cell r="AH78">
            <v>5.1940499999999998</v>
          </cell>
          <cell r="AI78" t="str">
            <v>..</v>
          </cell>
          <cell r="AJ78" t="str">
            <v>..</v>
          </cell>
          <cell r="AK78">
            <v>4.3796299999999997</v>
          </cell>
          <cell r="AL78">
            <v>4.2013600000000002</v>
          </cell>
          <cell r="AM78" t="str">
            <v>..</v>
          </cell>
          <cell r="AO78">
            <v>4.2013600000000002</v>
          </cell>
          <cell r="AP78">
            <v>2011</v>
          </cell>
          <cell r="AS78" t="str">
            <v>..</v>
          </cell>
          <cell r="AT78" t="str">
            <v>..</v>
          </cell>
          <cell r="AU78" t="str">
            <v>..</v>
          </cell>
          <cell r="AV78" t="str">
            <v>..</v>
          </cell>
          <cell r="AW78" t="str">
            <v>..</v>
          </cell>
          <cell r="AX78">
            <v>6.7995299999999999</v>
          </cell>
          <cell r="AY78" t="str">
            <v>..</v>
          </cell>
          <cell r="AZ78">
            <v>7.0618400000000001</v>
          </cell>
          <cell r="BA78">
            <v>6.7791199999999998</v>
          </cell>
          <cell r="BB78" t="str">
            <v>..</v>
          </cell>
          <cell r="BC78">
            <v>6.37812</v>
          </cell>
          <cell r="BD78" t="str">
            <v>..</v>
          </cell>
          <cell r="BE78" t="str">
            <v>..</v>
          </cell>
          <cell r="BF78">
            <v>5.2772199999999998</v>
          </cell>
          <cell r="BG78">
            <v>5.2341899999999999</v>
          </cell>
          <cell r="BH78" t="str">
            <v>..</v>
          </cell>
          <cell r="BJ78">
            <v>5.2341899999999999</v>
          </cell>
          <cell r="BK78">
            <v>2011</v>
          </cell>
          <cell r="BN78" t="str">
            <v>..</v>
          </cell>
          <cell r="BO78" t="str">
            <v>..</v>
          </cell>
          <cell r="BP78" t="str">
            <v>..</v>
          </cell>
          <cell r="BQ78" t="str">
            <v>..</v>
          </cell>
          <cell r="BR78" t="str">
            <v>..</v>
          </cell>
          <cell r="BS78">
            <v>43.112389999999998</v>
          </cell>
          <cell r="BT78" t="str">
            <v>..</v>
          </cell>
          <cell r="BU78">
            <v>43.626089999999998</v>
          </cell>
          <cell r="BV78">
            <v>44.130760000000002</v>
          </cell>
          <cell r="BW78" t="str">
            <v>..</v>
          </cell>
          <cell r="BX78">
            <v>45.284480000000002</v>
          </cell>
          <cell r="BY78" t="str">
            <v>..</v>
          </cell>
          <cell r="BZ78" t="str">
            <v>..</v>
          </cell>
          <cell r="CA78">
            <v>45.196770000000001</v>
          </cell>
          <cell r="CB78">
            <v>43.847439999999999</v>
          </cell>
          <cell r="CC78" t="str">
            <v>..</v>
          </cell>
          <cell r="CE78">
            <v>43.847439999999999</v>
          </cell>
          <cell r="CF78">
            <v>2011</v>
          </cell>
        </row>
        <row r="79">
          <cell r="A79" t="str">
            <v>GRD</v>
          </cell>
          <cell r="B79" t="str">
            <v>Grenada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>
            <v>7.6992099999999999</v>
          </cell>
          <cell r="P79" t="str">
            <v>..</v>
          </cell>
          <cell r="Q79" t="str">
            <v>..</v>
          </cell>
          <cell r="R79" t="str">
            <v>..</v>
          </cell>
          <cell r="S79">
            <v>0</v>
          </cell>
          <cell r="T79">
            <v>7.6992099999999999</v>
          </cell>
          <cell r="U79">
            <v>2009</v>
          </cell>
          <cell r="X79" t="str">
            <v>..</v>
          </cell>
          <cell r="Y79" t="str">
            <v>..</v>
          </cell>
          <cell r="Z79" t="str">
            <v>..</v>
          </cell>
          <cell r="AA79" t="str">
            <v>..</v>
          </cell>
          <cell r="AB79" t="str">
            <v>..</v>
          </cell>
          <cell r="AC79" t="str">
            <v>..</v>
          </cell>
          <cell r="AD79" t="str">
            <v>..</v>
          </cell>
          <cell r="AE79" t="str">
            <v>..</v>
          </cell>
          <cell r="AF79" t="str">
            <v>..</v>
          </cell>
          <cell r="AG79" t="str">
            <v>..</v>
          </cell>
          <cell r="AH79" t="str">
            <v>..</v>
          </cell>
          <cell r="AI79" t="str">
            <v>..</v>
          </cell>
          <cell r="AJ79">
            <v>9.5076000000000001</v>
          </cell>
          <cell r="AK79" t="str">
            <v>..</v>
          </cell>
          <cell r="AL79" t="str">
            <v>..</v>
          </cell>
          <cell r="AM79" t="str">
            <v>..</v>
          </cell>
          <cell r="AO79">
            <v>9.5076000000000001</v>
          </cell>
          <cell r="AP79">
            <v>2009</v>
          </cell>
          <cell r="AS79" t="str">
            <v>..</v>
          </cell>
          <cell r="AT79" t="str">
            <v>..</v>
          </cell>
          <cell r="AU79" t="str">
            <v>..</v>
          </cell>
          <cell r="AV79" t="str">
            <v>..</v>
          </cell>
          <cell r="AW79" t="str">
            <v>..</v>
          </cell>
          <cell r="AX79" t="str">
            <v>..</v>
          </cell>
          <cell r="AY79" t="str">
            <v>..</v>
          </cell>
          <cell r="AZ79" t="str">
            <v>..</v>
          </cell>
          <cell r="BA79" t="str">
            <v>..</v>
          </cell>
          <cell r="BB79" t="str">
            <v>..</v>
          </cell>
          <cell r="BC79" t="str">
            <v>..</v>
          </cell>
          <cell r="BD79" t="str">
            <v>..</v>
          </cell>
          <cell r="BE79">
            <v>5.2943199999999999</v>
          </cell>
          <cell r="BF79" t="str">
            <v>..</v>
          </cell>
          <cell r="BG79" t="str">
            <v>..</v>
          </cell>
          <cell r="BH79" t="str">
            <v>..</v>
          </cell>
          <cell r="BJ79">
            <v>5.2943199999999999</v>
          </cell>
          <cell r="BK79">
            <v>2009</v>
          </cell>
          <cell r="BN79" t="str">
            <v>..</v>
          </cell>
          <cell r="BO79" t="str">
            <v>..</v>
          </cell>
          <cell r="BP79" t="str">
            <v>..</v>
          </cell>
          <cell r="BQ79" t="str">
            <v>..</v>
          </cell>
          <cell r="BR79" t="str">
            <v>..</v>
          </cell>
          <cell r="BS79" t="str">
            <v>..</v>
          </cell>
          <cell r="BT79" t="str">
            <v>..</v>
          </cell>
          <cell r="BU79" t="str">
            <v>..</v>
          </cell>
          <cell r="BV79" t="str">
            <v>..</v>
          </cell>
          <cell r="BW79" t="str">
            <v>..</v>
          </cell>
          <cell r="BX79" t="str">
            <v>..</v>
          </cell>
          <cell r="BY79" t="str">
            <v>..</v>
          </cell>
          <cell r="BZ79">
            <v>70.485439999999997</v>
          </cell>
          <cell r="CA79" t="str">
            <v>..</v>
          </cell>
          <cell r="CB79" t="str">
            <v>..</v>
          </cell>
          <cell r="CC79" t="str">
            <v>..</v>
          </cell>
          <cell r="CE79">
            <v>70.485439999999997</v>
          </cell>
          <cell r="CF79">
            <v>2009</v>
          </cell>
        </row>
        <row r="80">
          <cell r="A80" t="str">
            <v>GUM</v>
          </cell>
          <cell r="B80" t="str">
            <v>Guam</v>
          </cell>
          <cell r="C80" t="str">
            <v>..</v>
          </cell>
          <cell r="D80" t="str">
            <v>..</v>
          </cell>
          <cell r="E80" t="str">
            <v>..</v>
          </cell>
          <cell r="F80" t="str">
            <v>..</v>
          </cell>
          <cell r="G80" t="str">
            <v>..</v>
          </cell>
          <cell r="H80" t="str">
            <v>..</v>
          </cell>
          <cell r="I80" t="str">
            <v>..</v>
          </cell>
          <cell r="J80" t="str">
            <v>..</v>
          </cell>
          <cell r="K80" t="str">
            <v>..</v>
          </cell>
          <cell r="L80" t="str">
            <v>..</v>
          </cell>
          <cell r="M80" t="str">
            <v>..</v>
          </cell>
          <cell r="N80" t="str">
            <v>..</v>
          </cell>
          <cell r="O80" t="str">
            <v>..</v>
          </cell>
          <cell r="P80" t="str">
            <v>..</v>
          </cell>
          <cell r="Q80" t="str">
            <v>..</v>
          </cell>
          <cell r="R80" t="str">
            <v>..</v>
          </cell>
          <cell r="S80">
            <v>0</v>
          </cell>
          <cell r="T80" t="str">
            <v/>
          </cell>
          <cell r="U80" t="str">
            <v/>
          </cell>
          <cell r="X80" t="str">
            <v>..</v>
          </cell>
          <cell r="Y80" t="str">
            <v>..</v>
          </cell>
          <cell r="Z80" t="str">
            <v>..</v>
          </cell>
          <cell r="AA80" t="str">
            <v>..</v>
          </cell>
          <cell r="AB80" t="str">
            <v>..</v>
          </cell>
          <cell r="AC80" t="str">
            <v>..</v>
          </cell>
          <cell r="AD80" t="str">
            <v>..</v>
          </cell>
          <cell r="AE80" t="str">
            <v>..</v>
          </cell>
          <cell r="AF80" t="str">
            <v>..</v>
          </cell>
          <cell r="AG80" t="str">
            <v>..</v>
          </cell>
          <cell r="AH80" t="str">
            <v>..</v>
          </cell>
          <cell r="AI80" t="str">
            <v>..</v>
          </cell>
          <cell r="AJ80" t="str">
            <v>..</v>
          </cell>
          <cell r="AK80" t="str">
            <v>..</v>
          </cell>
          <cell r="AL80" t="str">
            <v>..</v>
          </cell>
          <cell r="AM80" t="str">
            <v>..</v>
          </cell>
          <cell r="AO80" t="str">
            <v/>
          </cell>
          <cell r="AP80" t="str">
            <v/>
          </cell>
          <cell r="AS80" t="str">
            <v>..</v>
          </cell>
          <cell r="AT80" t="str">
            <v>..</v>
          </cell>
          <cell r="AU80" t="str">
            <v>..</v>
          </cell>
          <cell r="AV80" t="str">
            <v>..</v>
          </cell>
          <cell r="AW80" t="str">
            <v>..</v>
          </cell>
          <cell r="AX80" t="str">
            <v>..</v>
          </cell>
          <cell r="AY80" t="str">
            <v>..</v>
          </cell>
          <cell r="AZ80" t="str">
            <v>..</v>
          </cell>
          <cell r="BA80" t="str">
            <v>..</v>
          </cell>
          <cell r="BB80" t="str">
            <v>..</v>
          </cell>
          <cell r="BC80" t="str">
            <v>..</v>
          </cell>
          <cell r="BD80" t="str">
            <v>..</v>
          </cell>
          <cell r="BE80" t="str">
            <v>..</v>
          </cell>
          <cell r="BF80" t="str">
            <v>..</v>
          </cell>
          <cell r="BG80" t="str">
            <v>..</v>
          </cell>
          <cell r="BH80" t="str">
            <v>..</v>
          </cell>
          <cell r="BJ80" t="str">
            <v/>
          </cell>
          <cell r="BK80" t="str">
            <v/>
          </cell>
          <cell r="BN80" t="str">
            <v>..</v>
          </cell>
          <cell r="BO80" t="str">
            <v>..</v>
          </cell>
          <cell r="BP80" t="str">
            <v>..</v>
          </cell>
          <cell r="BQ80" t="str">
            <v>..</v>
          </cell>
          <cell r="BR80" t="str">
            <v>..</v>
          </cell>
          <cell r="BS80" t="str">
            <v>..</v>
          </cell>
          <cell r="BT80" t="str">
            <v>..</v>
          </cell>
          <cell r="BU80" t="str">
            <v>..</v>
          </cell>
          <cell r="BV80" t="str">
            <v>..</v>
          </cell>
          <cell r="BW80" t="str">
            <v>..</v>
          </cell>
          <cell r="BX80" t="str">
            <v>..</v>
          </cell>
          <cell r="BY80" t="str">
            <v>..</v>
          </cell>
          <cell r="BZ80" t="str">
            <v>..</v>
          </cell>
          <cell r="CA80" t="str">
            <v>..</v>
          </cell>
          <cell r="CB80" t="str">
            <v>..</v>
          </cell>
          <cell r="CC80" t="str">
            <v>..</v>
          </cell>
          <cell r="CE80" t="str">
            <v/>
          </cell>
          <cell r="CF80" t="str">
            <v/>
          </cell>
        </row>
        <row r="81">
          <cell r="A81" t="str">
            <v>GTM</v>
          </cell>
          <cell r="B81" t="str">
            <v>Guatemala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  <cell r="S81">
            <v>0</v>
          </cell>
          <cell r="T81" t="str">
            <v/>
          </cell>
          <cell r="U81" t="str">
            <v/>
          </cell>
          <cell r="X81" t="str">
            <v>..</v>
          </cell>
          <cell r="Y81" t="str">
            <v>..</v>
          </cell>
          <cell r="Z81" t="str">
            <v>..</v>
          </cell>
          <cell r="AA81" t="str">
            <v>..</v>
          </cell>
          <cell r="AB81" t="str">
            <v>..</v>
          </cell>
          <cell r="AC81" t="str">
            <v>..</v>
          </cell>
          <cell r="AD81" t="str">
            <v>..</v>
          </cell>
          <cell r="AE81" t="str">
            <v>..</v>
          </cell>
          <cell r="AF81" t="str">
            <v>..</v>
          </cell>
          <cell r="AG81" t="str">
            <v>..</v>
          </cell>
          <cell r="AH81" t="str">
            <v>..</v>
          </cell>
          <cell r="AI81" t="str">
            <v>..</v>
          </cell>
          <cell r="AJ81" t="str">
            <v>..</v>
          </cell>
          <cell r="AK81" t="str">
            <v>..</v>
          </cell>
          <cell r="AL81" t="str">
            <v>..</v>
          </cell>
          <cell r="AM81" t="str">
            <v>..</v>
          </cell>
          <cell r="AO81" t="str">
            <v/>
          </cell>
          <cell r="AP81" t="str">
            <v/>
          </cell>
          <cell r="AS81" t="str">
            <v>..</v>
          </cell>
          <cell r="AT81" t="str">
            <v>..</v>
          </cell>
          <cell r="AU81" t="str">
            <v>..</v>
          </cell>
          <cell r="AV81" t="str">
            <v>..</v>
          </cell>
          <cell r="AW81" t="str">
            <v>..</v>
          </cell>
          <cell r="AX81" t="str">
            <v>..</v>
          </cell>
          <cell r="AY81" t="str">
            <v>..</v>
          </cell>
          <cell r="AZ81" t="str">
            <v>..</v>
          </cell>
          <cell r="BA81" t="str">
            <v>..</v>
          </cell>
          <cell r="BB81" t="str">
            <v>..</v>
          </cell>
          <cell r="BC81" t="str">
            <v>..</v>
          </cell>
          <cell r="BD81" t="str">
            <v>..</v>
          </cell>
          <cell r="BE81" t="str">
            <v>..</v>
          </cell>
          <cell r="BF81" t="str">
            <v>..</v>
          </cell>
          <cell r="BG81" t="str">
            <v>..</v>
          </cell>
          <cell r="BH81" t="str">
            <v>..</v>
          </cell>
          <cell r="BJ81" t="str">
            <v/>
          </cell>
          <cell r="BK81" t="str">
            <v/>
          </cell>
          <cell r="BN81" t="str">
            <v>..</v>
          </cell>
          <cell r="BO81" t="str">
            <v>..</v>
          </cell>
          <cell r="BP81" t="str">
            <v>..</v>
          </cell>
          <cell r="BQ81" t="str">
            <v>..</v>
          </cell>
          <cell r="BR81" t="str">
            <v>..</v>
          </cell>
          <cell r="BS81" t="str">
            <v>..</v>
          </cell>
          <cell r="BT81" t="str">
            <v>..</v>
          </cell>
          <cell r="BU81" t="str">
            <v>..</v>
          </cell>
          <cell r="BV81" t="str">
            <v>..</v>
          </cell>
          <cell r="BW81" t="str">
            <v>..</v>
          </cell>
          <cell r="BX81" t="str">
            <v>..</v>
          </cell>
          <cell r="BY81" t="str">
            <v>..</v>
          </cell>
          <cell r="BZ81" t="str">
            <v>..</v>
          </cell>
          <cell r="CA81" t="str">
            <v>..</v>
          </cell>
          <cell r="CB81" t="str">
            <v>..</v>
          </cell>
          <cell r="CC81" t="str">
            <v>..</v>
          </cell>
          <cell r="CE81" t="str">
            <v/>
          </cell>
          <cell r="CF81" t="str">
            <v/>
          </cell>
        </row>
        <row r="82">
          <cell r="A82" t="str">
            <v>GIN</v>
          </cell>
          <cell r="B82" t="str">
            <v>Guinea</v>
          </cell>
          <cell r="C82" t="str">
            <v>..</v>
          </cell>
          <cell r="D82" t="str">
            <v>..</v>
          </cell>
          <cell r="E82" t="str">
            <v>..</v>
          </cell>
          <cell r="F82" t="str">
            <v>..</v>
          </cell>
          <cell r="G82" t="str">
            <v>..</v>
          </cell>
          <cell r="H82" t="str">
            <v>..</v>
          </cell>
          <cell r="I82" t="str">
            <v>..</v>
          </cell>
          <cell r="J82">
            <v>5.33744</v>
          </cell>
          <cell r="K82" t="str">
            <v>..</v>
          </cell>
          <cell r="L82">
            <v>10.933949999999999</v>
          </cell>
          <cell r="M82" t="str">
            <v>..</v>
          </cell>
          <cell r="N82">
            <v>5.1694000000000004</v>
          </cell>
          <cell r="O82" t="str">
            <v>..</v>
          </cell>
          <cell r="P82" t="str">
            <v>..</v>
          </cell>
          <cell r="Q82" t="str">
            <v>..</v>
          </cell>
          <cell r="R82" t="str">
            <v>..</v>
          </cell>
          <cell r="S82">
            <v>0</v>
          </cell>
          <cell r="T82" t="str">
            <v/>
          </cell>
          <cell r="U82" t="str">
            <v/>
          </cell>
          <cell r="X82" t="str">
            <v>..</v>
          </cell>
          <cell r="Y82" t="str">
            <v>..</v>
          </cell>
          <cell r="Z82" t="str">
            <v>..</v>
          </cell>
          <cell r="AA82" t="str">
            <v>..</v>
          </cell>
          <cell r="AB82" t="str">
            <v>..</v>
          </cell>
          <cell r="AC82" t="str">
            <v>..</v>
          </cell>
          <cell r="AD82" t="str">
            <v>..</v>
          </cell>
          <cell r="AE82">
            <v>2.8592599999999999</v>
          </cell>
          <cell r="AF82" t="str">
            <v>..</v>
          </cell>
          <cell r="AG82">
            <v>8.7290299999999998</v>
          </cell>
          <cell r="AH82" t="str">
            <v>..</v>
          </cell>
          <cell r="AI82">
            <v>4.1785899999999998</v>
          </cell>
          <cell r="AJ82" t="str">
            <v>..</v>
          </cell>
          <cell r="AK82" t="str">
            <v>..</v>
          </cell>
          <cell r="AL82" t="str">
            <v>..</v>
          </cell>
          <cell r="AM82" t="str">
            <v>..</v>
          </cell>
          <cell r="AO82" t="str">
            <v/>
          </cell>
          <cell r="AP82" t="str">
            <v/>
          </cell>
          <cell r="AS82" t="str">
            <v>..</v>
          </cell>
          <cell r="AT82" t="str">
            <v>..</v>
          </cell>
          <cell r="AU82" t="str">
            <v>..</v>
          </cell>
          <cell r="AV82" t="str">
            <v>..</v>
          </cell>
          <cell r="AW82" t="str">
            <v>..</v>
          </cell>
          <cell r="AX82" t="str">
            <v>..</v>
          </cell>
          <cell r="AY82" t="str">
            <v>..</v>
          </cell>
          <cell r="AZ82">
            <v>5.7968999999999999</v>
          </cell>
          <cell r="BA82" t="str">
            <v>..</v>
          </cell>
          <cell r="BB82">
            <v>11.53251</v>
          </cell>
          <cell r="BC82" t="str">
            <v>..</v>
          </cell>
          <cell r="BD82">
            <v>5.4892300000000001</v>
          </cell>
          <cell r="BE82" t="str">
            <v>..</v>
          </cell>
          <cell r="BF82" t="str">
            <v>..</v>
          </cell>
          <cell r="BG82" t="str">
            <v>..</v>
          </cell>
          <cell r="BH82" t="str">
            <v>..</v>
          </cell>
          <cell r="BJ82" t="str">
            <v/>
          </cell>
          <cell r="BK82" t="str">
            <v/>
          </cell>
          <cell r="BN82" t="str">
            <v>..</v>
          </cell>
          <cell r="BO82" t="str">
            <v>..</v>
          </cell>
          <cell r="BP82" t="str">
            <v>..</v>
          </cell>
          <cell r="BQ82" t="str">
            <v>..</v>
          </cell>
          <cell r="BR82" t="str">
            <v>..</v>
          </cell>
          <cell r="BS82" t="str">
            <v>..</v>
          </cell>
          <cell r="BT82" t="str">
            <v>..</v>
          </cell>
          <cell r="BU82">
            <v>8.3786699999999996</v>
          </cell>
          <cell r="BV82" t="str">
            <v>..</v>
          </cell>
          <cell r="BW82">
            <v>17.044969999999999</v>
          </cell>
          <cell r="BX82" t="str">
            <v>..</v>
          </cell>
          <cell r="BY82">
            <v>19.725100000000001</v>
          </cell>
          <cell r="BZ82">
            <v>22.07471</v>
          </cell>
          <cell r="CA82" t="str">
            <v>..</v>
          </cell>
          <cell r="CB82" t="str">
            <v>..</v>
          </cell>
          <cell r="CC82" t="str">
            <v>..</v>
          </cell>
          <cell r="CE82">
            <v>22.07471</v>
          </cell>
          <cell r="CF82">
            <v>2009</v>
          </cell>
        </row>
        <row r="83">
          <cell r="A83" t="str">
            <v>GNB</v>
          </cell>
          <cell r="B83" t="str">
            <v>Guinea-Bissau</v>
          </cell>
          <cell r="C83" t="str">
            <v>..</v>
          </cell>
          <cell r="D83" t="str">
            <v>..</v>
          </cell>
          <cell r="E83" t="str">
            <v>..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 t="str">
            <v>..</v>
          </cell>
          <cell r="Q83" t="str">
            <v>..</v>
          </cell>
          <cell r="R83" t="str">
            <v>..</v>
          </cell>
          <cell r="S83">
            <v>0</v>
          </cell>
          <cell r="T83" t="str">
            <v/>
          </cell>
          <cell r="U83" t="str">
            <v/>
          </cell>
          <cell r="X83" t="str">
            <v>..</v>
          </cell>
          <cell r="Y83" t="str">
            <v>..</v>
          </cell>
          <cell r="Z83" t="str">
            <v>..</v>
          </cell>
          <cell r="AA83" t="str">
            <v>..</v>
          </cell>
          <cell r="AB83" t="str">
            <v>..</v>
          </cell>
          <cell r="AC83" t="str">
            <v>..</v>
          </cell>
          <cell r="AD83" t="str">
            <v>..</v>
          </cell>
          <cell r="AE83" t="str">
            <v>..</v>
          </cell>
          <cell r="AF83" t="str">
            <v>..</v>
          </cell>
          <cell r="AG83" t="str">
            <v>..</v>
          </cell>
          <cell r="AH83" t="str">
            <v>..</v>
          </cell>
          <cell r="AI83" t="str">
            <v>..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O83" t="str">
            <v/>
          </cell>
          <cell r="AP83" t="str">
            <v/>
          </cell>
          <cell r="AS83" t="str">
            <v>..</v>
          </cell>
          <cell r="AT83" t="str">
            <v>..</v>
          </cell>
          <cell r="AU83" t="str">
            <v>..</v>
          </cell>
          <cell r="AV83" t="str">
            <v>..</v>
          </cell>
          <cell r="AW83" t="str">
            <v>..</v>
          </cell>
          <cell r="AX83" t="str">
            <v>..</v>
          </cell>
          <cell r="AY83" t="str">
            <v>..</v>
          </cell>
          <cell r="AZ83" t="str">
            <v>..</v>
          </cell>
          <cell r="BA83" t="str">
            <v>..</v>
          </cell>
          <cell r="BB83" t="str">
            <v>..</v>
          </cell>
          <cell r="BC83" t="str">
            <v>..</v>
          </cell>
          <cell r="BD83" t="str">
            <v>..</v>
          </cell>
          <cell r="BE83" t="str">
            <v>..</v>
          </cell>
          <cell r="BF83" t="str">
            <v>..</v>
          </cell>
          <cell r="BG83" t="str">
            <v>..</v>
          </cell>
          <cell r="BH83" t="str">
            <v>..</v>
          </cell>
          <cell r="BJ83" t="str">
            <v/>
          </cell>
          <cell r="BK83" t="str">
            <v/>
          </cell>
          <cell r="BN83" t="str">
            <v>..</v>
          </cell>
          <cell r="BO83" t="str">
            <v>..</v>
          </cell>
          <cell r="BP83" t="str">
            <v>..</v>
          </cell>
          <cell r="BQ83" t="str">
            <v>..</v>
          </cell>
          <cell r="BR83" t="str">
            <v>..</v>
          </cell>
          <cell r="BS83" t="str">
            <v>..</v>
          </cell>
          <cell r="BT83" t="str">
            <v>..</v>
          </cell>
          <cell r="BU83" t="str">
            <v>..</v>
          </cell>
          <cell r="BV83" t="str">
            <v>..</v>
          </cell>
          <cell r="BW83" t="str">
            <v>..</v>
          </cell>
          <cell r="BX83" t="str">
            <v>..</v>
          </cell>
          <cell r="BY83" t="str">
            <v>..</v>
          </cell>
          <cell r="BZ83" t="str">
            <v>..</v>
          </cell>
          <cell r="CA83" t="str">
            <v>..</v>
          </cell>
          <cell r="CB83" t="str">
            <v>..</v>
          </cell>
          <cell r="CC83" t="str">
            <v>..</v>
          </cell>
          <cell r="CE83" t="str">
            <v/>
          </cell>
          <cell r="CF83" t="str">
            <v/>
          </cell>
        </row>
        <row r="84">
          <cell r="A84" t="str">
            <v>GUY</v>
          </cell>
          <cell r="B84" t="str">
            <v>Guyana</v>
          </cell>
          <cell r="C84" t="str">
            <v>..</v>
          </cell>
          <cell r="D84" t="str">
            <v>..</v>
          </cell>
          <cell r="E84" t="str">
            <v>..</v>
          </cell>
          <cell r="F84" t="str">
            <v>..</v>
          </cell>
          <cell r="G84" t="str">
            <v>..</v>
          </cell>
          <cell r="H84" t="str">
            <v>..</v>
          </cell>
          <cell r="I84" t="str">
            <v>..</v>
          </cell>
          <cell r="J84">
            <v>2.0049000000000001</v>
          </cell>
          <cell r="K84" t="str">
            <v>..</v>
          </cell>
          <cell r="L84">
            <v>2.2116699999999998</v>
          </cell>
          <cell r="M84">
            <v>3.73075</v>
          </cell>
          <cell r="N84">
            <v>0.23269000000000001</v>
          </cell>
          <cell r="O84" t="str">
            <v>..</v>
          </cell>
          <cell r="P84">
            <v>2.0153699999999999</v>
          </cell>
          <cell r="Q84">
            <v>2.4262000000000001</v>
          </cell>
          <cell r="R84">
            <v>2.1113200000000001</v>
          </cell>
          <cell r="S84">
            <v>0</v>
          </cell>
          <cell r="T84">
            <v>2.1113200000000001</v>
          </cell>
          <cell r="U84">
            <v>2012</v>
          </cell>
          <cell r="X84" t="str">
            <v>..</v>
          </cell>
          <cell r="Y84" t="str">
            <v>..</v>
          </cell>
          <cell r="Z84" t="str">
            <v>..</v>
          </cell>
          <cell r="AA84" t="str">
            <v>..</v>
          </cell>
          <cell r="AB84" t="str">
            <v>..</v>
          </cell>
          <cell r="AC84" t="str">
            <v>..</v>
          </cell>
          <cell r="AD84" t="str">
            <v>..</v>
          </cell>
          <cell r="AE84">
            <v>0.79576000000000002</v>
          </cell>
          <cell r="AF84" t="str">
            <v>..</v>
          </cell>
          <cell r="AG84">
            <v>1.14602</v>
          </cell>
          <cell r="AH84">
            <v>1.7738799999999999</v>
          </cell>
          <cell r="AI84">
            <v>0.16317000000000001</v>
          </cell>
          <cell r="AJ84" t="str">
            <v>..</v>
          </cell>
          <cell r="AK84">
            <v>1.13818</v>
          </cell>
          <cell r="AL84">
            <v>1.3422799999999999</v>
          </cell>
          <cell r="AM84">
            <v>1.28443</v>
          </cell>
          <cell r="AO84">
            <v>1.28443</v>
          </cell>
          <cell r="AP84">
            <v>2012</v>
          </cell>
          <cell r="AS84" t="str">
            <v>..</v>
          </cell>
          <cell r="AT84" t="str">
            <v>..</v>
          </cell>
          <cell r="AU84" t="str">
            <v>..</v>
          </cell>
          <cell r="AV84" t="str">
            <v>..</v>
          </cell>
          <cell r="AW84" t="str">
            <v>..</v>
          </cell>
          <cell r="AX84" t="str">
            <v>..</v>
          </cell>
          <cell r="AY84" t="str">
            <v>..</v>
          </cell>
          <cell r="AZ84">
            <v>4.2756299999999996</v>
          </cell>
          <cell r="BA84" t="str">
            <v>..</v>
          </cell>
          <cell r="BB84">
            <v>4.5474199999999998</v>
          </cell>
          <cell r="BC84">
            <v>7.9100700000000002</v>
          </cell>
          <cell r="BD84">
            <v>0.33156000000000002</v>
          </cell>
          <cell r="BE84" t="str">
            <v>..</v>
          </cell>
          <cell r="BF84">
            <v>4.1450800000000001</v>
          </cell>
          <cell r="BG84">
            <v>4.8904500000000004</v>
          </cell>
          <cell r="BH84">
            <v>3.7755100000000001</v>
          </cell>
          <cell r="BJ84">
            <v>3.7755100000000001</v>
          </cell>
          <cell r="BK84">
            <v>2012</v>
          </cell>
          <cell r="BN84" t="str">
            <v>..</v>
          </cell>
          <cell r="BO84" t="str">
            <v>..</v>
          </cell>
          <cell r="BP84" t="str">
            <v>..</v>
          </cell>
          <cell r="BQ84" t="str">
            <v>..</v>
          </cell>
          <cell r="BR84" t="str">
            <v>..</v>
          </cell>
          <cell r="BS84" t="str">
            <v>..</v>
          </cell>
          <cell r="BT84" t="str">
            <v>..</v>
          </cell>
          <cell r="BU84">
            <v>25.899280000000001</v>
          </cell>
          <cell r="BV84" t="str">
            <v>..</v>
          </cell>
          <cell r="BW84">
            <v>35.582819999999998</v>
          </cell>
          <cell r="BX84">
            <v>32.384340000000002</v>
          </cell>
          <cell r="BY84">
            <v>41.176470000000002</v>
          </cell>
          <cell r="BZ84" t="str">
            <v>..</v>
          </cell>
          <cell r="CA84">
            <v>40</v>
          </cell>
          <cell r="CB84">
            <v>38.423650000000002</v>
          </cell>
          <cell r="CC84">
            <v>40.641710000000003</v>
          </cell>
          <cell r="CE84">
            <v>40.641710000000003</v>
          </cell>
          <cell r="CF84">
            <v>2012</v>
          </cell>
        </row>
        <row r="85">
          <cell r="A85" t="str">
            <v>HTI</v>
          </cell>
          <cell r="B85" t="str">
            <v>Haiti</v>
          </cell>
          <cell r="C85" t="str">
            <v>..</v>
          </cell>
          <cell r="D85" t="str">
            <v>..</v>
          </cell>
          <cell r="E85" t="str">
            <v>..</v>
          </cell>
          <cell r="F85" t="str">
            <v>..</v>
          </cell>
          <cell r="G85" t="str">
            <v>..</v>
          </cell>
          <cell r="H85" t="str">
            <v>..</v>
          </cell>
          <cell r="I85" t="str">
            <v>..</v>
          </cell>
          <cell r="J85" t="str">
            <v>..</v>
          </cell>
          <cell r="K85" t="str">
            <v>..</v>
          </cell>
          <cell r="L85" t="str">
            <v>..</v>
          </cell>
          <cell r="M85" t="str">
            <v>..</v>
          </cell>
          <cell r="N85" t="str">
            <v>..</v>
          </cell>
          <cell r="O85" t="str">
            <v>..</v>
          </cell>
          <cell r="P85" t="str">
            <v>..</v>
          </cell>
          <cell r="Q85" t="str">
            <v>..</v>
          </cell>
          <cell r="R85" t="str">
            <v>..</v>
          </cell>
          <cell r="S85">
            <v>0</v>
          </cell>
          <cell r="T85" t="str">
            <v/>
          </cell>
          <cell r="U85" t="str">
            <v/>
          </cell>
          <cell r="X85" t="str">
            <v>..</v>
          </cell>
          <cell r="Y85" t="str">
            <v>..</v>
          </cell>
          <cell r="Z85" t="str">
            <v>..</v>
          </cell>
          <cell r="AA85" t="str">
            <v>..</v>
          </cell>
          <cell r="AB85" t="str">
            <v>..</v>
          </cell>
          <cell r="AC85" t="str">
            <v>..</v>
          </cell>
          <cell r="AD85" t="str">
            <v>..</v>
          </cell>
          <cell r="AE85" t="str">
            <v>..</v>
          </cell>
          <cell r="AF85" t="str">
            <v>..</v>
          </cell>
          <cell r="AG85" t="str">
            <v>..</v>
          </cell>
          <cell r="AH85" t="str">
            <v>..</v>
          </cell>
          <cell r="AI85" t="str">
            <v>..</v>
          </cell>
          <cell r="AJ85" t="str">
            <v>..</v>
          </cell>
          <cell r="AK85" t="str">
            <v>..</v>
          </cell>
          <cell r="AL85" t="str">
            <v>..</v>
          </cell>
          <cell r="AM85" t="str">
            <v>..</v>
          </cell>
          <cell r="AO85" t="str">
            <v/>
          </cell>
          <cell r="AP85" t="str">
            <v/>
          </cell>
          <cell r="AS85" t="str">
            <v>..</v>
          </cell>
          <cell r="AT85" t="str">
            <v>..</v>
          </cell>
          <cell r="AU85" t="str">
            <v>..</v>
          </cell>
          <cell r="AV85" t="str">
            <v>..</v>
          </cell>
          <cell r="AW85" t="str">
            <v>..</v>
          </cell>
          <cell r="AX85" t="str">
            <v>..</v>
          </cell>
          <cell r="AY85" t="str">
            <v>..</v>
          </cell>
          <cell r="AZ85" t="str">
            <v>..</v>
          </cell>
          <cell r="BA85" t="str">
            <v>..</v>
          </cell>
          <cell r="BB85" t="str">
            <v>..</v>
          </cell>
          <cell r="BC85" t="str">
            <v>..</v>
          </cell>
          <cell r="BD85" t="str">
            <v>..</v>
          </cell>
          <cell r="BE85" t="str">
            <v>..</v>
          </cell>
          <cell r="BF85" t="str">
            <v>..</v>
          </cell>
          <cell r="BG85" t="str">
            <v>..</v>
          </cell>
          <cell r="BH85" t="str">
            <v>..</v>
          </cell>
          <cell r="BJ85" t="str">
            <v/>
          </cell>
          <cell r="BK85" t="str">
            <v/>
          </cell>
          <cell r="BN85" t="str">
            <v>..</v>
          </cell>
          <cell r="BO85" t="str">
            <v>..</v>
          </cell>
          <cell r="BP85" t="str">
            <v>..</v>
          </cell>
          <cell r="BQ85" t="str">
            <v>..</v>
          </cell>
          <cell r="BR85" t="str">
            <v>..</v>
          </cell>
          <cell r="BS85" t="str">
            <v>..</v>
          </cell>
          <cell r="BT85" t="str">
            <v>..</v>
          </cell>
          <cell r="BU85" t="str">
            <v>..</v>
          </cell>
          <cell r="BV85" t="str">
            <v>..</v>
          </cell>
          <cell r="BW85" t="str">
            <v>..</v>
          </cell>
          <cell r="BX85" t="str">
            <v>..</v>
          </cell>
          <cell r="BY85" t="str">
            <v>..</v>
          </cell>
          <cell r="BZ85" t="str">
            <v>..</v>
          </cell>
          <cell r="CA85" t="str">
            <v>..</v>
          </cell>
          <cell r="CB85" t="str">
            <v>..</v>
          </cell>
          <cell r="CC85" t="str">
            <v>..</v>
          </cell>
          <cell r="CE85" t="str">
            <v/>
          </cell>
          <cell r="CF85" t="str">
            <v/>
          </cell>
        </row>
        <row r="86">
          <cell r="A86" t="str">
            <v>HND</v>
          </cell>
          <cell r="B86" t="str">
            <v>Honduras</v>
          </cell>
          <cell r="C86" t="str">
            <v>..</v>
          </cell>
          <cell r="D86" t="str">
            <v>..</v>
          </cell>
          <cell r="E86" t="str">
            <v>..</v>
          </cell>
          <cell r="F86" t="str">
            <v>..</v>
          </cell>
          <cell r="G86" t="str">
            <v>..</v>
          </cell>
          <cell r="H86" t="str">
            <v>..</v>
          </cell>
          <cell r="I86">
            <v>1.74095</v>
          </cell>
          <cell r="J86" t="str">
            <v>..</v>
          </cell>
          <cell r="K86" t="str">
            <v>..</v>
          </cell>
          <cell r="L86" t="str">
            <v>..</v>
          </cell>
          <cell r="M86" t="str">
            <v>..</v>
          </cell>
          <cell r="N86" t="str">
            <v>..</v>
          </cell>
          <cell r="O86" t="str">
            <v>..</v>
          </cell>
          <cell r="P86">
            <v>1.60233</v>
          </cell>
          <cell r="Q86" t="str">
            <v>..</v>
          </cell>
          <cell r="R86">
            <v>2.8462000000000001</v>
          </cell>
          <cell r="S86">
            <v>0</v>
          </cell>
          <cell r="T86">
            <v>2.8462000000000001</v>
          </cell>
          <cell r="U86">
            <v>2012</v>
          </cell>
          <cell r="X86" t="str">
            <v>..</v>
          </cell>
          <cell r="Y86" t="str">
            <v>..</v>
          </cell>
          <cell r="Z86" t="str">
            <v>..</v>
          </cell>
          <cell r="AA86" t="str">
            <v>..</v>
          </cell>
          <cell r="AB86" t="str">
            <v>..</v>
          </cell>
          <cell r="AC86" t="str">
            <v>..</v>
          </cell>
          <cell r="AD86">
            <v>0.84394999999999998</v>
          </cell>
          <cell r="AE86" t="str">
            <v>..</v>
          </cell>
          <cell r="AF86" t="str">
            <v>..</v>
          </cell>
          <cell r="AG86" t="str">
            <v>..</v>
          </cell>
          <cell r="AH86" t="str">
            <v>..</v>
          </cell>
          <cell r="AI86" t="str">
            <v>..</v>
          </cell>
          <cell r="AJ86" t="str">
            <v>..</v>
          </cell>
          <cell r="AK86" t="str">
            <v>..</v>
          </cell>
          <cell r="AL86" t="str">
            <v>..</v>
          </cell>
          <cell r="AM86">
            <v>1.4722599999999999</v>
          </cell>
          <cell r="AO86">
            <v>1.4722599999999999</v>
          </cell>
          <cell r="AP86">
            <v>2012</v>
          </cell>
          <cell r="AS86" t="str">
            <v>..</v>
          </cell>
          <cell r="AT86" t="str">
            <v>..</v>
          </cell>
          <cell r="AU86" t="str">
            <v>..</v>
          </cell>
          <cell r="AV86" t="str">
            <v>..</v>
          </cell>
          <cell r="AW86" t="str">
            <v>..</v>
          </cell>
          <cell r="AX86" t="str">
            <v>..</v>
          </cell>
          <cell r="AY86">
            <v>3.0113699999999999</v>
          </cell>
          <cell r="AZ86" t="str">
            <v>..</v>
          </cell>
          <cell r="BA86" t="str">
            <v>..</v>
          </cell>
          <cell r="BB86" t="str">
            <v>..</v>
          </cell>
          <cell r="BC86" t="str">
            <v>..</v>
          </cell>
          <cell r="BD86" t="str">
            <v>..</v>
          </cell>
          <cell r="BE86" t="str">
            <v>..</v>
          </cell>
          <cell r="BF86" t="str">
            <v>..</v>
          </cell>
          <cell r="BG86" t="str">
            <v>..</v>
          </cell>
          <cell r="BH86">
            <v>4.6847599999999998</v>
          </cell>
          <cell r="BJ86">
            <v>4.6847599999999998</v>
          </cell>
          <cell r="BK86">
            <v>2012</v>
          </cell>
          <cell r="BN86" t="str">
            <v>..</v>
          </cell>
          <cell r="BO86" t="str">
            <v>..</v>
          </cell>
          <cell r="BP86" t="str">
            <v>..</v>
          </cell>
          <cell r="BQ86" t="str">
            <v>..</v>
          </cell>
          <cell r="BR86" t="str">
            <v>..</v>
          </cell>
          <cell r="BS86" t="str">
            <v>..</v>
          </cell>
          <cell r="BT86">
            <v>28.413989999999998</v>
          </cell>
          <cell r="BU86" t="str">
            <v>..</v>
          </cell>
          <cell r="BV86" t="str">
            <v>..</v>
          </cell>
          <cell r="BW86" t="str">
            <v>..</v>
          </cell>
          <cell r="BX86" t="str">
            <v>..</v>
          </cell>
          <cell r="BY86" t="str">
            <v>..</v>
          </cell>
          <cell r="BZ86" t="str">
            <v>..</v>
          </cell>
          <cell r="CA86" t="str">
            <v>..</v>
          </cell>
          <cell r="CB86" t="str">
            <v>..</v>
          </cell>
          <cell r="CC86">
            <v>29.604340000000001</v>
          </cell>
          <cell r="CE86">
            <v>29.604340000000001</v>
          </cell>
          <cell r="CF86">
            <v>2012</v>
          </cell>
        </row>
        <row r="87">
          <cell r="A87" t="str">
            <v>HUN</v>
          </cell>
          <cell r="B87" t="str">
            <v>Hungary</v>
          </cell>
          <cell r="C87" t="str">
            <v>..</v>
          </cell>
          <cell r="D87" t="str">
            <v>..</v>
          </cell>
          <cell r="E87">
            <v>3.9943200000000001</v>
          </cell>
          <cell r="F87">
            <v>3.9179900000000001</v>
          </cell>
          <cell r="G87">
            <v>3.6197400000000002</v>
          </cell>
          <cell r="H87">
            <v>3.38049</v>
          </cell>
          <cell r="I87">
            <v>3.2851599999999999</v>
          </cell>
          <cell r="J87">
            <v>3.2493500000000002</v>
          </cell>
          <cell r="K87">
            <v>3.0792700000000002</v>
          </cell>
          <cell r="L87">
            <v>2.90767</v>
          </cell>
          <cell r="M87">
            <v>2.6901700000000002</v>
          </cell>
          <cell r="N87">
            <v>2.5373700000000001</v>
          </cell>
          <cell r="O87">
            <v>2.3960300000000001</v>
          </cell>
          <cell r="P87">
            <v>2.3841100000000002</v>
          </cell>
          <cell r="Q87">
            <v>2.3931300000000002</v>
          </cell>
          <cell r="R87">
            <v>2.4530099999999999</v>
          </cell>
          <cell r="S87">
            <v>0</v>
          </cell>
          <cell r="T87">
            <v>2.4530099999999999</v>
          </cell>
          <cell r="U87">
            <v>2012</v>
          </cell>
          <cell r="X87" t="str">
            <v>..</v>
          </cell>
          <cell r="Y87" t="str">
            <v>..</v>
          </cell>
          <cell r="Z87">
            <v>3.4072499999999999</v>
          </cell>
          <cell r="AA87" t="str">
            <v>..</v>
          </cell>
          <cell r="AB87">
            <v>3.0492699999999999</v>
          </cell>
          <cell r="AC87">
            <v>2.7418399999999998</v>
          </cell>
          <cell r="AD87">
            <v>2.6494900000000001</v>
          </cell>
          <cell r="AE87">
            <v>2.5749399999999998</v>
          </cell>
          <cell r="AF87">
            <v>2.4228700000000001</v>
          </cell>
          <cell r="AG87">
            <v>2.2391700000000001</v>
          </cell>
          <cell r="AH87">
            <v>2.0768399999999998</v>
          </cell>
          <cell r="AI87">
            <v>1.9997199999999999</v>
          </cell>
          <cell r="AJ87">
            <v>1.9129799999999999</v>
          </cell>
          <cell r="AK87">
            <v>1.8964300000000001</v>
          </cell>
          <cell r="AL87">
            <v>1.8799300000000001</v>
          </cell>
          <cell r="AM87">
            <v>1.98228</v>
          </cell>
          <cell r="AO87">
            <v>1.98228</v>
          </cell>
          <cell r="AP87">
            <v>2012</v>
          </cell>
          <cell r="AS87" t="str">
            <v>..</v>
          </cell>
          <cell r="AT87" t="str">
            <v>..</v>
          </cell>
          <cell r="AU87">
            <v>4.6894299999999998</v>
          </cell>
          <cell r="AV87" t="str">
            <v>..</v>
          </cell>
          <cell r="AW87">
            <v>4.3106900000000001</v>
          </cell>
          <cell r="AX87">
            <v>4.1695099999999998</v>
          </cell>
          <cell r="AY87">
            <v>4.1173299999999999</v>
          </cell>
          <cell r="AZ87">
            <v>4.1529999999999996</v>
          </cell>
          <cell r="BA87">
            <v>4.0009899999999998</v>
          </cell>
          <cell r="BB87">
            <v>3.8485800000000001</v>
          </cell>
          <cell r="BC87">
            <v>3.5488499999999998</v>
          </cell>
          <cell r="BD87">
            <v>3.2786</v>
          </cell>
          <cell r="BE87">
            <v>3.0312899999999998</v>
          </cell>
          <cell r="BF87">
            <v>3.01769</v>
          </cell>
          <cell r="BG87">
            <v>3.0425</v>
          </cell>
          <cell r="BH87">
            <v>3.0400999999999998</v>
          </cell>
          <cell r="BJ87">
            <v>3.0400999999999998</v>
          </cell>
          <cell r="BK87">
            <v>2012</v>
          </cell>
          <cell r="BN87" t="str">
            <v>..</v>
          </cell>
          <cell r="BO87" t="str">
            <v>..</v>
          </cell>
          <cell r="BP87">
            <v>46.245519999999999</v>
          </cell>
          <cell r="BQ87" t="str">
            <v>..</v>
          </cell>
          <cell r="BR87">
            <v>46.142919999999997</v>
          </cell>
          <cell r="BS87">
            <v>44.824710000000003</v>
          </cell>
          <cell r="BT87">
            <v>45.723860000000002</v>
          </cell>
          <cell r="BU87">
            <v>45.378340000000001</v>
          </cell>
          <cell r="BV87">
            <v>45.95561</v>
          </cell>
          <cell r="BW87">
            <v>45.021949999999997</v>
          </cell>
          <cell r="BX87">
            <v>45.03445</v>
          </cell>
          <cell r="BY87">
            <v>45.67754</v>
          </cell>
          <cell r="BZ87">
            <v>45.353409999999997</v>
          </cell>
          <cell r="CA87">
            <v>44.947699999999998</v>
          </cell>
          <cell r="CB87">
            <v>43.87856</v>
          </cell>
          <cell r="CC87">
            <v>44.850110000000001</v>
          </cell>
          <cell r="CE87">
            <v>44.850110000000001</v>
          </cell>
          <cell r="CF87">
            <v>2012</v>
          </cell>
        </row>
        <row r="88">
          <cell r="A88" t="str">
            <v>ISL</v>
          </cell>
          <cell r="B88" t="str">
            <v>Iceland</v>
          </cell>
          <cell r="C88" t="str">
            <v>..</v>
          </cell>
          <cell r="D88">
            <v>0.18518999999999999</v>
          </cell>
          <cell r="E88">
            <v>0.81540999999999997</v>
          </cell>
          <cell r="F88">
            <v>0.66205000000000003</v>
          </cell>
          <cell r="G88">
            <v>0.65788999999999997</v>
          </cell>
          <cell r="H88">
            <v>0.49206</v>
          </cell>
          <cell r="I88">
            <v>0.53944999999999999</v>
          </cell>
          <cell r="J88">
            <v>0.60502999999999996</v>
          </cell>
          <cell r="K88">
            <v>0.60650000000000004</v>
          </cell>
          <cell r="L88">
            <v>0.50887000000000004</v>
          </cell>
          <cell r="M88">
            <v>0.58782999999999996</v>
          </cell>
          <cell r="N88">
            <v>0.69147999999999998</v>
          </cell>
          <cell r="O88">
            <v>0.53786</v>
          </cell>
          <cell r="P88">
            <v>0.62046000000000001</v>
          </cell>
          <cell r="Q88">
            <v>0.82250000000000001</v>
          </cell>
          <cell r="R88" t="str">
            <v>..</v>
          </cell>
          <cell r="S88">
            <v>0</v>
          </cell>
          <cell r="T88">
            <v>0.82250000000000001</v>
          </cell>
          <cell r="U88">
            <v>2011</v>
          </cell>
          <cell r="X88" t="str">
            <v>..</v>
          </cell>
          <cell r="Y88">
            <v>0.10292</v>
          </cell>
          <cell r="Z88">
            <v>0.30418000000000001</v>
          </cell>
          <cell r="AA88">
            <v>0.23391999999999999</v>
          </cell>
          <cell r="AB88">
            <v>0.36032999999999998</v>
          </cell>
          <cell r="AC88">
            <v>0.28681000000000001</v>
          </cell>
          <cell r="AD88">
            <v>0.34129999999999999</v>
          </cell>
          <cell r="AE88">
            <v>0.35822999999999999</v>
          </cell>
          <cell r="AF88">
            <v>0.40626000000000001</v>
          </cell>
          <cell r="AG88">
            <v>0.33610000000000001</v>
          </cell>
          <cell r="AH88">
            <v>0.42373</v>
          </cell>
          <cell r="AI88">
            <v>0.58791000000000004</v>
          </cell>
          <cell r="AJ88">
            <v>0.49654999999999999</v>
          </cell>
          <cell r="AK88">
            <v>0.61992000000000003</v>
          </cell>
          <cell r="AL88">
            <v>0.83567999999999998</v>
          </cell>
          <cell r="AM88" t="str">
            <v>..</v>
          </cell>
          <cell r="AO88">
            <v>0.83567999999999998</v>
          </cell>
          <cell r="AP88">
            <v>2011</v>
          </cell>
          <cell r="AS88" t="str">
            <v>..</v>
          </cell>
          <cell r="AT88">
            <v>0.30845</v>
          </cell>
          <cell r="AU88">
            <v>1.6552199999999999</v>
          </cell>
          <cell r="AV88">
            <v>1.3579600000000001</v>
          </cell>
          <cell r="AW88">
            <v>1.1575899999999999</v>
          </cell>
          <cell r="AX88">
            <v>0.84467000000000003</v>
          </cell>
          <cell r="AY88">
            <v>0.88660000000000005</v>
          </cell>
          <cell r="AZ88">
            <v>1.0538400000000001</v>
          </cell>
          <cell r="BA88">
            <v>0.97689000000000004</v>
          </cell>
          <cell r="BB88">
            <v>0.82069999999999999</v>
          </cell>
          <cell r="BC88">
            <v>0.88136999999999999</v>
          </cell>
          <cell r="BD88">
            <v>0.87912000000000001</v>
          </cell>
          <cell r="BE88">
            <v>0.61217999999999995</v>
          </cell>
          <cell r="BF88">
            <v>0.62139999999999995</v>
          </cell>
          <cell r="BG88">
            <v>0.80079</v>
          </cell>
          <cell r="BH88" t="str">
            <v>..</v>
          </cell>
          <cell r="BJ88">
            <v>0.80079</v>
          </cell>
          <cell r="BK88">
            <v>2011</v>
          </cell>
          <cell r="BN88" t="str">
            <v>..</v>
          </cell>
          <cell r="BO88">
            <v>33.333329999999997</v>
          </cell>
          <cell r="BP88">
            <v>23.188410000000001</v>
          </cell>
          <cell r="BQ88">
            <v>21.875</v>
          </cell>
          <cell r="BR88">
            <v>34.328360000000004</v>
          </cell>
          <cell r="BS88">
            <v>36.842109999999998</v>
          </cell>
          <cell r="BT88">
            <v>40.27778</v>
          </cell>
          <cell r="BU88">
            <v>38.202249999999999</v>
          </cell>
          <cell r="BV88">
            <v>43.478259999999999</v>
          </cell>
          <cell r="BW88">
            <v>42.5</v>
          </cell>
          <cell r="BX88">
            <v>46.236559999999997</v>
          </cell>
          <cell r="BY88">
            <v>54.782609999999998</v>
          </cell>
          <cell r="BZ88">
            <v>59.34066</v>
          </cell>
          <cell r="CA88">
            <v>63.392859999999999</v>
          </cell>
          <cell r="CB88">
            <v>63.225810000000003</v>
          </cell>
          <cell r="CC88" t="str">
            <v>..</v>
          </cell>
          <cell r="CE88">
            <v>63.225810000000003</v>
          </cell>
          <cell r="CF88">
            <v>2011</v>
          </cell>
        </row>
        <row r="89">
          <cell r="A89" t="str">
            <v>IND</v>
          </cell>
          <cell r="B89" t="str">
            <v>India</v>
          </cell>
          <cell r="C89" t="str">
            <v>..</v>
          </cell>
          <cell r="D89" t="str">
            <v>..</v>
          </cell>
          <cell r="E89" t="str">
            <v>..</v>
          </cell>
          <cell r="F89" t="str">
            <v>..</v>
          </cell>
          <cell r="G89" t="str">
            <v>..</v>
          </cell>
          <cell r="H89" t="str">
            <v>..</v>
          </cell>
          <cell r="I89" t="str">
            <v>..</v>
          </cell>
          <cell r="J89" t="str">
            <v>..</v>
          </cell>
          <cell r="K89" t="str">
            <v>..</v>
          </cell>
          <cell r="L89" t="str">
            <v>..</v>
          </cell>
          <cell r="M89" t="str">
            <v>..</v>
          </cell>
          <cell r="N89" t="str">
            <v>..</v>
          </cell>
          <cell r="O89" t="str">
            <v>..</v>
          </cell>
          <cell r="P89" t="str">
            <v>..</v>
          </cell>
          <cell r="Q89" t="str">
            <v>..</v>
          </cell>
          <cell r="R89">
            <v>0.49291000000000001</v>
          </cell>
          <cell r="S89">
            <v>0</v>
          </cell>
          <cell r="T89">
            <v>0.49291000000000001</v>
          </cell>
          <cell r="U89">
            <v>2012</v>
          </cell>
          <cell r="X89" t="str">
            <v>..</v>
          </cell>
          <cell r="Y89" t="str">
            <v>..</v>
          </cell>
          <cell r="Z89" t="str">
            <v>..</v>
          </cell>
          <cell r="AA89" t="str">
            <v>..</v>
          </cell>
          <cell r="AB89" t="str">
            <v>..</v>
          </cell>
          <cell r="AC89" t="str">
            <v>..</v>
          </cell>
          <cell r="AD89" t="str">
            <v>..</v>
          </cell>
          <cell r="AE89" t="str">
            <v>..</v>
          </cell>
          <cell r="AF89" t="str">
            <v>..</v>
          </cell>
          <cell r="AG89" t="str">
            <v>..</v>
          </cell>
          <cell r="AH89" t="str">
            <v>..</v>
          </cell>
          <cell r="AI89" t="str">
            <v>..</v>
          </cell>
          <cell r="AJ89" t="str">
            <v>..</v>
          </cell>
          <cell r="AK89" t="str">
            <v>..</v>
          </cell>
          <cell r="AL89" t="str">
            <v>..</v>
          </cell>
          <cell r="AM89" t="str">
            <v>..</v>
          </cell>
          <cell r="AO89" t="str">
            <v/>
          </cell>
          <cell r="AP89" t="str">
            <v/>
          </cell>
          <cell r="AS89" t="str">
            <v>..</v>
          </cell>
          <cell r="AT89" t="str">
            <v>..</v>
          </cell>
          <cell r="AU89" t="str">
            <v>..</v>
          </cell>
          <cell r="AV89" t="str">
            <v>..</v>
          </cell>
          <cell r="AW89" t="str">
            <v>..</v>
          </cell>
          <cell r="AX89" t="str">
            <v>..</v>
          </cell>
          <cell r="AY89" t="str">
            <v>..</v>
          </cell>
          <cell r="AZ89" t="str">
            <v>..</v>
          </cell>
          <cell r="BA89" t="str">
            <v>..</v>
          </cell>
          <cell r="BB89" t="str">
            <v>..</v>
          </cell>
          <cell r="BC89" t="str">
            <v>..</v>
          </cell>
          <cell r="BD89" t="str">
            <v>..</v>
          </cell>
          <cell r="BE89" t="str">
            <v>..</v>
          </cell>
          <cell r="BF89" t="str">
            <v>..</v>
          </cell>
          <cell r="BG89" t="str">
            <v>..</v>
          </cell>
          <cell r="BH89" t="str">
            <v>..</v>
          </cell>
          <cell r="BJ89" t="str">
            <v/>
          </cell>
          <cell r="BK89" t="str">
            <v/>
          </cell>
          <cell r="BN89" t="str">
            <v>..</v>
          </cell>
          <cell r="BO89" t="str">
            <v>..</v>
          </cell>
          <cell r="BP89" t="str">
            <v>..</v>
          </cell>
          <cell r="BQ89" t="str">
            <v>..</v>
          </cell>
          <cell r="BR89" t="str">
            <v>..</v>
          </cell>
          <cell r="BS89" t="str">
            <v>..</v>
          </cell>
          <cell r="BT89" t="str">
            <v>..</v>
          </cell>
          <cell r="BU89" t="str">
            <v>..</v>
          </cell>
          <cell r="BV89" t="str">
            <v>..</v>
          </cell>
          <cell r="BW89" t="str">
            <v>..</v>
          </cell>
          <cell r="BX89" t="str">
            <v>..</v>
          </cell>
          <cell r="BY89" t="str">
            <v>..</v>
          </cell>
          <cell r="BZ89" t="str">
            <v>..</v>
          </cell>
          <cell r="CA89" t="str">
            <v>..</v>
          </cell>
          <cell r="CB89" t="str">
            <v>..</v>
          </cell>
          <cell r="CC89" t="str">
            <v>..</v>
          </cell>
          <cell r="CE89" t="str">
            <v/>
          </cell>
          <cell r="CF89" t="str">
            <v/>
          </cell>
        </row>
        <row r="90">
          <cell r="A90" t="str">
            <v>IDN</v>
          </cell>
          <cell r="B90" t="str">
            <v>Indonesia</v>
          </cell>
          <cell r="C90" t="str">
            <v>..</v>
          </cell>
          <cell r="D90" t="str">
            <v>..</v>
          </cell>
          <cell r="E90" t="str">
            <v>..</v>
          </cell>
          <cell r="F90" t="str">
            <v>..</v>
          </cell>
          <cell r="G90" t="str">
            <v>..</v>
          </cell>
          <cell r="H90" t="str">
            <v>..</v>
          </cell>
          <cell r="I90" t="str">
            <v>..</v>
          </cell>
          <cell r="J90" t="str">
            <v>..</v>
          </cell>
          <cell r="K90" t="str">
            <v>..</v>
          </cell>
          <cell r="L90" t="str">
            <v>..</v>
          </cell>
          <cell r="M90" t="str">
            <v>..</v>
          </cell>
          <cell r="N90" t="str">
            <v>..</v>
          </cell>
          <cell r="O90" t="str">
            <v>..</v>
          </cell>
          <cell r="P90" t="str">
            <v>..</v>
          </cell>
          <cell r="Q90">
            <v>5.3358299999999996</v>
          </cell>
          <cell r="R90" t="str">
            <v>..</v>
          </cell>
          <cell r="S90">
            <v>0</v>
          </cell>
          <cell r="T90">
            <v>5.3358299999999996</v>
          </cell>
          <cell r="U90">
            <v>2011</v>
          </cell>
          <cell r="X90" t="str">
            <v>..</v>
          </cell>
          <cell r="Y90" t="str">
            <v>..</v>
          </cell>
          <cell r="Z90" t="str">
            <v>..</v>
          </cell>
          <cell r="AA90" t="str">
            <v>..</v>
          </cell>
          <cell r="AB90" t="str">
            <v>..</v>
          </cell>
          <cell r="AC90" t="str">
            <v>..</v>
          </cell>
          <cell r="AD90" t="str">
            <v>..</v>
          </cell>
          <cell r="AE90" t="str">
            <v>..</v>
          </cell>
          <cell r="AF90" t="str">
            <v>..</v>
          </cell>
          <cell r="AG90" t="str">
            <v>..</v>
          </cell>
          <cell r="AH90" t="str">
            <v>..</v>
          </cell>
          <cell r="AI90" t="str">
            <v>..</v>
          </cell>
          <cell r="AJ90" t="str">
            <v>..</v>
          </cell>
          <cell r="AK90" t="str">
            <v>..</v>
          </cell>
          <cell r="AL90" t="str">
            <v>..</v>
          </cell>
          <cell r="AM90" t="str">
            <v>..</v>
          </cell>
          <cell r="AO90" t="str">
            <v/>
          </cell>
          <cell r="AP90" t="str">
            <v/>
          </cell>
          <cell r="AS90" t="str">
            <v>..</v>
          </cell>
          <cell r="AT90" t="str">
            <v>..</v>
          </cell>
          <cell r="AU90" t="str">
            <v>..</v>
          </cell>
          <cell r="AV90" t="str">
            <v>..</v>
          </cell>
          <cell r="AW90" t="str">
            <v>..</v>
          </cell>
          <cell r="AX90" t="str">
            <v>..</v>
          </cell>
          <cell r="AY90" t="str">
            <v>..</v>
          </cell>
          <cell r="AZ90" t="str">
            <v>..</v>
          </cell>
          <cell r="BA90" t="str">
            <v>..</v>
          </cell>
          <cell r="BB90" t="str">
            <v>..</v>
          </cell>
          <cell r="BC90" t="str">
            <v>..</v>
          </cell>
          <cell r="BD90" t="str">
            <v>..</v>
          </cell>
          <cell r="BE90" t="str">
            <v>..</v>
          </cell>
          <cell r="BF90" t="str">
            <v>..</v>
          </cell>
          <cell r="BG90" t="str">
            <v>..</v>
          </cell>
          <cell r="BH90" t="str">
            <v>..</v>
          </cell>
          <cell r="BJ90" t="str">
            <v/>
          </cell>
          <cell r="BK90" t="str">
            <v/>
          </cell>
          <cell r="BN90" t="str">
            <v>..</v>
          </cell>
          <cell r="BO90" t="str">
            <v>..</v>
          </cell>
          <cell r="BP90" t="str">
            <v>..</v>
          </cell>
          <cell r="BQ90" t="str">
            <v>..</v>
          </cell>
          <cell r="BR90" t="str">
            <v>..</v>
          </cell>
          <cell r="BS90" t="str">
            <v>..</v>
          </cell>
          <cell r="BT90" t="str">
            <v>..</v>
          </cell>
          <cell r="BU90" t="str">
            <v>..</v>
          </cell>
          <cell r="BV90" t="str">
            <v>..</v>
          </cell>
          <cell r="BW90" t="str">
            <v>..</v>
          </cell>
          <cell r="BX90" t="str">
            <v>..</v>
          </cell>
          <cell r="BY90" t="str">
            <v>..</v>
          </cell>
          <cell r="BZ90" t="str">
            <v>..</v>
          </cell>
          <cell r="CA90" t="str">
            <v>..</v>
          </cell>
          <cell r="CB90" t="str">
            <v>..</v>
          </cell>
          <cell r="CC90" t="str">
            <v>..</v>
          </cell>
          <cell r="CE90" t="str">
            <v/>
          </cell>
          <cell r="CF90" t="str">
            <v/>
          </cell>
        </row>
        <row r="91">
          <cell r="A91" t="str">
            <v>IRN</v>
          </cell>
          <cell r="B91" t="str">
            <v>Iran</v>
          </cell>
          <cell r="C91" t="str">
            <v>..</v>
          </cell>
          <cell r="D91" t="str">
            <v>..</v>
          </cell>
          <cell r="E91" t="str">
            <v>..</v>
          </cell>
          <cell r="F91" t="str">
            <v>..</v>
          </cell>
          <cell r="G91" t="str">
            <v>..</v>
          </cell>
          <cell r="H91" t="str">
            <v>..</v>
          </cell>
          <cell r="I91" t="str">
            <v>..</v>
          </cell>
          <cell r="J91">
            <v>6.4577099999999996</v>
          </cell>
          <cell r="K91">
            <v>6.4604600000000003</v>
          </cell>
          <cell r="L91">
            <v>5.3428100000000001</v>
          </cell>
          <cell r="M91">
            <v>4.5392900000000003</v>
          </cell>
          <cell r="N91">
            <v>4.4033800000000003</v>
          </cell>
          <cell r="O91">
            <v>4.3852900000000004</v>
          </cell>
          <cell r="P91">
            <v>4.5646100000000001</v>
          </cell>
          <cell r="Q91">
            <v>4.4384899999999998</v>
          </cell>
          <cell r="R91">
            <v>4.3579999999999997</v>
          </cell>
          <cell r="S91">
            <v>0</v>
          </cell>
          <cell r="T91">
            <v>4.3579999999999997</v>
          </cell>
          <cell r="U91">
            <v>2012</v>
          </cell>
          <cell r="X91" t="str">
            <v>..</v>
          </cell>
          <cell r="Y91" t="str">
            <v>..</v>
          </cell>
          <cell r="Z91" t="str">
            <v>..</v>
          </cell>
          <cell r="AA91" t="str">
            <v>..</v>
          </cell>
          <cell r="AB91" t="str">
            <v>..</v>
          </cell>
          <cell r="AC91" t="str">
            <v>..</v>
          </cell>
          <cell r="AD91" t="str">
            <v>..</v>
          </cell>
          <cell r="AE91">
            <v>4.6790599999999998</v>
          </cell>
          <cell r="AF91">
            <v>5.0534100000000004</v>
          </cell>
          <cell r="AG91">
            <v>4.2718800000000003</v>
          </cell>
          <cell r="AH91">
            <v>3.87358</v>
          </cell>
          <cell r="AI91">
            <v>3.8046000000000002</v>
          </cell>
          <cell r="AJ91">
            <v>3.9206300000000001</v>
          </cell>
          <cell r="AK91">
            <v>4.4971500000000004</v>
          </cell>
          <cell r="AL91">
            <v>4.5444399999999998</v>
          </cell>
          <cell r="AM91">
            <v>4.4249200000000002</v>
          </cell>
          <cell r="AO91">
            <v>4.4249200000000002</v>
          </cell>
          <cell r="AP91">
            <v>2012</v>
          </cell>
          <cell r="AS91" t="str">
            <v>..</v>
          </cell>
          <cell r="AT91" t="str">
            <v>..</v>
          </cell>
          <cell r="AU91" t="str">
            <v>..</v>
          </cell>
          <cell r="AV91" t="str">
            <v>..</v>
          </cell>
          <cell r="AW91" t="str">
            <v>..</v>
          </cell>
          <cell r="AX91" t="str">
            <v>..</v>
          </cell>
          <cell r="AY91" t="str">
            <v>..</v>
          </cell>
          <cell r="AZ91">
            <v>8.3353300000000008</v>
          </cell>
          <cell r="BA91">
            <v>7.9229099999999999</v>
          </cell>
          <cell r="BB91">
            <v>6.4823399999999998</v>
          </cell>
          <cell r="BC91">
            <v>5.2721600000000004</v>
          </cell>
          <cell r="BD91">
            <v>5.0771899999999999</v>
          </cell>
          <cell r="BE91">
            <v>4.8690300000000004</v>
          </cell>
          <cell r="BF91">
            <v>4.63063</v>
          </cell>
          <cell r="BG91">
            <v>4.3346099999999996</v>
          </cell>
          <cell r="BH91">
            <v>4.2917399999999999</v>
          </cell>
          <cell r="BJ91">
            <v>4.2917399999999999</v>
          </cell>
          <cell r="BK91">
            <v>2012</v>
          </cell>
          <cell r="BN91" t="str">
            <v>..</v>
          </cell>
          <cell r="BO91" t="str">
            <v>..</v>
          </cell>
          <cell r="BP91" t="str">
            <v>..</v>
          </cell>
          <cell r="BQ91" t="str">
            <v>..</v>
          </cell>
          <cell r="BR91" t="str">
            <v>..</v>
          </cell>
          <cell r="BS91" t="str">
            <v>..</v>
          </cell>
          <cell r="BT91" t="str">
            <v>..</v>
          </cell>
          <cell r="BU91">
            <v>37.20919</v>
          </cell>
          <cell r="BV91">
            <v>39.865470000000002</v>
          </cell>
          <cell r="BW91">
            <v>41.21828</v>
          </cell>
          <cell r="BX91">
            <v>44.71669</v>
          </cell>
          <cell r="BY91">
            <v>45.74841</v>
          </cell>
          <cell r="BZ91">
            <v>45.600969999999997</v>
          </cell>
          <cell r="CA91">
            <v>48.729179999999999</v>
          </cell>
          <cell r="CB91">
            <v>50.688400000000001</v>
          </cell>
          <cell r="CC91">
            <v>50.516530000000003</v>
          </cell>
          <cell r="CE91">
            <v>50.516530000000003</v>
          </cell>
          <cell r="CF91">
            <v>2012</v>
          </cell>
        </row>
        <row r="92">
          <cell r="A92" t="str">
            <v>IRQ</v>
          </cell>
          <cell r="B92" t="str">
            <v>Iraq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>
            <v>3.9981100000000001</v>
          </cell>
          <cell r="K92" t="str">
            <v>..</v>
          </cell>
          <cell r="L92" t="str">
            <v>..</v>
          </cell>
          <cell r="M92" t="str">
            <v>..</v>
          </cell>
          <cell r="N92" t="str">
            <v>..</v>
          </cell>
          <cell r="O92" t="str">
            <v>..</v>
          </cell>
          <cell r="P92" t="str">
            <v>..</v>
          </cell>
          <cell r="Q92" t="str">
            <v>..</v>
          </cell>
          <cell r="R92" t="str">
            <v>..</v>
          </cell>
          <cell r="S92">
            <v>0</v>
          </cell>
          <cell r="T92" t="str">
            <v/>
          </cell>
          <cell r="U92" t="str">
            <v/>
          </cell>
          <cell r="X92" t="str">
            <v>..</v>
          </cell>
          <cell r="Y92" t="str">
            <v>..</v>
          </cell>
          <cell r="Z92" t="str">
            <v>..</v>
          </cell>
          <cell r="AA92" t="str">
            <v>..</v>
          </cell>
          <cell r="AB92" t="str">
            <v>..</v>
          </cell>
          <cell r="AC92" t="str">
            <v>..</v>
          </cell>
          <cell r="AD92" t="str">
            <v>..</v>
          </cell>
          <cell r="AE92">
            <v>3.35561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 t="str">
            <v>..</v>
          </cell>
          <cell r="AO92" t="str">
            <v/>
          </cell>
          <cell r="AP92" t="str">
            <v/>
          </cell>
          <cell r="AS92" t="str">
            <v>..</v>
          </cell>
          <cell r="AT92" t="str">
            <v>..</v>
          </cell>
          <cell r="AU92" t="str">
            <v>..</v>
          </cell>
          <cell r="AV92" t="str">
            <v>..</v>
          </cell>
          <cell r="AW92" t="str">
            <v>..</v>
          </cell>
          <cell r="AX92" t="str">
            <v>..</v>
          </cell>
          <cell r="AY92" t="str">
            <v>..</v>
          </cell>
          <cell r="AZ92">
            <v>4.3621699999999999</v>
          </cell>
          <cell r="BA92" t="str">
            <v>..</v>
          </cell>
          <cell r="BB92" t="str">
            <v>..</v>
          </cell>
          <cell r="BC92" t="str">
            <v>..</v>
          </cell>
          <cell r="BD92" t="str">
            <v>..</v>
          </cell>
          <cell r="BE92" t="str">
            <v>..</v>
          </cell>
          <cell r="BF92" t="str">
            <v>..</v>
          </cell>
          <cell r="BG92" t="str">
            <v>..</v>
          </cell>
          <cell r="BH92" t="str">
            <v>..</v>
          </cell>
          <cell r="BJ92" t="str">
            <v/>
          </cell>
          <cell r="BK92" t="str">
            <v/>
          </cell>
          <cell r="BN92" t="str">
            <v>..</v>
          </cell>
          <cell r="BO92" t="str">
            <v>..</v>
          </cell>
          <cell r="BP92" t="str">
            <v>..</v>
          </cell>
          <cell r="BQ92" t="str">
            <v>..</v>
          </cell>
          <cell r="BR92" t="str">
            <v>..</v>
          </cell>
          <cell r="BS92" t="str">
            <v>..</v>
          </cell>
          <cell r="BT92" t="str">
            <v>..</v>
          </cell>
          <cell r="BU92">
            <v>30.356490000000001</v>
          </cell>
          <cell r="BV92" t="str">
            <v>..</v>
          </cell>
          <cell r="BW92" t="str">
            <v>..</v>
          </cell>
          <cell r="BX92" t="str">
            <v>..</v>
          </cell>
          <cell r="BY92" t="str">
            <v>..</v>
          </cell>
          <cell r="BZ92" t="str">
            <v>..</v>
          </cell>
          <cell r="CA92" t="str">
            <v>..</v>
          </cell>
          <cell r="CB92" t="str">
            <v>..</v>
          </cell>
          <cell r="CC92" t="str">
            <v>..</v>
          </cell>
          <cell r="CE92" t="str">
            <v/>
          </cell>
          <cell r="CF92" t="str">
            <v/>
          </cell>
        </row>
        <row r="93">
          <cell r="A93" t="str">
            <v>IRL</v>
          </cell>
          <cell r="B93" t="str">
            <v>Ireland</v>
          </cell>
          <cell r="C93" t="str">
            <v>..</v>
          </cell>
          <cell r="D93">
            <v>1.74962</v>
          </cell>
          <cell r="E93" t="str">
            <v>..</v>
          </cell>
          <cell r="F93" t="str">
            <v>..</v>
          </cell>
          <cell r="G93" t="str">
            <v>..</v>
          </cell>
          <cell r="H93" t="str">
            <v>..</v>
          </cell>
          <cell r="I93" t="str">
            <v>..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1.3141499999999999</v>
          </cell>
          <cell r="O93">
            <v>1.38602</v>
          </cell>
          <cell r="P93">
            <v>1.47055</v>
          </cell>
          <cell r="Q93">
            <v>1.59382</v>
          </cell>
          <cell r="R93">
            <v>1.7373700000000001</v>
          </cell>
          <cell r="S93">
            <v>0</v>
          </cell>
          <cell r="T93">
            <v>1.7373700000000001</v>
          </cell>
          <cell r="U93">
            <v>2012</v>
          </cell>
          <cell r="X93" t="str">
            <v>..</v>
          </cell>
          <cell r="Y93">
            <v>1.59344</v>
          </cell>
          <cell r="Z93" t="str">
            <v>..</v>
          </cell>
          <cell r="AA93" t="str">
            <v>..</v>
          </cell>
          <cell r="AB93" t="str">
            <v>..</v>
          </cell>
          <cell r="AC93" t="str">
            <v>..</v>
          </cell>
          <cell r="AD93" t="str">
            <v>..</v>
          </cell>
          <cell r="AE93" t="str">
            <v>..</v>
          </cell>
          <cell r="AF93" t="str">
            <v>..</v>
          </cell>
          <cell r="AG93" t="str">
            <v>..</v>
          </cell>
          <cell r="AH93" t="str">
            <v>..</v>
          </cell>
          <cell r="AI93">
            <v>1.1167899999999999</v>
          </cell>
          <cell r="AJ93">
            <v>1.1565399999999999</v>
          </cell>
          <cell r="AK93">
            <v>1.20427</v>
          </cell>
          <cell r="AL93">
            <v>1.2998099999999999</v>
          </cell>
          <cell r="AM93">
            <v>1.5176400000000001</v>
          </cell>
          <cell r="AO93">
            <v>1.5176400000000001</v>
          </cell>
          <cell r="AP93">
            <v>2012</v>
          </cell>
          <cell r="AS93" t="str">
            <v>..</v>
          </cell>
          <cell r="AT93">
            <v>1.9239599999999999</v>
          </cell>
          <cell r="AU93" t="str">
            <v>..</v>
          </cell>
          <cell r="AV93" t="str">
            <v>..</v>
          </cell>
          <cell r="AW93" t="str">
            <v>..</v>
          </cell>
          <cell r="AX93" t="str">
            <v>..</v>
          </cell>
          <cell r="AY93" t="str">
            <v>..</v>
          </cell>
          <cell r="AZ93" t="str">
            <v>..</v>
          </cell>
          <cell r="BA93" t="str">
            <v>..</v>
          </cell>
          <cell r="BB93" t="str">
            <v>..</v>
          </cell>
          <cell r="BC93" t="str">
            <v>..</v>
          </cell>
          <cell r="BD93">
            <v>1.5479099999999999</v>
          </cell>
          <cell r="BE93">
            <v>1.65466</v>
          </cell>
          <cell r="BF93">
            <v>1.7635400000000001</v>
          </cell>
          <cell r="BG93">
            <v>1.9088700000000001</v>
          </cell>
          <cell r="BH93">
            <v>1.9648000000000001</v>
          </cell>
          <cell r="BJ93">
            <v>1.9648000000000001</v>
          </cell>
          <cell r="BK93">
            <v>2012</v>
          </cell>
          <cell r="BN93" t="str">
            <v>..</v>
          </cell>
          <cell r="BO93">
            <v>48.038429999999998</v>
          </cell>
          <cell r="BP93" t="str">
            <v>..</v>
          </cell>
          <cell r="BQ93" t="str">
            <v>..</v>
          </cell>
          <cell r="BR93" t="str">
            <v>..</v>
          </cell>
          <cell r="BS93" t="str">
            <v>..</v>
          </cell>
          <cell r="BT93" t="str">
            <v>..</v>
          </cell>
          <cell r="BU93" t="str">
            <v>..</v>
          </cell>
          <cell r="BV93" t="str">
            <v>..</v>
          </cell>
          <cell r="BW93" t="str">
            <v>..</v>
          </cell>
          <cell r="BX93" t="str">
            <v>..</v>
          </cell>
          <cell r="BY93">
            <v>46.078429999999997</v>
          </cell>
          <cell r="BZ93">
            <v>45.001980000000003</v>
          </cell>
          <cell r="CA93">
            <v>42.902209999999997</v>
          </cell>
          <cell r="CB93">
            <v>42.186</v>
          </cell>
          <cell r="CC93">
            <v>44.427849999999999</v>
          </cell>
          <cell r="CE93">
            <v>44.427849999999999</v>
          </cell>
          <cell r="CF93">
            <v>2012</v>
          </cell>
        </row>
        <row r="94">
          <cell r="A94" t="str">
            <v>ISR</v>
          </cell>
          <cell r="B94" t="str">
            <v>Israel</v>
          </cell>
          <cell r="C94" t="str">
            <v>..</v>
          </cell>
          <cell r="D94" t="str">
            <v>..</v>
          </cell>
          <cell r="E94">
            <v>0.57089000000000001</v>
          </cell>
          <cell r="F94">
            <v>0.56352000000000002</v>
          </cell>
          <cell r="G94">
            <v>0.53141000000000005</v>
          </cell>
          <cell r="H94">
            <v>0.46944000000000002</v>
          </cell>
          <cell r="I94">
            <v>0.49747000000000002</v>
          </cell>
          <cell r="J94">
            <v>0.54476999999999998</v>
          </cell>
          <cell r="K94">
            <v>0.54930999999999996</v>
          </cell>
          <cell r="L94">
            <v>0.55191000000000001</v>
          </cell>
          <cell r="M94">
            <v>0.50105999999999995</v>
          </cell>
          <cell r="N94">
            <v>0.48332999999999998</v>
          </cell>
          <cell r="O94">
            <v>0.48204000000000002</v>
          </cell>
          <cell r="P94">
            <v>0.45118999999999998</v>
          </cell>
          <cell r="Q94">
            <v>0.45669999999999999</v>
          </cell>
          <cell r="R94" t="str">
            <v>..</v>
          </cell>
          <cell r="S94">
            <v>0</v>
          </cell>
          <cell r="T94">
            <v>0.45669999999999999</v>
          </cell>
          <cell r="U94">
            <v>2011</v>
          </cell>
          <cell r="X94" t="str">
            <v>..</v>
          </cell>
          <cell r="Y94" t="str">
            <v>..</v>
          </cell>
          <cell r="Z94">
            <v>0.51834999999999998</v>
          </cell>
          <cell r="AA94">
            <v>0.52173999999999998</v>
          </cell>
          <cell r="AB94">
            <v>0.49462</v>
          </cell>
          <cell r="AC94">
            <v>0.46416000000000002</v>
          </cell>
          <cell r="AD94">
            <v>0.52224000000000004</v>
          </cell>
          <cell r="AE94">
            <v>0.57277999999999996</v>
          </cell>
          <cell r="AF94">
            <v>0.55142999999999998</v>
          </cell>
          <cell r="AG94">
            <v>0.56530999999999998</v>
          </cell>
          <cell r="AH94">
            <v>0.49878</v>
          </cell>
          <cell r="AI94">
            <v>0.49319000000000002</v>
          </cell>
          <cell r="AJ94">
            <v>0.48683999999999999</v>
          </cell>
          <cell r="AK94">
            <v>0.44044</v>
          </cell>
          <cell r="AL94">
            <v>0.42658000000000001</v>
          </cell>
          <cell r="AM94" t="str">
            <v>..</v>
          </cell>
          <cell r="AO94">
            <v>0.42658000000000001</v>
          </cell>
          <cell r="AP94">
            <v>2011</v>
          </cell>
          <cell r="AS94" t="str">
            <v>..</v>
          </cell>
          <cell r="AT94" t="str">
            <v>..</v>
          </cell>
          <cell r="AU94">
            <v>0.64229999999999998</v>
          </cell>
          <cell r="AV94">
            <v>0.61958999999999997</v>
          </cell>
          <cell r="AW94">
            <v>0.57959000000000005</v>
          </cell>
          <cell r="AX94">
            <v>0.47631000000000001</v>
          </cell>
          <cell r="AY94">
            <v>0.46636</v>
          </cell>
          <cell r="AZ94">
            <v>0.50939000000000001</v>
          </cell>
          <cell r="BA94">
            <v>0.54659999999999997</v>
          </cell>
          <cell r="BB94">
            <v>0.53549000000000002</v>
          </cell>
          <cell r="BC94">
            <v>0.50394000000000005</v>
          </cell>
          <cell r="BD94">
            <v>0.47097</v>
          </cell>
          <cell r="BE94">
            <v>0.47602</v>
          </cell>
          <cell r="BF94">
            <v>0.46464</v>
          </cell>
          <cell r="BG94">
            <v>0.49498999999999999</v>
          </cell>
          <cell r="BH94" t="str">
            <v>..</v>
          </cell>
          <cell r="BJ94">
            <v>0.49498999999999999</v>
          </cell>
          <cell r="BK94">
            <v>2011</v>
          </cell>
          <cell r="BN94" t="str">
            <v>..</v>
          </cell>
          <cell r="BO94" t="str">
            <v>..</v>
          </cell>
          <cell r="BP94">
            <v>52.306600000000003</v>
          </cell>
          <cell r="BQ94">
            <v>53.051319999999997</v>
          </cell>
          <cell r="BR94">
            <v>52.77778</v>
          </cell>
          <cell r="BS94">
            <v>55.86354</v>
          </cell>
          <cell r="BT94">
            <v>58.438960000000002</v>
          </cell>
          <cell r="BU94">
            <v>58.683729999999997</v>
          </cell>
          <cell r="BV94">
            <v>56.206090000000003</v>
          </cell>
          <cell r="BW94">
            <v>56.399769999999997</v>
          </cell>
          <cell r="BX94">
            <v>55.58267</v>
          </cell>
          <cell r="BY94">
            <v>56.743000000000002</v>
          </cell>
          <cell r="BZ94">
            <v>56.234870000000001</v>
          </cell>
          <cell r="CA94">
            <v>54.243540000000003</v>
          </cell>
          <cell r="CB94">
            <v>52.275449999999999</v>
          </cell>
          <cell r="CC94" t="str">
            <v>..</v>
          </cell>
          <cell r="CE94">
            <v>52.275449999999999</v>
          </cell>
          <cell r="CF94">
            <v>2011</v>
          </cell>
        </row>
        <row r="95">
          <cell r="A95" t="str">
            <v>ITA</v>
          </cell>
          <cell r="B95" t="str">
            <v>Italy</v>
          </cell>
          <cell r="C95" t="str">
            <v>..</v>
          </cell>
          <cell r="D95" t="str">
            <v>..</v>
          </cell>
          <cell r="E95">
            <v>2.0775199999999998</v>
          </cell>
          <cell r="F95">
            <v>2.12751</v>
          </cell>
          <cell r="G95">
            <v>2.0430100000000002</v>
          </cell>
          <cell r="H95">
            <v>2.1938300000000002</v>
          </cell>
          <cell r="I95">
            <v>2.3006700000000002</v>
          </cell>
          <cell r="J95">
            <v>2.30924</v>
          </cell>
          <cell r="K95">
            <v>2.3201999999999998</v>
          </cell>
          <cell r="L95">
            <v>2.2771599999999999</v>
          </cell>
          <cell r="M95">
            <v>2.28939</v>
          </cell>
          <cell r="N95" t="str">
            <v>..</v>
          </cell>
          <cell r="O95" t="str">
            <v>..</v>
          </cell>
          <cell r="P95" t="str">
            <v>..</v>
          </cell>
          <cell r="Q95">
            <v>2.2389000000000001</v>
          </cell>
          <cell r="R95">
            <v>2.3115100000000002</v>
          </cell>
          <cell r="S95">
            <v>0</v>
          </cell>
          <cell r="T95">
            <v>2.3115100000000002</v>
          </cell>
          <cell r="U95">
            <v>2012</v>
          </cell>
          <cell r="X95" t="str">
            <v>..</v>
          </cell>
          <cell r="Y95" t="str">
            <v>..</v>
          </cell>
          <cell r="Z95">
            <v>1.5754699999999999</v>
          </cell>
          <cell r="AA95">
            <v>1.6036999999999999</v>
          </cell>
          <cell r="AB95">
            <v>1.54992</v>
          </cell>
          <cell r="AC95">
            <v>1.70157</v>
          </cell>
          <cell r="AD95">
            <v>1.7805299999999999</v>
          </cell>
          <cell r="AE95">
            <v>1.7726299999999999</v>
          </cell>
          <cell r="AF95">
            <v>1.79688</v>
          </cell>
          <cell r="AG95">
            <v>1.8023499999999999</v>
          </cell>
          <cell r="AH95">
            <v>1.8239300000000001</v>
          </cell>
          <cell r="AI95" t="str">
            <v>..</v>
          </cell>
          <cell r="AJ95" t="str">
            <v>..</v>
          </cell>
          <cell r="AK95" t="str">
            <v>..</v>
          </cell>
          <cell r="AL95">
            <v>1.8706199999999999</v>
          </cell>
          <cell r="AM95">
            <v>1.9815100000000001</v>
          </cell>
          <cell r="AO95">
            <v>1.9815100000000001</v>
          </cell>
          <cell r="AP95">
            <v>2012</v>
          </cell>
          <cell r="AS95" t="str">
            <v>..</v>
          </cell>
          <cell r="AT95" t="str">
            <v>..</v>
          </cell>
          <cell r="AU95">
            <v>2.6952400000000001</v>
          </cell>
          <cell r="AV95">
            <v>2.7812800000000002</v>
          </cell>
          <cell r="AW95">
            <v>2.6706500000000002</v>
          </cell>
          <cell r="AX95">
            <v>2.8267199999999999</v>
          </cell>
          <cell r="AY95">
            <v>2.9694199999999999</v>
          </cell>
          <cell r="AZ95">
            <v>2.9980199999999999</v>
          </cell>
          <cell r="BA95">
            <v>3.0017399999999999</v>
          </cell>
          <cell r="BB95">
            <v>2.9052199999999999</v>
          </cell>
          <cell r="BC95">
            <v>2.9123600000000001</v>
          </cell>
          <cell r="BD95" t="str">
            <v>..</v>
          </cell>
          <cell r="BE95" t="str">
            <v>..</v>
          </cell>
          <cell r="BF95" t="str">
            <v>..</v>
          </cell>
          <cell r="BG95">
            <v>2.7401</v>
          </cell>
          <cell r="BH95">
            <v>2.7578999999999998</v>
          </cell>
          <cell r="BJ95">
            <v>2.7578999999999998</v>
          </cell>
          <cell r="BK95">
            <v>2012</v>
          </cell>
          <cell r="BN95" t="str">
            <v>..</v>
          </cell>
          <cell r="BO95" t="str">
            <v>..</v>
          </cell>
          <cell r="BP95">
            <v>41.834060000000001</v>
          </cell>
          <cell r="BQ95">
            <v>41.848790000000001</v>
          </cell>
          <cell r="BR95">
            <v>42.486359999999998</v>
          </cell>
          <cell r="BS95">
            <v>43.628010000000003</v>
          </cell>
          <cell r="BT95">
            <v>43.532490000000003</v>
          </cell>
          <cell r="BU95">
            <v>43.147390000000001</v>
          </cell>
          <cell r="BV95">
            <v>43.807749999999999</v>
          </cell>
          <cell r="BW95">
            <v>45.074019999999997</v>
          </cell>
          <cell r="BX95">
            <v>45.599040000000002</v>
          </cell>
          <cell r="BY95" t="str">
            <v>..</v>
          </cell>
          <cell r="BZ95" t="str">
            <v>..</v>
          </cell>
          <cell r="CA95" t="str">
            <v>..</v>
          </cell>
          <cell r="CB95">
            <v>48.161259999999999</v>
          </cell>
          <cell r="CC95">
            <v>49.287930000000003</v>
          </cell>
          <cell r="CE95">
            <v>49.287930000000003</v>
          </cell>
          <cell r="CF95">
            <v>2012</v>
          </cell>
        </row>
        <row r="96">
          <cell r="A96" t="str">
            <v>JAM</v>
          </cell>
          <cell r="B96" t="str">
            <v>Jamaica</v>
          </cell>
          <cell r="C96" t="str">
            <v>..</v>
          </cell>
          <cell r="D96" t="str">
            <v>..</v>
          </cell>
          <cell r="E96" t="str">
            <v>..</v>
          </cell>
          <cell r="F96" t="str">
            <v>..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 t="str">
            <v>..</v>
          </cell>
          <cell r="O96" t="str">
            <v>..</v>
          </cell>
          <cell r="P96" t="str">
            <v>..</v>
          </cell>
          <cell r="Q96" t="str">
            <v>..</v>
          </cell>
          <cell r="R96" t="str">
            <v>..</v>
          </cell>
          <cell r="S96">
            <v>0</v>
          </cell>
          <cell r="T96" t="str">
            <v/>
          </cell>
          <cell r="U96" t="str">
            <v/>
          </cell>
          <cell r="X96" t="str">
            <v>..</v>
          </cell>
          <cell r="Y96" t="str">
            <v>..</v>
          </cell>
          <cell r="Z96" t="str">
            <v>..</v>
          </cell>
          <cell r="AA96" t="str">
            <v>..</v>
          </cell>
          <cell r="AB96" t="str">
            <v>..</v>
          </cell>
          <cell r="AC96" t="str">
            <v>..</v>
          </cell>
          <cell r="AD96" t="str">
            <v>..</v>
          </cell>
          <cell r="AE96" t="str">
            <v>..</v>
          </cell>
          <cell r="AF96" t="str">
            <v>..</v>
          </cell>
          <cell r="AG96" t="str">
            <v>..</v>
          </cell>
          <cell r="AH96" t="str">
            <v>..</v>
          </cell>
          <cell r="AI96" t="str">
            <v>..</v>
          </cell>
          <cell r="AJ96" t="str">
            <v>..</v>
          </cell>
          <cell r="AK96" t="str">
            <v>..</v>
          </cell>
          <cell r="AL96" t="str">
            <v>..</v>
          </cell>
          <cell r="AM96" t="str">
            <v>..</v>
          </cell>
          <cell r="AO96" t="str">
            <v/>
          </cell>
          <cell r="AP96" t="str">
            <v/>
          </cell>
          <cell r="AS96" t="str">
            <v>..</v>
          </cell>
          <cell r="AT96" t="str">
            <v>..</v>
          </cell>
          <cell r="AU96" t="str">
            <v>..</v>
          </cell>
          <cell r="AV96" t="str">
            <v>..</v>
          </cell>
          <cell r="AW96" t="str">
            <v>..</v>
          </cell>
          <cell r="AX96" t="str">
            <v>..</v>
          </cell>
          <cell r="AY96" t="str">
            <v>..</v>
          </cell>
          <cell r="AZ96" t="str">
            <v>..</v>
          </cell>
          <cell r="BA96" t="str">
            <v>..</v>
          </cell>
          <cell r="BB96" t="str">
            <v>..</v>
          </cell>
          <cell r="BC96" t="str">
            <v>..</v>
          </cell>
          <cell r="BD96" t="str">
            <v>..</v>
          </cell>
          <cell r="BE96" t="str">
            <v>..</v>
          </cell>
          <cell r="BF96" t="str">
            <v>..</v>
          </cell>
          <cell r="BG96" t="str">
            <v>..</v>
          </cell>
          <cell r="BH96" t="str">
            <v>..</v>
          </cell>
          <cell r="BJ96" t="str">
            <v/>
          </cell>
          <cell r="BK96" t="str">
            <v/>
          </cell>
          <cell r="BN96" t="str">
            <v>..</v>
          </cell>
          <cell r="BO96" t="str">
            <v>..</v>
          </cell>
          <cell r="BP96" t="str">
            <v>..</v>
          </cell>
          <cell r="BQ96" t="str">
            <v>..</v>
          </cell>
          <cell r="BR96" t="str">
            <v>..</v>
          </cell>
          <cell r="BS96" t="str">
            <v>..</v>
          </cell>
          <cell r="BT96" t="str">
            <v>..</v>
          </cell>
          <cell r="BU96" t="str">
            <v>..</v>
          </cell>
          <cell r="BV96" t="str">
            <v>..</v>
          </cell>
          <cell r="BW96" t="str">
            <v>..</v>
          </cell>
          <cell r="BX96" t="str">
            <v>..</v>
          </cell>
          <cell r="BY96" t="str">
            <v>..</v>
          </cell>
          <cell r="BZ96" t="str">
            <v>..</v>
          </cell>
          <cell r="CA96" t="str">
            <v>..</v>
          </cell>
          <cell r="CB96">
            <v>52.380949999999999</v>
          </cell>
          <cell r="CC96" t="str">
            <v>..</v>
          </cell>
          <cell r="CE96">
            <v>52.380949999999999</v>
          </cell>
          <cell r="CF96">
            <v>2011</v>
          </cell>
        </row>
        <row r="97">
          <cell r="A97" t="str">
            <v>JPN</v>
          </cell>
          <cell r="B97" t="str">
            <v>Japan</v>
          </cell>
          <cell r="C97" t="str">
            <v>..</v>
          </cell>
          <cell r="D97">
            <v>2.24823</v>
          </cell>
          <cell r="E97">
            <v>2.2352599999999998</v>
          </cell>
          <cell r="F97">
            <v>2.24316</v>
          </cell>
          <cell r="G97">
            <v>2.2336499999999999</v>
          </cell>
          <cell r="H97">
            <v>2.2248100000000002</v>
          </cell>
          <cell r="I97">
            <v>2.2083400000000002</v>
          </cell>
          <cell r="J97">
            <v>2.1584500000000002</v>
          </cell>
          <cell r="K97">
            <v>2.1596700000000002</v>
          </cell>
          <cell r="L97">
            <v>2.1498900000000001</v>
          </cell>
          <cell r="M97">
            <v>2.21469</v>
          </cell>
          <cell r="N97">
            <v>2.3104499999999999</v>
          </cell>
          <cell r="O97">
            <v>2.39994</v>
          </cell>
          <cell r="P97">
            <v>2.43953</v>
          </cell>
          <cell r="Q97">
            <v>2.45221</v>
          </cell>
          <cell r="R97">
            <v>2.4626199999999998</v>
          </cell>
          <cell r="S97">
            <v>0</v>
          </cell>
          <cell r="T97">
            <v>2.4626199999999998</v>
          </cell>
          <cell r="U97">
            <v>2012</v>
          </cell>
          <cell r="X97" t="str">
            <v>..</v>
          </cell>
          <cell r="Y97">
            <v>1.8845700000000001</v>
          </cell>
          <cell r="Z97">
            <v>1.8930499999999999</v>
          </cell>
          <cell r="AA97">
            <v>1.9651700000000001</v>
          </cell>
          <cell r="AB97">
            <v>1.9821</v>
          </cell>
          <cell r="AC97">
            <v>1.9701900000000001</v>
          </cell>
          <cell r="AD97">
            <v>1.96709</v>
          </cell>
          <cell r="AE97">
            <v>1.8856299999999999</v>
          </cell>
          <cell r="AF97">
            <v>1.8674900000000001</v>
          </cell>
          <cell r="AG97">
            <v>1.84084</v>
          </cell>
          <cell r="AH97">
            <v>1.8645499999999999</v>
          </cell>
          <cell r="AI97">
            <v>1.9321999999999999</v>
          </cell>
          <cell r="AJ97">
            <v>2.0055200000000002</v>
          </cell>
          <cell r="AK97">
            <v>2.0504799999999999</v>
          </cell>
          <cell r="AL97">
            <v>2.08711</v>
          </cell>
          <cell r="AM97">
            <v>2.1282999999999999</v>
          </cell>
          <cell r="AO97">
            <v>2.1282999999999999</v>
          </cell>
          <cell r="AP97">
            <v>2012</v>
          </cell>
          <cell r="AS97" t="str">
            <v>..</v>
          </cell>
          <cell r="AT97">
            <v>2.5408900000000001</v>
          </cell>
          <cell r="AU97">
            <v>2.5115799999999999</v>
          </cell>
          <cell r="AV97">
            <v>2.4694699999999998</v>
          </cell>
          <cell r="AW97">
            <v>2.4382899999999998</v>
          </cell>
          <cell r="AX97">
            <v>2.4341900000000001</v>
          </cell>
          <cell r="AY97">
            <v>2.4102800000000002</v>
          </cell>
          <cell r="AZ97">
            <v>2.3894199999999999</v>
          </cell>
          <cell r="BA97">
            <v>2.4074499999999999</v>
          </cell>
          <cell r="BB97">
            <v>2.4095800000000001</v>
          </cell>
          <cell r="BC97">
            <v>2.5082300000000002</v>
          </cell>
          <cell r="BD97">
            <v>2.62934</v>
          </cell>
          <cell r="BE97">
            <v>2.73306</v>
          </cell>
          <cell r="BF97">
            <v>2.77014</v>
          </cell>
          <cell r="BG97">
            <v>2.7635100000000001</v>
          </cell>
          <cell r="BH97">
            <v>2.7500599999999999</v>
          </cell>
          <cell r="BJ97">
            <v>2.7500599999999999</v>
          </cell>
          <cell r="BK97">
            <v>2012</v>
          </cell>
          <cell r="BN97" t="str">
            <v>..</v>
          </cell>
          <cell r="BO97">
            <v>37.378799999999998</v>
          </cell>
          <cell r="BP97">
            <v>37.834620000000001</v>
          </cell>
          <cell r="BQ97">
            <v>39.316420000000001</v>
          </cell>
          <cell r="BR97">
            <v>39.806829999999998</v>
          </cell>
          <cell r="BS97">
            <v>39.958750000000002</v>
          </cell>
          <cell r="BT97">
            <v>40.588030000000003</v>
          </cell>
          <cell r="BU97">
            <v>40.052860000000003</v>
          </cell>
          <cell r="BV97">
            <v>39.68056</v>
          </cell>
          <cell r="BW97">
            <v>39.097020000000001</v>
          </cell>
          <cell r="BX97">
            <v>38.394359999999999</v>
          </cell>
          <cell r="BY97">
            <v>38.254950000000001</v>
          </cell>
          <cell r="BZ97">
            <v>38.2624</v>
          </cell>
          <cell r="CA97">
            <v>38.61392</v>
          </cell>
          <cell r="CB97">
            <v>39.171280000000003</v>
          </cell>
          <cell r="CC97">
            <v>39.953380000000003</v>
          </cell>
          <cell r="CE97">
            <v>39.953380000000003</v>
          </cell>
          <cell r="CF97">
            <v>2012</v>
          </cell>
        </row>
        <row r="98">
          <cell r="A98" t="str">
            <v>JOR</v>
          </cell>
          <cell r="B98" t="str">
            <v>Jordan</v>
          </cell>
          <cell r="C98" t="str">
            <v>..</v>
          </cell>
          <cell r="D98" t="str">
            <v>..</v>
          </cell>
          <cell r="E98" t="str">
            <v>..</v>
          </cell>
          <cell r="F98" t="str">
            <v>..</v>
          </cell>
          <cell r="G98" t="str">
            <v>..</v>
          </cell>
          <cell r="H98" t="str">
            <v>..</v>
          </cell>
          <cell r="I98">
            <v>0.85880000000000001</v>
          </cell>
          <cell r="J98">
            <v>0.86626999999999998</v>
          </cell>
          <cell r="K98">
            <v>1.74316</v>
          </cell>
          <cell r="L98">
            <v>1.71193</v>
          </cell>
          <cell r="M98">
            <v>1.64036</v>
          </cell>
          <cell r="N98">
            <v>1.62158</v>
          </cell>
          <cell r="O98">
            <v>1.7779499999999999</v>
          </cell>
          <cell r="P98">
            <v>1.73573</v>
          </cell>
          <cell r="Q98">
            <v>1.8677299999999999</v>
          </cell>
          <cell r="R98">
            <v>1.65313</v>
          </cell>
          <cell r="S98">
            <v>0</v>
          </cell>
          <cell r="T98">
            <v>1.65313</v>
          </cell>
          <cell r="U98">
            <v>2012</v>
          </cell>
          <cell r="X98" t="str">
            <v>..</v>
          </cell>
          <cell r="Y98" t="str">
            <v>..</v>
          </cell>
          <cell r="Z98" t="str">
            <v>..</v>
          </cell>
          <cell r="AA98" t="str">
            <v>..</v>
          </cell>
          <cell r="AB98" t="str">
            <v>..</v>
          </cell>
          <cell r="AC98" t="str">
            <v>..</v>
          </cell>
          <cell r="AD98" t="str">
            <v>..</v>
          </cell>
          <cell r="AE98" t="str">
            <v>..</v>
          </cell>
          <cell r="AF98">
            <v>1.8570800000000001</v>
          </cell>
          <cell r="AG98">
            <v>1.8224199999999999</v>
          </cell>
          <cell r="AH98">
            <v>1.7313499999999999</v>
          </cell>
          <cell r="AI98">
            <v>1.77827</v>
          </cell>
          <cell r="AJ98">
            <v>1.7911999999999999</v>
          </cell>
          <cell r="AK98">
            <v>1.7434499999999999</v>
          </cell>
          <cell r="AL98">
            <v>1.7712699999999999</v>
          </cell>
          <cell r="AM98">
            <v>1.7821800000000001</v>
          </cell>
          <cell r="AO98">
            <v>1.7821800000000001</v>
          </cell>
          <cell r="AP98">
            <v>2012</v>
          </cell>
          <cell r="AS98" t="str">
            <v>..</v>
          </cell>
          <cell r="AT98" t="str">
            <v>..</v>
          </cell>
          <cell r="AU98" t="str">
            <v>..</v>
          </cell>
          <cell r="AV98" t="str">
            <v>..</v>
          </cell>
          <cell r="AW98" t="str">
            <v>..</v>
          </cell>
          <cell r="AX98" t="str">
            <v>..</v>
          </cell>
          <cell r="AY98">
            <v>1.75458</v>
          </cell>
          <cell r="AZ98">
            <v>1.7688999999999999</v>
          </cell>
          <cell r="BA98">
            <v>1.6272599999999999</v>
          </cell>
          <cell r="BB98">
            <v>1.59398</v>
          </cell>
          <cell r="BC98">
            <v>1.5445599999999999</v>
          </cell>
          <cell r="BD98">
            <v>1.4562200000000001</v>
          </cell>
          <cell r="BE98">
            <v>1.76397</v>
          </cell>
          <cell r="BF98">
            <v>1.72732</v>
          </cell>
          <cell r="BG98">
            <v>1.9753400000000001</v>
          </cell>
          <cell r="BH98">
            <v>1.50902</v>
          </cell>
          <cell r="BJ98">
            <v>1.50902</v>
          </cell>
          <cell r="BK98">
            <v>2012</v>
          </cell>
          <cell r="BN98" t="str">
            <v>..</v>
          </cell>
          <cell r="BO98" t="str">
            <v>..</v>
          </cell>
          <cell r="BP98" t="str">
            <v>..</v>
          </cell>
          <cell r="BQ98" t="str">
            <v>..</v>
          </cell>
          <cell r="BR98" t="str">
            <v>..</v>
          </cell>
          <cell r="BS98" t="str">
            <v>..</v>
          </cell>
          <cell r="BT98" t="str">
            <v>..</v>
          </cell>
          <cell r="BU98" t="str">
            <v>..</v>
          </cell>
          <cell r="BV98">
            <v>53.72663</v>
          </cell>
          <cell r="BW98">
            <v>54.962850000000003</v>
          </cell>
          <cell r="BX98">
            <v>54.13158</v>
          </cell>
          <cell r="BY98">
            <v>56.305979999999998</v>
          </cell>
          <cell r="BZ98">
            <v>51.69652</v>
          </cell>
          <cell r="CA98">
            <v>52.35651</v>
          </cell>
          <cell r="CB98">
            <v>50.010599999999997</v>
          </cell>
          <cell r="CC98">
            <v>56.875120000000003</v>
          </cell>
          <cell r="CE98">
            <v>56.875120000000003</v>
          </cell>
          <cell r="CF98">
            <v>2012</v>
          </cell>
        </row>
        <row r="99">
          <cell r="A99" t="str">
            <v>KAZ</v>
          </cell>
          <cell r="B99" t="str">
            <v>Kazakhstan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 t="str">
            <v>..</v>
          </cell>
          <cell r="O99" t="str">
            <v>..</v>
          </cell>
          <cell r="P99" t="str">
            <v>..</v>
          </cell>
          <cell r="Q99" t="str">
            <v>..</v>
          </cell>
          <cell r="R99">
            <v>2.0955300000000001</v>
          </cell>
          <cell r="S99">
            <v>0</v>
          </cell>
          <cell r="T99">
            <v>2.0955300000000001</v>
          </cell>
          <cell r="U99">
            <v>2012</v>
          </cell>
          <cell r="X99" t="str">
            <v>..</v>
          </cell>
          <cell r="Y99" t="str">
            <v>..</v>
          </cell>
          <cell r="Z99" t="str">
            <v>..</v>
          </cell>
          <cell r="AA99" t="str">
            <v>..</v>
          </cell>
          <cell r="AB99" t="str">
            <v>..</v>
          </cell>
          <cell r="AC99" t="str">
            <v>..</v>
          </cell>
          <cell r="AD99" t="str">
            <v>..</v>
          </cell>
          <cell r="AE99" t="str">
            <v>..</v>
          </cell>
          <cell r="AF99" t="str">
            <v>..</v>
          </cell>
          <cell r="AG99" t="str">
            <v>..</v>
          </cell>
          <cell r="AH99" t="str">
            <v>..</v>
          </cell>
          <cell r="AI99" t="str">
            <v>..</v>
          </cell>
          <cell r="AJ99" t="str">
            <v>..</v>
          </cell>
          <cell r="AK99" t="str">
            <v>..</v>
          </cell>
          <cell r="AL99" t="str">
            <v>..</v>
          </cell>
          <cell r="AM99">
            <v>2.0146299999999999</v>
          </cell>
          <cell r="AO99">
            <v>2.0146299999999999</v>
          </cell>
          <cell r="AP99">
            <v>2012</v>
          </cell>
          <cell r="AS99" t="str">
            <v>..</v>
          </cell>
          <cell r="AT99" t="str">
            <v>..</v>
          </cell>
          <cell r="AU99" t="str">
            <v>..</v>
          </cell>
          <cell r="AV99" t="str">
            <v>..</v>
          </cell>
          <cell r="AW99" t="str">
            <v>..</v>
          </cell>
          <cell r="AX99" t="str">
            <v>..</v>
          </cell>
          <cell r="AY99" t="str">
            <v>..</v>
          </cell>
          <cell r="AZ99" t="str">
            <v>..</v>
          </cell>
          <cell r="BA99" t="str">
            <v>..</v>
          </cell>
          <cell r="BB99" t="str">
            <v>..</v>
          </cell>
          <cell r="BC99" t="str">
            <v>..</v>
          </cell>
          <cell r="BD99" t="str">
            <v>..</v>
          </cell>
          <cell r="BE99" t="str">
            <v>..</v>
          </cell>
          <cell r="BF99" t="str">
            <v>..</v>
          </cell>
          <cell r="BG99" t="str">
            <v>..</v>
          </cell>
          <cell r="BH99">
            <v>2.2093799999999999</v>
          </cell>
          <cell r="BJ99">
            <v>2.2093799999999999</v>
          </cell>
          <cell r="BK99">
            <v>2012</v>
          </cell>
          <cell r="BN99" t="str">
            <v>..</v>
          </cell>
          <cell r="BO99" t="str">
            <v>..</v>
          </cell>
          <cell r="BP99" t="str">
            <v>..</v>
          </cell>
          <cell r="BQ99" t="str">
            <v>..</v>
          </cell>
          <cell r="BR99" t="str">
            <v>..</v>
          </cell>
          <cell r="BS99" t="str">
            <v>..</v>
          </cell>
          <cell r="BT99" t="str">
            <v>..</v>
          </cell>
          <cell r="BU99" t="str">
            <v>..</v>
          </cell>
          <cell r="BV99" t="str">
            <v>..</v>
          </cell>
          <cell r="BW99" t="str">
            <v>..</v>
          </cell>
          <cell r="BX99" t="str">
            <v>..</v>
          </cell>
          <cell r="BY99" t="str">
            <v>..</v>
          </cell>
          <cell r="BZ99" t="str">
            <v>..</v>
          </cell>
          <cell r="CA99" t="str">
            <v>..</v>
          </cell>
          <cell r="CB99" t="str">
            <v>..</v>
          </cell>
          <cell r="CC99">
            <v>56.20288</v>
          </cell>
          <cell r="CE99">
            <v>56.20288</v>
          </cell>
          <cell r="CF99">
            <v>2012</v>
          </cell>
        </row>
        <row r="100">
          <cell r="A100" t="str">
            <v>KEN</v>
          </cell>
          <cell r="B100" t="str">
            <v>Kenya</v>
          </cell>
          <cell r="C100" t="str">
            <v>..</v>
          </cell>
          <cell r="D100" t="str">
            <v>..</v>
          </cell>
          <cell r="E100" t="str">
            <v>..</v>
          </cell>
          <cell r="F100">
            <v>7.4379900000000001</v>
          </cell>
          <cell r="G100">
            <v>7.3645500000000004</v>
          </cell>
          <cell r="H100" t="str">
            <v>..</v>
          </cell>
          <cell r="I100" t="str">
            <v>..</v>
          </cell>
          <cell r="J100" t="str">
            <v>..</v>
          </cell>
          <cell r="K100" t="str">
            <v>..</v>
          </cell>
          <cell r="L100" t="str">
            <v>..</v>
          </cell>
          <cell r="M100" t="str">
            <v>..</v>
          </cell>
          <cell r="N100" t="str">
            <v>..</v>
          </cell>
          <cell r="O100" t="str">
            <v>..</v>
          </cell>
          <cell r="P100" t="str">
            <v>..</v>
          </cell>
          <cell r="Q100" t="str">
            <v>..</v>
          </cell>
          <cell r="R100" t="str">
            <v>..</v>
          </cell>
          <cell r="S100">
            <v>0</v>
          </cell>
          <cell r="T100" t="str">
            <v/>
          </cell>
          <cell r="U100" t="str">
            <v/>
          </cell>
          <cell r="X100" t="str">
            <v>..</v>
          </cell>
          <cell r="Y100" t="str">
            <v>..</v>
          </cell>
          <cell r="Z100" t="str">
            <v>..</v>
          </cell>
          <cell r="AA100">
            <v>5.8338099999999997</v>
          </cell>
          <cell r="AB100">
            <v>5.7897600000000002</v>
          </cell>
          <cell r="AC100" t="str">
            <v>..</v>
          </cell>
          <cell r="AD100" t="str">
            <v>..</v>
          </cell>
          <cell r="AE100" t="str">
            <v>..</v>
          </cell>
          <cell r="AF100" t="str">
            <v>..</v>
          </cell>
          <cell r="AG100" t="str">
            <v>..</v>
          </cell>
          <cell r="AH100" t="str">
            <v>..</v>
          </cell>
          <cell r="AI100" t="str">
            <v>..</v>
          </cell>
          <cell r="AJ100" t="str">
            <v>..</v>
          </cell>
          <cell r="AK100" t="str">
            <v>..</v>
          </cell>
          <cell r="AL100" t="str">
            <v>..</v>
          </cell>
          <cell r="AM100" t="str">
            <v>..</v>
          </cell>
          <cell r="AO100" t="str">
            <v/>
          </cell>
          <cell r="AP100" t="str">
            <v/>
          </cell>
          <cell r="AS100" t="str">
            <v>..</v>
          </cell>
          <cell r="AT100" t="str">
            <v>..</v>
          </cell>
          <cell r="AU100" t="str">
            <v>..</v>
          </cell>
          <cell r="AV100">
            <v>8.3064900000000002</v>
          </cell>
          <cell r="AW100">
            <v>8.20669</v>
          </cell>
          <cell r="AX100" t="str">
            <v>..</v>
          </cell>
          <cell r="AY100" t="str">
            <v>..</v>
          </cell>
          <cell r="AZ100" t="str">
            <v>..</v>
          </cell>
          <cell r="BA100" t="str">
            <v>..</v>
          </cell>
          <cell r="BB100" t="str">
            <v>..</v>
          </cell>
          <cell r="BC100" t="str">
            <v>..</v>
          </cell>
          <cell r="BD100" t="str">
            <v>..</v>
          </cell>
          <cell r="BE100" t="str">
            <v>..</v>
          </cell>
          <cell r="BF100" t="str">
            <v>..</v>
          </cell>
          <cell r="BG100" t="str">
            <v>..</v>
          </cell>
          <cell r="BH100" t="str">
            <v>..</v>
          </cell>
          <cell r="BJ100" t="str">
            <v/>
          </cell>
          <cell r="BK100" t="str">
            <v/>
          </cell>
          <cell r="BN100" t="str">
            <v>..</v>
          </cell>
          <cell r="BO100" t="str">
            <v>..</v>
          </cell>
          <cell r="BP100" t="str">
            <v>..</v>
          </cell>
          <cell r="BQ100">
            <v>27.54871</v>
          </cell>
          <cell r="BR100">
            <v>27.39274</v>
          </cell>
          <cell r="BS100" t="str">
            <v>..</v>
          </cell>
          <cell r="BT100" t="str">
            <v>..</v>
          </cell>
          <cell r="BU100" t="str">
            <v>..</v>
          </cell>
          <cell r="BV100" t="str">
            <v>..</v>
          </cell>
          <cell r="BW100" t="str">
            <v>..</v>
          </cell>
          <cell r="BX100" t="str">
            <v>..</v>
          </cell>
          <cell r="BY100" t="str">
            <v>..</v>
          </cell>
          <cell r="BZ100" t="str">
            <v>..</v>
          </cell>
          <cell r="CA100" t="str">
            <v>..</v>
          </cell>
          <cell r="CB100" t="str">
            <v>..</v>
          </cell>
          <cell r="CC100" t="str">
            <v>..</v>
          </cell>
          <cell r="CE100" t="str">
            <v/>
          </cell>
          <cell r="CF100" t="str">
            <v/>
          </cell>
        </row>
        <row r="101">
          <cell r="A101" t="str">
            <v>KIR</v>
          </cell>
          <cell r="B101" t="str">
            <v>Kiribati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 t="str">
            <v>..</v>
          </cell>
          <cell r="L101" t="str">
            <v>..</v>
          </cell>
          <cell r="M101" t="str">
            <v>..</v>
          </cell>
          <cell r="N101" t="str">
            <v>..</v>
          </cell>
          <cell r="O101" t="str">
            <v>..</v>
          </cell>
          <cell r="P101" t="str">
            <v>..</v>
          </cell>
          <cell r="Q101" t="str">
            <v>..</v>
          </cell>
          <cell r="R101" t="str">
            <v>..</v>
          </cell>
          <cell r="S101">
            <v>0</v>
          </cell>
          <cell r="T101" t="str">
            <v/>
          </cell>
          <cell r="U101" t="str">
            <v/>
          </cell>
          <cell r="X101" t="str">
            <v>..</v>
          </cell>
          <cell r="Y101" t="str">
            <v>..</v>
          </cell>
          <cell r="Z101" t="str">
            <v>..</v>
          </cell>
          <cell r="AA101" t="str">
            <v>..</v>
          </cell>
          <cell r="AB101" t="str">
            <v>..</v>
          </cell>
          <cell r="AC101" t="str">
            <v>..</v>
          </cell>
          <cell r="AD101" t="str">
            <v>..</v>
          </cell>
          <cell r="AE101" t="str">
            <v>..</v>
          </cell>
          <cell r="AF101" t="str">
            <v>..</v>
          </cell>
          <cell r="AG101" t="str">
            <v>..</v>
          </cell>
          <cell r="AH101" t="str">
            <v>..</v>
          </cell>
          <cell r="AI101" t="str">
            <v>..</v>
          </cell>
          <cell r="AJ101" t="str">
            <v>..</v>
          </cell>
          <cell r="AK101" t="str">
            <v>..</v>
          </cell>
          <cell r="AL101" t="str">
            <v>..</v>
          </cell>
          <cell r="AM101" t="str">
            <v>..</v>
          </cell>
          <cell r="AO101" t="str">
            <v/>
          </cell>
          <cell r="AP101" t="str">
            <v/>
          </cell>
          <cell r="AS101" t="str">
            <v>..</v>
          </cell>
          <cell r="AT101" t="str">
            <v>..</v>
          </cell>
          <cell r="AU101" t="str">
            <v>..</v>
          </cell>
          <cell r="AV101" t="str">
            <v>..</v>
          </cell>
          <cell r="AW101" t="str">
            <v>..</v>
          </cell>
          <cell r="AX101" t="str">
            <v>..</v>
          </cell>
          <cell r="AY101" t="str">
            <v>..</v>
          </cell>
          <cell r="AZ101" t="str">
            <v>..</v>
          </cell>
          <cell r="BA101" t="str">
            <v>..</v>
          </cell>
          <cell r="BB101" t="str">
            <v>..</v>
          </cell>
          <cell r="BC101" t="str">
            <v>..</v>
          </cell>
          <cell r="BD101" t="str">
            <v>..</v>
          </cell>
          <cell r="BE101" t="str">
            <v>..</v>
          </cell>
          <cell r="BF101" t="str">
            <v>..</v>
          </cell>
          <cell r="BG101" t="str">
            <v>..</v>
          </cell>
          <cell r="BH101" t="str">
            <v>..</v>
          </cell>
          <cell r="BJ101" t="str">
            <v/>
          </cell>
          <cell r="BK101" t="str">
            <v/>
          </cell>
          <cell r="BN101" t="str">
            <v>..</v>
          </cell>
          <cell r="BO101" t="str">
            <v>..</v>
          </cell>
          <cell r="BP101" t="str">
            <v>..</v>
          </cell>
          <cell r="BQ101" t="str">
            <v>..</v>
          </cell>
          <cell r="BR101" t="str">
            <v>..</v>
          </cell>
          <cell r="BS101" t="str">
            <v>..</v>
          </cell>
          <cell r="BT101" t="str">
            <v>..</v>
          </cell>
          <cell r="BU101" t="str">
            <v>..</v>
          </cell>
          <cell r="BV101" t="str">
            <v>..</v>
          </cell>
          <cell r="BW101" t="str">
            <v>..</v>
          </cell>
          <cell r="BX101" t="str">
            <v>..</v>
          </cell>
          <cell r="BY101" t="str">
            <v>..</v>
          </cell>
          <cell r="BZ101" t="str">
            <v>..</v>
          </cell>
          <cell r="CA101" t="str">
            <v>..</v>
          </cell>
          <cell r="CB101" t="str">
            <v>..</v>
          </cell>
          <cell r="CC101" t="str">
            <v>..</v>
          </cell>
          <cell r="CE101" t="str">
            <v/>
          </cell>
          <cell r="CF101" t="str">
            <v/>
          </cell>
        </row>
        <row r="102">
          <cell r="A102" t="str">
            <v>KWT</v>
          </cell>
          <cell r="B102" t="str">
            <v>Kuwait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  <cell r="S102">
            <v>0</v>
          </cell>
          <cell r="T102" t="str">
            <v/>
          </cell>
          <cell r="U102" t="str">
            <v/>
          </cell>
          <cell r="X102" t="str">
            <v>..</v>
          </cell>
          <cell r="Y102" t="str">
            <v>..</v>
          </cell>
          <cell r="Z102" t="str">
            <v>..</v>
          </cell>
          <cell r="AA102" t="str">
            <v>..</v>
          </cell>
          <cell r="AB102" t="str">
            <v>..</v>
          </cell>
          <cell r="AC102" t="str">
            <v>..</v>
          </cell>
          <cell r="AD102" t="str">
            <v>..</v>
          </cell>
          <cell r="AE102" t="str">
            <v>..</v>
          </cell>
          <cell r="AF102" t="str">
            <v>..</v>
          </cell>
          <cell r="AG102" t="str">
            <v>..</v>
          </cell>
          <cell r="AH102" t="str">
            <v>..</v>
          </cell>
          <cell r="AI102" t="str">
            <v>..</v>
          </cell>
          <cell r="AJ102" t="str">
            <v>..</v>
          </cell>
          <cell r="AK102" t="str">
            <v>..</v>
          </cell>
          <cell r="AL102" t="str">
            <v>..</v>
          </cell>
          <cell r="AM102" t="str">
            <v>..</v>
          </cell>
          <cell r="AO102" t="str">
            <v/>
          </cell>
          <cell r="AP102" t="str">
            <v/>
          </cell>
          <cell r="AS102" t="str">
            <v>..</v>
          </cell>
          <cell r="AT102" t="str">
            <v>..</v>
          </cell>
          <cell r="AU102" t="str">
            <v>..</v>
          </cell>
          <cell r="AV102" t="str">
            <v>..</v>
          </cell>
          <cell r="AW102" t="str">
            <v>..</v>
          </cell>
          <cell r="AX102" t="str">
            <v>..</v>
          </cell>
          <cell r="AY102" t="str">
            <v>..</v>
          </cell>
          <cell r="AZ102" t="str">
            <v>..</v>
          </cell>
          <cell r="BA102" t="str">
            <v>..</v>
          </cell>
          <cell r="BB102" t="str">
            <v>..</v>
          </cell>
          <cell r="BC102" t="str">
            <v>..</v>
          </cell>
          <cell r="BD102" t="str">
            <v>..</v>
          </cell>
          <cell r="BE102" t="str">
            <v>..</v>
          </cell>
          <cell r="BF102" t="str">
            <v>..</v>
          </cell>
          <cell r="BG102" t="str">
            <v>..</v>
          </cell>
          <cell r="BH102" t="str">
            <v>..</v>
          </cell>
          <cell r="BJ102" t="str">
            <v/>
          </cell>
          <cell r="BK102" t="str">
            <v/>
          </cell>
          <cell r="BN102" t="str">
            <v>..</v>
          </cell>
          <cell r="BO102" t="str">
            <v>..</v>
          </cell>
          <cell r="BP102" t="str">
            <v>..</v>
          </cell>
          <cell r="BQ102" t="str">
            <v>..</v>
          </cell>
          <cell r="BR102" t="str">
            <v>..</v>
          </cell>
          <cell r="BS102" t="str">
            <v>..</v>
          </cell>
          <cell r="BT102" t="str">
            <v>..</v>
          </cell>
          <cell r="BU102" t="str">
            <v>..</v>
          </cell>
          <cell r="BV102" t="str">
            <v>..</v>
          </cell>
          <cell r="BW102" t="str">
            <v>..</v>
          </cell>
          <cell r="BX102" t="str">
            <v>..</v>
          </cell>
          <cell r="BY102" t="str">
            <v>..</v>
          </cell>
          <cell r="BZ102" t="str">
            <v>..</v>
          </cell>
          <cell r="CA102" t="str">
            <v>..</v>
          </cell>
          <cell r="CB102" t="str">
            <v>..</v>
          </cell>
          <cell r="CC102" t="str">
            <v>..</v>
          </cell>
          <cell r="CE102" t="str">
            <v/>
          </cell>
          <cell r="CF102" t="str">
            <v/>
          </cell>
        </row>
        <row r="103">
          <cell r="A103" t="str">
            <v>KGZ</v>
          </cell>
          <cell r="B103" t="str">
            <v>Kyrgyzstan</v>
          </cell>
          <cell r="C103" t="str">
            <v>..</v>
          </cell>
          <cell r="D103" t="str">
            <v>..</v>
          </cell>
          <cell r="E103" t="str">
            <v>..</v>
          </cell>
          <cell r="F103" t="str">
            <v>..</v>
          </cell>
          <cell r="G103">
            <v>1.6928399999999999</v>
          </cell>
          <cell r="H103">
            <v>1.3754200000000001</v>
          </cell>
          <cell r="I103">
            <v>1.06151</v>
          </cell>
          <cell r="J103">
            <v>1.44428</v>
          </cell>
          <cell r="K103">
            <v>0.98567000000000005</v>
          </cell>
          <cell r="L103">
            <v>1.0549900000000001</v>
          </cell>
          <cell r="M103">
            <v>1.29877</v>
          </cell>
          <cell r="N103">
            <v>1.2941400000000001</v>
          </cell>
          <cell r="O103">
            <v>1.60155</v>
          </cell>
          <cell r="P103">
            <v>1.27752</v>
          </cell>
          <cell r="Q103">
            <v>1.2261</v>
          </cell>
          <cell r="R103" t="str">
            <v>..</v>
          </cell>
          <cell r="S103">
            <v>0</v>
          </cell>
          <cell r="T103">
            <v>1.2261</v>
          </cell>
          <cell r="U103">
            <v>2011</v>
          </cell>
          <cell r="X103" t="str">
            <v>..</v>
          </cell>
          <cell r="Y103" t="str">
            <v>..</v>
          </cell>
          <cell r="Z103" t="str">
            <v>..</v>
          </cell>
          <cell r="AA103" t="str">
            <v>..</v>
          </cell>
          <cell r="AB103">
            <v>0.53110000000000002</v>
          </cell>
          <cell r="AC103">
            <v>0.34183000000000002</v>
          </cell>
          <cell r="AD103">
            <v>0.32192999999999999</v>
          </cell>
          <cell r="AE103">
            <v>0.34997</v>
          </cell>
          <cell r="AF103">
            <v>0.36363000000000001</v>
          </cell>
          <cell r="AG103">
            <v>0.39579999999999999</v>
          </cell>
          <cell r="AH103">
            <v>0.50561999999999996</v>
          </cell>
          <cell r="AI103">
            <v>0.61965999999999999</v>
          </cell>
          <cell r="AJ103" t="str">
            <v>..</v>
          </cell>
          <cell r="AK103">
            <v>0.61756</v>
          </cell>
          <cell r="AL103">
            <v>0.66908999999999996</v>
          </cell>
          <cell r="AM103" t="str">
            <v>..</v>
          </cell>
          <cell r="AO103">
            <v>0.66908999999999996</v>
          </cell>
          <cell r="AP103">
            <v>2011</v>
          </cell>
          <cell r="AS103" t="str">
            <v>..</v>
          </cell>
          <cell r="AT103" t="str">
            <v>..</v>
          </cell>
          <cell r="AU103" t="str">
            <v>..</v>
          </cell>
          <cell r="AV103" t="str">
            <v>..</v>
          </cell>
          <cell r="AW103">
            <v>2.8924099999999999</v>
          </cell>
          <cell r="AX103">
            <v>2.5404100000000001</v>
          </cell>
          <cell r="AY103">
            <v>1.9316500000000001</v>
          </cell>
          <cell r="AZ103">
            <v>2.7300900000000001</v>
          </cell>
          <cell r="BA103">
            <v>1.7539899999999999</v>
          </cell>
          <cell r="BB103">
            <v>1.8812599999999999</v>
          </cell>
          <cell r="BC103">
            <v>2.3123</v>
          </cell>
          <cell r="BD103">
            <v>2.2033900000000002</v>
          </cell>
          <cell r="BE103" t="str">
            <v>..</v>
          </cell>
          <cell r="BF103">
            <v>2.1320399999999999</v>
          </cell>
          <cell r="BG103">
            <v>1.9138599999999999</v>
          </cell>
          <cell r="BH103" t="str">
            <v>..</v>
          </cell>
          <cell r="BJ103">
            <v>1.9138599999999999</v>
          </cell>
          <cell r="BK103">
            <v>2011</v>
          </cell>
          <cell r="BN103" t="str">
            <v>..</v>
          </cell>
          <cell r="BO103" t="str">
            <v>..</v>
          </cell>
          <cell r="BP103" t="str">
            <v>..</v>
          </cell>
          <cell r="BQ103" t="str">
            <v>..</v>
          </cell>
          <cell r="BR103">
            <v>15.93798</v>
          </cell>
          <cell r="BS103">
            <v>13.16887</v>
          </cell>
          <cell r="BT103">
            <v>16.393439999999998</v>
          </cell>
          <cell r="BU103">
            <v>13.09042</v>
          </cell>
          <cell r="BV103">
            <v>20.386559999999999</v>
          </cell>
          <cell r="BW103">
            <v>20.868860000000002</v>
          </cell>
          <cell r="BX103">
            <v>21.83982</v>
          </cell>
          <cell r="BY103">
            <v>27.49004</v>
          </cell>
          <cell r="BZ103" t="str">
            <v>..</v>
          </cell>
          <cell r="CA103">
            <v>27.275459999999999</v>
          </cell>
          <cell r="CB103">
            <v>30.151230000000002</v>
          </cell>
          <cell r="CC103" t="str">
            <v>..</v>
          </cell>
          <cell r="CE103">
            <v>30.151230000000002</v>
          </cell>
          <cell r="CF103">
            <v>2011</v>
          </cell>
        </row>
        <row r="104">
          <cell r="A104" t="str">
            <v>LAO</v>
          </cell>
          <cell r="B104" t="str">
            <v>Lao People's Democratic Republic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>
            <v>5.6811100000000003</v>
          </cell>
          <cell r="N104">
            <v>5.1700799999999996</v>
          </cell>
          <cell r="O104">
            <v>4.3505900000000004</v>
          </cell>
          <cell r="P104">
            <v>3.1480600000000001</v>
          </cell>
          <cell r="Q104">
            <v>4.6830999999999996</v>
          </cell>
          <cell r="R104">
            <v>5.0034000000000001</v>
          </cell>
          <cell r="S104">
            <v>0</v>
          </cell>
          <cell r="T104">
            <v>5.0034000000000001</v>
          </cell>
          <cell r="U104">
            <v>2012</v>
          </cell>
          <cell r="X104" t="str">
            <v>..</v>
          </cell>
          <cell r="Y104" t="str">
            <v>..</v>
          </cell>
          <cell r="Z104" t="str">
            <v>..</v>
          </cell>
          <cell r="AA104" t="str">
            <v>..</v>
          </cell>
          <cell r="AB104" t="str">
            <v>..</v>
          </cell>
          <cell r="AC104" t="str">
            <v>..</v>
          </cell>
          <cell r="AD104" t="str">
            <v>..</v>
          </cell>
          <cell r="AE104" t="str">
            <v>..</v>
          </cell>
          <cell r="AF104" t="str">
            <v>..</v>
          </cell>
          <cell r="AG104" t="str">
            <v>..</v>
          </cell>
          <cell r="AH104">
            <v>3.3420000000000001</v>
          </cell>
          <cell r="AI104">
            <v>3.1090800000000001</v>
          </cell>
          <cell r="AJ104">
            <v>2.8149700000000002</v>
          </cell>
          <cell r="AK104">
            <v>2.1107999999999998</v>
          </cell>
          <cell r="AL104">
            <v>3.21231</v>
          </cell>
          <cell r="AM104">
            <v>3.58487</v>
          </cell>
          <cell r="AO104">
            <v>3.58487</v>
          </cell>
          <cell r="AP104">
            <v>2012</v>
          </cell>
          <cell r="AS104" t="str">
            <v>..</v>
          </cell>
          <cell r="AT104" t="str">
            <v>..</v>
          </cell>
          <cell r="AU104" t="str">
            <v>..</v>
          </cell>
          <cell r="AV104" t="str">
            <v>..</v>
          </cell>
          <cell r="AW104" t="str">
            <v>..</v>
          </cell>
          <cell r="AX104" t="str">
            <v>..</v>
          </cell>
          <cell r="AY104" t="str">
            <v>..</v>
          </cell>
          <cell r="AZ104" t="str">
            <v>..</v>
          </cell>
          <cell r="BA104" t="str">
            <v>..</v>
          </cell>
          <cell r="BB104" t="str">
            <v>..</v>
          </cell>
          <cell r="BC104">
            <v>7.3425500000000001</v>
          </cell>
          <cell r="BD104">
            <v>6.7387199999999998</v>
          </cell>
          <cell r="BE104">
            <v>5.5482300000000002</v>
          </cell>
          <cell r="BF104">
            <v>3.9271099999999999</v>
          </cell>
          <cell r="BG104">
            <v>5.7385999999999999</v>
          </cell>
          <cell r="BH104">
            <v>6.1458399999999997</v>
          </cell>
          <cell r="BJ104">
            <v>6.1458399999999997</v>
          </cell>
          <cell r="BK104">
            <v>2012</v>
          </cell>
          <cell r="BN104" t="str">
            <v>..</v>
          </cell>
          <cell r="BO104" t="str">
            <v>..</v>
          </cell>
          <cell r="BP104" t="str">
            <v>..</v>
          </cell>
          <cell r="BQ104" t="str">
            <v>..</v>
          </cell>
          <cell r="BR104" t="str">
            <v>..</v>
          </cell>
          <cell r="BS104" t="str">
            <v>..</v>
          </cell>
          <cell r="BT104" t="str">
            <v>..</v>
          </cell>
          <cell r="BU104" t="str">
            <v>..</v>
          </cell>
          <cell r="BV104" t="str">
            <v>..</v>
          </cell>
          <cell r="BW104" t="str">
            <v>..</v>
          </cell>
          <cell r="BX104">
            <v>24.430879999999998</v>
          </cell>
          <cell r="BY104">
            <v>25.989190000000001</v>
          </cell>
          <cell r="BZ104">
            <v>28.35125</v>
          </cell>
          <cell r="CA104">
            <v>28.759399999999999</v>
          </cell>
          <cell r="CB104">
            <v>28.65906</v>
          </cell>
          <cell r="CC104">
            <v>31.962029999999999</v>
          </cell>
          <cell r="CE104">
            <v>31.962029999999999</v>
          </cell>
          <cell r="CF104">
            <v>2012</v>
          </cell>
        </row>
        <row r="105">
          <cell r="A105" t="str">
            <v>LVA</v>
          </cell>
          <cell r="B105" t="str">
            <v>Latvia</v>
          </cell>
          <cell r="C105" t="str">
            <v>..</v>
          </cell>
          <cell r="D105" t="str">
            <v>..</v>
          </cell>
          <cell r="E105">
            <v>2.7071499999999999</v>
          </cell>
          <cell r="F105">
            <v>1.8282099999999999</v>
          </cell>
          <cell r="G105">
            <v>1.7464</v>
          </cell>
          <cell r="H105">
            <v>1.8325800000000001</v>
          </cell>
          <cell r="I105">
            <v>1.7722599999999999</v>
          </cell>
          <cell r="J105">
            <v>1.6238999999999999</v>
          </cell>
          <cell r="K105">
            <v>1.45594</v>
          </cell>
          <cell r="L105">
            <v>1.2240200000000001</v>
          </cell>
          <cell r="M105">
            <v>1.11277</v>
          </cell>
          <cell r="N105">
            <v>1.0144</v>
          </cell>
          <cell r="O105">
            <v>1.00989</v>
          </cell>
          <cell r="P105">
            <v>1.0500400000000001</v>
          </cell>
          <cell r="Q105">
            <v>1.2247699999999999</v>
          </cell>
          <cell r="R105">
            <v>1.3365499999999999</v>
          </cell>
          <cell r="S105">
            <v>0</v>
          </cell>
          <cell r="T105">
            <v>1.3365499999999999</v>
          </cell>
          <cell r="U105">
            <v>2012</v>
          </cell>
          <cell r="X105" t="str">
            <v>..</v>
          </cell>
          <cell r="Y105" t="str">
            <v>..</v>
          </cell>
          <cell r="Z105">
            <v>2.2279800000000001</v>
          </cell>
          <cell r="AA105">
            <v>1.2515099999999999</v>
          </cell>
          <cell r="AB105">
            <v>1.26251</v>
          </cell>
          <cell r="AC105">
            <v>1.30017</v>
          </cell>
          <cell r="AD105">
            <v>1.2506299999999999</v>
          </cell>
          <cell r="AE105">
            <v>1.1601399999999999</v>
          </cell>
          <cell r="AF105">
            <v>1.0608500000000001</v>
          </cell>
          <cell r="AG105">
            <v>0.94084999999999996</v>
          </cell>
          <cell r="AH105">
            <v>0.86141000000000001</v>
          </cell>
          <cell r="AI105">
            <v>0.80452000000000001</v>
          </cell>
          <cell r="AJ105">
            <v>0.77688999999999997</v>
          </cell>
          <cell r="AK105">
            <v>0.84948999999999997</v>
          </cell>
          <cell r="AL105">
            <v>0.97118000000000004</v>
          </cell>
          <cell r="AM105">
            <v>1.0787100000000001</v>
          </cell>
          <cell r="AO105">
            <v>1.0787100000000001</v>
          </cell>
          <cell r="AP105">
            <v>2012</v>
          </cell>
          <cell r="AS105" t="str">
            <v>..</v>
          </cell>
          <cell r="AT105" t="str">
            <v>..</v>
          </cell>
          <cell r="AU105">
            <v>3.4758599999999999</v>
          </cell>
          <cell r="AV105">
            <v>2.8274499999999998</v>
          </cell>
          <cell r="AW105">
            <v>2.5293600000000001</v>
          </cell>
          <cell r="AX105">
            <v>2.6841400000000002</v>
          </cell>
          <cell r="AY105">
            <v>2.6130300000000002</v>
          </cell>
          <cell r="AZ105">
            <v>2.3888099999999999</v>
          </cell>
          <cell r="BA105">
            <v>2.1337600000000001</v>
          </cell>
          <cell r="BB105">
            <v>1.7125600000000001</v>
          </cell>
          <cell r="BC105">
            <v>1.55802</v>
          </cell>
          <cell r="BD105">
            <v>1.3941699999999999</v>
          </cell>
          <cell r="BE105">
            <v>1.4180699999999999</v>
          </cell>
          <cell r="BF105">
            <v>1.3878299999999999</v>
          </cell>
          <cell r="BG105">
            <v>1.6226400000000001</v>
          </cell>
          <cell r="BH105">
            <v>1.7171000000000001</v>
          </cell>
          <cell r="BJ105">
            <v>1.7171000000000001</v>
          </cell>
          <cell r="BK105">
            <v>2012</v>
          </cell>
          <cell r="BN105" t="str">
            <v>..</v>
          </cell>
          <cell r="BO105" t="str">
            <v>..</v>
          </cell>
          <cell r="BP105">
            <v>50.697879999999998</v>
          </cell>
          <cell r="BQ105">
            <v>43.405279999999998</v>
          </cell>
          <cell r="BR105">
            <v>44.679670000000002</v>
          </cell>
          <cell r="BS105">
            <v>43.654319999999998</v>
          </cell>
          <cell r="BT105">
            <v>43.548389999999998</v>
          </cell>
          <cell r="BU105">
            <v>44.476599999999998</v>
          </cell>
          <cell r="BV105">
            <v>46.032580000000003</v>
          </cell>
          <cell r="BW105">
            <v>48.660440000000001</v>
          </cell>
          <cell r="BX105">
            <v>49.479529999999997</v>
          </cell>
          <cell r="BY105">
            <v>51.080249999999999</v>
          </cell>
          <cell r="BZ105">
            <v>48.973140000000001</v>
          </cell>
          <cell r="CA105">
            <v>50.761420000000001</v>
          </cell>
          <cell r="CB105">
            <v>48.427669999999999</v>
          </cell>
          <cell r="CC105">
            <v>48.11103</v>
          </cell>
          <cell r="CE105">
            <v>48.11103</v>
          </cell>
          <cell r="CF105">
            <v>2012</v>
          </cell>
        </row>
        <row r="106">
          <cell r="A106" t="str">
            <v>LBN</v>
          </cell>
          <cell r="B106" t="str">
            <v>Lebanon</v>
          </cell>
          <cell r="C106" t="str">
            <v>..</v>
          </cell>
          <cell r="D106" t="str">
            <v>..</v>
          </cell>
          <cell r="E106" t="str">
            <v>..</v>
          </cell>
          <cell r="F106">
            <v>0.44305</v>
          </cell>
          <cell r="G106">
            <v>0.41561999999999999</v>
          </cell>
          <cell r="H106">
            <v>0.40294000000000002</v>
          </cell>
          <cell r="I106">
            <v>0.41930000000000001</v>
          </cell>
          <cell r="J106">
            <v>0.43197999999999998</v>
          </cell>
          <cell r="K106">
            <v>0.43625000000000003</v>
          </cell>
          <cell r="L106">
            <v>0.33501999999999998</v>
          </cell>
          <cell r="M106">
            <v>0.66664999999999996</v>
          </cell>
          <cell r="N106">
            <v>0.44234000000000001</v>
          </cell>
          <cell r="O106">
            <v>0.43024000000000001</v>
          </cell>
          <cell r="P106">
            <v>0.58167999999999997</v>
          </cell>
          <cell r="Q106">
            <v>0.58980999999999995</v>
          </cell>
          <cell r="R106">
            <v>0.62126999999999999</v>
          </cell>
          <cell r="S106">
            <v>0</v>
          </cell>
          <cell r="T106">
            <v>0.62126999999999999</v>
          </cell>
          <cell r="U106">
            <v>2012</v>
          </cell>
          <cell r="X106" t="str">
            <v>..</v>
          </cell>
          <cell r="Y106" t="str">
            <v>..</v>
          </cell>
          <cell r="Z106" t="str">
            <v>..</v>
          </cell>
          <cell r="AA106">
            <v>0.39328999999999997</v>
          </cell>
          <cell r="AB106">
            <v>0.35510000000000003</v>
          </cell>
          <cell r="AC106">
            <v>0.37786999999999998</v>
          </cell>
          <cell r="AD106">
            <v>0.37901000000000001</v>
          </cell>
          <cell r="AE106">
            <v>0.38224999999999998</v>
          </cell>
          <cell r="AF106">
            <v>0.42870000000000003</v>
          </cell>
          <cell r="AG106">
            <v>0.30091000000000001</v>
          </cell>
          <cell r="AH106">
            <v>0.86331999999999998</v>
          </cell>
          <cell r="AI106">
            <v>0.43713999999999997</v>
          </cell>
          <cell r="AJ106">
            <v>0.41254000000000002</v>
          </cell>
          <cell r="AK106">
            <v>0.54064000000000001</v>
          </cell>
          <cell r="AL106">
            <v>0.59955000000000003</v>
          </cell>
          <cell r="AM106">
            <v>0.64171</v>
          </cell>
          <cell r="AO106">
            <v>0.64171</v>
          </cell>
          <cell r="AP106">
            <v>2012</v>
          </cell>
          <cell r="AS106" t="str">
            <v>..</v>
          </cell>
          <cell r="AT106" t="str">
            <v>..</v>
          </cell>
          <cell r="AU106" t="str">
            <v>..</v>
          </cell>
          <cell r="AV106">
            <v>0.49636999999999998</v>
          </cell>
          <cell r="AW106">
            <v>0.48091</v>
          </cell>
          <cell r="AX106">
            <v>0.43114000000000002</v>
          </cell>
          <cell r="AY106">
            <v>0.46666000000000002</v>
          </cell>
          <cell r="AZ106">
            <v>0.48646</v>
          </cell>
          <cell r="BA106">
            <v>0.44468999999999997</v>
          </cell>
          <cell r="BB106">
            <v>0.37375000000000003</v>
          </cell>
          <cell r="BC106">
            <v>0.43579000000000001</v>
          </cell>
          <cell r="BD106">
            <v>0.4486</v>
          </cell>
          <cell r="BE106">
            <v>0.45073999999999997</v>
          </cell>
          <cell r="BF106">
            <v>0.62919999999999998</v>
          </cell>
          <cell r="BG106">
            <v>0.57889000000000002</v>
          </cell>
          <cell r="BH106">
            <v>0.59701000000000004</v>
          </cell>
          <cell r="BJ106">
            <v>0.59701000000000004</v>
          </cell>
          <cell r="BK106">
            <v>2012</v>
          </cell>
          <cell r="BN106" t="str">
            <v>..</v>
          </cell>
          <cell r="BO106" t="str">
            <v>..</v>
          </cell>
          <cell r="BP106" t="str">
            <v>..</v>
          </cell>
          <cell r="BQ106">
            <v>45.914400000000001</v>
          </cell>
          <cell r="BR106">
            <v>44.344700000000003</v>
          </cell>
          <cell r="BS106">
            <v>49.65278</v>
          </cell>
          <cell r="BT106">
            <v>48.841059999999999</v>
          </cell>
          <cell r="BU106">
            <v>46.257489999999997</v>
          </cell>
          <cell r="BV106">
            <v>51.867220000000003</v>
          </cell>
          <cell r="BW106">
            <v>47.758620000000001</v>
          </cell>
          <cell r="BX106">
            <v>69.92783</v>
          </cell>
          <cell r="BY106">
            <v>54.02299</v>
          </cell>
          <cell r="BZ106">
            <v>51.455179999999999</v>
          </cell>
          <cell r="CA106">
            <v>49.87256</v>
          </cell>
          <cell r="CB106">
            <v>53.713839999999998</v>
          </cell>
          <cell r="CC106">
            <v>56.060609999999997</v>
          </cell>
          <cell r="CE106">
            <v>56.060609999999997</v>
          </cell>
          <cell r="CF106">
            <v>2012</v>
          </cell>
        </row>
        <row r="107">
          <cell r="A107" t="str">
            <v>LSO</v>
          </cell>
          <cell r="B107" t="str">
            <v>Lesotho</v>
          </cell>
          <cell r="C107" t="str">
            <v>..</v>
          </cell>
          <cell r="D107" t="str">
            <v>..</v>
          </cell>
          <cell r="E107" t="str">
            <v>..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>
            <v>1.12402</v>
          </cell>
          <cell r="L107" t="str">
            <v>..</v>
          </cell>
          <cell r="M107" t="str">
            <v>..</v>
          </cell>
          <cell r="N107" t="str">
            <v>..</v>
          </cell>
          <cell r="O107" t="str">
            <v>..</v>
          </cell>
          <cell r="P107" t="str">
            <v>..</v>
          </cell>
          <cell r="Q107" t="str">
            <v>..</v>
          </cell>
          <cell r="R107" t="str">
            <v>..</v>
          </cell>
          <cell r="S107">
            <v>0</v>
          </cell>
          <cell r="T107" t="str">
            <v/>
          </cell>
          <cell r="U107" t="str">
            <v/>
          </cell>
          <cell r="X107" t="str">
            <v>..</v>
          </cell>
          <cell r="Y107" t="str">
            <v>..</v>
          </cell>
          <cell r="Z107" t="str">
            <v>..</v>
          </cell>
          <cell r="AA107" t="str">
            <v>..</v>
          </cell>
          <cell r="AB107" t="str">
            <v>..</v>
          </cell>
          <cell r="AC107" t="str">
            <v>..</v>
          </cell>
          <cell r="AD107" t="str">
            <v>..</v>
          </cell>
          <cell r="AE107" t="str">
            <v>..</v>
          </cell>
          <cell r="AF107">
            <v>1.1992</v>
          </cell>
          <cell r="AG107" t="str">
            <v>..</v>
          </cell>
          <cell r="AH107" t="str">
            <v>..</v>
          </cell>
          <cell r="AI107" t="str">
            <v>..</v>
          </cell>
          <cell r="AJ107" t="str">
            <v>..</v>
          </cell>
          <cell r="AK107" t="str">
            <v>..</v>
          </cell>
          <cell r="AL107" t="str">
            <v>..</v>
          </cell>
          <cell r="AM107" t="str">
            <v>..</v>
          </cell>
          <cell r="AO107" t="str">
            <v/>
          </cell>
          <cell r="AP107" t="str">
            <v/>
          </cell>
          <cell r="AS107" t="str">
            <v>..</v>
          </cell>
          <cell r="AT107" t="str">
            <v>..</v>
          </cell>
          <cell r="AU107" t="str">
            <v>..</v>
          </cell>
          <cell r="AV107" t="str">
            <v>..</v>
          </cell>
          <cell r="AW107" t="str">
            <v>..</v>
          </cell>
          <cell r="AX107" t="str">
            <v>..</v>
          </cell>
          <cell r="AY107" t="str">
            <v>..</v>
          </cell>
          <cell r="AZ107" t="str">
            <v>..</v>
          </cell>
          <cell r="BA107">
            <v>1.0248900000000001</v>
          </cell>
          <cell r="BB107" t="str">
            <v>..</v>
          </cell>
          <cell r="BC107" t="str">
            <v>..</v>
          </cell>
          <cell r="BD107" t="str">
            <v>..</v>
          </cell>
          <cell r="BE107" t="str">
            <v>..</v>
          </cell>
          <cell r="BF107" t="str">
            <v>..</v>
          </cell>
          <cell r="BG107" t="str">
            <v>..</v>
          </cell>
          <cell r="BH107" t="str">
            <v>..</v>
          </cell>
          <cell r="BJ107" t="str">
            <v/>
          </cell>
          <cell r="BK107" t="str">
            <v/>
          </cell>
          <cell r="BN107" t="str">
            <v>..</v>
          </cell>
          <cell r="BO107" t="str">
            <v>..</v>
          </cell>
          <cell r="BP107" t="str">
            <v>..</v>
          </cell>
          <cell r="BQ107" t="str">
            <v>..</v>
          </cell>
          <cell r="BR107" t="str">
            <v>..</v>
          </cell>
          <cell r="BS107" t="str">
            <v>..</v>
          </cell>
          <cell r="BT107" t="str">
            <v>..</v>
          </cell>
          <cell r="BU107" t="str">
            <v>..</v>
          </cell>
          <cell r="BV107">
            <v>60.674160000000001</v>
          </cell>
          <cell r="BW107" t="str">
            <v>..</v>
          </cell>
          <cell r="BX107" t="str">
            <v>..</v>
          </cell>
          <cell r="BY107" t="str">
            <v>..</v>
          </cell>
          <cell r="BZ107" t="str">
            <v>..</v>
          </cell>
          <cell r="CA107" t="str">
            <v>..</v>
          </cell>
          <cell r="CB107" t="str">
            <v>..</v>
          </cell>
          <cell r="CC107" t="str">
            <v>..</v>
          </cell>
          <cell r="CE107" t="str">
            <v/>
          </cell>
          <cell r="CF107" t="str">
            <v/>
          </cell>
        </row>
        <row r="108">
          <cell r="A108" t="str">
            <v>LBR</v>
          </cell>
          <cell r="B108" t="str">
            <v>Liberia</v>
          </cell>
          <cell r="C108" t="str">
            <v>..</v>
          </cell>
          <cell r="D108" t="str">
            <v>..</v>
          </cell>
          <cell r="E108">
            <v>1.90829</v>
          </cell>
          <cell r="F108">
            <v>2.52244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>
            <v>3.9737100000000001</v>
          </cell>
          <cell r="Q108" t="str">
            <v>..</v>
          </cell>
          <cell r="R108">
            <v>6.47403</v>
          </cell>
          <cell r="S108">
            <v>0</v>
          </cell>
          <cell r="T108">
            <v>6.47403</v>
          </cell>
          <cell r="U108">
            <v>2012</v>
          </cell>
          <cell r="X108" t="str">
            <v>..</v>
          </cell>
          <cell r="Y108" t="str">
            <v>..</v>
          </cell>
          <cell r="Z108">
            <v>0.35114000000000001</v>
          </cell>
          <cell r="AA108">
            <v>1.02478</v>
          </cell>
          <cell r="AB108" t="str">
            <v>..</v>
          </cell>
          <cell r="AC108" t="str">
            <v>..</v>
          </cell>
          <cell r="AD108" t="str">
            <v>..</v>
          </cell>
          <cell r="AE108" t="str">
            <v>..</v>
          </cell>
          <cell r="AF108" t="str">
            <v>..</v>
          </cell>
          <cell r="AG108" t="str">
            <v>..</v>
          </cell>
          <cell r="AH108" t="str">
            <v>..</v>
          </cell>
          <cell r="AI108" t="str">
            <v>..</v>
          </cell>
          <cell r="AJ108" t="str">
            <v>..</v>
          </cell>
          <cell r="AK108">
            <v>1.1171199999999999</v>
          </cell>
          <cell r="AL108" t="str">
            <v>..</v>
          </cell>
          <cell r="AM108">
            <v>3.38557</v>
          </cell>
          <cell r="AO108">
            <v>3.38557</v>
          </cell>
          <cell r="AP108">
            <v>2012</v>
          </cell>
          <cell r="AS108" t="str">
            <v>..</v>
          </cell>
          <cell r="AT108" t="str">
            <v>..</v>
          </cell>
          <cell r="AU108">
            <v>2.27746</v>
          </cell>
          <cell r="AV108">
            <v>3.3394499999999998</v>
          </cell>
          <cell r="AW108" t="str">
            <v>..</v>
          </cell>
          <cell r="AX108" t="str">
            <v>..</v>
          </cell>
          <cell r="AY108" t="str">
            <v>..</v>
          </cell>
          <cell r="AZ108" t="str">
            <v>..</v>
          </cell>
          <cell r="BA108" t="str">
            <v>..</v>
          </cell>
          <cell r="BB108" t="str">
            <v>..</v>
          </cell>
          <cell r="BC108" t="str">
            <v>..</v>
          </cell>
          <cell r="BD108" t="str">
            <v>..</v>
          </cell>
          <cell r="BE108" t="str">
            <v>..</v>
          </cell>
          <cell r="BF108">
            <v>5.4606599999999998</v>
          </cell>
          <cell r="BG108" t="str">
            <v>..</v>
          </cell>
          <cell r="BH108">
            <v>8.3747500000000006</v>
          </cell>
          <cell r="BJ108">
            <v>8.3747500000000006</v>
          </cell>
          <cell r="BK108">
            <v>2012</v>
          </cell>
          <cell r="BN108" t="str">
            <v>..</v>
          </cell>
          <cell r="BO108" t="str">
            <v>..</v>
          </cell>
          <cell r="BP108">
            <v>3.5264500000000001</v>
          </cell>
          <cell r="BQ108">
            <v>14.33991</v>
          </cell>
          <cell r="BR108" t="str">
            <v>..</v>
          </cell>
          <cell r="BS108" t="str">
            <v>..</v>
          </cell>
          <cell r="BT108" t="str">
            <v>..</v>
          </cell>
          <cell r="BU108" t="str">
            <v>..</v>
          </cell>
          <cell r="BV108" t="str">
            <v>..</v>
          </cell>
          <cell r="BW108" t="str">
            <v>..</v>
          </cell>
          <cell r="BX108" t="str">
            <v>..</v>
          </cell>
          <cell r="BY108" t="str">
            <v>..</v>
          </cell>
          <cell r="BZ108" t="str">
            <v>..</v>
          </cell>
          <cell r="CA108">
            <v>9.6240600000000001</v>
          </cell>
          <cell r="CB108" t="str">
            <v>..</v>
          </cell>
          <cell r="CC108">
            <v>19.922560000000001</v>
          </cell>
          <cell r="CE108">
            <v>19.922560000000001</v>
          </cell>
          <cell r="CF108">
            <v>2012</v>
          </cell>
        </row>
        <row r="109">
          <cell r="A109" t="str">
            <v>LBY</v>
          </cell>
          <cell r="B109" t="str">
            <v>Libyan Arab Jamahiriya</v>
          </cell>
          <cell r="C109" t="str">
            <v>..</v>
          </cell>
          <cell r="D109" t="str">
            <v>..</v>
          </cell>
          <cell r="E109" t="str">
            <v>..</v>
          </cell>
          <cell r="F109">
            <v>2.5953300000000001</v>
          </cell>
          <cell r="G109" t="str">
            <v>..</v>
          </cell>
          <cell r="H109" t="str">
            <v>..</v>
          </cell>
          <cell r="I109" t="str">
            <v>..</v>
          </cell>
          <cell r="J109" t="str">
            <v>..</v>
          </cell>
          <cell r="K109" t="str">
            <v>..</v>
          </cell>
          <cell r="L109" t="str">
            <v>..</v>
          </cell>
          <cell r="M109" t="str">
            <v>..</v>
          </cell>
          <cell r="N109" t="str">
            <v>..</v>
          </cell>
          <cell r="O109" t="str">
            <v>..</v>
          </cell>
          <cell r="P109" t="str">
            <v>..</v>
          </cell>
          <cell r="Q109" t="str">
            <v>..</v>
          </cell>
          <cell r="R109" t="str">
            <v>..</v>
          </cell>
          <cell r="S109">
            <v>0</v>
          </cell>
          <cell r="T109" t="str">
            <v/>
          </cell>
          <cell r="U109" t="str">
            <v/>
          </cell>
          <cell r="X109" t="str">
            <v>..</v>
          </cell>
          <cell r="Y109" t="str">
            <v>..</v>
          </cell>
          <cell r="Z109" t="str">
            <v>..</v>
          </cell>
          <cell r="AA109" t="str">
            <v>..</v>
          </cell>
          <cell r="AB109" t="str">
            <v>..</v>
          </cell>
          <cell r="AC109" t="str">
            <v>..</v>
          </cell>
          <cell r="AD109" t="str">
            <v>..</v>
          </cell>
          <cell r="AE109" t="str">
            <v>..</v>
          </cell>
          <cell r="AF109" t="str">
            <v>..</v>
          </cell>
          <cell r="AG109" t="str">
            <v>..</v>
          </cell>
          <cell r="AH109" t="str">
            <v>..</v>
          </cell>
          <cell r="AI109" t="str">
            <v>..</v>
          </cell>
          <cell r="AJ109" t="str">
            <v>..</v>
          </cell>
          <cell r="AK109" t="str">
            <v>..</v>
          </cell>
          <cell r="AL109" t="str">
            <v>..</v>
          </cell>
          <cell r="AM109" t="str">
            <v>..</v>
          </cell>
          <cell r="AO109" t="str">
            <v/>
          </cell>
          <cell r="AP109" t="str">
            <v/>
          </cell>
          <cell r="AS109" t="str">
            <v>..</v>
          </cell>
          <cell r="AT109" t="str">
            <v>..</v>
          </cell>
          <cell r="AU109" t="str">
            <v>..</v>
          </cell>
          <cell r="AV109" t="str">
            <v>..</v>
          </cell>
          <cell r="AW109" t="str">
            <v>..</v>
          </cell>
          <cell r="AX109" t="str">
            <v>..</v>
          </cell>
          <cell r="AY109" t="str">
            <v>..</v>
          </cell>
          <cell r="AZ109" t="str">
            <v>..</v>
          </cell>
          <cell r="BA109" t="str">
            <v>..</v>
          </cell>
          <cell r="BB109" t="str">
            <v>..</v>
          </cell>
          <cell r="BC109" t="str">
            <v>..</v>
          </cell>
          <cell r="BD109" t="str">
            <v>..</v>
          </cell>
          <cell r="BE109" t="str">
            <v>..</v>
          </cell>
          <cell r="BF109" t="str">
            <v>..</v>
          </cell>
          <cell r="BG109" t="str">
            <v>..</v>
          </cell>
          <cell r="BH109" t="str">
            <v>..</v>
          </cell>
          <cell r="BJ109" t="str">
            <v/>
          </cell>
          <cell r="BK109" t="str">
            <v/>
          </cell>
          <cell r="BN109" t="str">
            <v>..</v>
          </cell>
          <cell r="BO109" t="str">
            <v>..</v>
          </cell>
          <cell r="BP109" t="str">
            <v>..</v>
          </cell>
          <cell r="BQ109" t="str">
            <v>..</v>
          </cell>
          <cell r="BR109" t="str">
            <v>..</v>
          </cell>
          <cell r="BS109" t="str">
            <v>..</v>
          </cell>
          <cell r="BT109" t="str">
            <v>..</v>
          </cell>
          <cell r="BU109" t="str">
            <v>..</v>
          </cell>
          <cell r="BV109" t="str">
            <v>..</v>
          </cell>
          <cell r="BW109" t="str">
            <v>..</v>
          </cell>
          <cell r="BX109" t="str">
            <v>..</v>
          </cell>
          <cell r="BY109" t="str">
            <v>..</v>
          </cell>
          <cell r="BZ109" t="str">
            <v>..</v>
          </cell>
          <cell r="CA109" t="str">
            <v>..</v>
          </cell>
          <cell r="CB109" t="str">
            <v>..</v>
          </cell>
          <cell r="CC109" t="str">
            <v>..</v>
          </cell>
          <cell r="CE109" t="str">
            <v/>
          </cell>
          <cell r="CF109" t="str">
            <v/>
          </cell>
        </row>
        <row r="110">
          <cell r="A110" t="str">
            <v>LIE</v>
          </cell>
          <cell r="B110" t="str">
            <v>Liechtenstein</v>
          </cell>
          <cell r="C110" t="str">
            <v>..</v>
          </cell>
          <cell r="D110" t="str">
            <v>..</v>
          </cell>
          <cell r="E110" t="str">
            <v>..</v>
          </cell>
          <cell r="F110" t="str">
            <v>..</v>
          </cell>
          <cell r="G110" t="str">
            <v>..</v>
          </cell>
          <cell r="H110" t="str">
            <v>..</v>
          </cell>
          <cell r="I110" t="str">
            <v>..</v>
          </cell>
          <cell r="J110" t="str">
            <v>..</v>
          </cell>
          <cell r="K110" t="str">
            <v>..</v>
          </cell>
          <cell r="L110" t="str">
            <v>..</v>
          </cell>
          <cell r="M110" t="str">
            <v>..</v>
          </cell>
          <cell r="N110" t="str">
            <v>..</v>
          </cell>
          <cell r="O110" t="str">
            <v>..</v>
          </cell>
          <cell r="P110" t="str">
            <v>..</v>
          </cell>
          <cell r="Q110" t="str">
            <v>..</v>
          </cell>
          <cell r="R110" t="str">
            <v>..</v>
          </cell>
          <cell r="S110">
            <v>0</v>
          </cell>
          <cell r="T110" t="str">
            <v/>
          </cell>
          <cell r="U110" t="str">
            <v/>
          </cell>
          <cell r="X110" t="str">
            <v>..</v>
          </cell>
          <cell r="Y110" t="str">
            <v>..</v>
          </cell>
          <cell r="Z110" t="str">
            <v>..</v>
          </cell>
          <cell r="AA110" t="str">
            <v>..</v>
          </cell>
          <cell r="AB110" t="str">
            <v>..</v>
          </cell>
          <cell r="AC110" t="str">
            <v>..</v>
          </cell>
          <cell r="AD110" t="str">
            <v>..</v>
          </cell>
          <cell r="AE110" t="str">
            <v>..</v>
          </cell>
          <cell r="AF110" t="str">
            <v>..</v>
          </cell>
          <cell r="AG110" t="str">
            <v>..</v>
          </cell>
          <cell r="AH110" t="str">
            <v>..</v>
          </cell>
          <cell r="AI110" t="str">
            <v>..</v>
          </cell>
          <cell r="AJ110" t="str">
            <v>..</v>
          </cell>
          <cell r="AK110" t="str">
            <v>..</v>
          </cell>
          <cell r="AL110" t="str">
            <v>..</v>
          </cell>
          <cell r="AM110" t="str">
            <v>..</v>
          </cell>
          <cell r="AO110" t="str">
            <v/>
          </cell>
          <cell r="AP110" t="str">
            <v/>
          </cell>
          <cell r="AS110" t="str">
            <v>..</v>
          </cell>
          <cell r="AT110" t="str">
            <v>..</v>
          </cell>
          <cell r="AU110" t="str">
            <v>..</v>
          </cell>
          <cell r="AV110" t="str">
            <v>..</v>
          </cell>
          <cell r="AW110" t="str">
            <v>..</v>
          </cell>
          <cell r="AX110" t="str">
            <v>..</v>
          </cell>
          <cell r="AY110" t="str">
            <v>..</v>
          </cell>
          <cell r="AZ110" t="str">
            <v>..</v>
          </cell>
          <cell r="BA110" t="str">
            <v>..</v>
          </cell>
          <cell r="BB110" t="str">
            <v>..</v>
          </cell>
          <cell r="BC110" t="str">
            <v>..</v>
          </cell>
          <cell r="BD110" t="str">
            <v>..</v>
          </cell>
          <cell r="BE110" t="str">
            <v>..</v>
          </cell>
          <cell r="BF110" t="str">
            <v>..</v>
          </cell>
          <cell r="BG110" t="str">
            <v>..</v>
          </cell>
          <cell r="BH110" t="str">
            <v>..</v>
          </cell>
          <cell r="BJ110" t="str">
            <v/>
          </cell>
          <cell r="BK110" t="str">
            <v/>
          </cell>
          <cell r="BN110" t="str">
            <v>..</v>
          </cell>
          <cell r="BO110" t="str">
            <v>..</v>
          </cell>
          <cell r="BP110" t="str">
            <v>..</v>
          </cell>
          <cell r="BQ110" t="str">
            <v>..</v>
          </cell>
          <cell r="BR110" t="str">
            <v>..</v>
          </cell>
          <cell r="BS110" t="str">
            <v>..</v>
          </cell>
          <cell r="BT110" t="str">
            <v>..</v>
          </cell>
          <cell r="BU110" t="str">
            <v>..</v>
          </cell>
          <cell r="BV110" t="str">
            <v>..</v>
          </cell>
          <cell r="BW110" t="str">
            <v>..</v>
          </cell>
          <cell r="BX110" t="str">
            <v>..</v>
          </cell>
          <cell r="BY110" t="str">
            <v>..</v>
          </cell>
          <cell r="BZ110" t="str">
            <v>..</v>
          </cell>
          <cell r="CA110" t="str">
            <v>..</v>
          </cell>
          <cell r="CB110" t="str">
            <v>..</v>
          </cell>
          <cell r="CC110" t="str">
            <v>..</v>
          </cell>
          <cell r="CE110" t="str">
            <v/>
          </cell>
          <cell r="CF110" t="str">
            <v/>
          </cell>
        </row>
        <row r="111">
          <cell r="A111" t="str">
            <v>LTU</v>
          </cell>
          <cell r="B111" t="str">
            <v>Lithuania</v>
          </cell>
          <cell r="C111" t="str">
            <v>..</v>
          </cell>
          <cell r="D111" t="str">
            <v>..</v>
          </cell>
          <cell r="E111">
            <v>4.8157199999999998</v>
          </cell>
          <cell r="F111">
            <v>4.3271800000000002</v>
          </cell>
          <cell r="G111">
            <v>4.2590300000000001</v>
          </cell>
          <cell r="H111">
            <v>2.93438</v>
          </cell>
          <cell r="I111">
            <v>2.61924</v>
          </cell>
          <cell r="J111">
            <v>2.4735</v>
          </cell>
          <cell r="K111">
            <v>2.3320799999999999</v>
          </cell>
          <cell r="L111">
            <v>2.2552599999999998</v>
          </cell>
          <cell r="M111">
            <v>2.19259</v>
          </cell>
          <cell r="N111">
            <v>2.1077599999999999</v>
          </cell>
          <cell r="O111">
            <v>2.0261499999999999</v>
          </cell>
          <cell r="P111">
            <v>1.9054199999999999</v>
          </cell>
          <cell r="Q111">
            <v>1.93943</v>
          </cell>
          <cell r="R111">
            <v>2.17232</v>
          </cell>
          <cell r="S111">
            <v>0</v>
          </cell>
          <cell r="T111">
            <v>2.17232</v>
          </cell>
          <cell r="U111">
            <v>2012</v>
          </cell>
          <cell r="X111" t="str">
            <v>..</v>
          </cell>
          <cell r="Y111" t="str">
            <v>..</v>
          </cell>
          <cell r="Z111">
            <v>5.1244300000000003</v>
          </cell>
          <cell r="AA111">
            <v>4.6243100000000004</v>
          </cell>
          <cell r="AB111">
            <v>4.5047699999999997</v>
          </cell>
          <cell r="AC111">
            <v>2.5125899999999999</v>
          </cell>
          <cell r="AD111">
            <v>2.18668</v>
          </cell>
          <cell r="AE111">
            <v>2.0752299999999999</v>
          </cell>
          <cell r="AF111">
            <v>1.8179799999999999</v>
          </cell>
          <cell r="AG111">
            <v>1.77329</v>
          </cell>
          <cell r="AH111">
            <v>1.8015000000000001</v>
          </cell>
          <cell r="AI111">
            <v>1.8066199999999999</v>
          </cell>
          <cell r="AJ111">
            <v>1.7735300000000001</v>
          </cell>
          <cell r="AK111">
            <v>1.7383599999999999</v>
          </cell>
          <cell r="AL111">
            <v>1.6407099999999999</v>
          </cell>
          <cell r="AM111">
            <v>1.8726799999999999</v>
          </cell>
          <cell r="AO111">
            <v>1.8726799999999999</v>
          </cell>
          <cell r="AP111">
            <v>2012</v>
          </cell>
          <cell r="AS111" t="str">
            <v>..</v>
          </cell>
          <cell r="AT111" t="str">
            <v>..</v>
          </cell>
          <cell r="AU111">
            <v>4.3525799999999997</v>
          </cell>
          <cell r="AV111">
            <v>3.8822399999999999</v>
          </cell>
          <cell r="AW111">
            <v>3.8928699999999998</v>
          </cell>
          <cell r="AX111">
            <v>3.5791400000000002</v>
          </cell>
          <cell r="AY111">
            <v>3.2688000000000001</v>
          </cell>
          <cell r="AZ111">
            <v>3.0706899999999999</v>
          </cell>
          <cell r="BA111">
            <v>3.1073499999999998</v>
          </cell>
          <cell r="BB111">
            <v>2.9757500000000001</v>
          </cell>
          <cell r="BC111">
            <v>2.7804199999999999</v>
          </cell>
          <cell r="BD111">
            <v>2.5576400000000001</v>
          </cell>
          <cell r="BE111">
            <v>2.3932600000000002</v>
          </cell>
          <cell r="BF111">
            <v>2.15002</v>
          </cell>
          <cell r="BG111">
            <v>2.3691</v>
          </cell>
          <cell r="BH111">
            <v>2.5937100000000002</v>
          </cell>
          <cell r="BJ111">
            <v>2.5937100000000002</v>
          </cell>
          <cell r="BK111">
            <v>2012</v>
          </cell>
          <cell r="BN111" t="str">
            <v>..</v>
          </cell>
          <cell r="BO111" t="str">
            <v>..</v>
          </cell>
          <cell r="BP111">
            <v>63.850760000000001</v>
          </cell>
          <cell r="BQ111">
            <v>64.075829999999996</v>
          </cell>
          <cell r="BR111">
            <v>63.292450000000002</v>
          </cell>
          <cell r="BS111">
            <v>51.763629999999999</v>
          </cell>
          <cell r="BT111">
            <v>50.113900000000001</v>
          </cell>
          <cell r="BU111">
            <v>50.332009999999997</v>
          </cell>
          <cell r="BV111">
            <v>46.87294</v>
          </cell>
          <cell r="BW111">
            <v>47.1126</v>
          </cell>
          <cell r="BX111">
            <v>49.338200000000001</v>
          </cell>
          <cell r="BY111">
            <v>51.34384</v>
          </cell>
          <cell r="BZ111">
            <v>51.850119999999997</v>
          </cell>
          <cell r="CA111">
            <v>54.209020000000002</v>
          </cell>
          <cell r="CB111">
            <v>49.903550000000003</v>
          </cell>
          <cell r="CC111">
            <v>50.381279999999997</v>
          </cell>
          <cell r="CE111">
            <v>50.381279999999997</v>
          </cell>
          <cell r="CF111">
            <v>2012</v>
          </cell>
        </row>
        <row r="112">
          <cell r="A112" t="str">
            <v>LUX</v>
          </cell>
          <cell r="B112" t="str">
            <v>Luxembourg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>
            <v>0</v>
          </cell>
          <cell r="T112" t="str">
            <v/>
          </cell>
          <cell r="U112" t="str">
            <v/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 t="str">
            <v>..</v>
          </cell>
          <cell r="AD112" t="str">
            <v>..</v>
          </cell>
          <cell r="AE112" t="str">
            <v>..</v>
          </cell>
          <cell r="AF112" t="str">
            <v>..</v>
          </cell>
          <cell r="AG112" t="str">
            <v>..</v>
          </cell>
          <cell r="AH112" t="str">
            <v>..</v>
          </cell>
          <cell r="AI112" t="str">
            <v>..</v>
          </cell>
          <cell r="AJ112" t="str">
            <v>..</v>
          </cell>
          <cell r="AK112" t="str">
            <v>..</v>
          </cell>
          <cell r="AL112" t="str">
            <v>..</v>
          </cell>
          <cell r="AM112" t="str">
            <v>..</v>
          </cell>
          <cell r="AO112" t="str">
            <v/>
          </cell>
          <cell r="AP112" t="str">
            <v/>
          </cell>
          <cell r="AS112" t="str">
            <v>..</v>
          </cell>
          <cell r="AT112" t="str">
            <v>..</v>
          </cell>
          <cell r="AU112" t="str">
            <v>..</v>
          </cell>
          <cell r="AV112" t="str">
            <v>..</v>
          </cell>
          <cell r="AW112" t="str">
            <v>..</v>
          </cell>
          <cell r="AX112" t="str">
            <v>..</v>
          </cell>
          <cell r="AY112" t="str">
            <v>..</v>
          </cell>
          <cell r="AZ112" t="str">
            <v>..</v>
          </cell>
          <cell r="BA112" t="str">
            <v>..</v>
          </cell>
          <cell r="BB112" t="str">
            <v>..</v>
          </cell>
          <cell r="BC112" t="str">
            <v>..</v>
          </cell>
          <cell r="BD112" t="str">
            <v>..</v>
          </cell>
          <cell r="BE112" t="str">
            <v>..</v>
          </cell>
          <cell r="BF112" t="str">
            <v>..</v>
          </cell>
          <cell r="BG112" t="str">
            <v>..</v>
          </cell>
          <cell r="BH112" t="str">
            <v>..</v>
          </cell>
          <cell r="BJ112" t="str">
            <v/>
          </cell>
          <cell r="BK112" t="str">
            <v/>
          </cell>
          <cell r="BN112" t="str">
            <v>..</v>
          </cell>
          <cell r="BO112" t="str">
            <v>..</v>
          </cell>
          <cell r="BP112" t="str">
            <v>..</v>
          </cell>
          <cell r="BQ112" t="str">
            <v>..</v>
          </cell>
          <cell r="BR112" t="str">
            <v>..</v>
          </cell>
          <cell r="BS112" t="str">
            <v>..</v>
          </cell>
          <cell r="BT112" t="str">
            <v>..</v>
          </cell>
          <cell r="BU112" t="str">
            <v>..</v>
          </cell>
          <cell r="BV112" t="str">
            <v>..</v>
          </cell>
          <cell r="BW112" t="str">
            <v>..</v>
          </cell>
          <cell r="BX112" t="str">
            <v>..</v>
          </cell>
          <cell r="BY112" t="str">
            <v>..</v>
          </cell>
          <cell r="BZ112" t="str">
            <v>..</v>
          </cell>
          <cell r="CA112" t="str">
            <v>..</v>
          </cell>
          <cell r="CB112" t="str">
            <v>..</v>
          </cell>
          <cell r="CC112" t="str">
            <v>..</v>
          </cell>
          <cell r="CE112" t="str">
            <v/>
          </cell>
          <cell r="CF112" t="str">
            <v/>
          </cell>
        </row>
        <row r="113">
          <cell r="A113" t="str">
            <v>MDG</v>
          </cell>
          <cell r="B113" t="str">
            <v>Madagascar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>
            <v>2.53626</v>
          </cell>
          <cell r="L113">
            <v>2.7113499999999999</v>
          </cell>
          <cell r="M113">
            <v>2.3356699999999999</v>
          </cell>
          <cell r="N113">
            <v>2.1572800000000001</v>
          </cell>
          <cell r="O113">
            <v>2.3239800000000002</v>
          </cell>
          <cell r="P113">
            <v>2.2916599999999998</v>
          </cell>
          <cell r="Q113">
            <v>2.2162999999999999</v>
          </cell>
          <cell r="R113">
            <v>2.5899000000000001</v>
          </cell>
          <cell r="S113">
            <v>0</v>
          </cell>
          <cell r="T113">
            <v>2.5899000000000001</v>
          </cell>
          <cell r="U113">
            <v>2012</v>
          </cell>
          <cell r="X113" t="str">
            <v>..</v>
          </cell>
          <cell r="Y113" t="str">
            <v>..</v>
          </cell>
          <cell r="Z113" t="str">
            <v>..</v>
          </cell>
          <cell r="AA113" t="str">
            <v>..</v>
          </cell>
          <cell r="AB113" t="str">
            <v>..</v>
          </cell>
          <cell r="AC113" t="str">
            <v>..</v>
          </cell>
          <cell r="AD113" t="str">
            <v>..</v>
          </cell>
          <cell r="AE113" t="str">
            <v>..</v>
          </cell>
          <cell r="AF113">
            <v>1.9768300000000001</v>
          </cell>
          <cell r="AG113">
            <v>2.1542599999999998</v>
          </cell>
          <cell r="AH113">
            <v>2.0521400000000001</v>
          </cell>
          <cell r="AI113">
            <v>1.9586399999999999</v>
          </cell>
          <cell r="AJ113">
            <v>2.1644899999999998</v>
          </cell>
          <cell r="AK113">
            <v>1.89836</v>
          </cell>
          <cell r="AL113">
            <v>2.0270100000000002</v>
          </cell>
          <cell r="AM113">
            <v>2.4658000000000002</v>
          </cell>
          <cell r="AO113">
            <v>2.4658000000000002</v>
          </cell>
          <cell r="AP113">
            <v>2012</v>
          </cell>
          <cell r="AS113" t="str">
            <v>..</v>
          </cell>
          <cell r="AT113" t="str">
            <v>..</v>
          </cell>
          <cell r="AU113" t="str">
            <v>..</v>
          </cell>
          <cell r="AV113" t="str">
            <v>..</v>
          </cell>
          <cell r="AW113" t="str">
            <v>..</v>
          </cell>
          <cell r="AX113" t="str">
            <v>..</v>
          </cell>
          <cell r="AY113" t="str">
            <v>..</v>
          </cell>
          <cell r="AZ113" t="str">
            <v>..</v>
          </cell>
          <cell r="BA113">
            <v>3.0332300000000001</v>
          </cell>
          <cell r="BB113">
            <v>3.19618</v>
          </cell>
          <cell r="BC113">
            <v>2.5867399999999998</v>
          </cell>
          <cell r="BD113">
            <v>2.3349500000000001</v>
          </cell>
          <cell r="BE113">
            <v>2.46835</v>
          </cell>
          <cell r="BF113">
            <v>2.6512699999999998</v>
          </cell>
          <cell r="BG113">
            <v>2.3925100000000001</v>
          </cell>
          <cell r="BH113">
            <v>2.7042600000000001</v>
          </cell>
          <cell r="BJ113">
            <v>2.7042600000000001</v>
          </cell>
          <cell r="BK113">
            <v>2012</v>
          </cell>
          <cell r="BN113" t="str">
            <v>..</v>
          </cell>
          <cell r="BO113" t="str">
            <v>..</v>
          </cell>
          <cell r="BP113" t="str">
            <v>..</v>
          </cell>
          <cell r="BQ113" t="str">
            <v>..</v>
          </cell>
          <cell r="BR113" t="str">
            <v>..</v>
          </cell>
          <cell r="BS113" t="str">
            <v>..</v>
          </cell>
          <cell r="BT113" t="str">
            <v>..</v>
          </cell>
          <cell r="BU113" t="str">
            <v>..</v>
          </cell>
          <cell r="BV113">
            <v>36.666670000000003</v>
          </cell>
          <cell r="BW113">
            <v>36.971049999999998</v>
          </cell>
          <cell r="BX113">
            <v>41.26285</v>
          </cell>
          <cell r="BY113">
            <v>42.867809999999999</v>
          </cell>
          <cell r="BZ113">
            <v>44.248899999999999</v>
          </cell>
          <cell r="CA113">
            <v>39.566240000000001</v>
          </cell>
          <cell r="CB113">
            <v>44.092829999999999</v>
          </cell>
          <cell r="CC113">
            <v>45.656820000000003</v>
          </cell>
          <cell r="CE113">
            <v>45.656820000000003</v>
          </cell>
          <cell r="CF113">
            <v>2012</v>
          </cell>
        </row>
        <row r="114">
          <cell r="A114" t="str">
            <v>MWI</v>
          </cell>
          <cell r="B114" t="str">
            <v>Malawi</v>
          </cell>
          <cell r="C114" t="str">
            <v>..</v>
          </cell>
          <cell r="D114" t="str">
            <v>..</v>
          </cell>
          <cell r="E114">
            <v>15.413650000000001</v>
          </cell>
          <cell r="F114" t="str">
            <v>..</v>
          </cell>
          <cell r="G114" t="str">
            <v>..</v>
          </cell>
          <cell r="H114" t="str">
            <v>..</v>
          </cell>
          <cell r="I114" t="str">
            <v>..</v>
          </cell>
          <cell r="J114" t="str">
            <v>..</v>
          </cell>
          <cell r="K114" t="str">
            <v>..</v>
          </cell>
          <cell r="L114" t="str">
            <v>..</v>
          </cell>
          <cell r="M114" t="str">
            <v>..</v>
          </cell>
          <cell r="N114" t="str">
            <v>..</v>
          </cell>
          <cell r="O114" t="str">
            <v>..</v>
          </cell>
          <cell r="P114" t="str">
            <v>..</v>
          </cell>
          <cell r="Q114" t="str">
            <v>..</v>
          </cell>
          <cell r="R114" t="str">
            <v>..</v>
          </cell>
          <cell r="S114">
            <v>0</v>
          </cell>
          <cell r="T114" t="str">
            <v/>
          </cell>
          <cell r="U114" t="str">
            <v/>
          </cell>
          <cell r="X114" t="str">
            <v>..</v>
          </cell>
          <cell r="Y114" t="str">
            <v>..</v>
          </cell>
          <cell r="Z114">
            <v>13.69863</v>
          </cell>
          <cell r="AA114" t="str">
            <v>..</v>
          </cell>
          <cell r="AB114" t="str">
            <v>..</v>
          </cell>
          <cell r="AC114" t="str">
            <v>..</v>
          </cell>
          <cell r="AD114" t="str">
            <v>..</v>
          </cell>
          <cell r="AE114" t="str">
            <v>..</v>
          </cell>
          <cell r="AF114" t="str">
            <v>..</v>
          </cell>
          <cell r="AG114" t="str">
            <v>..</v>
          </cell>
          <cell r="AH114" t="str">
            <v>..</v>
          </cell>
          <cell r="AI114" t="str">
            <v>..</v>
          </cell>
          <cell r="AJ114" t="str">
            <v>..</v>
          </cell>
          <cell r="AK114" t="str">
            <v>..</v>
          </cell>
          <cell r="AL114" t="str">
            <v>..</v>
          </cell>
          <cell r="AM114" t="str">
            <v>..</v>
          </cell>
          <cell r="AO114" t="str">
            <v/>
          </cell>
          <cell r="AP114" t="str">
            <v/>
          </cell>
          <cell r="AS114" t="str">
            <v>..</v>
          </cell>
          <cell r="AT114" t="str">
            <v>..</v>
          </cell>
          <cell r="AU114">
            <v>16.065999999999999</v>
          </cell>
          <cell r="AV114" t="str">
            <v>..</v>
          </cell>
          <cell r="AW114" t="str">
            <v>..</v>
          </cell>
          <cell r="AX114" t="str">
            <v>..</v>
          </cell>
          <cell r="AY114" t="str">
            <v>..</v>
          </cell>
          <cell r="AZ114" t="str">
            <v>..</v>
          </cell>
          <cell r="BA114" t="str">
            <v>..</v>
          </cell>
          <cell r="BB114" t="str">
            <v>..</v>
          </cell>
          <cell r="BC114" t="str">
            <v>..</v>
          </cell>
          <cell r="BD114" t="str">
            <v>..</v>
          </cell>
          <cell r="BE114" t="str">
            <v>..</v>
          </cell>
          <cell r="BF114" t="str">
            <v>..</v>
          </cell>
          <cell r="BG114" t="str">
            <v>..</v>
          </cell>
          <cell r="BH114" t="str">
            <v>..</v>
          </cell>
          <cell r="BJ114" t="str">
            <v/>
          </cell>
          <cell r="BK114" t="str">
            <v/>
          </cell>
          <cell r="BN114" t="str">
            <v>..</v>
          </cell>
          <cell r="BO114" t="str">
            <v>..</v>
          </cell>
          <cell r="BP114">
            <v>24.489799999999999</v>
          </cell>
          <cell r="BQ114" t="str">
            <v>..</v>
          </cell>
          <cell r="BR114" t="str">
            <v>..</v>
          </cell>
          <cell r="BS114" t="str">
            <v>..</v>
          </cell>
          <cell r="BT114" t="str">
            <v>..</v>
          </cell>
          <cell r="BU114" t="str">
            <v>..</v>
          </cell>
          <cell r="BV114" t="str">
            <v>..</v>
          </cell>
          <cell r="BW114" t="str">
            <v>..</v>
          </cell>
          <cell r="BX114" t="str">
            <v>..</v>
          </cell>
          <cell r="BY114" t="str">
            <v>..</v>
          </cell>
          <cell r="BZ114" t="str">
            <v>..</v>
          </cell>
          <cell r="CA114" t="str">
            <v>..</v>
          </cell>
          <cell r="CB114" t="str">
            <v>..</v>
          </cell>
          <cell r="CC114" t="str">
            <v>..</v>
          </cell>
          <cell r="CE114" t="str">
            <v/>
          </cell>
          <cell r="CF114" t="str">
            <v/>
          </cell>
        </row>
        <row r="115">
          <cell r="A115" t="str">
            <v>MYS</v>
          </cell>
          <cell r="B115" t="str">
            <v>Malaysia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 t="str">
            <v>..</v>
          </cell>
          <cell r="H115">
            <v>2.18248</v>
          </cell>
          <cell r="I115" t="str">
            <v>..</v>
          </cell>
          <cell r="J115">
            <v>2.3272499999999998</v>
          </cell>
          <cell r="K115">
            <v>2.93214</v>
          </cell>
          <cell r="L115">
            <v>2.86477</v>
          </cell>
          <cell r="M115">
            <v>0.51034999999999997</v>
          </cell>
          <cell r="N115">
            <v>0.87319999999999998</v>
          </cell>
          <cell r="O115">
            <v>0.79495000000000005</v>
          </cell>
          <cell r="P115">
            <v>0.73646999999999996</v>
          </cell>
          <cell r="Q115">
            <v>1.1721900000000001</v>
          </cell>
          <cell r="R115" t="str">
            <v>..</v>
          </cell>
          <cell r="S115">
            <v>0</v>
          </cell>
          <cell r="T115">
            <v>1.1721900000000001</v>
          </cell>
          <cell r="U115">
            <v>2011</v>
          </cell>
          <cell r="X115" t="str">
            <v>..</v>
          </cell>
          <cell r="Y115" t="str">
            <v>..</v>
          </cell>
          <cell r="Z115" t="str">
            <v>..</v>
          </cell>
          <cell r="AA115" t="str">
            <v>..</v>
          </cell>
          <cell r="AB115" t="str">
            <v>..</v>
          </cell>
          <cell r="AC115">
            <v>2.6320999999999999</v>
          </cell>
          <cell r="AD115" t="str">
            <v>..</v>
          </cell>
          <cell r="AE115">
            <v>3.2799200000000002</v>
          </cell>
          <cell r="AF115">
            <v>4.1174299999999997</v>
          </cell>
          <cell r="AG115">
            <v>4.1359700000000004</v>
          </cell>
          <cell r="AH115">
            <v>0.49159000000000003</v>
          </cell>
          <cell r="AI115">
            <v>0.66110000000000002</v>
          </cell>
          <cell r="AJ115">
            <v>0.57898000000000005</v>
          </cell>
          <cell r="AK115">
            <v>0.74299000000000004</v>
          </cell>
          <cell r="AL115">
            <v>1.1244700000000001</v>
          </cell>
          <cell r="AM115" t="str">
            <v>..</v>
          </cell>
          <cell r="AO115">
            <v>1.1244700000000001</v>
          </cell>
          <cell r="AP115">
            <v>2011</v>
          </cell>
          <cell r="AS115" t="str">
            <v>..</v>
          </cell>
          <cell r="AT115" t="str">
            <v>..</v>
          </cell>
          <cell r="AU115" t="str">
            <v>..</v>
          </cell>
          <cell r="AV115" t="str">
            <v>..</v>
          </cell>
          <cell r="AW115" t="str">
            <v>..</v>
          </cell>
          <cell r="AX115">
            <v>1.6312899999999999</v>
          </cell>
          <cell r="AY115" t="str">
            <v>..</v>
          </cell>
          <cell r="AZ115">
            <v>1.14374</v>
          </cell>
          <cell r="BA115">
            <v>1.4222399999999999</v>
          </cell>
          <cell r="BB115">
            <v>1.32098</v>
          </cell>
          <cell r="BC115">
            <v>0.53405000000000002</v>
          </cell>
          <cell r="BD115">
            <v>1.14114</v>
          </cell>
          <cell r="BE115">
            <v>1.06532</v>
          </cell>
          <cell r="BF115">
            <v>0.72799000000000003</v>
          </cell>
          <cell r="BG115">
            <v>1.2323500000000001</v>
          </cell>
          <cell r="BH115" t="str">
            <v>..</v>
          </cell>
          <cell r="BJ115">
            <v>1.2323500000000001</v>
          </cell>
          <cell r="BK115">
            <v>2011</v>
          </cell>
          <cell r="BN115" t="str">
            <v>..</v>
          </cell>
          <cell r="BO115" t="str">
            <v>..</v>
          </cell>
          <cell r="BP115" t="str">
            <v>..</v>
          </cell>
          <cell r="BQ115" t="str">
            <v>..</v>
          </cell>
          <cell r="BR115" t="str">
            <v>..</v>
          </cell>
          <cell r="BS115">
            <v>66.420289999999994</v>
          </cell>
          <cell r="BT115" t="str">
            <v>..</v>
          </cell>
          <cell r="BU115">
            <v>78.082759999999993</v>
          </cell>
          <cell r="BV115">
            <v>78.668620000000004</v>
          </cell>
          <cell r="BW115">
            <v>79.177120000000002</v>
          </cell>
          <cell r="BX115">
            <v>53.760039999999996</v>
          </cell>
          <cell r="BY115">
            <v>42.257539999999999</v>
          </cell>
          <cell r="BZ115">
            <v>40.490259999999999</v>
          </cell>
          <cell r="CA115">
            <v>57.016759999999998</v>
          </cell>
          <cell r="CB115">
            <v>53.498519999999999</v>
          </cell>
          <cell r="CC115" t="str">
            <v>..</v>
          </cell>
          <cell r="CE115">
            <v>53.498519999999999</v>
          </cell>
          <cell r="CF115">
            <v>2011</v>
          </cell>
        </row>
        <row r="116">
          <cell r="A116" t="str">
            <v>MDV</v>
          </cell>
          <cell r="B116" t="str">
            <v>Maldives</v>
          </cell>
          <cell r="C116" t="str">
            <v>..</v>
          </cell>
          <cell r="D116" t="str">
            <v>..</v>
          </cell>
          <cell r="E116" t="str">
            <v>..</v>
          </cell>
          <cell r="F116" t="str">
            <v>..</v>
          </cell>
          <cell r="G116" t="str">
            <v>..</v>
          </cell>
          <cell r="H116" t="str">
            <v>..</v>
          </cell>
          <cell r="I116" t="str">
            <v>..</v>
          </cell>
          <cell r="J116" t="str">
            <v>..</v>
          </cell>
          <cell r="K116" t="str">
            <v>..</v>
          </cell>
          <cell r="L116" t="str">
            <v>..</v>
          </cell>
          <cell r="M116" t="str">
            <v>..</v>
          </cell>
          <cell r="N116" t="str">
            <v>..</v>
          </cell>
          <cell r="O116" t="str">
            <v>..</v>
          </cell>
          <cell r="P116" t="str">
            <v>..</v>
          </cell>
          <cell r="Q116" t="str">
            <v>..</v>
          </cell>
          <cell r="R116" t="str">
            <v>..</v>
          </cell>
          <cell r="S116">
            <v>0</v>
          </cell>
          <cell r="T116" t="str">
            <v/>
          </cell>
          <cell r="U116" t="str">
            <v/>
          </cell>
          <cell r="X116" t="str">
            <v>..</v>
          </cell>
          <cell r="Y116" t="str">
            <v>..</v>
          </cell>
          <cell r="Z116" t="str">
            <v>..</v>
          </cell>
          <cell r="AA116" t="str">
            <v>..</v>
          </cell>
          <cell r="AB116" t="str">
            <v>..</v>
          </cell>
          <cell r="AC116" t="str">
            <v>..</v>
          </cell>
          <cell r="AD116" t="str">
            <v>..</v>
          </cell>
          <cell r="AE116" t="str">
            <v>..</v>
          </cell>
          <cell r="AF116" t="str">
            <v>..</v>
          </cell>
          <cell r="AG116" t="str">
            <v>..</v>
          </cell>
          <cell r="AH116" t="str">
            <v>..</v>
          </cell>
          <cell r="AI116" t="str">
            <v>..</v>
          </cell>
          <cell r="AJ116" t="str">
            <v>..</v>
          </cell>
          <cell r="AK116" t="str">
            <v>..</v>
          </cell>
          <cell r="AL116" t="str">
            <v>..</v>
          </cell>
          <cell r="AM116" t="str">
            <v>..</v>
          </cell>
          <cell r="AO116" t="str">
            <v/>
          </cell>
          <cell r="AP116" t="str">
            <v/>
          </cell>
          <cell r="AS116" t="str">
            <v>..</v>
          </cell>
          <cell r="AT116" t="str">
            <v>..</v>
          </cell>
          <cell r="AU116" t="str">
            <v>..</v>
          </cell>
          <cell r="AV116" t="str">
            <v>..</v>
          </cell>
          <cell r="AW116" t="str">
            <v>..</v>
          </cell>
          <cell r="AX116" t="str">
            <v>..</v>
          </cell>
          <cell r="AY116" t="str">
            <v>..</v>
          </cell>
          <cell r="AZ116" t="str">
            <v>..</v>
          </cell>
          <cell r="BA116" t="str">
            <v>..</v>
          </cell>
          <cell r="BB116" t="str">
            <v>..</v>
          </cell>
          <cell r="BC116" t="str">
            <v>..</v>
          </cell>
          <cell r="BD116" t="str">
            <v>..</v>
          </cell>
          <cell r="BE116" t="str">
            <v>..</v>
          </cell>
          <cell r="BF116" t="str">
            <v>..</v>
          </cell>
          <cell r="BG116" t="str">
            <v>..</v>
          </cell>
          <cell r="BH116" t="str">
            <v>..</v>
          </cell>
          <cell r="BJ116" t="str">
            <v/>
          </cell>
          <cell r="BK116" t="str">
            <v/>
          </cell>
          <cell r="BN116" t="str">
            <v>..</v>
          </cell>
          <cell r="BO116" t="str">
            <v>..</v>
          </cell>
          <cell r="BP116" t="str">
            <v>..</v>
          </cell>
          <cell r="BQ116" t="str">
            <v>..</v>
          </cell>
          <cell r="BR116" t="str">
            <v>..</v>
          </cell>
          <cell r="BS116" t="str">
            <v>..</v>
          </cell>
          <cell r="BT116" t="str">
            <v>..</v>
          </cell>
          <cell r="BU116" t="str">
            <v>..</v>
          </cell>
          <cell r="BV116" t="str">
            <v>..</v>
          </cell>
          <cell r="BW116" t="str">
            <v>..</v>
          </cell>
          <cell r="BX116" t="str">
            <v>..</v>
          </cell>
          <cell r="BY116" t="str">
            <v>..</v>
          </cell>
          <cell r="BZ116" t="str">
            <v>..</v>
          </cell>
          <cell r="CA116" t="str">
            <v>..</v>
          </cell>
          <cell r="CB116" t="str">
            <v>..</v>
          </cell>
          <cell r="CC116" t="str">
            <v>..</v>
          </cell>
          <cell r="CE116" t="str">
            <v/>
          </cell>
          <cell r="CF116" t="str">
            <v/>
          </cell>
        </row>
        <row r="117">
          <cell r="A117" t="str">
            <v>MLI</v>
          </cell>
          <cell r="B117" t="str">
            <v>Mali</v>
          </cell>
          <cell r="C117" t="str">
            <v>..</v>
          </cell>
          <cell r="D117" t="str">
            <v>..</v>
          </cell>
          <cell r="E117" t="str">
            <v>..</v>
          </cell>
          <cell r="F117" t="str">
            <v>..</v>
          </cell>
          <cell r="G117" t="str">
            <v>..</v>
          </cell>
          <cell r="H117" t="str">
            <v>..</v>
          </cell>
          <cell r="I117" t="str">
            <v>..</v>
          </cell>
          <cell r="J117" t="str">
            <v>..</v>
          </cell>
          <cell r="K117" t="str">
            <v>..</v>
          </cell>
          <cell r="L117" t="str">
            <v>..</v>
          </cell>
          <cell r="M117" t="str">
            <v>..</v>
          </cell>
          <cell r="N117" t="str">
            <v>..</v>
          </cell>
          <cell r="O117">
            <v>1.3200099999999999</v>
          </cell>
          <cell r="P117">
            <v>1.62832</v>
          </cell>
          <cell r="Q117">
            <v>0.78149000000000002</v>
          </cell>
          <cell r="R117" t="str">
            <v>..</v>
          </cell>
          <cell r="S117">
            <v>0</v>
          </cell>
          <cell r="T117">
            <v>0.78149000000000002</v>
          </cell>
          <cell r="U117">
            <v>2011</v>
          </cell>
          <cell r="X117" t="str">
            <v>..</v>
          </cell>
          <cell r="Y117" t="str">
            <v>..</v>
          </cell>
          <cell r="Z117" t="str">
            <v>..</v>
          </cell>
          <cell r="AA117" t="str">
            <v>..</v>
          </cell>
          <cell r="AB117" t="str">
            <v>..</v>
          </cell>
          <cell r="AC117" t="str">
            <v>..</v>
          </cell>
          <cell r="AD117" t="str">
            <v>..</v>
          </cell>
          <cell r="AE117" t="str">
            <v>..</v>
          </cell>
          <cell r="AF117" t="str">
            <v>..</v>
          </cell>
          <cell r="AG117" t="str">
            <v>..</v>
          </cell>
          <cell r="AH117" t="str">
            <v>..</v>
          </cell>
          <cell r="AI117" t="str">
            <v>..</v>
          </cell>
          <cell r="AJ117">
            <v>1.5304</v>
          </cell>
          <cell r="AK117" t="str">
            <v>..</v>
          </cell>
          <cell r="AL117">
            <v>1.20513</v>
          </cell>
          <cell r="AM117" t="str">
            <v>..</v>
          </cell>
          <cell r="AO117">
            <v>1.20513</v>
          </cell>
          <cell r="AP117">
            <v>2011</v>
          </cell>
          <cell r="AS117" t="str">
            <v>..</v>
          </cell>
          <cell r="AT117" t="str">
            <v>..</v>
          </cell>
          <cell r="AU117" t="str">
            <v>..</v>
          </cell>
          <cell r="AV117" t="str">
            <v>..</v>
          </cell>
          <cell r="AW117" t="str">
            <v>..</v>
          </cell>
          <cell r="AX117" t="str">
            <v>..</v>
          </cell>
          <cell r="AY117" t="str">
            <v>..</v>
          </cell>
          <cell r="AZ117" t="str">
            <v>..</v>
          </cell>
          <cell r="BA117" t="str">
            <v>..</v>
          </cell>
          <cell r="BB117" t="str">
            <v>..</v>
          </cell>
          <cell r="BC117" t="str">
            <v>..</v>
          </cell>
          <cell r="BD117">
            <v>6.4200000000000004E-3</v>
          </cell>
          <cell r="BE117">
            <v>1.2345200000000001</v>
          </cell>
          <cell r="BF117" t="str">
            <v>..</v>
          </cell>
          <cell r="BG117">
            <v>0.59155000000000002</v>
          </cell>
          <cell r="BH117" t="str">
            <v>..</v>
          </cell>
          <cell r="BJ117">
            <v>0.59155000000000002</v>
          </cell>
          <cell r="BK117">
            <v>2011</v>
          </cell>
          <cell r="BN117" t="str">
            <v>..</v>
          </cell>
          <cell r="BO117" t="str">
            <v>..</v>
          </cell>
          <cell r="BP117" t="str">
            <v>..</v>
          </cell>
          <cell r="BQ117" t="str">
            <v>..</v>
          </cell>
          <cell r="BR117" t="str">
            <v>..</v>
          </cell>
          <cell r="BS117" t="str">
            <v>..</v>
          </cell>
          <cell r="BT117" t="str">
            <v>..</v>
          </cell>
          <cell r="BU117" t="str">
            <v>..</v>
          </cell>
          <cell r="BV117" t="str">
            <v>..</v>
          </cell>
          <cell r="BW117" t="str">
            <v>..</v>
          </cell>
          <cell r="BX117" t="str">
            <v>..</v>
          </cell>
          <cell r="BY117" t="str">
            <v>..</v>
          </cell>
          <cell r="BZ117">
            <v>33.498019999999997</v>
          </cell>
          <cell r="CA117" t="str">
            <v>..</v>
          </cell>
          <cell r="CB117">
            <v>47.737229999999997</v>
          </cell>
          <cell r="CC117" t="str">
            <v>..</v>
          </cell>
          <cell r="CE117">
            <v>47.737229999999997</v>
          </cell>
          <cell r="CF117">
            <v>2011</v>
          </cell>
        </row>
        <row r="118">
          <cell r="A118" t="str">
            <v>MLT</v>
          </cell>
          <cell r="B118" t="str">
            <v>Malta</v>
          </cell>
          <cell r="C118" t="str">
            <v>..</v>
          </cell>
          <cell r="D118" t="str">
            <v>..</v>
          </cell>
          <cell r="E118" t="str">
            <v>..</v>
          </cell>
          <cell r="F118">
            <v>0.25336999999999998</v>
          </cell>
          <cell r="G118">
            <v>0.55240999999999996</v>
          </cell>
          <cell r="H118">
            <v>0.38573000000000002</v>
          </cell>
          <cell r="I118">
            <v>0.33534999999999998</v>
          </cell>
          <cell r="J118">
            <v>0.31778000000000001</v>
          </cell>
          <cell r="K118">
            <v>0.76263000000000003</v>
          </cell>
          <cell r="L118">
            <v>0.19053999999999999</v>
          </cell>
          <cell r="M118">
            <v>9.1730000000000006E-2</v>
          </cell>
          <cell r="N118">
            <v>0.46453</v>
          </cell>
          <cell r="O118">
            <v>0.28014</v>
          </cell>
          <cell r="P118">
            <v>0.23063</v>
          </cell>
          <cell r="Q118">
            <v>0.21756</v>
          </cell>
          <cell r="R118">
            <v>0.27043</v>
          </cell>
          <cell r="S118">
            <v>0</v>
          </cell>
          <cell r="T118">
            <v>0.27043</v>
          </cell>
          <cell r="U118">
            <v>2012</v>
          </cell>
          <cell r="X118" t="str">
            <v>..</v>
          </cell>
          <cell r="Y118" t="str">
            <v>..</v>
          </cell>
          <cell r="Z118" t="str">
            <v>..</v>
          </cell>
          <cell r="AA118">
            <v>8.9130000000000001E-2</v>
          </cell>
          <cell r="AB118">
            <v>0.36873</v>
          </cell>
          <cell r="AC118">
            <v>0.19366</v>
          </cell>
          <cell r="AD118">
            <v>0.17657</v>
          </cell>
          <cell r="AE118">
            <v>0.25017</v>
          </cell>
          <cell r="AF118">
            <v>0.41360999999999998</v>
          </cell>
          <cell r="AG118">
            <v>5.8950000000000002E-2</v>
          </cell>
          <cell r="AH118">
            <v>1.7749999999999998E-2</v>
          </cell>
          <cell r="AI118">
            <v>0.18235000000000001</v>
          </cell>
          <cell r="AJ118">
            <v>0.15379000000000001</v>
          </cell>
          <cell r="AK118">
            <v>0.14737</v>
          </cell>
          <cell r="AL118">
            <v>0.10781</v>
          </cell>
          <cell r="AM118">
            <v>0.21898000000000001</v>
          </cell>
          <cell r="AO118">
            <v>0.21898000000000001</v>
          </cell>
          <cell r="AP118">
            <v>2012</v>
          </cell>
          <cell r="AS118" t="str">
            <v>..</v>
          </cell>
          <cell r="AT118" t="str">
            <v>..</v>
          </cell>
          <cell r="AU118" t="str">
            <v>..</v>
          </cell>
          <cell r="AV118">
            <v>0.44083</v>
          </cell>
          <cell r="AW118">
            <v>0.77519000000000005</v>
          </cell>
          <cell r="AX118">
            <v>0.63939000000000001</v>
          </cell>
          <cell r="AY118">
            <v>0.54559999999999997</v>
          </cell>
          <cell r="AZ118">
            <v>0.40345999999999999</v>
          </cell>
          <cell r="BA118">
            <v>1.2130000000000001</v>
          </cell>
          <cell r="BB118">
            <v>0.36525000000000002</v>
          </cell>
          <cell r="BC118">
            <v>0.19156999999999999</v>
          </cell>
          <cell r="BD118">
            <v>0.85255999999999998</v>
          </cell>
          <cell r="BE118">
            <v>0.44444</v>
          </cell>
          <cell r="BF118">
            <v>0.33805000000000002</v>
          </cell>
          <cell r="BG118">
            <v>0.36014000000000002</v>
          </cell>
          <cell r="BH118">
            <v>0.33626</v>
          </cell>
          <cell r="BJ118">
            <v>0.33626</v>
          </cell>
          <cell r="BK118">
            <v>2012</v>
          </cell>
          <cell r="BN118" t="str">
            <v>..</v>
          </cell>
          <cell r="BO118" t="str">
            <v>..</v>
          </cell>
          <cell r="BP118" t="str">
            <v>..</v>
          </cell>
          <cell r="BQ118">
            <v>18.75</v>
          </cell>
          <cell r="BR118">
            <v>36.585369999999998</v>
          </cell>
          <cell r="BS118">
            <v>28.571429999999999</v>
          </cell>
          <cell r="BT118">
            <v>30</v>
          </cell>
          <cell r="BU118">
            <v>44</v>
          </cell>
          <cell r="BV118">
            <v>30.55556</v>
          </cell>
          <cell r="BW118">
            <v>17.64706</v>
          </cell>
          <cell r="BX118">
            <v>11.11111</v>
          </cell>
          <cell r="BY118">
            <v>22.727270000000001</v>
          </cell>
          <cell r="BZ118">
            <v>31.034479999999999</v>
          </cell>
          <cell r="CA118">
            <v>36</v>
          </cell>
          <cell r="CB118">
            <v>28</v>
          </cell>
          <cell r="CC118">
            <v>45.454549999999998</v>
          </cell>
          <cell r="CE118">
            <v>45.454549999999998</v>
          </cell>
          <cell r="CF118">
            <v>2012</v>
          </cell>
        </row>
        <row r="119">
          <cell r="A119" t="str">
            <v>MHL</v>
          </cell>
          <cell r="B119" t="str">
            <v>Marshall Islands</v>
          </cell>
          <cell r="C119" t="str">
            <v>..</v>
          </cell>
          <cell r="D119" t="str">
            <v>..</v>
          </cell>
          <cell r="E119" t="str">
            <v>..</v>
          </cell>
          <cell r="F119" t="str">
            <v>..</v>
          </cell>
          <cell r="G119" t="str">
            <v>..</v>
          </cell>
          <cell r="H119" t="str">
            <v>..</v>
          </cell>
          <cell r="I119" t="str">
            <v>..</v>
          </cell>
          <cell r="J119" t="str">
            <v>..</v>
          </cell>
          <cell r="K119" t="str">
            <v>..</v>
          </cell>
          <cell r="L119" t="str">
            <v>..</v>
          </cell>
          <cell r="M119" t="str">
            <v>..</v>
          </cell>
          <cell r="N119" t="str">
            <v>..</v>
          </cell>
          <cell r="O119" t="str">
            <v>..</v>
          </cell>
          <cell r="P119" t="str">
            <v>..</v>
          </cell>
          <cell r="Q119" t="str">
            <v>..</v>
          </cell>
          <cell r="R119" t="str">
            <v>..</v>
          </cell>
          <cell r="S119">
            <v>0</v>
          </cell>
          <cell r="T119" t="str">
            <v/>
          </cell>
          <cell r="U119" t="str">
            <v/>
          </cell>
          <cell r="X119" t="str">
            <v>..</v>
          </cell>
          <cell r="Y119" t="str">
            <v>..</v>
          </cell>
          <cell r="Z119" t="str">
            <v>..</v>
          </cell>
          <cell r="AA119" t="str">
            <v>..</v>
          </cell>
          <cell r="AB119" t="str">
            <v>..</v>
          </cell>
          <cell r="AC119" t="str">
            <v>..</v>
          </cell>
          <cell r="AD119" t="str">
            <v>..</v>
          </cell>
          <cell r="AE119" t="str">
            <v>..</v>
          </cell>
          <cell r="AF119" t="str">
            <v>..</v>
          </cell>
          <cell r="AG119" t="str">
            <v>..</v>
          </cell>
          <cell r="AH119" t="str">
            <v>..</v>
          </cell>
          <cell r="AI119" t="str">
            <v>..</v>
          </cell>
          <cell r="AJ119" t="str">
            <v>..</v>
          </cell>
          <cell r="AK119" t="str">
            <v>..</v>
          </cell>
          <cell r="AL119" t="str">
            <v>..</v>
          </cell>
          <cell r="AM119" t="str">
            <v>..</v>
          </cell>
          <cell r="AO119" t="str">
            <v/>
          </cell>
          <cell r="AP119" t="str">
            <v/>
          </cell>
          <cell r="AS119" t="str">
            <v>..</v>
          </cell>
          <cell r="AT119" t="str">
            <v>..</v>
          </cell>
          <cell r="AU119" t="str">
            <v>..</v>
          </cell>
          <cell r="AV119" t="str">
            <v>..</v>
          </cell>
          <cell r="AW119" t="str">
            <v>..</v>
          </cell>
          <cell r="AX119" t="str">
            <v>..</v>
          </cell>
          <cell r="AY119" t="str">
            <v>..</v>
          </cell>
          <cell r="AZ119" t="str">
            <v>..</v>
          </cell>
          <cell r="BA119" t="str">
            <v>..</v>
          </cell>
          <cell r="BB119" t="str">
            <v>..</v>
          </cell>
          <cell r="BC119" t="str">
            <v>..</v>
          </cell>
          <cell r="BD119" t="str">
            <v>..</v>
          </cell>
          <cell r="BE119" t="str">
            <v>..</v>
          </cell>
          <cell r="BF119" t="str">
            <v>..</v>
          </cell>
          <cell r="BG119" t="str">
            <v>..</v>
          </cell>
          <cell r="BH119" t="str">
            <v>..</v>
          </cell>
          <cell r="BJ119" t="str">
            <v/>
          </cell>
          <cell r="BK119" t="str">
            <v/>
          </cell>
          <cell r="BN119" t="str">
            <v>..</v>
          </cell>
          <cell r="BO119" t="str">
            <v>..</v>
          </cell>
          <cell r="BP119" t="str">
            <v>..</v>
          </cell>
          <cell r="BQ119" t="str">
            <v>..</v>
          </cell>
          <cell r="BR119" t="str">
            <v>..</v>
          </cell>
          <cell r="BS119" t="str">
            <v>..</v>
          </cell>
          <cell r="BT119" t="str">
            <v>..</v>
          </cell>
          <cell r="BU119" t="str">
            <v>..</v>
          </cell>
          <cell r="BV119" t="str">
            <v>..</v>
          </cell>
          <cell r="BW119" t="str">
            <v>..</v>
          </cell>
          <cell r="BX119" t="str">
            <v>..</v>
          </cell>
          <cell r="BY119" t="str">
            <v>..</v>
          </cell>
          <cell r="BZ119" t="str">
            <v>..</v>
          </cell>
          <cell r="CA119" t="str">
            <v>..</v>
          </cell>
          <cell r="CB119" t="str">
            <v>..</v>
          </cell>
          <cell r="CC119" t="str">
            <v>..</v>
          </cell>
          <cell r="CE119" t="str">
            <v/>
          </cell>
          <cell r="CF119" t="str">
            <v/>
          </cell>
        </row>
        <row r="120">
          <cell r="A120" t="str">
            <v>MRT</v>
          </cell>
          <cell r="B120" t="str">
            <v>Mauritania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>
            <v>0.22369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>
            <v>0</v>
          </cell>
          <cell r="T120" t="str">
            <v/>
          </cell>
          <cell r="U120" t="str">
            <v/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 t="str">
            <v>..</v>
          </cell>
          <cell r="AD120">
            <v>0.62629999999999997</v>
          </cell>
          <cell r="AE120" t="str">
            <v>..</v>
          </cell>
          <cell r="AF120" t="str">
            <v>..</v>
          </cell>
          <cell r="AG120" t="str">
            <v>..</v>
          </cell>
          <cell r="AH120" t="str">
            <v>..</v>
          </cell>
          <cell r="AI120" t="str">
            <v>..</v>
          </cell>
          <cell r="AJ120" t="str">
            <v>..</v>
          </cell>
          <cell r="AK120" t="str">
            <v>..</v>
          </cell>
          <cell r="AL120" t="str">
            <v>..</v>
          </cell>
          <cell r="AM120" t="str">
            <v>..</v>
          </cell>
          <cell r="AO120" t="str">
            <v/>
          </cell>
          <cell r="AP120" t="str">
            <v/>
          </cell>
          <cell r="AS120" t="str">
            <v>..</v>
          </cell>
          <cell r="AT120" t="str">
            <v>..</v>
          </cell>
          <cell r="AU120" t="str">
            <v>..</v>
          </cell>
          <cell r="AV120" t="str">
            <v>..</v>
          </cell>
          <cell r="AW120" t="str">
            <v>..</v>
          </cell>
          <cell r="AX120" t="str">
            <v>..</v>
          </cell>
          <cell r="AY120">
            <v>0.11388</v>
          </cell>
          <cell r="AZ120" t="str">
            <v>..</v>
          </cell>
          <cell r="BA120" t="str">
            <v>..</v>
          </cell>
          <cell r="BB120" t="str">
            <v>..</v>
          </cell>
          <cell r="BC120" t="str">
            <v>..</v>
          </cell>
          <cell r="BD120" t="str">
            <v>..</v>
          </cell>
          <cell r="BE120" t="str">
            <v>..</v>
          </cell>
          <cell r="BF120" t="str">
            <v>..</v>
          </cell>
          <cell r="BG120" t="str">
            <v>..</v>
          </cell>
          <cell r="BH120" t="str">
            <v>..</v>
          </cell>
          <cell r="BJ120" t="str">
            <v/>
          </cell>
          <cell r="BK120" t="str">
            <v/>
          </cell>
          <cell r="BN120" t="str">
            <v>..</v>
          </cell>
          <cell r="BO120" t="str">
            <v>..</v>
          </cell>
          <cell r="BP120" t="str">
            <v>..</v>
          </cell>
          <cell r="BQ120" t="str">
            <v>..</v>
          </cell>
          <cell r="BR120" t="str">
            <v>..</v>
          </cell>
          <cell r="BS120" t="str">
            <v>..</v>
          </cell>
          <cell r="BT120">
            <v>60</v>
          </cell>
          <cell r="BU120" t="str">
            <v>..</v>
          </cell>
          <cell r="BV120" t="str">
            <v>..</v>
          </cell>
          <cell r="BW120" t="str">
            <v>..</v>
          </cell>
          <cell r="BX120" t="str">
            <v>..</v>
          </cell>
          <cell r="BY120" t="str">
            <v>..</v>
          </cell>
          <cell r="BZ120" t="str">
            <v>..</v>
          </cell>
          <cell r="CA120" t="str">
            <v>..</v>
          </cell>
          <cell r="CB120" t="str">
            <v>..</v>
          </cell>
          <cell r="CC120" t="str">
            <v>..</v>
          </cell>
          <cell r="CE120" t="str">
            <v/>
          </cell>
          <cell r="CF120" t="str">
            <v/>
          </cell>
        </row>
        <row r="121">
          <cell r="A121" t="str">
            <v>MUS</v>
          </cell>
          <cell r="B121" t="str">
            <v>Mauritius</v>
          </cell>
          <cell r="C121" t="str">
            <v>..</v>
          </cell>
          <cell r="D121" t="str">
            <v>..</v>
          </cell>
          <cell r="E121" t="str">
            <v>..</v>
          </cell>
          <cell r="F121" t="str">
            <v>..</v>
          </cell>
          <cell r="G121" t="str">
            <v>..</v>
          </cell>
          <cell r="H121" t="str">
            <v>..</v>
          </cell>
          <cell r="I121" t="str">
            <v>..</v>
          </cell>
          <cell r="J121" t="str">
            <v>..</v>
          </cell>
          <cell r="K121" t="str">
            <v>..</v>
          </cell>
          <cell r="L121" t="str">
            <v>..</v>
          </cell>
          <cell r="M121" t="str">
            <v>..</v>
          </cell>
          <cell r="N121" t="str">
            <v>..</v>
          </cell>
          <cell r="O121" t="str">
            <v>..</v>
          </cell>
          <cell r="P121" t="str">
            <v>..</v>
          </cell>
          <cell r="Q121">
            <v>1.0555300000000001</v>
          </cell>
          <cell r="R121">
            <v>0.84650999999999998</v>
          </cell>
          <cell r="S121">
            <v>0</v>
          </cell>
          <cell r="T121">
            <v>0.84650999999999998</v>
          </cell>
          <cell r="U121">
            <v>2012</v>
          </cell>
          <cell r="X121" t="str">
            <v>..</v>
          </cell>
          <cell r="Y121" t="str">
            <v>..</v>
          </cell>
          <cell r="Z121" t="str">
            <v>..</v>
          </cell>
          <cell r="AA121" t="str">
            <v>..</v>
          </cell>
          <cell r="AB121" t="str">
            <v>..</v>
          </cell>
          <cell r="AC121" t="str">
            <v>..</v>
          </cell>
          <cell r="AD121" t="str">
            <v>..</v>
          </cell>
          <cell r="AE121" t="str">
            <v>..</v>
          </cell>
          <cell r="AF121" t="str">
            <v>..</v>
          </cell>
          <cell r="AG121" t="str">
            <v>..</v>
          </cell>
          <cell r="AH121" t="str">
            <v>..</v>
          </cell>
          <cell r="AI121" t="str">
            <v>..</v>
          </cell>
          <cell r="AJ121" t="str">
            <v>..</v>
          </cell>
          <cell r="AK121" t="str">
            <v>..</v>
          </cell>
          <cell r="AL121">
            <v>1.1255999999999999</v>
          </cell>
          <cell r="AM121">
            <v>0.89670000000000005</v>
          </cell>
          <cell r="AO121">
            <v>0.89670000000000005</v>
          </cell>
          <cell r="AP121">
            <v>2012</v>
          </cell>
          <cell r="AS121" t="str">
            <v>..</v>
          </cell>
          <cell r="AT121" t="str">
            <v>..</v>
          </cell>
          <cell r="AU121" t="str">
            <v>..</v>
          </cell>
          <cell r="AV121" t="str">
            <v>..</v>
          </cell>
          <cell r="AW121" t="str">
            <v>..</v>
          </cell>
          <cell r="AX121" t="str">
            <v>..</v>
          </cell>
          <cell r="AY121" t="str">
            <v>..</v>
          </cell>
          <cell r="AZ121" t="str">
            <v>..</v>
          </cell>
          <cell r="BA121" t="str">
            <v>..</v>
          </cell>
          <cell r="BB121" t="str">
            <v>..</v>
          </cell>
          <cell r="BC121" t="str">
            <v>..</v>
          </cell>
          <cell r="BD121" t="str">
            <v>..</v>
          </cell>
          <cell r="BE121" t="str">
            <v>..</v>
          </cell>
          <cell r="BF121" t="str">
            <v>..</v>
          </cell>
          <cell r="BG121">
            <v>0.96575</v>
          </cell>
          <cell r="BH121">
            <v>0.78093999999999997</v>
          </cell>
          <cell r="BJ121">
            <v>0.78093999999999997</v>
          </cell>
          <cell r="BK121">
            <v>2012</v>
          </cell>
          <cell r="BN121" t="str">
            <v>..</v>
          </cell>
          <cell r="BO121" t="str">
            <v>..</v>
          </cell>
          <cell r="BP121" t="str">
            <v>..</v>
          </cell>
          <cell r="BQ121" t="str">
            <v>..</v>
          </cell>
          <cell r="BR121" t="str">
            <v>..</v>
          </cell>
          <cell r="BS121" t="str">
            <v>..</v>
          </cell>
          <cell r="BT121" t="str">
            <v>..</v>
          </cell>
          <cell r="BU121" t="str">
            <v>..</v>
          </cell>
          <cell r="BV121" t="str">
            <v>..</v>
          </cell>
          <cell r="BW121" t="str">
            <v>..</v>
          </cell>
          <cell r="BX121" t="str">
            <v>..</v>
          </cell>
          <cell r="BY121" t="str">
            <v>..</v>
          </cell>
          <cell r="BZ121" t="str">
            <v>..</v>
          </cell>
          <cell r="CA121" t="str">
            <v>..</v>
          </cell>
          <cell r="CB121">
            <v>59.894460000000002</v>
          </cell>
          <cell r="CC121">
            <v>60</v>
          </cell>
          <cell r="CE121">
            <v>60</v>
          </cell>
          <cell r="CF121">
            <v>2012</v>
          </cell>
        </row>
        <row r="122">
          <cell r="A122" t="str">
            <v>MEX</v>
          </cell>
          <cell r="B122" t="str">
            <v>Mexico</v>
          </cell>
          <cell r="C122" t="str">
            <v>..</v>
          </cell>
          <cell r="D122" t="str">
            <v>..</v>
          </cell>
          <cell r="E122">
            <v>2.1469299999999998</v>
          </cell>
          <cell r="F122">
            <v>2.0968399999999998</v>
          </cell>
          <cell r="G122">
            <v>2.1099199999999998</v>
          </cell>
          <cell r="H122">
            <v>2.07613</v>
          </cell>
          <cell r="I122">
            <v>2.06148</v>
          </cell>
          <cell r="J122">
            <v>1.9836100000000001</v>
          </cell>
          <cell r="K122">
            <v>2.4381300000000001</v>
          </cell>
          <cell r="L122">
            <v>2.4840499999999999</v>
          </cell>
          <cell r="M122">
            <v>2.4277199999999999</v>
          </cell>
          <cell r="N122">
            <v>2.3735900000000001</v>
          </cell>
          <cell r="O122">
            <v>2.3313700000000002</v>
          </cell>
          <cell r="P122">
            <v>2.3626999999999998</v>
          </cell>
          <cell r="Q122">
            <v>2.05185</v>
          </cell>
          <cell r="R122">
            <v>2.1254900000000001</v>
          </cell>
          <cell r="S122">
            <v>0</v>
          </cell>
          <cell r="T122">
            <v>2.1254900000000001</v>
          </cell>
          <cell r="U122">
            <v>2012</v>
          </cell>
          <cell r="X122" t="str">
            <v>..</v>
          </cell>
          <cell r="Y122" t="str">
            <v>..</v>
          </cell>
          <cell r="Z122">
            <v>1.14696</v>
          </cell>
          <cell r="AA122">
            <v>1.1409499999999999</v>
          </cell>
          <cell r="AB122">
            <v>1.19109</v>
          </cell>
          <cell r="AC122">
            <v>1.17096</v>
          </cell>
          <cell r="AD122">
            <v>1.22864</v>
          </cell>
          <cell r="AE122">
            <v>1.2112000000000001</v>
          </cell>
          <cell r="AF122">
            <v>1.7443500000000001</v>
          </cell>
          <cell r="AG122">
            <v>1.80704</v>
          </cell>
          <cell r="AH122">
            <v>1.77776</v>
          </cell>
          <cell r="AI122">
            <v>1.71699</v>
          </cell>
          <cell r="AJ122">
            <v>1.6754199999999999</v>
          </cell>
          <cell r="AK122">
            <v>1.70278</v>
          </cell>
          <cell r="AL122">
            <v>1.4413100000000001</v>
          </cell>
          <cell r="AM122">
            <v>1.4794</v>
          </cell>
          <cell r="AO122">
            <v>1.4794</v>
          </cell>
          <cell r="AP122">
            <v>2012</v>
          </cell>
          <cell r="AS122" t="str">
            <v>..</v>
          </cell>
          <cell r="AT122" t="str">
            <v>..</v>
          </cell>
          <cell r="AU122">
            <v>3.0810399999999998</v>
          </cell>
          <cell r="AV122">
            <v>3.0049299999999999</v>
          </cell>
          <cell r="AW122">
            <v>2.99444</v>
          </cell>
          <cell r="AX122">
            <v>2.9574500000000001</v>
          </cell>
          <cell r="AY122">
            <v>2.8826299999999998</v>
          </cell>
          <cell r="AZ122">
            <v>2.7548400000000002</v>
          </cell>
          <cell r="BA122">
            <v>3.1389499999999999</v>
          </cell>
          <cell r="BB122">
            <v>3.1679200000000001</v>
          </cell>
          <cell r="BC122">
            <v>3.0851999999999999</v>
          </cell>
          <cell r="BD122">
            <v>3.0373100000000002</v>
          </cell>
          <cell r="BE122">
            <v>2.9934500000000002</v>
          </cell>
          <cell r="BF122">
            <v>3.02311</v>
          </cell>
          <cell r="BG122">
            <v>2.6568900000000002</v>
          </cell>
          <cell r="BH122">
            <v>2.7601100000000001</v>
          </cell>
          <cell r="BJ122">
            <v>2.7601100000000001</v>
          </cell>
          <cell r="BK122">
            <v>2012</v>
          </cell>
          <cell r="BN122" t="str">
            <v>..</v>
          </cell>
          <cell r="BO122" t="str">
            <v>..</v>
          </cell>
          <cell r="BP122">
            <v>25.802119999999999</v>
          </cell>
          <cell r="BQ122">
            <v>26.508890000000001</v>
          </cell>
          <cell r="BR122">
            <v>27.688680000000002</v>
          </cell>
          <cell r="BS122">
            <v>27.824390000000001</v>
          </cell>
          <cell r="BT122">
            <v>29.589469999999999</v>
          </cell>
          <cell r="BU122">
            <v>30.506779999999999</v>
          </cell>
          <cell r="BV122">
            <v>35.952599999999997</v>
          </cell>
          <cell r="BW122">
            <v>36.555990000000001</v>
          </cell>
          <cell r="BX122">
            <v>36.824190000000002</v>
          </cell>
          <cell r="BY122">
            <v>36.363779999999998</v>
          </cell>
          <cell r="BZ122">
            <v>36.099130000000002</v>
          </cell>
          <cell r="CA122">
            <v>36.04757</v>
          </cell>
          <cell r="CB122">
            <v>34.963709999999999</v>
          </cell>
          <cell r="CC122">
            <v>34.489739999999998</v>
          </cell>
          <cell r="CE122">
            <v>34.489739999999998</v>
          </cell>
          <cell r="CF122">
            <v>2012</v>
          </cell>
        </row>
        <row r="123">
          <cell r="A123" t="str">
            <v>MCO</v>
          </cell>
          <cell r="B123" t="str">
            <v>Monaco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 t="str">
            <v>..</v>
          </cell>
          <cell r="J123" t="str">
            <v>..</v>
          </cell>
          <cell r="K123" t="str">
            <v>..</v>
          </cell>
          <cell r="L123" t="str">
            <v>..</v>
          </cell>
          <cell r="M123" t="str">
            <v>..</v>
          </cell>
          <cell r="N123" t="str">
            <v>..</v>
          </cell>
          <cell r="O123" t="str">
            <v>..</v>
          </cell>
          <cell r="P123" t="str">
            <v>..</v>
          </cell>
          <cell r="Q123" t="str">
            <v>..</v>
          </cell>
          <cell r="R123" t="str">
            <v>..</v>
          </cell>
          <cell r="S123">
            <v>0</v>
          </cell>
          <cell r="T123" t="str">
            <v/>
          </cell>
          <cell r="U123" t="str">
            <v/>
          </cell>
          <cell r="X123" t="str">
            <v>..</v>
          </cell>
          <cell r="Y123" t="str">
            <v>..</v>
          </cell>
          <cell r="Z123" t="str">
            <v>..</v>
          </cell>
          <cell r="AA123" t="str">
            <v>..</v>
          </cell>
          <cell r="AB123" t="str">
            <v>..</v>
          </cell>
          <cell r="AC123" t="str">
            <v>..</v>
          </cell>
          <cell r="AD123" t="str">
            <v>..</v>
          </cell>
          <cell r="AE123" t="str">
            <v>..</v>
          </cell>
          <cell r="AF123" t="str">
            <v>..</v>
          </cell>
          <cell r="AG123" t="str">
            <v>..</v>
          </cell>
          <cell r="AH123" t="str">
            <v>..</v>
          </cell>
          <cell r="AI123" t="str">
            <v>..</v>
          </cell>
          <cell r="AJ123" t="str">
            <v>..</v>
          </cell>
          <cell r="AK123" t="str">
            <v>..</v>
          </cell>
          <cell r="AL123" t="str">
            <v>..</v>
          </cell>
          <cell r="AM123" t="str">
            <v>..</v>
          </cell>
          <cell r="AO123" t="str">
            <v/>
          </cell>
          <cell r="AP123" t="str">
            <v/>
          </cell>
          <cell r="AS123" t="str">
            <v>..</v>
          </cell>
          <cell r="AT123" t="str">
            <v>..</v>
          </cell>
          <cell r="AU123" t="str">
            <v>..</v>
          </cell>
          <cell r="AV123" t="str">
            <v>..</v>
          </cell>
          <cell r="AW123" t="str">
            <v>..</v>
          </cell>
          <cell r="AX123" t="str">
            <v>..</v>
          </cell>
          <cell r="AY123" t="str">
            <v>..</v>
          </cell>
          <cell r="AZ123" t="str">
            <v>..</v>
          </cell>
          <cell r="BA123" t="str">
            <v>..</v>
          </cell>
          <cell r="BB123" t="str">
            <v>..</v>
          </cell>
          <cell r="BC123" t="str">
            <v>..</v>
          </cell>
          <cell r="BD123" t="str">
            <v>..</v>
          </cell>
          <cell r="BE123" t="str">
            <v>..</v>
          </cell>
          <cell r="BF123" t="str">
            <v>..</v>
          </cell>
          <cell r="BG123" t="str">
            <v>..</v>
          </cell>
          <cell r="BH123" t="str">
            <v>..</v>
          </cell>
          <cell r="BJ123" t="str">
            <v/>
          </cell>
          <cell r="BK123" t="str">
            <v/>
          </cell>
          <cell r="BN123" t="str">
            <v>..</v>
          </cell>
          <cell r="BO123" t="str">
            <v>..</v>
          </cell>
          <cell r="BP123" t="str">
            <v>..</v>
          </cell>
          <cell r="BQ123" t="str">
            <v>..</v>
          </cell>
          <cell r="BR123" t="str">
            <v>..</v>
          </cell>
          <cell r="BS123" t="str">
            <v>..</v>
          </cell>
          <cell r="BT123" t="str">
            <v>..</v>
          </cell>
          <cell r="BU123" t="str">
            <v>..</v>
          </cell>
          <cell r="BV123" t="str">
            <v>..</v>
          </cell>
          <cell r="BW123" t="str">
            <v>..</v>
          </cell>
          <cell r="BX123" t="str">
            <v>..</v>
          </cell>
          <cell r="BY123" t="str">
            <v>..</v>
          </cell>
          <cell r="BZ123" t="str">
            <v>..</v>
          </cell>
          <cell r="CA123" t="str">
            <v>..</v>
          </cell>
          <cell r="CB123" t="str">
            <v>..</v>
          </cell>
          <cell r="CC123" t="str">
            <v>..</v>
          </cell>
          <cell r="CE123" t="str">
            <v/>
          </cell>
          <cell r="CF123" t="str">
            <v/>
          </cell>
        </row>
        <row r="124">
          <cell r="A124" t="str">
            <v>MNG</v>
          </cell>
          <cell r="B124" t="str">
            <v>Mongolia</v>
          </cell>
          <cell r="C124" t="str">
            <v>..</v>
          </cell>
          <cell r="D124" t="str">
            <v>..</v>
          </cell>
          <cell r="E124">
            <v>3.22037</v>
          </cell>
          <cell r="F124">
            <v>4.3228600000000004</v>
          </cell>
          <cell r="G124">
            <v>3.3870800000000001</v>
          </cell>
          <cell r="H124">
            <v>3.65882</v>
          </cell>
          <cell r="I124">
            <v>3.1153400000000002</v>
          </cell>
          <cell r="J124">
            <v>3.2794400000000001</v>
          </cell>
          <cell r="K124">
            <v>3.1124800000000001</v>
          </cell>
          <cell r="L124">
            <v>2.9409000000000001</v>
          </cell>
          <cell r="M124">
            <v>2.9330599999999998</v>
          </cell>
          <cell r="N124">
            <v>2.7155800000000001</v>
          </cell>
          <cell r="O124">
            <v>2.8159800000000001</v>
          </cell>
          <cell r="P124">
            <v>2.76831</v>
          </cell>
          <cell r="Q124">
            <v>2.8639000000000001</v>
          </cell>
          <cell r="R124">
            <v>3.0404499999999999</v>
          </cell>
          <cell r="S124">
            <v>0</v>
          </cell>
          <cell r="T124">
            <v>3.0404499999999999</v>
          </cell>
          <cell r="U124">
            <v>2012</v>
          </cell>
          <cell r="X124" t="str">
            <v>..</v>
          </cell>
          <cell r="Y124" t="str">
            <v>..</v>
          </cell>
          <cell r="Z124">
            <v>3.2656900000000002</v>
          </cell>
          <cell r="AA124">
            <v>4.44252</v>
          </cell>
          <cell r="AB124">
            <v>3.1346599999999998</v>
          </cell>
          <cell r="AC124">
            <v>3.6920299999999999</v>
          </cell>
          <cell r="AD124">
            <v>3.1808999999999998</v>
          </cell>
          <cell r="AE124">
            <v>3.2597</v>
          </cell>
          <cell r="AF124">
            <v>3.05592</v>
          </cell>
          <cell r="AG124">
            <v>2.9720300000000002</v>
          </cell>
          <cell r="AH124">
            <v>2.9274900000000001</v>
          </cell>
          <cell r="AI124">
            <v>2.7053099999999999</v>
          </cell>
          <cell r="AJ124">
            <v>2.83785</v>
          </cell>
          <cell r="AK124">
            <v>2.6294200000000001</v>
          </cell>
          <cell r="AL124">
            <v>2.7048999999999999</v>
          </cell>
          <cell r="AM124">
            <v>2.9288099999999999</v>
          </cell>
          <cell r="AO124">
            <v>2.9288099999999999</v>
          </cell>
          <cell r="AP124">
            <v>2012</v>
          </cell>
          <cell r="AS124" t="str">
            <v>..</v>
          </cell>
          <cell r="AT124" t="str">
            <v>..</v>
          </cell>
          <cell r="AU124">
            <v>3.1364700000000001</v>
          </cell>
          <cell r="AV124">
            <v>4.1117400000000002</v>
          </cell>
          <cell r="AW124">
            <v>3.8203299999999998</v>
          </cell>
          <cell r="AX124">
            <v>3.60168</v>
          </cell>
          <cell r="AY124">
            <v>3.0063499999999999</v>
          </cell>
          <cell r="AZ124">
            <v>3.31135</v>
          </cell>
          <cell r="BA124">
            <v>3.2025100000000002</v>
          </cell>
          <cell r="BB124">
            <v>2.8928099999999999</v>
          </cell>
          <cell r="BC124">
            <v>2.9415900000000001</v>
          </cell>
          <cell r="BD124">
            <v>2.7315700000000001</v>
          </cell>
          <cell r="BE124">
            <v>2.7823000000000002</v>
          </cell>
          <cell r="BF124">
            <v>2.9792000000000001</v>
          </cell>
          <cell r="BG124">
            <v>3.0979700000000001</v>
          </cell>
          <cell r="BH124">
            <v>3.1989999999999998</v>
          </cell>
          <cell r="BJ124">
            <v>3.1989999999999998</v>
          </cell>
          <cell r="BK124">
            <v>2012</v>
          </cell>
          <cell r="BN124" t="str">
            <v>..</v>
          </cell>
          <cell r="BO124" t="str">
            <v>..</v>
          </cell>
          <cell r="BP124">
            <v>65.842060000000004</v>
          </cell>
          <cell r="BQ124">
            <v>65.59375</v>
          </cell>
          <cell r="BR124">
            <v>58.478110000000001</v>
          </cell>
          <cell r="BS124">
            <v>63.820770000000003</v>
          </cell>
          <cell r="BT124">
            <v>63.752459999999999</v>
          </cell>
          <cell r="BU124">
            <v>61.413350000000001</v>
          </cell>
          <cell r="BV124">
            <v>60.300989999999999</v>
          </cell>
          <cell r="BW124">
            <v>61.34516</v>
          </cell>
          <cell r="BX124">
            <v>60.402200000000001</v>
          </cell>
          <cell r="BY124">
            <v>60.656140000000001</v>
          </cell>
          <cell r="BZ124">
            <v>61.098950000000002</v>
          </cell>
          <cell r="CA124">
            <v>57.267380000000003</v>
          </cell>
          <cell r="CB124">
            <v>56.242350000000002</v>
          </cell>
          <cell r="CC124">
            <v>56.526670000000003</v>
          </cell>
          <cell r="CE124">
            <v>56.526670000000003</v>
          </cell>
          <cell r="CF124">
            <v>2012</v>
          </cell>
        </row>
        <row r="125">
          <cell r="A125" t="str">
            <v>MAR</v>
          </cell>
          <cell r="B125" t="str">
            <v>Morocco</v>
          </cell>
          <cell r="C125" t="str">
            <v>..</v>
          </cell>
          <cell r="D125" t="str">
            <v>..</v>
          </cell>
          <cell r="E125">
            <v>0.89793000000000001</v>
          </cell>
          <cell r="F125">
            <v>0.82786000000000004</v>
          </cell>
          <cell r="G125">
            <v>0.72843000000000002</v>
          </cell>
          <cell r="H125" t="str">
            <v>..</v>
          </cell>
          <cell r="I125">
            <v>0.78986000000000001</v>
          </cell>
          <cell r="J125">
            <v>0.70401999999999998</v>
          </cell>
          <cell r="K125">
            <v>0.62090999999999996</v>
          </cell>
          <cell r="L125">
            <v>0.63521000000000005</v>
          </cell>
          <cell r="M125">
            <v>0.72167000000000003</v>
          </cell>
          <cell r="N125">
            <v>0.70333000000000001</v>
          </cell>
          <cell r="O125">
            <v>0.83660999999999996</v>
          </cell>
          <cell r="P125">
            <v>0.78910999999999998</v>
          </cell>
          <cell r="Q125" t="str">
            <v>..</v>
          </cell>
          <cell r="R125" t="str">
            <v>..</v>
          </cell>
          <cell r="S125">
            <v>0</v>
          </cell>
          <cell r="T125">
            <v>0.78910999999999998</v>
          </cell>
          <cell r="U125">
            <v>2010</v>
          </cell>
          <cell r="X125" t="str">
            <v>..</v>
          </cell>
          <cell r="Y125" t="str">
            <v>..</v>
          </cell>
          <cell r="Z125">
            <v>0.45201000000000002</v>
          </cell>
          <cell r="AA125">
            <v>0.40972999999999998</v>
          </cell>
          <cell r="AB125">
            <v>0.37157000000000001</v>
          </cell>
          <cell r="AC125" t="str">
            <v>..</v>
          </cell>
          <cell r="AD125">
            <v>0.438</v>
          </cell>
          <cell r="AE125">
            <v>0.42216999999999999</v>
          </cell>
          <cell r="AF125">
            <v>0.41315000000000002</v>
          </cell>
          <cell r="AG125">
            <v>0.4526</v>
          </cell>
          <cell r="AH125">
            <v>0.57747000000000004</v>
          </cell>
          <cell r="AI125">
            <v>0.60326000000000002</v>
          </cell>
          <cell r="AJ125">
            <v>0.73504000000000003</v>
          </cell>
          <cell r="AK125">
            <v>0.70065</v>
          </cell>
          <cell r="AL125" t="str">
            <v>..</v>
          </cell>
          <cell r="AM125" t="str">
            <v>..</v>
          </cell>
          <cell r="AO125">
            <v>0.70065</v>
          </cell>
          <cell r="AP125">
            <v>2010</v>
          </cell>
          <cell r="AS125" t="str">
            <v>..</v>
          </cell>
          <cell r="AT125" t="str">
            <v>..</v>
          </cell>
          <cell r="AU125">
            <v>1.21804</v>
          </cell>
          <cell r="AV125">
            <v>1.1344000000000001</v>
          </cell>
          <cell r="AW125">
            <v>1.00563</v>
          </cell>
          <cell r="AX125" t="str">
            <v>..</v>
          </cell>
          <cell r="AY125">
            <v>1.07636</v>
          </cell>
          <cell r="AZ125">
            <v>0.94128999999999996</v>
          </cell>
          <cell r="BA125">
            <v>0.79176000000000002</v>
          </cell>
          <cell r="BB125">
            <v>0.78556000000000004</v>
          </cell>
          <cell r="BC125">
            <v>0.85250000000000004</v>
          </cell>
          <cell r="BD125">
            <v>0.79307000000000005</v>
          </cell>
          <cell r="BE125">
            <v>0.92622000000000004</v>
          </cell>
          <cell r="BF125">
            <v>0.86817</v>
          </cell>
          <cell r="BG125" t="str">
            <v>..</v>
          </cell>
          <cell r="BH125" t="str">
            <v>..</v>
          </cell>
          <cell r="BJ125">
            <v>0.86817</v>
          </cell>
          <cell r="BK125">
            <v>2010</v>
          </cell>
          <cell r="BN125" t="str">
            <v>..</v>
          </cell>
          <cell r="BO125" t="str">
            <v>..</v>
          </cell>
          <cell r="BP125">
            <v>21.03547</v>
          </cell>
          <cell r="BQ125">
            <v>20.935310000000001</v>
          </cell>
          <cell r="BR125">
            <v>22.300879999999999</v>
          </cell>
          <cell r="BS125" t="str">
            <v>..</v>
          </cell>
          <cell r="BT125">
            <v>24.886880000000001</v>
          </cell>
          <cell r="BU125">
            <v>27.40802</v>
          </cell>
          <cell r="BV125">
            <v>30.026340000000001</v>
          </cell>
          <cell r="BW125">
            <v>32.173560000000002</v>
          </cell>
          <cell r="BX125">
            <v>38.06306</v>
          </cell>
          <cell r="BY125">
            <v>40.552999999999997</v>
          </cell>
          <cell r="BZ125">
            <v>41.181510000000003</v>
          </cell>
          <cell r="CA125">
            <v>41.903410000000001</v>
          </cell>
          <cell r="CB125" t="str">
            <v>..</v>
          </cell>
          <cell r="CC125" t="str">
            <v>..</v>
          </cell>
          <cell r="CE125">
            <v>41.903410000000001</v>
          </cell>
          <cell r="CF125">
            <v>2010</v>
          </cell>
        </row>
        <row r="126">
          <cell r="A126" t="str">
            <v>MOZ</v>
          </cell>
          <cell r="B126" t="str">
            <v>Mozambique</v>
          </cell>
          <cell r="C126" t="str">
            <v>..</v>
          </cell>
          <cell r="D126" t="str">
            <v>..</v>
          </cell>
          <cell r="E126" t="str">
            <v>..</v>
          </cell>
          <cell r="F126" t="str">
            <v>..</v>
          </cell>
          <cell r="G126" t="str">
            <v>..</v>
          </cell>
          <cell r="H126" t="str">
            <v>..</v>
          </cell>
          <cell r="I126" t="str">
            <v>..</v>
          </cell>
          <cell r="J126">
            <v>6.61395</v>
          </cell>
          <cell r="K126">
            <v>5.2194500000000001</v>
          </cell>
          <cell r="L126" t="str">
            <v>..</v>
          </cell>
          <cell r="M126" t="str">
            <v>..</v>
          </cell>
          <cell r="N126">
            <v>2.7406299999999999</v>
          </cell>
          <cell r="O126">
            <v>4.3604399999999996</v>
          </cell>
          <cell r="P126" t="str">
            <v>..</v>
          </cell>
          <cell r="Q126">
            <v>4.5944099999999999</v>
          </cell>
          <cell r="R126" t="str">
            <v>..</v>
          </cell>
          <cell r="S126">
            <v>0</v>
          </cell>
          <cell r="T126">
            <v>4.5944099999999999</v>
          </cell>
          <cell r="U126">
            <v>2011</v>
          </cell>
          <cell r="X126" t="str">
            <v>..</v>
          </cell>
          <cell r="Y126" t="str">
            <v>..</v>
          </cell>
          <cell r="Z126" t="str">
            <v>..</v>
          </cell>
          <cell r="AA126" t="str">
            <v>..</v>
          </cell>
          <cell r="AB126" t="str">
            <v>..</v>
          </cell>
          <cell r="AC126" t="str">
            <v>..</v>
          </cell>
          <cell r="AD126" t="str">
            <v>..</v>
          </cell>
          <cell r="AE126">
            <v>3.7290100000000002</v>
          </cell>
          <cell r="AF126">
            <v>4.1808899999999998</v>
          </cell>
          <cell r="AG126" t="str">
            <v>..</v>
          </cell>
          <cell r="AH126" t="str">
            <v>..</v>
          </cell>
          <cell r="AI126">
            <v>2.4737200000000001</v>
          </cell>
          <cell r="AJ126">
            <v>3.8620899999999998</v>
          </cell>
          <cell r="AK126" t="str">
            <v>..</v>
          </cell>
          <cell r="AL126">
            <v>3.9927000000000001</v>
          </cell>
          <cell r="AM126" t="str">
            <v>..</v>
          </cell>
          <cell r="AO126">
            <v>3.9927000000000001</v>
          </cell>
          <cell r="AP126">
            <v>2011</v>
          </cell>
          <cell r="AS126" t="str">
            <v>..</v>
          </cell>
          <cell r="AT126" t="str">
            <v>..</v>
          </cell>
          <cell r="AU126" t="str">
            <v>..</v>
          </cell>
          <cell r="AV126" t="str">
            <v>..</v>
          </cell>
          <cell r="AW126" t="str">
            <v>..</v>
          </cell>
          <cell r="AX126" t="str">
            <v>..</v>
          </cell>
          <cell r="AY126" t="str">
            <v>..</v>
          </cell>
          <cell r="AZ126">
            <v>7.9448499999999997</v>
          </cell>
          <cell r="BA126">
            <v>5.73407</v>
          </cell>
          <cell r="BB126" t="str">
            <v>..</v>
          </cell>
          <cell r="BC126" t="str">
            <v>..</v>
          </cell>
          <cell r="BD126">
            <v>2.9082400000000002</v>
          </cell>
          <cell r="BE126">
            <v>4.6719799999999996</v>
          </cell>
          <cell r="BF126" t="str">
            <v>..</v>
          </cell>
          <cell r="BG126">
            <v>4.97349</v>
          </cell>
          <cell r="BH126" t="str">
            <v>..</v>
          </cell>
          <cell r="BJ126">
            <v>4.97349</v>
          </cell>
          <cell r="BK126">
            <v>2011</v>
          </cell>
          <cell r="BN126" t="str">
            <v>..</v>
          </cell>
          <cell r="BO126" t="str">
            <v>..</v>
          </cell>
          <cell r="BP126" t="str">
            <v>..</v>
          </cell>
          <cell r="BQ126" t="str">
            <v>..</v>
          </cell>
          <cell r="BR126" t="str">
            <v>..</v>
          </cell>
          <cell r="BS126" t="str">
            <v>..</v>
          </cell>
          <cell r="BT126" t="str">
            <v>..</v>
          </cell>
          <cell r="BU126">
            <v>17.798909999999999</v>
          </cell>
          <cell r="BV126">
            <v>26.540279999999999</v>
          </cell>
          <cell r="BW126" t="str">
            <v>..</v>
          </cell>
          <cell r="BX126" t="str">
            <v>..</v>
          </cell>
          <cell r="BY126">
            <v>34.816249999999997</v>
          </cell>
          <cell r="BZ126">
            <v>34.069830000000003</v>
          </cell>
          <cell r="CA126" t="str">
            <v>..</v>
          </cell>
          <cell r="CB126">
            <v>33.589100000000002</v>
          </cell>
          <cell r="CC126" t="str">
            <v>..</v>
          </cell>
          <cell r="CE126">
            <v>33.589100000000002</v>
          </cell>
          <cell r="CF126">
            <v>2011</v>
          </cell>
        </row>
        <row r="127">
          <cell r="A127" t="str">
            <v>MMR</v>
          </cell>
          <cell r="B127" t="str">
            <v>Myanmar</v>
          </cell>
          <cell r="C127" t="str">
            <v>..</v>
          </cell>
          <cell r="D127" t="str">
            <v>..</v>
          </cell>
          <cell r="E127" t="str">
            <v>..</v>
          </cell>
          <cell r="F127" t="str">
            <v>..</v>
          </cell>
          <cell r="G127">
            <v>0.80874000000000001</v>
          </cell>
          <cell r="H127" t="str">
            <v>..</v>
          </cell>
          <cell r="I127" t="str">
            <v>..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>
            <v>0.89339000000000002</v>
          </cell>
          <cell r="R127" t="str">
            <v>..</v>
          </cell>
          <cell r="S127">
            <v>0</v>
          </cell>
          <cell r="T127">
            <v>0.89339000000000002</v>
          </cell>
          <cell r="U127">
            <v>2011</v>
          </cell>
          <cell r="X127" t="str">
            <v>..</v>
          </cell>
          <cell r="Y127" t="str">
            <v>..</v>
          </cell>
          <cell r="Z127" t="str">
            <v>..</v>
          </cell>
          <cell r="AA127" t="str">
            <v>..</v>
          </cell>
          <cell r="AB127" t="str">
            <v>..</v>
          </cell>
          <cell r="AC127" t="str">
            <v>..</v>
          </cell>
          <cell r="AD127" t="str">
            <v>..</v>
          </cell>
          <cell r="AE127" t="str">
            <v>..</v>
          </cell>
          <cell r="AF127" t="str">
            <v>..</v>
          </cell>
          <cell r="AG127" t="str">
            <v>..</v>
          </cell>
          <cell r="AH127" t="str">
            <v>..</v>
          </cell>
          <cell r="AI127" t="str">
            <v>..</v>
          </cell>
          <cell r="AJ127" t="str">
            <v>..</v>
          </cell>
          <cell r="AK127" t="str">
            <v>..</v>
          </cell>
          <cell r="AL127">
            <v>0.75936000000000003</v>
          </cell>
          <cell r="AM127" t="str">
            <v>..</v>
          </cell>
          <cell r="AO127">
            <v>0.75936000000000003</v>
          </cell>
          <cell r="AP127">
            <v>2011</v>
          </cell>
          <cell r="AS127" t="str">
            <v>..</v>
          </cell>
          <cell r="AT127" t="str">
            <v>..</v>
          </cell>
          <cell r="AU127" t="str">
            <v>..</v>
          </cell>
          <cell r="AV127" t="str">
            <v>..</v>
          </cell>
          <cell r="AW127" t="str">
            <v>..</v>
          </cell>
          <cell r="AX127" t="str">
            <v>..</v>
          </cell>
          <cell r="AY127" t="str">
            <v>..</v>
          </cell>
          <cell r="AZ127" t="str">
            <v>..</v>
          </cell>
          <cell r="BA127" t="str">
            <v>..</v>
          </cell>
          <cell r="BB127" t="str">
            <v>..</v>
          </cell>
          <cell r="BC127" t="str">
            <v>..</v>
          </cell>
          <cell r="BD127" t="str">
            <v>..</v>
          </cell>
          <cell r="BE127" t="str">
            <v>..</v>
          </cell>
          <cell r="BF127" t="str">
            <v>..</v>
          </cell>
          <cell r="BG127">
            <v>1.0749299999999999</v>
          </cell>
          <cell r="BH127" t="str">
            <v>..</v>
          </cell>
          <cell r="BJ127">
            <v>1.0749299999999999</v>
          </cell>
          <cell r="BK127">
            <v>2011</v>
          </cell>
          <cell r="BN127" t="str">
            <v>..</v>
          </cell>
          <cell r="BO127" t="str">
            <v>..</v>
          </cell>
          <cell r="BP127" t="str">
            <v>..</v>
          </cell>
          <cell r="BQ127" t="str">
            <v>..</v>
          </cell>
          <cell r="BR127" t="str">
            <v>..</v>
          </cell>
          <cell r="BS127" t="str">
            <v>..</v>
          </cell>
          <cell r="BT127" t="str">
            <v>..</v>
          </cell>
          <cell r="BU127" t="str">
            <v>..</v>
          </cell>
          <cell r="BV127" t="str">
            <v>..</v>
          </cell>
          <cell r="BW127" t="str">
            <v>..</v>
          </cell>
          <cell r="BX127" t="str">
            <v>..</v>
          </cell>
          <cell r="BY127" t="str">
            <v>..</v>
          </cell>
          <cell r="BZ127" t="str">
            <v>..</v>
          </cell>
          <cell r="CA127" t="str">
            <v>..</v>
          </cell>
          <cell r="CB127">
            <v>48.896810000000002</v>
          </cell>
          <cell r="CC127" t="str">
            <v>..</v>
          </cell>
          <cell r="CE127">
            <v>48.896810000000002</v>
          </cell>
          <cell r="CF127">
            <v>2011</v>
          </cell>
        </row>
        <row r="128">
          <cell r="A128" t="str">
            <v>NAM</v>
          </cell>
          <cell r="B128" t="str">
            <v>Namibia</v>
          </cell>
          <cell r="C128" t="str">
            <v>..</v>
          </cell>
          <cell r="D128">
            <v>3.6577799999999998</v>
          </cell>
          <cell r="E128" t="str">
            <v>..</v>
          </cell>
          <cell r="F128" t="str">
            <v>..</v>
          </cell>
          <cell r="G128" t="str">
            <v>..</v>
          </cell>
          <cell r="H128" t="str">
            <v>..</v>
          </cell>
          <cell r="I128">
            <v>2.52799</v>
          </cell>
          <cell r="J128" t="str">
            <v>..</v>
          </cell>
          <cell r="K128" t="str">
            <v>..</v>
          </cell>
          <cell r="L128" t="str">
            <v>..</v>
          </cell>
          <cell r="M128" t="str">
            <v>..</v>
          </cell>
          <cell r="N128">
            <v>3.2831000000000001</v>
          </cell>
          <cell r="O128" t="str">
            <v>..</v>
          </cell>
          <cell r="P128" t="str">
            <v>..</v>
          </cell>
          <cell r="Q128" t="str">
            <v>..</v>
          </cell>
          <cell r="R128" t="str">
            <v>..</v>
          </cell>
          <cell r="S128">
            <v>0</v>
          </cell>
          <cell r="T128" t="str">
            <v/>
          </cell>
          <cell r="U128" t="str">
            <v/>
          </cell>
          <cell r="X128" t="str">
            <v>..</v>
          </cell>
          <cell r="Y128">
            <v>2.1604399999999999</v>
          </cell>
          <cell r="Z128" t="str">
            <v>..</v>
          </cell>
          <cell r="AA128" t="str">
            <v>..</v>
          </cell>
          <cell r="AB128" t="str">
            <v>..</v>
          </cell>
          <cell r="AC128" t="str">
            <v>..</v>
          </cell>
          <cell r="AD128">
            <v>1.84978</v>
          </cell>
          <cell r="AE128" t="str">
            <v>..</v>
          </cell>
          <cell r="AF128" t="str">
            <v>..</v>
          </cell>
          <cell r="AG128" t="str">
            <v>..</v>
          </cell>
          <cell r="AH128" t="str">
            <v>..</v>
          </cell>
          <cell r="AI128">
            <v>2.4997799999999999</v>
          </cell>
          <cell r="AJ128" t="str">
            <v>..</v>
          </cell>
          <cell r="AK128" t="str">
            <v>..</v>
          </cell>
          <cell r="AL128" t="str">
            <v>..</v>
          </cell>
          <cell r="AM128" t="str">
            <v>..</v>
          </cell>
          <cell r="AO128" t="str">
            <v/>
          </cell>
          <cell r="AP128" t="str">
            <v/>
          </cell>
          <cell r="AS128" t="str">
            <v>..</v>
          </cell>
          <cell r="AT128">
            <v>5.3646399999999996</v>
          </cell>
          <cell r="AU128" t="str">
            <v>..</v>
          </cell>
          <cell r="AV128" t="str">
            <v>..</v>
          </cell>
          <cell r="AW128" t="str">
            <v>..</v>
          </cell>
          <cell r="AX128" t="str">
            <v>..</v>
          </cell>
          <cell r="AY128">
            <v>3.2988900000000001</v>
          </cell>
          <cell r="AZ128" t="str">
            <v>..</v>
          </cell>
          <cell r="BA128" t="str">
            <v>..</v>
          </cell>
          <cell r="BB128" t="str">
            <v>..</v>
          </cell>
          <cell r="BC128" t="str">
            <v>..</v>
          </cell>
          <cell r="BD128">
            <v>4.3146000000000004</v>
          </cell>
          <cell r="BE128" t="str">
            <v>..</v>
          </cell>
          <cell r="BF128" t="str">
            <v>..</v>
          </cell>
          <cell r="BG128" t="str">
            <v>..</v>
          </cell>
          <cell r="BH128" t="str">
            <v>..</v>
          </cell>
          <cell r="BJ128" t="str">
            <v/>
          </cell>
          <cell r="BK128" t="str">
            <v/>
          </cell>
          <cell r="BN128" t="str">
            <v>..</v>
          </cell>
          <cell r="BO128">
            <v>31.46341</v>
          </cell>
          <cell r="BP128" t="str">
            <v>..</v>
          </cell>
          <cell r="BQ128" t="str">
            <v>..</v>
          </cell>
          <cell r="BR128" t="str">
            <v>..</v>
          </cell>
          <cell r="BS128" t="str">
            <v>..</v>
          </cell>
          <cell r="BT128">
            <v>38.926169999999999</v>
          </cell>
          <cell r="BU128" t="str">
            <v>..</v>
          </cell>
          <cell r="BV128" t="str">
            <v>..</v>
          </cell>
          <cell r="BW128" t="str">
            <v>..</v>
          </cell>
          <cell r="BX128" t="str">
            <v>..</v>
          </cell>
          <cell r="BY128">
            <v>43.27666</v>
          </cell>
          <cell r="BZ128" t="str">
            <v>..</v>
          </cell>
          <cell r="CA128" t="str">
            <v>..</v>
          </cell>
          <cell r="CB128" t="str">
            <v>..</v>
          </cell>
          <cell r="CC128" t="str">
            <v>..</v>
          </cell>
          <cell r="CE128" t="str">
            <v/>
          </cell>
          <cell r="CF128" t="str">
            <v/>
          </cell>
        </row>
        <row r="129">
          <cell r="A129" t="str">
            <v>NPL</v>
          </cell>
          <cell r="B129" t="str">
            <v>Nepal</v>
          </cell>
          <cell r="C129" t="str">
            <v>..</v>
          </cell>
          <cell r="D129" t="str">
            <v>..</v>
          </cell>
          <cell r="E129" t="str">
            <v>..</v>
          </cell>
          <cell r="F129" t="str">
            <v>..</v>
          </cell>
          <cell r="G129" t="str">
            <v>..</v>
          </cell>
          <cell r="H129" t="str">
            <v>..</v>
          </cell>
          <cell r="I129" t="str">
            <v>..</v>
          </cell>
          <cell r="J129" t="str">
            <v>..</v>
          </cell>
          <cell r="K129">
            <v>0.47177999999999998</v>
          </cell>
          <cell r="L129">
            <v>0.50377000000000005</v>
          </cell>
          <cell r="M129" t="str">
            <v>..</v>
          </cell>
          <cell r="N129">
            <v>0.41092000000000001</v>
          </cell>
          <cell r="O129">
            <v>0.40482000000000001</v>
          </cell>
          <cell r="P129">
            <v>0.40172999999999998</v>
          </cell>
          <cell r="Q129">
            <v>0.38033</v>
          </cell>
          <cell r="R129" t="str">
            <v>..</v>
          </cell>
          <cell r="S129">
            <v>0</v>
          </cell>
          <cell r="T129">
            <v>0.38033</v>
          </cell>
          <cell r="U129">
            <v>2011</v>
          </cell>
          <cell r="X129" t="str">
            <v>..</v>
          </cell>
          <cell r="Y129" t="str">
            <v>..</v>
          </cell>
          <cell r="Z129" t="str">
            <v>..</v>
          </cell>
          <cell r="AA129" t="str">
            <v>..</v>
          </cell>
          <cell r="AB129" t="str">
            <v>..</v>
          </cell>
          <cell r="AC129" t="str">
            <v>..</v>
          </cell>
          <cell r="AD129" t="str">
            <v>..</v>
          </cell>
          <cell r="AE129" t="str">
            <v>..</v>
          </cell>
          <cell r="AF129">
            <v>0.22947999999999999</v>
          </cell>
          <cell r="AG129">
            <v>0.23499</v>
          </cell>
          <cell r="AH129" t="str">
            <v>..</v>
          </cell>
          <cell r="AI129">
            <v>0.18795000000000001</v>
          </cell>
          <cell r="AJ129">
            <v>0.18464</v>
          </cell>
          <cell r="AK129">
            <v>0.19059999999999999</v>
          </cell>
          <cell r="AL129">
            <v>0.16633000000000001</v>
          </cell>
          <cell r="AM129" t="str">
            <v>..</v>
          </cell>
          <cell r="AO129">
            <v>0.16633000000000001</v>
          </cell>
          <cell r="AP129">
            <v>2011</v>
          </cell>
          <cell r="AS129" t="str">
            <v>..</v>
          </cell>
          <cell r="AT129" t="str">
            <v>..</v>
          </cell>
          <cell r="AU129" t="str">
            <v>..</v>
          </cell>
          <cell r="AV129" t="str">
            <v>..</v>
          </cell>
          <cell r="AW129" t="str">
            <v>..</v>
          </cell>
          <cell r="AX129" t="str">
            <v>..</v>
          </cell>
          <cell r="AY129" t="str">
            <v>..</v>
          </cell>
          <cell r="AZ129" t="str">
            <v>..</v>
          </cell>
          <cell r="BA129">
            <v>0.61419999999999997</v>
          </cell>
          <cell r="BB129">
            <v>0.65642</v>
          </cell>
          <cell r="BC129" t="str">
            <v>..</v>
          </cell>
          <cell r="BD129">
            <v>0.55813999999999997</v>
          </cell>
          <cell r="BE129">
            <v>0.54976000000000003</v>
          </cell>
          <cell r="BF129">
            <v>0.54634000000000005</v>
          </cell>
          <cell r="BG129">
            <v>0.53305000000000002</v>
          </cell>
          <cell r="BH129" t="str">
            <v>..</v>
          </cell>
          <cell r="BJ129">
            <v>0.53305000000000002</v>
          </cell>
          <cell r="BK129">
            <v>2011</v>
          </cell>
          <cell r="BN129" t="str">
            <v>..</v>
          </cell>
          <cell r="BO129" t="str">
            <v>..</v>
          </cell>
          <cell r="BP129" t="str">
            <v>..</v>
          </cell>
          <cell r="BQ129" t="str">
            <v>..</v>
          </cell>
          <cell r="BR129" t="str">
            <v>..</v>
          </cell>
          <cell r="BS129" t="str">
            <v>..</v>
          </cell>
          <cell r="BT129" t="str">
            <v>..</v>
          </cell>
          <cell r="BU129" t="str">
            <v>..</v>
          </cell>
          <cell r="BV129">
            <v>18.006799999999998</v>
          </cell>
          <cell r="BW129">
            <v>16.895869999999999</v>
          </cell>
          <cell r="BX129" t="str">
            <v>..</v>
          </cell>
          <cell r="BY129">
            <v>18.189579999999999</v>
          </cell>
          <cell r="BZ129">
            <v>18.104179999999999</v>
          </cell>
          <cell r="CA129">
            <v>19.286660000000001</v>
          </cell>
          <cell r="CB129">
            <v>18.212820000000001</v>
          </cell>
          <cell r="CC129" t="str">
            <v>..</v>
          </cell>
          <cell r="CE129">
            <v>18.212820000000001</v>
          </cell>
          <cell r="CF129">
            <v>2011</v>
          </cell>
        </row>
        <row r="130">
          <cell r="A130" t="str">
            <v>NLD</v>
          </cell>
          <cell r="B130" t="str">
            <v>Netherlands</v>
          </cell>
          <cell r="C130" t="str">
            <v>..</v>
          </cell>
          <cell r="D130" t="str">
            <v>..</v>
          </cell>
          <cell r="E130">
            <v>2.1275400000000002</v>
          </cell>
          <cell r="F130">
            <v>2.0032899999999998</v>
          </cell>
          <cell r="G130">
            <v>1.7232700000000001</v>
          </cell>
          <cell r="H130">
            <v>1.66225</v>
          </cell>
          <cell r="I130">
            <v>1.5318000000000001</v>
          </cell>
          <cell r="J130">
            <v>1.6757599999999999</v>
          </cell>
          <cell r="K130">
            <v>1.5765100000000001</v>
          </cell>
          <cell r="L130">
            <v>1.1635200000000001</v>
          </cell>
          <cell r="M130">
            <v>1.1417999999999999</v>
          </cell>
          <cell r="N130">
            <v>1.0851999999999999</v>
          </cell>
          <cell r="O130">
            <v>1.0573900000000001</v>
          </cell>
          <cell r="P130">
            <v>1.04593</v>
          </cell>
          <cell r="Q130">
            <v>1.1049800000000001</v>
          </cell>
          <cell r="R130">
            <v>1.0621400000000001</v>
          </cell>
          <cell r="S130">
            <v>0</v>
          </cell>
          <cell r="T130">
            <v>1.0621400000000001</v>
          </cell>
          <cell r="U130">
            <v>2012</v>
          </cell>
          <cell r="X130" t="str">
            <v>..</v>
          </cell>
          <cell r="Y130" t="str">
            <v>..</v>
          </cell>
          <cell r="Z130">
            <v>1.7463299999999999</v>
          </cell>
          <cell r="AA130">
            <v>1.66438</v>
          </cell>
          <cell r="AB130">
            <v>1.5486800000000001</v>
          </cell>
          <cell r="AC130">
            <v>1.5308900000000001</v>
          </cell>
          <cell r="AD130">
            <v>1.4394400000000001</v>
          </cell>
          <cell r="AE130">
            <v>1.5273699999999999</v>
          </cell>
          <cell r="AF130">
            <v>1.4179999999999999</v>
          </cell>
          <cell r="AG130">
            <v>1.14209</v>
          </cell>
          <cell r="AH130">
            <v>1.1210500000000001</v>
          </cell>
          <cell r="AI130">
            <v>1.07904</v>
          </cell>
          <cell r="AJ130">
            <v>1.0388500000000001</v>
          </cell>
          <cell r="AK130">
            <v>1.03383</v>
          </cell>
          <cell r="AL130">
            <v>1.17608</v>
          </cell>
          <cell r="AM130">
            <v>1.0970800000000001</v>
          </cell>
          <cell r="AO130">
            <v>1.0970800000000001</v>
          </cell>
          <cell r="AP130">
            <v>2012</v>
          </cell>
          <cell r="AS130" t="str">
            <v>..</v>
          </cell>
          <cell r="AT130" t="str">
            <v>..</v>
          </cell>
          <cell r="AU130">
            <v>2.4981499999999999</v>
          </cell>
          <cell r="AV130">
            <v>2.3416600000000001</v>
          </cell>
          <cell r="AW130">
            <v>1.9013800000000001</v>
          </cell>
          <cell r="AX130">
            <v>1.7973399999999999</v>
          </cell>
          <cell r="AY130">
            <v>1.6279699999999999</v>
          </cell>
          <cell r="AZ130">
            <v>1.8295399999999999</v>
          </cell>
          <cell r="BA130">
            <v>1.7414099999999999</v>
          </cell>
          <cell r="BB130">
            <v>1.18594</v>
          </cell>
          <cell r="BC130">
            <v>1.1637900000000001</v>
          </cell>
          <cell r="BD130">
            <v>1.09178</v>
          </cell>
          <cell r="BE130">
            <v>1.07735</v>
          </cell>
          <cell r="BF130">
            <v>1.0589500000000001</v>
          </cell>
          <cell r="BG130">
            <v>1.0285</v>
          </cell>
          <cell r="BH130">
            <v>1.02515</v>
          </cell>
          <cell r="BJ130">
            <v>1.02515</v>
          </cell>
          <cell r="BK130">
            <v>2012</v>
          </cell>
          <cell r="BN130" t="str">
            <v>..</v>
          </cell>
          <cell r="BO130" t="str">
            <v>..</v>
          </cell>
          <cell r="BP130">
            <v>40.462139999999998</v>
          </cell>
          <cell r="BQ130">
            <v>41.508850000000002</v>
          </cell>
          <cell r="BR130">
            <v>45.383380000000002</v>
          </cell>
          <cell r="BS130">
            <v>46.693829999999998</v>
          </cell>
          <cell r="BT130">
            <v>47.936549999999997</v>
          </cell>
          <cell r="BU130">
            <v>46.387</v>
          </cell>
          <cell r="BV130">
            <v>45.8628</v>
          </cell>
          <cell r="BW130">
            <v>50.19276</v>
          </cell>
          <cell r="BX130">
            <v>50.519440000000003</v>
          </cell>
          <cell r="BY130">
            <v>51.361690000000003</v>
          </cell>
          <cell r="BZ130">
            <v>50.917430000000003</v>
          </cell>
          <cell r="CA130">
            <v>51.233840000000001</v>
          </cell>
          <cell r="CB130">
            <v>55.157209999999999</v>
          </cell>
          <cell r="CC130">
            <v>53.119810000000001</v>
          </cell>
          <cell r="CE130">
            <v>53.119810000000001</v>
          </cell>
          <cell r="CF130">
            <v>2012</v>
          </cell>
        </row>
        <row r="131">
          <cell r="A131" t="str">
            <v>NCL</v>
          </cell>
          <cell r="B131" t="str">
            <v>New Caledonia</v>
          </cell>
          <cell r="C131" t="str">
            <v>..</v>
          </cell>
          <cell r="D131" t="str">
            <v>..</v>
          </cell>
          <cell r="E131" t="str">
            <v>..</v>
          </cell>
          <cell r="F131" t="str">
            <v>..</v>
          </cell>
          <cell r="G131" t="str">
            <v>..</v>
          </cell>
          <cell r="H131" t="str">
            <v>..</v>
          </cell>
          <cell r="I131" t="str">
            <v>..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>
            <v>0</v>
          </cell>
          <cell r="T131" t="str">
            <v/>
          </cell>
          <cell r="U131" t="str">
            <v/>
          </cell>
          <cell r="X131" t="str">
            <v>..</v>
          </cell>
          <cell r="Y131" t="str">
            <v>..</v>
          </cell>
          <cell r="Z131" t="str">
            <v>..</v>
          </cell>
          <cell r="AA131" t="str">
            <v>..</v>
          </cell>
          <cell r="AB131" t="str">
            <v>..</v>
          </cell>
          <cell r="AC131" t="str">
            <v>..</v>
          </cell>
          <cell r="AD131" t="str">
            <v>..</v>
          </cell>
          <cell r="AE131" t="str">
            <v>..</v>
          </cell>
          <cell r="AF131" t="str">
            <v>..</v>
          </cell>
          <cell r="AG131" t="str">
            <v>..</v>
          </cell>
          <cell r="AH131" t="str">
            <v>..</v>
          </cell>
          <cell r="AI131" t="str">
            <v>..</v>
          </cell>
          <cell r="AJ131" t="str">
            <v>..</v>
          </cell>
          <cell r="AK131" t="str">
            <v>..</v>
          </cell>
          <cell r="AL131" t="str">
            <v>..</v>
          </cell>
          <cell r="AM131" t="str">
            <v>..</v>
          </cell>
          <cell r="AO131" t="str">
            <v/>
          </cell>
          <cell r="AP131" t="str">
            <v/>
          </cell>
          <cell r="AS131" t="str">
            <v>..</v>
          </cell>
          <cell r="AT131" t="str">
            <v>..</v>
          </cell>
          <cell r="AU131" t="str">
            <v>..</v>
          </cell>
          <cell r="AV131" t="str">
            <v>..</v>
          </cell>
          <cell r="AW131" t="str">
            <v>..</v>
          </cell>
          <cell r="AX131" t="str">
            <v>..</v>
          </cell>
          <cell r="AY131" t="str">
            <v>..</v>
          </cell>
          <cell r="AZ131" t="str">
            <v>..</v>
          </cell>
          <cell r="BA131" t="str">
            <v>..</v>
          </cell>
          <cell r="BB131" t="str">
            <v>..</v>
          </cell>
          <cell r="BC131" t="str">
            <v>..</v>
          </cell>
          <cell r="BD131" t="str">
            <v>..</v>
          </cell>
          <cell r="BE131" t="str">
            <v>..</v>
          </cell>
          <cell r="BF131" t="str">
            <v>..</v>
          </cell>
          <cell r="BG131" t="str">
            <v>..</v>
          </cell>
          <cell r="BH131" t="str">
            <v>..</v>
          </cell>
          <cell r="BJ131" t="str">
            <v/>
          </cell>
          <cell r="BK131" t="str">
            <v/>
          </cell>
          <cell r="BN131" t="str">
            <v>..</v>
          </cell>
          <cell r="BO131" t="str">
            <v>..</v>
          </cell>
          <cell r="BP131" t="str">
            <v>..</v>
          </cell>
          <cell r="BQ131" t="str">
            <v>..</v>
          </cell>
          <cell r="BR131" t="str">
            <v>..</v>
          </cell>
          <cell r="BS131" t="str">
            <v>..</v>
          </cell>
          <cell r="BT131" t="str">
            <v>..</v>
          </cell>
          <cell r="BU131" t="str">
            <v>..</v>
          </cell>
          <cell r="BV131" t="str">
            <v>..</v>
          </cell>
          <cell r="BW131" t="str">
            <v>..</v>
          </cell>
          <cell r="BX131" t="str">
            <v>..</v>
          </cell>
          <cell r="BY131" t="str">
            <v>..</v>
          </cell>
          <cell r="BZ131" t="str">
            <v>..</v>
          </cell>
          <cell r="CA131" t="str">
            <v>..</v>
          </cell>
          <cell r="CB131" t="str">
            <v>..</v>
          </cell>
          <cell r="CC131" t="str">
            <v>..</v>
          </cell>
          <cell r="CE131" t="str">
            <v/>
          </cell>
          <cell r="CF131" t="str">
            <v/>
          </cell>
        </row>
        <row r="132">
          <cell r="A132" t="str">
            <v>NZL</v>
          </cell>
          <cell r="B132" t="str">
            <v>New Zealand</v>
          </cell>
          <cell r="C132" t="str">
            <v>..</v>
          </cell>
          <cell r="D132">
            <v>1.7800499999999999</v>
          </cell>
          <cell r="E132">
            <v>1.6897</v>
          </cell>
          <cell r="F132">
            <v>1.44625</v>
          </cell>
          <cell r="G132">
            <v>1.6787300000000001</v>
          </cell>
          <cell r="H132">
            <v>1.3808800000000001</v>
          </cell>
          <cell r="I132">
            <v>1.4643699999999999</v>
          </cell>
          <cell r="J132">
            <v>1.27555</v>
          </cell>
          <cell r="K132">
            <v>1.2909200000000001</v>
          </cell>
          <cell r="L132">
            <v>0.95338999999999996</v>
          </cell>
          <cell r="M132">
            <v>0.99731999999999998</v>
          </cell>
          <cell r="N132">
            <v>0.99731999999999998</v>
          </cell>
          <cell r="O132">
            <v>1.00522</v>
          </cell>
          <cell r="P132">
            <v>0.99763000000000002</v>
          </cell>
          <cell r="Q132">
            <v>1.0506</v>
          </cell>
          <cell r="R132">
            <v>1.07748</v>
          </cell>
          <cell r="S132">
            <v>0</v>
          </cell>
          <cell r="T132">
            <v>1.07748</v>
          </cell>
          <cell r="U132">
            <v>2012</v>
          </cell>
          <cell r="X132" t="str">
            <v>..</v>
          </cell>
          <cell r="Y132">
            <v>1.1446000000000001</v>
          </cell>
          <cell r="Z132">
            <v>1.15767</v>
          </cell>
          <cell r="AA132">
            <v>1.03874</v>
          </cell>
          <cell r="AB132">
            <v>1.18869</v>
          </cell>
          <cell r="AC132">
            <v>1.10894</v>
          </cell>
          <cell r="AD132">
            <v>1.10849</v>
          </cell>
          <cell r="AE132">
            <v>1.0694399999999999</v>
          </cell>
          <cell r="AF132">
            <v>1.11392</v>
          </cell>
          <cell r="AG132">
            <v>0.93078000000000005</v>
          </cell>
          <cell r="AH132">
            <v>0.93225000000000002</v>
          </cell>
          <cell r="AI132">
            <v>0.97306000000000004</v>
          </cell>
          <cell r="AJ132">
            <v>1.02447</v>
          </cell>
          <cell r="AK132">
            <v>1.0120499999999999</v>
          </cell>
          <cell r="AL132">
            <v>1.12514</v>
          </cell>
          <cell r="AM132">
            <v>1.1424399999999999</v>
          </cell>
          <cell r="AO132">
            <v>1.1424399999999999</v>
          </cell>
          <cell r="AP132">
            <v>2012</v>
          </cell>
          <cell r="AS132" t="str">
            <v>..</v>
          </cell>
          <cell r="AT132">
            <v>2.67387</v>
          </cell>
          <cell r="AU132">
            <v>2.4557099999999998</v>
          </cell>
          <cell r="AV132">
            <v>2.0274299999999998</v>
          </cell>
          <cell r="AW132">
            <v>2.37324</v>
          </cell>
          <cell r="AX132">
            <v>1.7690399999999999</v>
          </cell>
          <cell r="AY132">
            <v>1.96715</v>
          </cell>
          <cell r="AZ132">
            <v>1.5651999999999999</v>
          </cell>
          <cell r="BA132">
            <v>1.5428299999999999</v>
          </cell>
          <cell r="BB132">
            <v>0.98594000000000004</v>
          </cell>
          <cell r="BC132">
            <v>1.08965</v>
          </cell>
          <cell r="BD132">
            <v>1.0314000000000001</v>
          </cell>
          <cell r="BE132">
            <v>0.97870999999999997</v>
          </cell>
          <cell r="BF132">
            <v>0.97763</v>
          </cell>
          <cell r="BG132">
            <v>0.94813000000000003</v>
          </cell>
          <cell r="BH132">
            <v>0.9869</v>
          </cell>
          <cell r="BJ132">
            <v>0.9869</v>
          </cell>
          <cell r="BK132">
            <v>2012</v>
          </cell>
          <cell r="BN132" t="str">
            <v>..</v>
          </cell>
          <cell r="BO132">
            <v>37.582720000000002</v>
          </cell>
          <cell r="BP132">
            <v>40.431550000000001</v>
          </cell>
          <cell r="BQ132">
            <v>42.219540000000002</v>
          </cell>
          <cell r="BR132">
            <v>41.51576</v>
          </cell>
          <cell r="BS132">
            <v>47.22222</v>
          </cell>
          <cell r="BT132">
            <v>44.32414</v>
          </cell>
          <cell r="BU132">
            <v>48.985509999999998</v>
          </cell>
          <cell r="BV132">
            <v>50.677860000000003</v>
          </cell>
          <cell r="BW132">
            <v>57.609180000000002</v>
          </cell>
          <cell r="BX132">
            <v>54.834710000000001</v>
          </cell>
          <cell r="BY132">
            <v>56.996310000000001</v>
          </cell>
          <cell r="BZ132">
            <v>59.03933</v>
          </cell>
          <cell r="CA132">
            <v>58.923189999999998</v>
          </cell>
          <cell r="CB132">
            <v>61.996369999999999</v>
          </cell>
          <cell r="CC132">
            <v>61.744729999999997</v>
          </cell>
          <cell r="CE132">
            <v>61.744729999999997</v>
          </cell>
          <cell r="CF132">
            <v>2012</v>
          </cell>
        </row>
        <row r="133">
          <cell r="A133" t="str">
            <v>NIC</v>
          </cell>
          <cell r="B133" t="str">
            <v>Nicaragua</v>
          </cell>
          <cell r="C133" t="str">
            <v>..</v>
          </cell>
          <cell r="D133" t="str">
            <v>..</v>
          </cell>
          <cell r="E133" t="str">
            <v>..</v>
          </cell>
          <cell r="F133" t="str">
            <v>..</v>
          </cell>
          <cell r="G133" t="str">
            <v>..</v>
          </cell>
          <cell r="H133" t="str">
            <v>..</v>
          </cell>
          <cell r="I133" t="str">
            <v>..</v>
          </cell>
          <cell r="J133" t="str">
            <v>..</v>
          </cell>
          <cell r="K133" t="str">
            <v>..</v>
          </cell>
          <cell r="L133" t="str">
            <v>..</v>
          </cell>
          <cell r="M133" t="str">
            <v>..</v>
          </cell>
          <cell r="N133" t="str">
            <v>..</v>
          </cell>
          <cell r="O133" t="str">
            <v>..</v>
          </cell>
          <cell r="P133" t="str">
            <v>..</v>
          </cell>
          <cell r="Q133" t="str">
            <v>..</v>
          </cell>
          <cell r="R133" t="str">
            <v>..</v>
          </cell>
          <cell r="S133">
            <v>0</v>
          </cell>
          <cell r="T133" t="str">
            <v/>
          </cell>
          <cell r="U133" t="str">
            <v/>
          </cell>
          <cell r="X133" t="str">
            <v>..</v>
          </cell>
          <cell r="Y133" t="str">
            <v>..</v>
          </cell>
          <cell r="Z133" t="str">
            <v>..</v>
          </cell>
          <cell r="AA133" t="str">
            <v>..</v>
          </cell>
          <cell r="AB133" t="str">
            <v>..</v>
          </cell>
          <cell r="AC133" t="str">
            <v>..</v>
          </cell>
          <cell r="AD133" t="str">
            <v>..</v>
          </cell>
          <cell r="AE133" t="str">
            <v>..</v>
          </cell>
          <cell r="AF133" t="str">
            <v>..</v>
          </cell>
          <cell r="AG133" t="str">
            <v>..</v>
          </cell>
          <cell r="AH133" t="str">
            <v>..</v>
          </cell>
          <cell r="AI133" t="str">
            <v>..</v>
          </cell>
          <cell r="AJ133" t="str">
            <v>..</v>
          </cell>
          <cell r="AK133" t="str">
            <v>..</v>
          </cell>
          <cell r="AL133" t="str">
            <v>..</v>
          </cell>
          <cell r="AM133" t="str">
            <v>..</v>
          </cell>
          <cell r="AO133" t="str">
            <v/>
          </cell>
          <cell r="AP133" t="str">
            <v/>
          </cell>
          <cell r="AS133" t="str">
            <v>..</v>
          </cell>
          <cell r="AT133" t="str">
            <v>..</v>
          </cell>
          <cell r="AU133" t="str">
            <v>..</v>
          </cell>
          <cell r="AV133" t="str">
            <v>..</v>
          </cell>
          <cell r="AW133" t="str">
            <v>..</v>
          </cell>
          <cell r="AX133" t="str">
            <v>..</v>
          </cell>
          <cell r="AY133" t="str">
            <v>..</v>
          </cell>
          <cell r="AZ133" t="str">
            <v>..</v>
          </cell>
          <cell r="BA133" t="str">
            <v>..</v>
          </cell>
          <cell r="BB133" t="str">
            <v>..</v>
          </cell>
          <cell r="BC133" t="str">
            <v>..</v>
          </cell>
          <cell r="BD133" t="str">
            <v>..</v>
          </cell>
          <cell r="BE133" t="str">
            <v>..</v>
          </cell>
          <cell r="BF133" t="str">
            <v>..</v>
          </cell>
          <cell r="BG133" t="str">
            <v>..</v>
          </cell>
          <cell r="BH133" t="str">
            <v>..</v>
          </cell>
          <cell r="BJ133" t="str">
            <v/>
          </cell>
          <cell r="BK133" t="str">
            <v/>
          </cell>
          <cell r="BN133" t="str">
            <v>..</v>
          </cell>
          <cell r="BO133" t="str">
            <v>..</v>
          </cell>
          <cell r="BP133" t="str">
            <v>..</v>
          </cell>
          <cell r="BQ133" t="str">
            <v>..</v>
          </cell>
          <cell r="BR133" t="str">
            <v>..</v>
          </cell>
          <cell r="BS133" t="str">
            <v>..</v>
          </cell>
          <cell r="BT133" t="str">
            <v>..</v>
          </cell>
          <cell r="BU133" t="str">
            <v>..</v>
          </cell>
          <cell r="BV133" t="str">
            <v>..</v>
          </cell>
          <cell r="BW133" t="str">
            <v>..</v>
          </cell>
          <cell r="BX133" t="str">
            <v>..</v>
          </cell>
          <cell r="BY133" t="str">
            <v>..</v>
          </cell>
          <cell r="BZ133" t="str">
            <v>..</v>
          </cell>
          <cell r="CA133" t="str">
            <v>..</v>
          </cell>
          <cell r="CB133" t="str">
            <v>..</v>
          </cell>
          <cell r="CC133" t="str">
            <v>..</v>
          </cell>
          <cell r="CE133" t="str">
            <v/>
          </cell>
          <cell r="CF133" t="str">
            <v/>
          </cell>
        </row>
        <row r="134">
          <cell r="A134" t="str">
            <v>NER</v>
          </cell>
          <cell r="B134" t="str">
            <v>Niger</v>
          </cell>
          <cell r="C134" t="str">
            <v>..</v>
          </cell>
          <cell r="D134" t="str">
            <v>..</v>
          </cell>
          <cell r="E134" t="str">
            <v>..</v>
          </cell>
          <cell r="F134" t="str">
            <v>..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>
            <v>6.0581699999999996</v>
          </cell>
          <cell r="M134">
            <v>3.01776</v>
          </cell>
          <cell r="N134">
            <v>1.98082</v>
          </cell>
          <cell r="O134" t="str">
            <v>..</v>
          </cell>
          <cell r="P134">
            <v>2.64974</v>
          </cell>
          <cell r="Q134">
            <v>2.64622</v>
          </cell>
          <cell r="R134" t="str">
            <v>..</v>
          </cell>
          <cell r="S134">
            <v>0</v>
          </cell>
          <cell r="T134">
            <v>2.64622</v>
          </cell>
          <cell r="U134">
            <v>2011</v>
          </cell>
          <cell r="X134" t="str">
            <v>..</v>
          </cell>
          <cell r="Y134" t="str">
            <v>..</v>
          </cell>
          <cell r="Z134" t="str">
            <v>..</v>
          </cell>
          <cell r="AA134" t="str">
            <v>..</v>
          </cell>
          <cell r="AB134" t="str">
            <v>..</v>
          </cell>
          <cell r="AC134" t="str">
            <v>..</v>
          </cell>
          <cell r="AD134" t="str">
            <v>..</v>
          </cell>
          <cell r="AE134" t="str">
            <v>..</v>
          </cell>
          <cell r="AF134" t="str">
            <v>..</v>
          </cell>
          <cell r="AG134">
            <v>3.0150800000000002</v>
          </cell>
          <cell r="AH134">
            <v>1.5801400000000001</v>
          </cell>
          <cell r="AI134">
            <v>0.97599999999999998</v>
          </cell>
          <cell r="AJ134" t="str">
            <v>..</v>
          </cell>
          <cell r="AK134">
            <v>1.53332</v>
          </cell>
          <cell r="AL134">
            <v>1.5448200000000001</v>
          </cell>
          <cell r="AM134" t="str">
            <v>..</v>
          </cell>
          <cell r="AO134">
            <v>1.5448200000000001</v>
          </cell>
          <cell r="AP134">
            <v>2011</v>
          </cell>
          <cell r="AS134" t="str">
            <v>..</v>
          </cell>
          <cell r="AT134" t="str">
            <v>..</v>
          </cell>
          <cell r="AU134" t="str">
            <v>..</v>
          </cell>
          <cell r="AV134" t="str">
            <v>..</v>
          </cell>
          <cell r="AW134" t="str">
            <v>..</v>
          </cell>
          <cell r="AX134" t="str">
            <v>..</v>
          </cell>
          <cell r="AY134" t="str">
            <v>..</v>
          </cell>
          <cell r="AZ134" t="str">
            <v>..</v>
          </cell>
          <cell r="BA134" t="str">
            <v>..</v>
          </cell>
          <cell r="BB134">
            <v>7.1628400000000001</v>
          </cell>
          <cell r="BC134">
            <v>3.5916600000000001</v>
          </cell>
          <cell r="BD134">
            <v>2.4025699999999999</v>
          </cell>
          <cell r="BE134" t="str">
            <v>..</v>
          </cell>
          <cell r="BF134">
            <v>3.1226600000000002</v>
          </cell>
          <cell r="BG134">
            <v>3.1267100000000001</v>
          </cell>
          <cell r="BH134" t="str">
            <v>..</v>
          </cell>
          <cell r="BJ134">
            <v>3.1267100000000001</v>
          </cell>
          <cell r="BK134">
            <v>2011</v>
          </cell>
          <cell r="BN134" t="str">
            <v>..</v>
          </cell>
          <cell r="BO134" t="str">
            <v>..</v>
          </cell>
          <cell r="BP134" t="str">
            <v>..</v>
          </cell>
          <cell r="BQ134" t="str">
            <v>..</v>
          </cell>
          <cell r="BR134" t="str">
            <v>..</v>
          </cell>
          <cell r="BS134" t="str">
            <v>..</v>
          </cell>
          <cell r="BT134" t="str">
            <v>..</v>
          </cell>
          <cell r="BU134" t="str">
            <v>..</v>
          </cell>
          <cell r="BV134" t="str">
            <v>..</v>
          </cell>
          <cell r="BW134">
            <v>13.25479</v>
          </cell>
          <cell r="BX134">
            <v>14.939019999999999</v>
          </cell>
          <cell r="BY134">
            <v>14.566929999999999</v>
          </cell>
          <cell r="BZ134">
            <v>15.04702</v>
          </cell>
          <cell r="CA134">
            <v>17.218540000000001</v>
          </cell>
          <cell r="CB134">
            <v>17.731960000000001</v>
          </cell>
          <cell r="CC134" t="str">
            <v>..</v>
          </cell>
          <cell r="CE134">
            <v>17.731960000000001</v>
          </cell>
          <cell r="CF134">
            <v>2011</v>
          </cell>
        </row>
        <row r="135">
          <cell r="A135" t="str">
            <v>NGA</v>
          </cell>
          <cell r="B135" t="str">
            <v>Nigeria</v>
          </cell>
          <cell r="C135" t="str">
            <v>..</v>
          </cell>
          <cell r="D135" t="str">
            <v>..</v>
          </cell>
          <cell r="E135" t="str">
            <v>..</v>
          </cell>
          <cell r="F135" t="str">
            <v>..</v>
          </cell>
          <cell r="G135" t="str">
            <v>..</v>
          </cell>
          <cell r="H135" t="str">
            <v>..</v>
          </cell>
          <cell r="I135" t="str">
            <v>..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>
            <v>0</v>
          </cell>
          <cell r="T135" t="str">
            <v/>
          </cell>
          <cell r="U135" t="str">
            <v/>
          </cell>
          <cell r="X135" t="str">
            <v>..</v>
          </cell>
          <cell r="Y135" t="str">
            <v>..</v>
          </cell>
          <cell r="Z135" t="str">
            <v>..</v>
          </cell>
          <cell r="AA135" t="str">
            <v>..</v>
          </cell>
          <cell r="AB135" t="str">
            <v>..</v>
          </cell>
          <cell r="AC135" t="str">
            <v>..</v>
          </cell>
          <cell r="AD135" t="str">
            <v>..</v>
          </cell>
          <cell r="AE135" t="str">
            <v>..</v>
          </cell>
          <cell r="AF135" t="str">
            <v>..</v>
          </cell>
          <cell r="AG135" t="str">
            <v>..</v>
          </cell>
          <cell r="AH135" t="str">
            <v>..</v>
          </cell>
          <cell r="AI135" t="str">
            <v>..</v>
          </cell>
          <cell r="AJ135" t="str">
            <v>..</v>
          </cell>
          <cell r="AK135" t="str">
            <v>..</v>
          </cell>
          <cell r="AL135" t="str">
            <v>..</v>
          </cell>
          <cell r="AM135" t="str">
            <v>..</v>
          </cell>
          <cell r="AO135" t="str">
            <v/>
          </cell>
          <cell r="AP135" t="str">
            <v/>
          </cell>
          <cell r="AS135" t="str">
            <v>..</v>
          </cell>
          <cell r="AT135" t="str">
            <v>..</v>
          </cell>
          <cell r="AU135" t="str">
            <v>..</v>
          </cell>
          <cell r="AV135" t="str">
            <v>..</v>
          </cell>
          <cell r="AW135" t="str">
            <v>..</v>
          </cell>
          <cell r="AX135" t="str">
            <v>..</v>
          </cell>
          <cell r="AY135" t="str">
            <v>..</v>
          </cell>
          <cell r="AZ135" t="str">
            <v>..</v>
          </cell>
          <cell r="BA135" t="str">
            <v>..</v>
          </cell>
          <cell r="BB135" t="str">
            <v>..</v>
          </cell>
          <cell r="BC135" t="str">
            <v>..</v>
          </cell>
          <cell r="BD135" t="str">
            <v>..</v>
          </cell>
          <cell r="BE135" t="str">
            <v>..</v>
          </cell>
          <cell r="BF135" t="str">
            <v>..</v>
          </cell>
          <cell r="BG135" t="str">
            <v>..</v>
          </cell>
          <cell r="BH135" t="str">
            <v>..</v>
          </cell>
          <cell r="BJ135" t="str">
            <v/>
          </cell>
          <cell r="BK135" t="str">
            <v/>
          </cell>
          <cell r="BN135" t="str">
            <v>..</v>
          </cell>
          <cell r="BO135" t="str">
            <v>..</v>
          </cell>
          <cell r="BP135" t="str">
            <v>..</v>
          </cell>
          <cell r="BQ135" t="str">
            <v>..</v>
          </cell>
          <cell r="BR135" t="str">
            <v>..</v>
          </cell>
          <cell r="BS135" t="str">
            <v>..</v>
          </cell>
          <cell r="BT135" t="str">
            <v>..</v>
          </cell>
          <cell r="BU135" t="str">
            <v>..</v>
          </cell>
          <cell r="BV135" t="str">
            <v>..</v>
          </cell>
          <cell r="BW135" t="str">
            <v>..</v>
          </cell>
          <cell r="BX135" t="str">
            <v>..</v>
          </cell>
          <cell r="BY135" t="str">
            <v>..</v>
          </cell>
          <cell r="BZ135" t="str">
            <v>..</v>
          </cell>
          <cell r="CA135" t="str">
            <v>..</v>
          </cell>
          <cell r="CB135" t="str">
            <v>..</v>
          </cell>
          <cell r="CC135" t="str">
            <v>..</v>
          </cell>
          <cell r="CE135" t="str">
            <v/>
          </cell>
          <cell r="CF135" t="str">
            <v/>
          </cell>
        </row>
        <row r="136">
          <cell r="A136" t="str">
            <v>NOR</v>
          </cell>
          <cell r="B136" t="str">
            <v>Norway</v>
          </cell>
          <cell r="C136" t="str">
            <v>..</v>
          </cell>
          <cell r="D136">
            <v>1.58284</v>
          </cell>
          <cell r="E136">
            <v>1.4422699999999999</v>
          </cell>
          <cell r="F136">
            <v>1.09456</v>
          </cell>
          <cell r="G136">
            <v>1.06338</v>
          </cell>
          <cell r="H136">
            <v>1.0712299999999999</v>
          </cell>
          <cell r="I136">
            <v>1.0268600000000001</v>
          </cell>
          <cell r="J136">
            <v>0.90064999999999995</v>
          </cell>
          <cell r="K136">
            <v>0.87922</v>
          </cell>
          <cell r="L136" t="str">
            <v>..</v>
          </cell>
          <cell r="M136">
            <v>0.76427</v>
          </cell>
          <cell r="N136">
            <v>0.73870000000000002</v>
          </cell>
          <cell r="O136">
            <v>0.72965000000000002</v>
          </cell>
          <cell r="P136">
            <v>0.73517999999999994</v>
          </cell>
          <cell r="Q136">
            <v>0.75083999999999995</v>
          </cell>
          <cell r="R136">
            <v>0.75685000000000002</v>
          </cell>
          <cell r="S136">
            <v>0</v>
          </cell>
          <cell r="T136">
            <v>0.75685000000000002</v>
          </cell>
          <cell r="U136">
            <v>2012</v>
          </cell>
          <cell r="X136" t="str">
            <v>..</v>
          </cell>
          <cell r="Y136">
            <v>1.3749</v>
          </cell>
          <cell r="Z136">
            <v>1.29915</v>
          </cell>
          <cell r="AA136">
            <v>0.88478999999999997</v>
          </cell>
          <cell r="AB136">
            <v>0.88007999999999997</v>
          </cell>
          <cell r="AC136">
            <v>0.94177</v>
          </cell>
          <cell r="AD136">
            <v>0.90954000000000002</v>
          </cell>
          <cell r="AE136">
            <v>0.81542999999999999</v>
          </cell>
          <cell r="AF136">
            <v>0.83479999999999999</v>
          </cell>
          <cell r="AG136" t="str">
            <v>..</v>
          </cell>
          <cell r="AH136">
            <v>0.74033000000000004</v>
          </cell>
          <cell r="AI136">
            <v>0.70647000000000004</v>
          </cell>
          <cell r="AJ136">
            <v>0.70938000000000001</v>
          </cell>
          <cell r="AK136">
            <v>0.72743000000000002</v>
          </cell>
          <cell r="AL136">
            <v>0.70909999999999995</v>
          </cell>
          <cell r="AM136">
            <v>0.71928999999999998</v>
          </cell>
          <cell r="AO136">
            <v>0.71928999999999998</v>
          </cell>
          <cell r="AP136">
            <v>2012</v>
          </cell>
          <cell r="AS136" t="str">
            <v>..</v>
          </cell>
          <cell r="AT136">
            <v>1.8551899999999999</v>
          </cell>
          <cell r="AU136">
            <v>1.6351</v>
          </cell>
          <cell r="AV136">
            <v>1.38931</v>
          </cell>
          <cell r="AW136">
            <v>1.3298700000000001</v>
          </cell>
          <cell r="AX136">
            <v>1.2625900000000001</v>
          </cell>
          <cell r="AY136">
            <v>1.20092</v>
          </cell>
          <cell r="AZ136">
            <v>1.0262899999999999</v>
          </cell>
          <cell r="BA136">
            <v>0.94467999999999996</v>
          </cell>
          <cell r="BB136" t="str">
            <v>..</v>
          </cell>
          <cell r="BC136">
            <v>0.80056000000000005</v>
          </cell>
          <cell r="BD136">
            <v>0.78874</v>
          </cell>
          <cell r="BE136">
            <v>0.76146000000000003</v>
          </cell>
          <cell r="BF136">
            <v>0.74722</v>
          </cell>
          <cell r="BG136">
            <v>0.81433999999999995</v>
          </cell>
          <cell r="BH136">
            <v>0.81344000000000005</v>
          </cell>
          <cell r="BJ136">
            <v>0.81344000000000005</v>
          </cell>
          <cell r="BK136">
            <v>2012</v>
          </cell>
          <cell r="BN136" t="str">
            <v>..</v>
          </cell>
          <cell r="BO136">
            <v>49.257849999999998</v>
          </cell>
          <cell r="BP136">
            <v>51.701180000000001</v>
          </cell>
          <cell r="BQ136">
            <v>47.224879999999999</v>
          </cell>
          <cell r="BR136">
            <v>49.035130000000002</v>
          </cell>
          <cell r="BS136">
            <v>52.439599999999999</v>
          </cell>
          <cell r="BT136">
            <v>52.91151</v>
          </cell>
          <cell r="BU136">
            <v>53.945999999999998</v>
          </cell>
          <cell r="BV136">
            <v>56.565660000000001</v>
          </cell>
          <cell r="BW136" t="str">
            <v>..</v>
          </cell>
          <cell r="BX136">
            <v>58.35866</v>
          </cell>
          <cell r="BY136">
            <v>58.179499999999997</v>
          </cell>
          <cell r="BZ136">
            <v>59.375</v>
          </cell>
          <cell r="CA136">
            <v>60.169490000000003</v>
          </cell>
          <cell r="CB136">
            <v>56.985509999999998</v>
          </cell>
          <cell r="CC136">
            <v>57.127009999999999</v>
          </cell>
          <cell r="CE136">
            <v>57.127009999999999</v>
          </cell>
          <cell r="CF136">
            <v>2012</v>
          </cell>
        </row>
        <row r="137">
          <cell r="A137" t="str">
            <v>OMN</v>
          </cell>
          <cell r="B137" t="str">
            <v>Oman</v>
          </cell>
          <cell r="C137" t="str">
            <v>..</v>
          </cell>
          <cell r="D137" t="str">
            <v>..</v>
          </cell>
          <cell r="E137" t="str">
            <v>..</v>
          </cell>
          <cell r="F137" t="str">
            <v>..</v>
          </cell>
          <cell r="G137" t="str">
            <v>..</v>
          </cell>
          <cell r="H137" t="str">
            <v>..</v>
          </cell>
          <cell r="I137" t="str">
            <v>..</v>
          </cell>
          <cell r="J137" t="str">
            <v>..</v>
          </cell>
          <cell r="K137" t="str">
            <v>..</v>
          </cell>
          <cell r="L137" t="str">
            <v>..</v>
          </cell>
          <cell r="M137" t="str">
            <v>..</v>
          </cell>
          <cell r="N137" t="str">
            <v>..</v>
          </cell>
          <cell r="O137" t="str">
            <v>..</v>
          </cell>
          <cell r="P137" t="str">
            <v>..</v>
          </cell>
          <cell r="Q137">
            <v>1.58131</v>
          </cell>
          <cell r="R137" t="str">
            <v>..</v>
          </cell>
          <cell r="S137">
            <v>0</v>
          </cell>
          <cell r="T137">
            <v>1.58131</v>
          </cell>
          <cell r="U137">
            <v>2011</v>
          </cell>
          <cell r="X137" t="str">
            <v>..</v>
          </cell>
          <cell r="Y137" t="str">
            <v>..</v>
          </cell>
          <cell r="Z137" t="str">
            <v>..</v>
          </cell>
          <cell r="AA137" t="str">
            <v>..</v>
          </cell>
          <cell r="AB137" t="str">
            <v>..</v>
          </cell>
          <cell r="AC137" t="str">
            <v>..</v>
          </cell>
          <cell r="AD137" t="str">
            <v>..</v>
          </cell>
          <cell r="AE137" t="str">
            <v>..</v>
          </cell>
          <cell r="AF137" t="str">
            <v>..</v>
          </cell>
          <cell r="AG137" t="str">
            <v>..</v>
          </cell>
          <cell r="AH137" t="str">
            <v>..</v>
          </cell>
          <cell r="AI137" t="str">
            <v>..</v>
          </cell>
          <cell r="AJ137" t="str">
            <v>..</v>
          </cell>
          <cell r="AK137" t="str">
            <v>..</v>
          </cell>
          <cell r="AL137">
            <v>1.45105</v>
          </cell>
          <cell r="AM137" t="str">
            <v>..</v>
          </cell>
          <cell r="AO137">
            <v>1.45105</v>
          </cell>
          <cell r="AP137">
            <v>2011</v>
          </cell>
          <cell r="AS137" t="str">
            <v>..</v>
          </cell>
          <cell r="AT137" t="str">
            <v>..</v>
          </cell>
          <cell r="AU137" t="str">
            <v>..</v>
          </cell>
          <cell r="AV137" t="str">
            <v>..</v>
          </cell>
          <cell r="AW137" t="str">
            <v>..</v>
          </cell>
          <cell r="AX137" t="str">
            <v>..</v>
          </cell>
          <cell r="AY137" t="str">
            <v>..</v>
          </cell>
          <cell r="AZ137" t="str">
            <v>..</v>
          </cell>
          <cell r="BA137" t="str">
            <v>..</v>
          </cell>
          <cell r="BB137" t="str">
            <v>..</v>
          </cell>
          <cell r="BC137" t="str">
            <v>..</v>
          </cell>
          <cell r="BD137" t="str">
            <v>..</v>
          </cell>
          <cell r="BE137" t="str">
            <v>..</v>
          </cell>
          <cell r="BF137" t="str">
            <v>..</v>
          </cell>
          <cell r="BG137">
            <v>1.7138500000000001</v>
          </cell>
          <cell r="BH137" t="str">
            <v>..</v>
          </cell>
          <cell r="BJ137">
            <v>1.7138500000000001</v>
          </cell>
          <cell r="BK137">
            <v>2011</v>
          </cell>
          <cell r="BN137" t="str">
            <v>..</v>
          </cell>
          <cell r="BO137" t="str">
            <v>..</v>
          </cell>
          <cell r="BP137" t="str">
            <v>..</v>
          </cell>
          <cell r="BQ137" t="str">
            <v>..</v>
          </cell>
          <cell r="BR137" t="str">
            <v>..</v>
          </cell>
          <cell r="BS137" t="str">
            <v>..</v>
          </cell>
          <cell r="BT137" t="str">
            <v>..</v>
          </cell>
          <cell r="BU137" t="str">
            <v>..</v>
          </cell>
          <cell r="BV137" t="str">
            <v>..</v>
          </cell>
          <cell r="BW137" t="str">
            <v>..</v>
          </cell>
          <cell r="BX137" t="str">
            <v>..</v>
          </cell>
          <cell r="BY137" t="str">
            <v>..</v>
          </cell>
          <cell r="BZ137" t="str">
            <v>..</v>
          </cell>
          <cell r="CA137" t="str">
            <v>..</v>
          </cell>
          <cell r="CB137">
            <v>46.279229999999998</v>
          </cell>
          <cell r="CC137" t="str">
            <v>..</v>
          </cell>
          <cell r="CE137">
            <v>46.279229999999998</v>
          </cell>
          <cell r="CF137">
            <v>2011</v>
          </cell>
        </row>
        <row r="138">
          <cell r="A138" t="str">
            <v>PAK</v>
          </cell>
          <cell r="B138" t="str">
            <v>Pakistan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>
            <v>0</v>
          </cell>
          <cell r="T138" t="str">
            <v/>
          </cell>
          <cell r="U138" t="str">
            <v/>
          </cell>
          <cell r="X138" t="str">
            <v>..</v>
          </cell>
          <cell r="Y138" t="str">
            <v>..</v>
          </cell>
          <cell r="Z138" t="str">
            <v>..</v>
          </cell>
          <cell r="AA138" t="str">
            <v>..</v>
          </cell>
          <cell r="AB138" t="str">
            <v>..</v>
          </cell>
          <cell r="AC138" t="str">
            <v>..</v>
          </cell>
          <cell r="AD138" t="str">
            <v>..</v>
          </cell>
          <cell r="AE138" t="str">
            <v>..</v>
          </cell>
          <cell r="AF138" t="str">
            <v>..</v>
          </cell>
          <cell r="AG138" t="str">
            <v>..</v>
          </cell>
          <cell r="AH138" t="str">
            <v>..</v>
          </cell>
          <cell r="AI138" t="str">
            <v>..</v>
          </cell>
          <cell r="AJ138" t="str">
            <v>..</v>
          </cell>
          <cell r="AK138" t="str">
            <v>..</v>
          </cell>
          <cell r="AL138" t="str">
            <v>..</v>
          </cell>
          <cell r="AM138" t="str">
            <v>..</v>
          </cell>
          <cell r="AO138" t="str">
            <v/>
          </cell>
          <cell r="AP138" t="str">
            <v/>
          </cell>
          <cell r="AS138" t="str">
            <v>..</v>
          </cell>
          <cell r="AT138" t="str">
            <v>..</v>
          </cell>
          <cell r="AU138" t="str">
            <v>..</v>
          </cell>
          <cell r="AV138" t="str">
            <v>..</v>
          </cell>
          <cell r="AW138" t="str">
            <v>..</v>
          </cell>
          <cell r="AX138" t="str">
            <v>..</v>
          </cell>
          <cell r="AY138" t="str">
            <v>..</v>
          </cell>
          <cell r="AZ138" t="str">
            <v>..</v>
          </cell>
          <cell r="BA138" t="str">
            <v>..</v>
          </cell>
          <cell r="BB138" t="str">
            <v>..</v>
          </cell>
          <cell r="BC138" t="str">
            <v>..</v>
          </cell>
          <cell r="BD138" t="str">
            <v>..</v>
          </cell>
          <cell r="BE138" t="str">
            <v>..</v>
          </cell>
          <cell r="BF138" t="str">
            <v>..</v>
          </cell>
          <cell r="BG138" t="str">
            <v>..</v>
          </cell>
          <cell r="BH138" t="str">
            <v>..</v>
          </cell>
          <cell r="BJ138" t="str">
            <v/>
          </cell>
          <cell r="BK138" t="str">
            <v/>
          </cell>
          <cell r="BN138" t="str">
            <v>..</v>
          </cell>
          <cell r="BO138" t="str">
            <v>..</v>
          </cell>
          <cell r="BP138" t="str">
            <v>..</v>
          </cell>
          <cell r="BQ138" t="str">
            <v>..</v>
          </cell>
          <cell r="BR138" t="str">
            <v>..</v>
          </cell>
          <cell r="BS138" t="str">
            <v>..</v>
          </cell>
          <cell r="BT138" t="str">
            <v>..</v>
          </cell>
          <cell r="BU138" t="str">
            <v>..</v>
          </cell>
          <cell r="BV138" t="str">
            <v>..</v>
          </cell>
          <cell r="BW138" t="str">
            <v>..</v>
          </cell>
          <cell r="BX138" t="str">
            <v>..</v>
          </cell>
          <cell r="BY138" t="str">
            <v>..</v>
          </cell>
          <cell r="BZ138" t="str">
            <v>..</v>
          </cell>
          <cell r="CA138" t="str">
            <v>..</v>
          </cell>
          <cell r="CB138" t="str">
            <v>..</v>
          </cell>
          <cell r="CC138" t="str">
            <v>..</v>
          </cell>
          <cell r="CE138" t="str">
            <v/>
          </cell>
          <cell r="CF138" t="str">
            <v/>
          </cell>
        </row>
        <row r="139">
          <cell r="A139" t="str">
            <v>PLW</v>
          </cell>
          <cell r="B139" t="str">
            <v>Palau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>
            <v>0</v>
          </cell>
          <cell r="T139" t="str">
            <v/>
          </cell>
          <cell r="U139" t="str">
            <v/>
          </cell>
          <cell r="X139" t="str">
            <v>..</v>
          </cell>
          <cell r="Y139" t="str">
            <v>..</v>
          </cell>
          <cell r="Z139" t="str">
            <v>..</v>
          </cell>
          <cell r="AA139" t="str">
            <v>..</v>
          </cell>
          <cell r="AB139" t="str">
            <v>..</v>
          </cell>
          <cell r="AC139" t="str">
            <v>..</v>
          </cell>
          <cell r="AD139" t="str">
            <v>..</v>
          </cell>
          <cell r="AE139" t="str">
            <v>..</v>
          </cell>
          <cell r="AF139" t="str">
            <v>..</v>
          </cell>
          <cell r="AG139" t="str">
            <v>..</v>
          </cell>
          <cell r="AH139" t="str">
            <v>..</v>
          </cell>
          <cell r="AI139" t="str">
            <v>..</v>
          </cell>
          <cell r="AJ139" t="str">
            <v>..</v>
          </cell>
          <cell r="AK139" t="str">
            <v>..</v>
          </cell>
          <cell r="AL139" t="str">
            <v>..</v>
          </cell>
          <cell r="AM139" t="str">
            <v>..</v>
          </cell>
          <cell r="AO139" t="str">
            <v/>
          </cell>
          <cell r="AP139" t="str">
            <v/>
          </cell>
          <cell r="AS139" t="str">
            <v>..</v>
          </cell>
          <cell r="AT139" t="str">
            <v>..</v>
          </cell>
          <cell r="AU139" t="str">
            <v>..</v>
          </cell>
          <cell r="AV139" t="str">
            <v>..</v>
          </cell>
          <cell r="AW139" t="str">
            <v>..</v>
          </cell>
          <cell r="AX139" t="str">
            <v>..</v>
          </cell>
          <cell r="AY139" t="str">
            <v>..</v>
          </cell>
          <cell r="AZ139" t="str">
            <v>..</v>
          </cell>
          <cell r="BA139" t="str">
            <v>..</v>
          </cell>
          <cell r="BB139" t="str">
            <v>..</v>
          </cell>
          <cell r="BC139" t="str">
            <v>..</v>
          </cell>
          <cell r="BD139" t="str">
            <v>..</v>
          </cell>
          <cell r="BE139" t="str">
            <v>..</v>
          </cell>
          <cell r="BF139" t="str">
            <v>..</v>
          </cell>
          <cell r="BG139" t="str">
            <v>..</v>
          </cell>
          <cell r="BH139" t="str">
            <v>..</v>
          </cell>
          <cell r="BJ139" t="str">
            <v/>
          </cell>
          <cell r="BK139" t="str">
            <v/>
          </cell>
          <cell r="BN139" t="str">
            <v>..</v>
          </cell>
          <cell r="BO139" t="str">
            <v>..</v>
          </cell>
          <cell r="BP139" t="str">
            <v>..</v>
          </cell>
          <cell r="BQ139" t="str">
            <v>..</v>
          </cell>
          <cell r="BR139" t="str">
            <v>..</v>
          </cell>
          <cell r="BS139" t="str">
            <v>..</v>
          </cell>
          <cell r="BT139" t="str">
            <v>..</v>
          </cell>
          <cell r="BU139" t="str">
            <v>..</v>
          </cell>
          <cell r="BV139" t="str">
            <v>..</v>
          </cell>
          <cell r="BW139" t="str">
            <v>..</v>
          </cell>
          <cell r="BX139" t="str">
            <v>..</v>
          </cell>
          <cell r="BY139" t="str">
            <v>..</v>
          </cell>
          <cell r="BZ139" t="str">
            <v>..</v>
          </cell>
          <cell r="CA139" t="str">
            <v>..</v>
          </cell>
          <cell r="CB139" t="str">
            <v>..</v>
          </cell>
          <cell r="CC139" t="str">
            <v>..</v>
          </cell>
          <cell r="CE139" t="str">
            <v/>
          </cell>
          <cell r="CF139" t="str">
            <v/>
          </cell>
        </row>
        <row r="140">
          <cell r="A140" t="e">
            <v>#N/A</v>
          </cell>
          <cell r="B140" t="str">
            <v>Palestine</v>
          </cell>
          <cell r="C140" t="str">
            <v>..</v>
          </cell>
          <cell r="D140" t="str">
            <v>..</v>
          </cell>
          <cell r="E140">
            <v>0.92635000000000001</v>
          </cell>
          <cell r="F140" t="str">
            <v>..</v>
          </cell>
          <cell r="G140" t="str">
            <v>..</v>
          </cell>
          <cell r="H140">
            <v>0.49702000000000002</v>
          </cell>
          <cell r="I140">
            <v>0.46572999999999998</v>
          </cell>
          <cell r="J140">
            <v>0.41171999999999997</v>
          </cell>
          <cell r="K140" t="str">
            <v>..</v>
          </cell>
          <cell r="L140" t="str">
            <v>..</v>
          </cell>
          <cell r="M140">
            <v>0.58509999999999995</v>
          </cell>
          <cell r="N140">
            <v>0.52181999999999995</v>
          </cell>
          <cell r="O140">
            <v>0.50229000000000001</v>
          </cell>
          <cell r="P140">
            <v>0.47044000000000002</v>
          </cell>
          <cell r="Q140">
            <v>0.44864999999999999</v>
          </cell>
          <cell r="R140">
            <v>0.54620000000000002</v>
          </cell>
          <cell r="S140">
            <v>0</v>
          </cell>
          <cell r="T140">
            <v>0.54620000000000002</v>
          </cell>
          <cell r="U140">
            <v>2012</v>
          </cell>
          <cell r="X140" t="str">
            <v>..</v>
          </cell>
          <cell r="Y140" t="str">
            <v>..</v>
          </cell>
          <cell r="Z140">
            <v>0.34105000000000002</v>
          </cell>
          <cell r="AA140" t="str">
            <v>..</v>
          </cell>
          <cell r="AB140" t="str">
            <v>..</v>
          </cell>
          <cell r="AC140">
            <v>0.19242999999999999</v>
          </cell>
          <cell r="AD140">
            <v>0.16813</v>
          </cell>
          <cell r="AE140">
            <v>0.14585000000000001</v>
          </cell>
          <cell r="AF140" t="str">
            <v>..</v>
          </cell>
          <cell r="AG140" t="str">
            <v>..</v>
          </cell>
          <cell r="AH140">
            <v>0.19336</v>
          </cell>
          <cell r="AI140">
            <v>0.24809999999999999</v>
          </cell>
          <cell r="AJ140">
            <v>0.16839000000000001</v>
          </cell>
          <cell r="AK140">
            <v>0.18712000000000001</v>
          </cell>
          <cell r="AL140">
            <v>0.14507999999999999</v>
          </cell>
          <cell r="AM140">
            <v>0.21864</v>
          </cell>
          <cell r="AO140">
            <v>0.21864</v>
          </cell>
          <cell r="AP140">
            <v>2012</v>
          </cell>
          <cell r="AS140" t="str">
            <v>..</v>
          </cell>
          <cell r="AT140" t="str">
            <v>..</v>
          </cell>
          <cell r="AU140">
            <v>1.4162600000000001</v>
          </cell>
          <cell r="AV140" t="str">
            <v>..</v>
          </cell>
          <cell r="AW140" t="str">
            <v>..</v>
          </cell>
          <cell r="AX140">
            <v>0.77724000000000004</v>
          </cell>
          <cell r="AY140">
            <v>0.75729000000000002</v>
          </cell>
          <cell r="AZ140">
            <v>0.67218</v>
          </cell>
          <cell r="BA140" t="str">
            <v>..</v>
          </cell>
          <cell r="BB140" t="str">
            <v>..</v>
          </cell>
          <cell r="BC140">
            <v>1.04016</v>
          </cell>
          <cell r="BD140">
            <v>0.84209000000000001</v>
          </cell>
          <cell r="BE140">
            <v>0.92081999999999997</v>
          </cell>
          <cell r="BF140">
            <v>0.83486000000000005</v>
          </cell>
          <cell r="BG140">
            <v>0.85131999999999997</v>
          </cell>
          <cell r="BH140">
            <v>0.99151999999999996</v>
          </cell>
          <cell r="BJ140">
            <v>0.99151999999999996</v>
          </cell>
          <cell r="BK140">
            <v>2012</v>
          </cell>
          <cell r="BN140" t="str">
            <v>..</v>
          </cell>
          <cell r="BO140" t="str">
            <v>..</v>
          </cell>
          <cell r="BP140">
            <v>16.77524</v>
          </cell>
          <cell r="BQ140" t="str">
            <v>..</v>
          </cell>
          <cell r="BR140" t="str">
            <v>..</v>
          </cell>
          <cell r="BS140">
            <v>18.552040000000002</v>
          </cell>
          <cell r="BT140">
            <v>17.86448</v>
          </cell>
          <cell r="BU140">
            <v>17.529879999999999</v>
          </cell>
          <cell r="BV140" t="str">
            <v>..</v>
          </cell>
          <cell r="BW140" t="str">
            <v>..</v>
          </cell>
          <cell r="BX140">
            <v>17.759840000000001</v>
          </cell>
          <cell r="BY140">
            <v>25.635590000000001</v>
          </cell>
          <cell r="BZ140">
            <v>18.647760000000002</v>
          </cell>
          <cell r="CA140">
            <v>22.37838</v>
          </cell>
          <cell r="CB140">
            <v>18.4375</v>
          </cell>
          <cell r="CC140">
            <v>23.063970000000001</v>
          </cell>
          <cell r="CE140">
            <v>23.063970000000001</v>
          </cell>
          <cell r="CF140">
            <v>2012</v>
          </cell>
        </row>
        <row r="141">
          <cell r="A141" t="str">
            <v>PAN</v>
          </cell>
          <cell r="B141" t="str">
            <v>Panama</v>
          </cell>
          <cell r="C141" t="str">
            <v>..</v>
          </cell>
          <cell r="D141" t="str">
            <v>..</v>
          </cell>
          <cell r="E141" t="str">
            <v>..</v>
          </cell>
          <cell r="F141" t="str">
            <v>..</v>
          </cell>
          <cell r="G141" t="str">
            <v>..</v>
          </cell>
          <cell r="H141">
            <v>1.15815</v>
          </cell>
          <cell r="I141">
            <v>0.12517</v>
          </cell>
          <cell r="J141">
            <v>1.1629</v>
          </cell>
          <cell r="K141">
            <v>1.1858200000000001</v>
          </cell>
          <cell r="L141">
            <v>1.1082399999999999</v>
          </cell>
          <cell r="M141">
            <v>1.2942899999999999</v>
          </cell>
          <cell r="N141">
            <v>1.3009200000000001</v>
          </cell>
          <cell r="O141">
            <v>1.4688399999999999</v>
          </cell>
          <cell r="P141">
            <v>1.39236</v>
          </cell>
          <cell r="Q141">
            <v>1.7206399999999999</v>
          </cell>
          <cell r="R141" t="str">
            <v>..</v>
          </cell>
          <cell r="S141">
            <v>0</v>
          </cell>
          <cell r="T141">
            <v>1.7206399999999999</v>
          </cell>
          <cell r="U141">
            <v>2011</v>
          </cell>
          <cell r="X141" t="str">
            <v>..</v>
          </cell>
          <cell r="Y141" t="str">
            <v>..</v>
          </cell>
          <cell r="Z141" t="str">
            <v>..</v>
          </cell>
          <cell r="AA141" t="str">
            <v>..</v>
          </cell>
          <cell r="AB141" t="str">
            <v>..</v>
          </cell>
          <cell r="AC141">
            <v>0.61719000000000002</v>
          </cell>
          <cell r="AD141">
            <v>4.956E-2</v>
          </cell>
          <cell r="AE141">
            <v>0.51129000000000002</v>
          </cell>
          <cell r="AF141">
            <v>0.69430000000000003</v>
          </cell>
          <cell r="AG141">
            <v>0.44035000000000002</v>
          </cell>
          <cell r="AH141">
            <v>0.76642999999999994</v>
          </cell>
          <cell r="AI141">
            <v>0.61236000000000002</v>
          </cell>
          <cell r="AJ141">
            <v>0.67240999999999995</v>
          </cell>
          <cell r="AK141">
            <v>0.71257999999999999</v>
          </cell>
          <cell r="AL141">
            <v>1.21052</v>
          </cell>
          <cell r="AM141" t="str">
            <v>..</v>
          </cell>
          <cell r="AO141">
            <v>1.21052</v>
          </cell>
          <cell r="AP141">
            <v>2011</v>
          </cell>
          <cell r="AS141" t="str">
            <v>..</v>
          </cell>
          <cell r="AT141" t="str">
            <v>..</v>
          </cell>
          <cell r="AU141" t="str">
            <v>..</v>
          </cell>
          <cell r="AV141" t="str">
            <v>..</v>
          </cell>
          <cell r="AW141" t="str">
            <v>..</v>
          </cell>
          <cell r="AX141">
            <v>2.0459000000000001</v>
          </cell>
          <cell r="AY141">
            <v>0.22325</v>
          </cell>
          <cell r="AZ141">
            <v>2.20885</v>
          </cell>
          <cell r="BA141">
            <v>1.9595400000000001</v>
          </cell>
          <cell r="BB141">
            <v>2.14947</v>
          </cell>
          <cell r="BC141">
            <v>2.1056900000000001</v>
          </cell>
          <cell r="BD141">
            <v>2.32124</v>
          </cell>
          <cell r="BE141">
            <v>2.6444899999999998</v>
          </cell>
          <cell r="BF141">
            <v>2.4001600000000001</v>
          </cell>
          <cell r="BG141">
            <v>2.4866000000000001</v>
          </cell>
          <cell r="BH141" t="str">
            <v>..</v>
          </cell>
          <cell r="BJ141">
            <v>2.4866000000000001</v>
          </cell>
          <cell r="BK141">
            <v>2011</v>
          </cell>
          <cell r="BN141" t="str">
            <v>..</v>
          </cell>
          <cell r="BO141" t="str">
            <v>..</v>
          </cell>
          <cell r="BP141" t="str">
            <v>..</v>
          </cell>
          <cell r="BQ141" t="str">
            <v>..</v>
          </cell>
          <cell r="BR141" t="str">
            <v>..</v>
          </cell>
          <cell r="BS141">
            <v>33.11307</v>
          </cell>
          <cell r="BT141">
            <v>22.360250000000001</v>
          </cell>
          <cell r="BU141">
            <v>27.090299999999999</v>
          </cell>
          <cell r="BV141">
            <v>35.804940000000002</v>
          </cell>
          <cell r="BW141">
            <v>24.206900000000001</v>
          </cell>
          <cell r="BX141">
            <v>35.876530000000002</v>
          </cell>
          <cell r="BY141">
            <v>28.105319999999999</v>
          </cell>
          <cell r="BZ141">
            <v>27.291039999999999</v>
          </cell>
          <cell r="CA141">
            <v>30.562729999999998</v>
          </cell>
          <cell r="CB141">
            <v>42.228990000000003</v>
          </cell>
          <cell r="CC141" t="str">
            <v>..</v>
          </cell>
          <cell r="CE141">
            <v>42.228990000000003</v>
          </cell>
          <cell r="CF141">
            <v>2011</v>
          </cell>
        </row>
        <row r="142">
          <cell r="A142" t="str">
            <v>PNG</v>
          </cell>
          <cell r="B142" t="str">
            <v>Papua New Guinea</v>
          </cell>
          <cell r="C142" t="str">
            <v>..</v>
          </cell>
          <cell r="D142">
            <v>2.65747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>
            <v>0</v>
          </cell>
          <cell r="T142" t="str">
            <v/>
          </cell>
          <cell r="U142" t="str">
            <v/>
          </cell>
          <cell r="X142" t="str">
            <v>..</v>
          </cell>
          <cell r="Y142">
            <v>1.14188</v>
          </cell>
          <cell r="Z142" t="str">
            <v>..</v>
          </cell>
          <cell r="AA142" t="str">
            <v>..</v>
          </cell>
          <cell r="AB142" t="str">
            <v>..</v>
          </cell>
          <cell r="AC142" t="str">
            <v>..</v>
          </cell>
          <cell r="AD142" t="str">
            <v>..</v>
          </cell>
          <cell r="AE142" t="str">
            <v>..</v>
          </cell>
          <cell r="AF142" t="str">
            <v>..</v>
          </cell>
          <cell r="AG142" t="str">
            <v>..</v>
          </cell>
          <cell r="AH142" t="str">
            <v>..</v>
          </cell>
          <cell r="AI142" t="str">
            <v>..</v>
          </cell>
          <cell r="AJ142" t="str">
            <v>..</v>
          </cell>
          <cell r="AK142" t="str">
            <v>..</v>
          </cell>
          <cell r="AL142" t="str">
            <v>..</v>
          </cell>
          <cell r="AM142" t="str">
            <v>..</v>
          </cell>
          <cell r="AO142" t="str">
            <v/>
          </cell>
          <cell r="AP142" t="str">
            <v/>
          </cell>
          <cell r="AS142" t="str">
            <v>..</v>
          </cell>
          <cell r="AT142">
            <v>3.4927600000000001</v>
          </cell>
          <cell r="AU142" t="str">
            <v>..</v>
          </cell>
          <cell r="AV142" t="str">
            <v>..</v>
          </cell>
          <cell r="AW142" t="str">
            <v>..</v>
          </cell>
          <cell r="AX142" t="str">
            <v>..</v>
          </cell>
          <cell r="AY142" t="str">
            <v>..</v>
          </cell>
          <cell r="AZ142" t="str">
            <v>..</v>
          </cell>
          <cell r="BA142" t="str">
            <v>..</v>
          </cell>
          <cell r="BB142" t="str">
            <v>..</v>
          </cell>
          <cell r="BC142" t="str">
            <v>..</v>
          </cell>
          <cell r="BD142" t="str">
            <v>..</v>
          </cell>
          <cell r="BE142" t="str">
            <v>..</v>
          </cell>
          <cell r="BF142" t="str">
            <v>..</v>
          </cell>
          <cell r="BG142" t="str">
            <v>..</v>
          </cell>
          <cell r="BH142" t="str">
            <v>..</v>
          </cell>
          <cell r="BJ142" t="str">
            <v/>
          </cell>
          <cell r="BK142" t="str">
            <v/>
          </cell>
          <cell r="BN142" t="str">
            <v>..</v>
          </cell>
          <cell r="BO142">
            <v>15.26718</v>
          </cell>
          <cell r="BP142" t="str">
            <v>..</v>
          </cell>
          <cell r="BQ142" t="str">
            <v>..</v>
          </cell>
          <cell r="BR142" t="str">
            <v>..</v>
          </cell>
          <cell r="BS142" t="str">
            <v>..</v>
          </cell>
          <cell r="BT142" t="str">
            <v>..</v>
          </cell>
          <cell r="BU142" t="str">
            <v>..</v>
          </cell>
          <cell r="BV142" t="str">
            <v>..</v>
          </cell>
          <cell r="BW142" t="str">
            <v>..</v>
          </cell>
          <cell r="BX142" t="str">
            <v>..</v>
          </cell>
          <cell r="BY142" t="str">
            <v>..</v>
          </cell>
          <cell r="BZ142" t="str">
            <v>..</v>
          </cell>
          <cell r="CA142" t="str">
            <v>..</v>
          </cell>
          <cell r="CB142" t="str">
            <v>..</v>
          </cell>
          <cell r="CC142" t="str">
            <v>..</v>
          </cell>
          <cell r="CE142" t="str">
            <v/>
          </cell>
          <cell r="CF142" t="str">
            <v/>
          </cell>
        </row>
        <row r="143">
          <cell r="A143" t="str">
            <v>PRY</v>
          </cell>
          <cell r="B143" t="str">
            <v>Paraguay</v>
          </cell>
          <cell r="C143" t="str">
            <v>..</v>
          </cell>
          <cell r="D143" t="str">
            <v>..</v>
          </cell>
          <cell r="E143" t="str">
            <v>..</v>
          </cell>
          <cell r="F143" t="str">
            <v>..</v>
          </cell>
          <cell r="G143" t="str">
            <v>..</v>
          </cell>
          <cell r="H143" t="str">
            <v>..</v>
          </cell>
          <cell r="I143" t="str">
            <v>..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>
            <v>0</v>
          </cell>
          <cell r="T143" t="str">
            <v/>
          </cell>
          <cell r="U143" t="str">
            <v/>
          </cell>
          <cell r="X143" t="str">
            <v>..</v>
          </cell>
          <cell r="Y143" t="str">
            <v>..</v>
          </cell>
          <cell r="Z143" t="str">
            <v>..</v>
          </cell>
          <cell r="AA143" t="str">
            <v>..</v>
          </cell>
          <cell r="AB143" t="str">
            <v>..</v>
          </cell>
          <cell r="AC143" t="str">
            <v>..</v>
          </cell>
          <cell r="AD143" t="str">
            <v>..</v>
          </cell>
          <cell r="AE143" t="str">
            <v>..</v>
          </cell>
          <cell r="AF143" t="str">
            <v>..</v>
          </cell>
          <cell r="AG143" t="str">
            <v>..</v>
          </cell>
          <cell r="AH143" t="str">
            <v>..</v>
          </cell>
          <cell r="AI143" t="str">
            <v>..</v>
          </cell>
          <cell r="AJ143" t="str">
            <v>..</v>
          </cell>
          <cell r="AK143" t="str">
            <v>..</v>
          </cell>
          <cell r="AL143" t="str">
            <v>..</v>
          </cell>
          <cell r="AM143" t="str">
            <v>..</v>
          </cell>
          <cell r="AO143" t="str">
            <v/>
          </cell>
          <cell r="AP143" t="str">
            <v/>
          </cell>
          <cell r="AS143" t="str">
            <v>..</v>
          </cell>
          <cell r="AT143" t="str">
            <v>..</v>
          </cell>
          <cell r="AU143" t="str">
            <v>..</v>
          </cell>
          <cell r="AV143" t="str">
            <v>..</v>
          </cell>
          <cell r="AW143" t="str">
            <v>..</v>
          </cell>
          <cell r="AX143" t="str">
            <v>..</v>
          </cell>
          <cell r="AY143" t="str">
            <v>..</v>
          </cell>
          <cell r="AZ143" t="str">
            <v>..</v>
          </cell>
          <cell r="BA143" t="str">
            <v>..</v>
          </cell>
          <cell r="BB143" t="str">
            <v>..</v>
          </cell>
          <cell r="BC143" t="str">
            <v>..</v>
          </cell>
          <cell r="BD143" t="str">
            <v>..</v>
          </cell>
          <cell r="BE143" t="str">
            <v>..</v>
          </cell>
          <cell r="BF143" t="str">
            <v>..</v>
          </cell>
          <cell r="BG143" t="str">
            <v>..</v>
          </cell>
          <cell r="BH143" t="str">
            <v>..</v>
          </cell>
          <cell r="BJ143" t="str">
            <v/>
          </cell>
          <cell r="BK143" t="str">
            <v/>
          </cell>
          <cell r="BN143" t="str">
            <v>..</v>
          </cell>
          <cell r="BO143" t="str">
            <v>..</v>
          </cell>
          <cell r="BP143" t="str">
            <v>..</v>
          </cell>
          <cell r="BQ143" t="str">
            <v>..</v>
          </cell>
          <cell r="BR143" t="str">
            <v>..</v>
          </cell>
          <cell r="BS143" t="str">
            <v>..</v>
          </cell>
          <cell r="BT143" t="str">
            <v>..</v>
          </cell>
          <cell r="BU143" t="str">
            <v>..</v>
          </cell>
          <cell r="BV143" t="str">
            <v>..</v>
          </cell>
          <cell r="BW143" t="str">
            <v>..</v>
          </cell>
          <cell r="BX143" t="str">
            <v>..</v>
          </cell>
          <cell r="BY143" t="str">
            <v>..</v>
          </cell>
          <cell r="BZ143" t="str">
            <v>..</v>
          </cell>
          <cell r="CA143" t="str">
            <v>..</v>
          </cell>
          <cell r="CB143" t="str">
            <v>..</v>
          </cell>
          <cell r="CC143" t="str">
            <v>..</v>
          </cell>
          <cell r="CE143" t="str">
            <v/>
          </cell>
          <cell r="CF143" t="str">
            <v/>
          </cell>
        </row>
        <row r="144">
          <cell r="A144" t="str">
            <v>PER</v>
          </cell>
          <cell r="B144" t="str">
            <v>Peru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>
            <v>0</v>
          </cell>
          <cell r="T144" t="str">
            <v/>
          </cell>
          <cell r="U144" t="str">
            <v/>
          </cell>
          <cell r="X144" t="str">
            <v>..</v>
          </cell>
          <cell r="Y144" t="str">
            <v>..</v>
          </cell>
          <cell r="Z144" t="str">
            <v>..</v>
          </cell>
          <cell r="AA144" t="str">
            <v>..</v>
          </cell>
          <cell r="AB144" t="str">
            <v>..</v>
          </cell>
          <cell r="AC144" t="str">
            <v>..</v>
          </cell>
          <cell r="AD144" t="str">
            <v>..</v>
          </cell>
          <cell r="AE144" t="str">
            <v>..</v>
          </cell>
          <cell r="AF144" t="str">
            <v>..</v>
          </cell>
          <cell r="AG144" t="str">
            <v>..</v>
          </cell>
          <cell r="AH144" t="str">
            <v>..</v>
          </cell>
          <cell r="AI144" t="str">
            <v>..</v>
          </cell>
          <cell r="AJ144" t="str">
            <v>..</v>
          </cell>
          <cell r="AK144" t="str">
            <v>..</v>
          </cell>
          <cell r="AL144" t="str">
            <v>..</v>
          </cell>
          <cell r="AM144" t="str">
            <v>..</v>
          </cell>
          <cell r="AO144" t="str">
            <v/>
          </cell>
          <cell r="AP144" t="str">
            <v/>
          </cell>
          <cell r="AS144" t="str">
            <v>..</v>
          </cell>
          <cell r="AT144" t="str">
            <v>..</v>
          </cell>
          <cell r="AU144" t="str">
            <v>..</v>
          </cell>
          <cell r="AV144" t="str">
            <v>..</v>
          </cell>
          <cell r="AW144" t="str">
            <v>..</v>
          </cell>
          <cell r="AX144" t="str">
            <v>..</v>
          </cell>
          <cell r="AY144" t="str">
            <v>..</v>
          </cell>
          <cell r="AZ144" t="str">
            <v>..</v>
          </cell>
          <cell r="BA144" t="str">
            <v>..</v>
          </cell>
          <cell r="BB144" t="str">
            <v>..</v>
          </cell>
          <cell r="BC144" t="str">
            <v>..</v>
          </cell>
          <cell r="BD144" t="str">
            <v>..</v>
          </cell>
          <cell r="BE144" t="str">
            <v>..</v>
          </cell>
          <cell r="BF144" t="str">
            <v>..</v>
          </cell>
          <cell r="BG144" t="str">
            <v>..</v>
          </cell>
          <cell r="BH144" t="str">
            <v>..</v>
          </cell>
          <cell r="BJ144" t="str">
            <v/>
          </cell>
          <cell r="BK144" t="str">
            <v/>
          </cell>
          <cell r="BN144" t="str">
            <v>..</v>
          </cell>
          <cell r="BO144" t="str">
            <v>..</v>
          </cell>
          <cell r="BP144" t="str">
            <v>..</v>
          </cell>
          <cell r="BQ144" t="str">
            <v>..</v>
          </cell>
          <cell r="BR144" t="str">
            <v>..</v>
          </cell>
          <cell r="BS144" t="str">
            <v>..</v>
          </cell>
          <cell r="BT144" t="str">
            <v>..</v>
          </cell>
          <cell r="BU144" t="str">
            <v>..</v>
          </cell>
          <cell r="BV144" t="str">
            <v>..</v>
          </cell>
          <cell r="BW144" t="str">
            <v>..</v>
          </cell>
          <cell r="BX144" t="str">
            <v>..</v>
          </cell>
          <cell r="BY144" t="str">
            <v>..</v>
          </cell>
          <cell r="BZ144" t="str">
            <v>..</v>
          </cell>
          <cell r="CA144" t="str">
            <v>..</v>
          </cell>
          <cell r="CB144" t="str">
            <v>..</v>
          </cell>
          <cell r="CC144" t="str">
            <v>..</v>
          </cell>
          <cell r="CE144" t="str">
            <v/>
          </cell>
          <cell r="CF144" t="str">
            <v/>
          </cell>
        </row>
        <row r="145">
          <cell r="A145" t="str">
            <v>PHL</v>
          </cell>
          <cell r="B145" t="str">
            <v>Philippines</v>
          </cell>
          <cell r="C145" t="str">
            <v>..</v>
          </cell>
          <cell r="D145" t="str">
            <v>..</v>
          </cell>
          <cell r="E145" t="str">
            <v>..</v>
          </cell>
          <cell r="F145" t="str">
            <v>..</v>
          </cell>
          <cell r="G145" t="str">
            <v>..</v>
          </cell>
          <cell r="H145" t="str">
            <v>..</v>
          </cell>
          <cell r="I145">
            <v>3.4858500000000001</v>
          </cell>
          <cell r="J145">
            <v>3.2301199999999999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 t="str">
            <v>..</v>
          </cell>
          <cell r="P145" t="str">
            <v>..</v>
          </cell>
          <cell r="Q145" t="str">
            <v>..</v>
          </cell>
          <cell r="R145" t="str">
            <v>..</v>
          </cell>
          <cell r="S145">
            <v>0</v>
          </cell>
          <cell r="T145" t="str">
            <v/>
          </cell>
          <cell r="U145" t="str">
            <v/>
          </cell>
          <cell r="X145" t="str">
            <v>..</v>
          </cell>
          <cell r="Y145" t="str">
            <v>..</v>
          </cell>
          <cell r="Z145" t="str">
            <v>..</v>
          </cell>
          <cell r="AA145" t="str">
            <v>..</v>
          </cell>
          <cell r="AB145" t="str">
            <v>..</v>
          </cell>
          <cell r="AC145" t="str">
            <v>..</v>
          </cell>
          <cell r="AD145">
            <v>3.2543199999999999</v>
          </cell>
          <cell r="AE145" t="str">
            <v>..</v>
          </cell>
          <cell r="AF145" t="str">
            <v>..</v>
          </cell>
          <cell r="AG145" t="str">
            <v>..</v>
          </cell>
          <cell r="AH145" t="str">
            <v>..</v>
          </cell>
          <cell r="AI145" t="str">
            <v>..</v>
          </cell>
          <cell r="AJ145" t="str">
            <v>..</v>
          </cell>
          <cell r="AK145" t="str">
            <v>..</v>
          </cell>
          <cell r="AL145" t="str">
            <v>..</v>
          </cell>
          <cell r="AM145" t="str">
            <v>..</v>
          </cell>
          <cell r="AO145" t="str">
            <v/>
          </cell>
          <cell r="AP145" t="str">
            <v/>
          </cell>
          <cell r="AS145" t="str">
            <v>..</v>
          </cell>
          <cell r="AT145" t="str">
            <v>..</v>
          </cell>
          <cell r="AU145" t="str">
            <v>..</v>
          </cell>
          <cell r="AV145" t="str">
            <v>..</v>
          </cell>
          <cell r="AW145" t="str">
            <v>..</v>
          </cell>
          <cell r="AX145" t="str">
            <v>..</v>
          </cell>
          <cell r="AY145">
            <v>3.7718500000000001</v>
          </cell>
          <cell r="AZ145" t="str">
            <v>..</v>
          </cell>
          <cell r="BA145" t="str">
            <v>..</v>
          </cell>
          <cell r="BB145" t="str">
            <v>..</v>
          </cell>
          <cell r="BC145" t="str">
            <v>..</v>
          </cell>
          <cell r="BD145" t="str">
            <v>..</v>
          </cell>
          <cell r="BE145" t="str">
            <v>..</v>
          </cell>
          <cell r="BF145" t="str">
            <v>..</v>
          </cell>
          <cell r="BG145" t="str">
            <v>..</v>
          </cell>
          <cell r="BH145" t="str">
            <v>..</v>
          </cell>
          <cell r="BJ145" t="str">
            <v/>
          </cell>
          <cell r="BK145" t="str">
            <v/>
          </cell>
          <cell r="BN145" t="str">
            <v>..</v>
          </cell>
          <cell r="BO145" t="str">
            <v>..</v>
          </cell>
          <cell r="BP145" t="str">
            <v>..</v>
          </cell>
          <cell r="BQ145" t="str">
            <v>..</v>
          </cell>
          <cell r="BR145" t="str">
            <v>..</v>
          </cell>
          <cell r="BS145" t="str">
            <v>..</v>
          </cell>
          <cell r="BT145">
            <v>51.591439999999999</v>
          </cell>
          <cell r="BU145" t="str">
            <v>..</v>
          </cell>
          <cell r="BV145" t="str">
            <v>..</v>
          </cell>
          <cell r="BW145" t="str">
            <v>..</v>
          </cell>
          <cell r="BX145" t="str">
            <v>..</v>
          </cell>
          <cell r="BY145" t="str">
            <v>..</v>
          </cell>
          <cell r="BZ145" t="str">
            <v>..</v>
          </cell>
          <cell r="CA145" t="str">
            <v>..</v>
          </cell>
          <cell r="CB145" t="str">
            <v>..</v>
          </cell>
          <cell r="CC145" t="str">
            <v>..</v>
          </cell>
          <cell r="CE145" t="str">
            <v/>
          </cell>
          <cell r="CF145" t="str">
            <v/>
          </cell>
        </row>
        <row r="146">
          <cell r="A146" t="str">
            <v>POL</v>
          </cell>
          <cell r="B146" t="str">
            <v>Poland</v>
          </cell>
          <cell r="C146" t="str">
            <v>..</v>
          </cell>
          <cell r="D146">
            <v>3.5256500000000002</v>
          </cell>
          <cell r="E146">
            <v>2.7910300000000001</v>
          </cell>
          <cell r="F146">
            <v>2.2168000000000001</v>
          </cell>
          <cell r="G146">
            <v>2.1737099999999998</v>
          </cell>
          <cell r="H146">
            <v>2.1305499999999999</v>
          </cell>
          <cell r="I146">
            <v>2.1008300000000002</v>
          </cell>
          <cell r="J146">
            <v>2.1007199999999999</v>
          </cell>
          <cell r="K146">
            <v>2.0779700000000001</v>
          </cell>
          <cell r="L146">
            <v>2.1848900000000002</v>
          </cell>
          <cell r="M146">
            <v>2.1923900000000001</v>
          </cell>
          <cell r="N146">
            <v>2.0912500000000001</v>
          </cell>
          <cell r="O146">
            <v>2.0176799999999999</v>
          </cell>
          <cell r="P146">
            <v>1.8961399999999999</v>
          </cell>
          <cell r="Q146">
            <v>1.7602500000000001</v>
          </cell>
          <cell r="R146">
            <v>1.69225</v>
          </cell>
          <cell r="S146">
            <v>0</v>
          </cell>
          <cell r="T146">
            <v>1.69225</v>
          </cell>
          <cell r="U146">
            <v>2012</v>
          </cell>
          <cell r="X146" t="str">
            <v>..</v>
          </cell>
          <cell r="Y146">
            <v>3.5019399999999998</v>
          </cell>
          <cell r="Z146">
            <v>2.7370000000000001</v>
          </cell>
          <cell r="AA146">
            <v>2.10317</v>
          </cell>
          <cell r="AB146">
            <v>2.0632299999999999</v>
          </cell>
          <cell r="AC146">
            <v>2.0219999999999998</v>
          </cell>
          <cell r="AD146">
            <v>2.0144000000000002</v>
          </cell>
          <cell r="AE146">
            <v>1.9839</v>
          </cell>
          <cell r="AF146">
            <v>1.9801</v>
          </cell>
          <cell r="AG146">
            <v>2.03511</v>
          </cell>
          <cell r="AH146">
            <v>2.0185300000000002</v>
          </cell>
          <cell r="AI146">
            <v>1.90788</v>
          </cell>
          <cell r="AJ146">
            <v>1.8294699999999999</v>
          </cell>
          <cell r="AK146">
            <v>1.6939200000000001</v>
          </cell>
          <cell r="AL146">
            <v>1.5608500000000001</v>
          </cell>
          <cell r="AM146">
            <v>1.50587</v>
          </cell>
          <cell r="AO146">
            <v>1.50587</v>
          </cell>
          <cell r="AP146">
            <v>2012</v>
          </cell>
          <cell r="AS146" t="str">
            <v>..</v>
          </cell>
          <cell r="AT146">
            <v>3.55687</v>
          </cell>
          <cell r="AU146">
            <v>2.8626999999999998</v>
          </cell>
          <cell r="AV146">
            <v>2.3707600000000002</v>
          </cell>
          <cell r="AW146">
            <v>2.3264200000000002</v>
          </cell>
          <cell r="AX146">
            <v>2.2798400000000001</v>
          </cell>
          <cell r="AY146">
            <v>2.2192699999999999</v>
          </cell>
          <cell r="AZ146">
            <v>2.2591000000000001</v>
          </cell>
          <cell r="BA146">
            <v>2.2104200000000001</v>
          </cell>
          <cell r="BB146">
            <v>2.38672</v>
          </cell>
          <cell r="BC146">
            <v>2.4264199999999998</v>
          </cell>
          <cell r="BD146">
            <v>2.34015</v>
          </cell>
          <cell r="BE146">
            <v>2.2763800000000001</v>
          </cell>
          <cell r="BF146">
            <v>2.18927</v>
          </cell>
          <cell r="BG146">
            <v>2.05768</v>
          </cell>
          <cell r="BH146">
            <v>1.9701500000000001</v>
          </cell>
          <cell r="BJ146">
            <v>1.9701500000000001</v>
          </cell>
          <cell r="BK146">
            <v>2012</v>
          </cell>
          <cell r="BN146" t="str">
            <v>..</v>
          </cell>
          <cell r="BO146">
            <v>56.458069999999999</v>
          </cell>
          <cell r="BP146">
            <v>55.914360000000002</v>
          </cell>
          <cell r="BQ146">
            <v>54.583620000000003</v>
          </cell>
          <cell r="BR146">
            <v>55.073480000000004</v>
          </cell>
          <cell r="BS146">
            <v>54.94903</v>
          </cell>
          <cell r="BT146">
            <v>55.434759999999997</v>
          </cell>
          <cell r="BU146">
            <v>54.350909999999999</v>
          </cell>
          <cell r="BV146">
            <v>54.799720000000001</v>
          </cell>
          <cell r="BW146">
            <v>53.465159999999997</v>
          </cell>
          <cell r="BX146">
            <v>52.824579999999997</v>
          </cell>
          <cell r="BY146">
            <v>52.532229999999998</v>
          </cell>
          <cell r="BZ146">
            <v>52.487319999999997</v>
          </cell>
          <cell r="CA146">
            <v>52.864370000000001</v>
          </cell>
          <cell r="CB146">
            <v>53.08446</v>
          </cell>
          <cell r="CC146">
            <v>53.263460000000002</v>
          </cell>
          <cell r="CE146">
            <v>53.263460000000002</v>
          </cell>
          <cell r="CF146">
            <v>2012</v>
          </cell>
        </row>
        <row r="147">
          <cell r="A147" t="str">
            <v>PRT</v>
          </cell>
          <cell r="B147" t="str">
            <v>Portugal</v>
          </cell>
          <cell r="C147" t="str">
            <v>..</v>
          </cell>
          <cell r="D147" t="str">
            <v>..</v>
          </cell>
          <cell r="E147" t="str">
            <v>..</v>
          </cell>
          <cell r="F147">
            <v>3.08874</v>
          </cell>
          <cell r="G147" t="str">
            <v>..</v>
          </cell>
          <cell r="H147">
            <v>2.5450900000000001</v>
          </cell>
          <cell r="I147">
            <v>2.32193</v>
          </cell>
          <cell r="J147">
            <v>2.1292800000000001</v>
          </cell>
          <cell r="K147">
            <v>2.04128</v>
          </cell>
          <cell r="L147">
            <v>1.9179900000000001</v>
          </cell>
          <cell r="M147">
            <v>1.8921300000000001</v>
          </cell>
          <cell r="N147">
            <v>2.0580099999999999</v>
          </cell>
          <cell r="O147">
            <v>1.8986499999999999</v>
          </cell>
          <cell r="P147">
            <v>1.8309500000000001</v>
          </cell>
          <cell r="Q147" t="str">
            <v>..</v>
          </cell>
          <cell r="R147">
            <v>1.8530599999999999</v>
          </cell>
          <cell r="S147">
            <v>0</v>
          </cell>
          <cell r="T147">
            <v>1.8530599999999999</v>
          </cell>
          <cell r="U147">
            <v>2012</v>
          </cell>
          <cell r="X147" t="str">
            <v>..</v>
          </cell>
          <cell r="Y147" t="str">
            <v>..</v>
          </cell>
          <cell r="Z147" t="str">
            <v>..</v>
          </cell>
          <cell r="AA147">
            <v>2.9982799999999998</v>
          </cell>
          <cell r="AB147" t="str">
            <v>..</v>
          </cell>
          <cell r="AC147">
            <v>2.4725100000000002</v>
          </cell>
          <cell r="AD147">
            <v>2.2802600000000002</v>
          </cell>
          <cell r="AE147">
            <v>2.0781399999999999</v>
          </cell>
          <cell r="AF147">
            <v>2.0046900000000001</v>
          </cell>
          <cell r="AG147">
            <v>1.9463299999999999</v>
          </cell>
          <cell r="AH147">
            <v>1.96404</v>
          </cell>
          <cell r="AI147">
            <v>2.0764399999999998</v>
          </cell>
          <cell r="AJ147">
            <v>1.9416899999999999</v>
          </cell>
          <cell r="AK147">
            <v>1.8936200000000001</v>
          </cell>
          <cell r="AL147" t="str">
            <v>..</v>
          </cell>
          <cell r="AM147">
            <v>1.9266300000000001</v>
          </cell>
          <cell r="AO147">
            <v>1.9266300000000001</v>
          </cell>
          <cell r="AP147">
            <v>2012</v>
          </cell>
          <cell r="AS147" t="str">
            <v>..</v>
          </cell>
          <cell r="AT147" t="str">
            <v>..</v>
          </cell>
          <cell r="AU147" t="str">
            <v>..</v>
          </cell>
          <cell r="AV147">
            <v>3.2063000000000001</v>
          </cell>
          <cell r="AW147" t="str">
            <v>..</v>
          </cell>
          <cell r="AX147">
            <v>2.6404999999999998</v>
          </cell>
          <cell r="AY147">
            <v>2.3762599999999998</v>
          </cell>
          <cell r="AZ147">
            <v>2.1945399999999999</v>
          </cell>
          <cell r="BA147">
            <v>2.0872299999999999</v>
          </cell>
          <cell r="BB147">
            <v>1.8830499999999999</v>
          </cell>
          <cell r="BC147">
            <v>1.80783</v>
          </cell>
          <cell r="BD147">
            <v>2.0367999999999999</v>
          </cell>
          <cell r="BE147">
            <v>1.8494299999999999</v>
          </cell>
          <cell r="BF147">
            <v>1.7594099999999999</v>
          </cell>
          <cell r="BG147" t="str">
            <v>..</v>
          </cell>
          <cell r="BH147">
            <v>1.7684500000000001</v>
          </cell>
          <cell r="BJ147">
            <v>1.7684500000000001</v>
          </cell>
          <cell r="BK147">
            <v>2012</v>
          </cell>
          <cell r="BN147" t="str">
            <v>..</v>
          </cell>
          <cell r="BO147" t="str">
            <v>..</v>
          </cell>
          <cell r="BP147" t="str">
            <v>..</v>
          </cell>
          <cell r="BQ147">
            <v>54.859670000000001</v>
          </cell>
          <cell r="BR147" t="str">
            <v>..</v>
          </cell>
          <cell r="BS147">
            <v>55.174129999999998</v>
          </cell>
          <cell r="BT147">
            <v>55.58182</v>
          </cell>
          <cell r="BU147">
            <v>54.719450000000002</v>
          </cell>
          <cell r="BV147">
            <v>54.668210000000002</v>
          </cell>
          <cell r="BW147">
            <v>56.025550000000003</v>
          </cell>
          <cell r="BX147">
            <v>56.016719999999999</v>
          </cell>
          <cell r="BY147">
            <v>54.002839999999999</v>
          </cell>
          <cell r="BZ147">
            <v>54.560859999999998</v>
          </cell>
          <cell r="CA147">
            <v>55.125279999999997</v>
          </cell>
          <cell r="CB147" t="str">
            <v>..</v>
          </cell>
          <cell r="CC147">
            <v>55.613939999999999</v>
          </cell>
          <cell r="CE147">
            <v>55.613939999999999</v>
          </cell>
          <cell r="CF147">
            <v>2012</v>
          </cell>
        </row>
        <row r="148">
          <cell r="A148" t="str">
            <v>PRI</v>
          </cell>
          <cell r="B148" t="str">
            <v>Puerto Rico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  <cell r="S148">
            <v>0</v>
          </cell>
          <cell r="T148" t="str">
            <v/>
          </cell>
          <cell r="U148" t="str">
            <v/>
          </cell>
          <cell r="X148" t="str">
            <v>..</v>
          </cell>
          <cell r="Y148" t="str">
            <v>..</v>
          </cell>
          <cell r="Z148" t="str">
            <v>..</v>
          </cell>
          <cell r="AA148" t="str">
            <v>..</v>
          </cell>
          <cell r="AB148" t="str">
            <v>..</v>
          </cell>
          <cell r="AC148" t="str">
            <v>..</v>
          </cell>
          <cell r="AD148" t="str">
            <v>..</v>
          </cell>
          <cell r="AE148" t="str">
            <v>..</v>
          </cell>
          <cell r="AF148" t="str">
            <v>..</v>
          </cell>
          <cell r="AG148" t="str">
            <v>..</v>
          </cell>
          <cell r="AH148" t="str">
            <v>..</v>
          </cell>
          <cell r="AI148" t="str">
            <v>..</v>
          </cell>
          <cell r="AJ148" t="str">
            <v>..</v>
          </cell>
          <cell r="AK148" t="str">
            <v>..</v>
          </cell>
          <cell r="AL148" t="str">
            <v>..</v>
          </cell>
          <cell r="AM148" t="str">
            <v>..</v>
          </cell>
          <cell r="AO148" t="str">
            <v/>
          </cell>
          <cell r="AP148" t="str">
            <v/>
          </cell>
          <cell r="AS148" t="str">
            <v>..</v>
          </cell>
          <cell r="AT148" t="str">
            <v>..</v>
          </cell>
          <cell r="AU148" t="str">
            <v>..</v>
          </cell>
          <cell r="AV148" t="str">
            <v>..</v>
          </cell>
          <cell r="AW148" t="str">
            <v>..</v>
          </cell>
          <cell r="AX148" t="str">
            <v>..</v>
          </cell>
          <cell r="AY148" t="str">
            <v>..</v>
          </cell>
          <cell r="AZ148" t="str">
            <v>..</v>
          </cell>
          <cell r="BA148" t="str">
            <v>..</v>
          </cell>
          <cell r="BB148" t="str">
            <v>..</v>
          </cell>
          <cell r="BC148" t="str">
            <v>..</v>
          </cell>
          <cell r="BD148" t="str">
            <v>..</v>
          </cell>
          <cell r="BE148" t="str">
            <v>..</v>
          </cell>
          <cell r="BF148" t="str">
            <v>..</v>
          </cell>
          <cell r="BG148" t="str">
            <v>..</v>
          </cell>
          <cell r="BH148" t="str">
            <v>..</v>
          </cell>
          <cell r="BJ148" t="str">
            <v/>
          </cell>
          <cell r="BK148" t="str">
            <v/>
          </cell>
          <cell r="BN148" t="str">
            <v>..</v>
          </cell>
          <cell r="BO148" t="str">
            <v>..</v>
          </cell>
          <cell r="BP148" t="str">
            <v>..</v>
          </cell>
          <cell r="BQ148" t="str">
            <v>..</v>
          </cell>
          <cell r="BR148" t="str">
            <v>..</v>
          </cell>
          <cell r="BS148" t="str">
            <v>..</v>
          </cell>
          <cell r="BT148" t="str">
            <v>..</v>
          </cell>
          <cell r="BU148" t="str">
            <v>..</v>
          </cell>
          <cell r="BV148" t="str">
            <v>..</v>
          </cell>
          <cell r="BW148" t="str">
            <v>..</v>
          </cell>
          <cell r="BX148" t="str">
            <v>..</v>
          </cell>
          <cell r="BY148" t="str">
            <v>..</v>
          </cell>
          <cell r="BZ148" t="str">
            <v>..</v>
          </cell>
          <cell r="CA148" t="str">
            <v>..</v>
          </cell>
          <cell r="CB148" t="str">
            <v>..</v>
          </cell>
          <cell r="CC148" t="str">
            <v>..</v>
          </cell>
          <cell r="CE148" t="str">
            <v/>
          </cell>
          <cell r="CF148" t="str">
            <v/>
          </cell>
        </row>
        <row r="149">
          <cell r="A149" t="str">
            <v>QAT</v>
          </cell>
          <cell r="B149" t="str">
            <v>Qatar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0.23688999999999999</v>
          </cell>
          <cell r="K149" t="str">
            <v>..</v>
          </cell>
          <cell r="L149" t="str">
            <v>..</v>
          </cell>
          <cell r="M149" t="str">
            <v>..</v>
          </cell>
          <cell r="N149" t="str">
            <v>..</v>
          </cell>
          <cell r="O149" t="str">
            <v>..</v>
          </cell>
          <cell r="P149" t="str">
            <v>..</v>
          </cell>
          <cell r="Q149" t="str">
            <v>..</v>
          </cell>
          <cell r="R149" t="str">
            <v>..</v>
          </cell>
          <cell r="S149">
            <v>0</v>
          </cell>
          <cell r="T149" t="str">
            <v/>
          </cell>
          <cell r="U149" t="str">
            <v/>
          </cell>
          <cell r="X149" t="str">
            <v>..</v>
          </cell>
          <cell r="Y149" t="str">
            <v>..</v>
          </cell>
          <cell r="Z149" t="str">
            <v>..</v>
          </cell>
          <cell r="AA149" t="str">
            <v>..</v>
          </cell>
          <cell r="AB149" t="str">
            <v>..</v>
          </cell>
          <cell r="AC149" t="str">
            <v>..</v>
          </cell>
          <cell r="AD149" t="str">
            <v>..</v>
          </cell>
          <cell r="AE149" t="str">
            <v>..</v>
          </cell>
          <cell r="AF149" t="str">
            <v>..</v>
          </cell>
          <cell r="AG149" t="str">
            <v>..</v>
          </cell>
          <cell r="AH149" t="str">
            <v>..</v>
          </cell>
          <cell r="AI149" t="str">
            <v>..</v>
          </cell>
          <cell r="AJ149" t="str">
            <v>..</v>
          </cell>
          <cell r="AK149" t="str">
            <v>..</v>
          </cell>
          <cell r="AL149" t="str">
            <v>..</v>
          </cell>
          <cell r="AM149" t="str">
            <v>..</v>
          </cell>
          <cell r="AO149" t="str">
            <v/>
          </cell>
          <cell r="AP149" t="str">
            <v/>
          </cell>
          <cell r="AS149" t="str">
            <v>..</v>
          </cell>
          <cell r="AT149" t="str">
            <v>..</v>
          </cell>
          <cell r="AU149" t="str">
            <v>..</v>
          </cell>
          <cell r="AV149" t="str">
            <v>..</v>
          </cell>
          <cell r="AW149" t="str">
            <v>..</v>
          </cell>
          <cell r="AX149" t="str">
            <v>..</v>
          </cell>
          <cell r="AY149" t="str">
            <v>..</v>
          </cell>
          <cell r="AZ149">
            <v>0.82894000000000001</v>
          </cell>
          <cell r="BA149" t="str">
            <v>..</v>
          </cell>
          <cell r="BB149" t="str">
            <v>..</v>
          </cell>
          <cell r="BC149" t="str">
            <v>..</v>
          </cell>
          <cell r="BD149" t="str">
            <v>..</v>
          </cell>
          <cell r="BE149" t="str">
            <v>..</v>
          </cell>
          <cell r="BF149" t="str">
            <v>..</v>
          </cell>
          <cell r="BG149" t="str">
            <v>..</v>
          </cell>
          <cell r="BH149" t="str">
            <v>..</v>
          </cell>
          <cell r="BJ149" t="str">
            <v/>
          </cell>
          <cell r="BK149" t="str">
            <v/>
          </cell>
          <cell r="BN149" t="str">
            <v>..</v>
          </cell>
          <cell r="BO149" t="str">
            <v>..</v>
          </cell>
          <cell r="BP149" t="str">
            <v>..</v>
          </cell>
          <cell r="BQ149" t="str">
            <v>..</v>
          </cell>
          <cell r="BR149" t="str">
            <v>..</v>
          </cell>
          <cell r="BS149" t="str">
            <v>..</v>
          </cell>
          <cell r="BT149" t="str">
            <v>..</v>
          </cell>
          <cell r="BU149" t="str">
            <v>..</v>
          </cell>
          <cell r="BV149" t="str">
            <v>..</v>
          </cell>
          <cell r="BW149" t="str">
            <v>..</v>
          </cell>
          <cell r="BX149" t="str">
            <v>..</v>
          </cell>
          <cell r="BY149" t="str">
            <v>..</v>
          </cell>
          <cell r="BZ149" t="str">
            <v>..</v>
          </cell>
          <cell r="CA149" t="str">
            <v>..</v>
          </cell>
          <cell r="CB149" t="str">
            <v>..</v>
          </cell>
          <cell r="CC149" t="str">
            <v>..</v>
          </cell>
          <cell r="CE149" t="str">
            <v/>
          </cell>
          <cell r="CF149" t="str">
            <v/>
          </cell>
        </row>
        <row r="150">
          <cell r="A150" t="str">
            <v>KOR</v>
          </cell>
          <cell r="B150" t="str">
            <v>Korea</v>
          </cell>
          <cell r="C150" t="str">
            <v>..</v>
          </cell>
          <cell r="D150">
            <v>2.2365400000000002</v>
          </cell>
          <cell r="E150">
            <v>1.96675</v>
          </cell>
          <cell r="F150">
            <v>2.02014</v>
          </cell>
          <cell r="G150">
            <v>1.8621399999999999</v>
          </cell>
          <cell r="H150">
            <v>1.77597</v>
          </cell>
          <cell r="I150">
            <v>0.73678999999999994</v>
          </cell>
          <cell r="J150">
            <v>1.34402</v>
          </cell>
          <cell r="K150">
            <v>1.3643099999999999</v>
          </cell>
          <cell r="L150">
            <v>1.2751999999999999</v>
          </cell>
          <cell r="M150">
            <v>1.2417899999999999</v>
          </cell>
          <cell r="N150">
            <v>1.1957</v>
          </cell>
          <cell r="O150">
            <v>1.16625</v>
          </cell>
          <cell r="P150">
            <v>1.1454299999999999</v>
          </cell>
          <cell r="Q150">
            <v>1.1899500000000001</v>
          </cell>
          <cell r="R150">
            <v>1.19763</v>
          </cell>
          <cell r="S150">
            <v>0</v>
          </cell>
          <cell r="T150">
            <v>1.19763</v>
          </cell>
          <cell r="U150">
            <v>2012</v>
          </cell>
          <cell r="X150" t="str">
            <v>..</v>
          </cell>
          <cell r="Y150">
            <v>1.6705700000000001</v>
          </cell>
          <cell r="Z150">
            <v>1.4775199999999999</v>
          </cell>
          <cell r="AA150">
            <v>1.56735</v>
          </cell>
          <cell r="AB150">
            <v>1.4403900000000001</v>
          </cell>
          <cell r="AC150">
            <v>1.3775500000000001</v>
          </cell>
          <cell r="AD150">
            <v>0.59399999999999997</v>
          </cell>
          <cell r="AE150">
            <v>1.15195</v>
          </cell>
          <cell r="AF150">
            <v>1.1901600000000001</v>
          </cell>
          <cell r="AG150">
            <v>1.0900700000000001</v>
          </cell>
          <cell r="AH150">
            <v>1.05108</v>
          </cell>
          <cell r="AI150">
            <v>1.01858</v>
          </cell>
          <cell r="AJ150">
            <v>0.98975000000000002</v>
          </cell>
          <cell r="AK150">
            <v>0.99165000000000003</v>
          </cell>
          <cell r="AL150">
            <v>1.00722</v>
          </cell>
          <cell r="AM150">
            <v>1.00532</v>
          </cell>
          <cell r="AO150">
            <v>1.00532</v>
          </cell>
          <cell r="AP150">
            <v>2012</v>
          </cell>
          <cell r="AS150" t="str">
            <v>..</v>
          </cell>
          <cell r="AT150">
            <v>2.5415199999999998</v>
          </cell>
          <cell r="AU150">
            <v>2.2322500000000001</v>
          </cell>
          <cell r="AV150">
            <v>2.2707299999999999</v>
          </cell>
          <cell r="AW150">
            <v>2.0996199999999998</v>
          </cell>
          <cell r="AX150">
            <v>2.0038900000000002</v>
          </cell>
          <cell r="AY150">
            <v>0.81906000000000001</v>
          </cell>
          <cell r="AZ150">
            <v>1.4560900000000001</v>
          </cell>
          <cell r="BA150">
            <v>1.4669300000000001</v>
          </cell>
          <cell r="BB150">
            <v>1.38626</v>
          </cell>
          <cell r="BC150">
            <v>1.3585400000000001</v>
          </cell>
          <cell r="BD150">
            <v>1.30636</v>
          </cell>
          <cell r="BE150">
            <v>1.27841</v>
          </cell>
          <cell r="BF150">
            <v>1.24529</v>
          </cell>
          <cell r="BG150">
            <v>1.3099099999999999</v>
          </cell>
          <cell r="BH150">
            <v>1.32497</v>
          </cell>
          <cell r="BJ150">
            <v>1.32497</v>
          </cell>
          <cell r="BK150">
            <v>2012</v>
          </cell>
          <cell r="BN150" t="str">
            <v>..</v>
          </cell>
          <cell r="BO150">
            <v>26.15494</v>
          </cell>
          <cell r="BP150">
            <v>26.427060000000001</v>
          </cell>
          <cell r="BQ150">
            <v>27.640709999999999</v>
          </cell>
          <cell r="BR150">
            <v>27.865760000000002</v>
          </cell>
          <cell r="BS150">
            <v>28.226130000000001</v>
          </cell>
          <cell r="BT150">
            <v>29.469470000000001</v>
          </cell>
          <cell r="BU150">
            <v>31.580649999999999</v>
          </cell>
          <cell r="BV150">
            <v>32.342399999999998</v>
          </cell>
          <cell r="BW150">
            <v>32.05003</v>
          </cell>
          <cell r="BX150">
            <v>32.140349999999998</v>
          </cell>
          <cell r="BY150">
            <v>32.755650000000003</v>
          </cell>
          <cell r="BZ150">
            <v>32.977310000000003</v>
          </cell>
          <cell r="CA150">
            <v>34.085450000000002</v>
          </cell>
          <cell r="CB150">
            <v>33.544510000000002</v>
          </cell>
          <cell r="CC150">
            <v>33.440300000000001</v>
          </cell>
          <cell r="CE150">
            <v>33.440300000000001</v>
          </cell>
          <cell r="CF150">
            <v>2012</v>
          </cell>
        </row>
        <row r="151">
          <cell r="A151" t="str">
            <v>MDA</v>
          </cell>
          <cell r="B151" t="str">
            <v>Moldova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>
            <v>0</v>
          </cell>
          <cell r="T151" t="str">
            <v/>
          </cell>
          <cell r="U151" t="str">
            <v/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 t="str">
            <v>..</v>
          </cell>
          <cell r="AD151" t="str">
            <v>..</v>
          </cell>
          <cell r="AE151" t="str">
            <v>..</v>
          </cell>
          <cell r="AF151" t="str">
            <v>..</v>
          </cell>
          <cell r="AG151" t="str">
            <v>..</v>
          </cell>
          <cell r="AH151" t="str">
            <v>..</v>
          </cell>
          <cell r="AI151" t="str">
            <v>..</v>
          </cell>
          <cell r="AJ151" t="str">
            <v>..</v>
          </cell>
          <cell r="AK151" t="str">
            <v>..</v>
          </cell>
          <cell r="AL151" t="str">
            <v>..</v>
          </cell>
          <cell r="AM151" t="str">
            <v>..</v>
          </cell>
          <cell r="AO151" t="str">
            <v/>
          </cell>
          <cell r="AP151" t="str">
            <v/>
          </cell>
          <cell r="AS151" t="str">
            <v>..</v>
          </cell>
          <cell r="AT151" t="str">
            <v>..</v>
          </cell>
          <cell r="AU151" t="str">
            <v>..</v>
          </cell>
          <cell r="AV151" t="str">
            <v>..</v>
          </cell>
          <cell r="AW151" t="str">
            <v>..</v>
          </cell>
          <cell r="AX151" t="str">
            <v>..</v>
          </cell>
          <cell r="AY151" t="str">
            <v>..</v>
          </cell>
          <cell r="AZ151" t="str">
            <v>..</v>
          </cell>
          <cell r="BA151" t="str">
            <v>..</v>
          </cell>
          <cell r="BB151" t="str">
            <v>..</v>
          </cell>
          <cell r="BC151" t="str">
            <v>..</v>
          </cell>
          <cell r="BD151" t="str">
            <v>..</v>
          </cell>
          <cell r="BE151" t="str">
            <v>..</v>
          </cell>
          <cell r="BF151" t="str">
            <v>..</v>
          </cell>
          <cell r="BG151" t="str">
            <v>..</v>
          </cell>
          <cell r="BH151" t="str">
            <v>..</v>
          </cell>
          <cell r="BJ151" t="str">
            <v/>
          </cell>
          <cell r="BK151" t="str">
            <v/>
          </cell>
          <cell r="BN151" t="str">
            <v>..</v>
          </cell>
          <cell r="BO151" t="str">
            <v>..</v>
          </cell>
          <cell r="BP151" t="str">
            <v>..</v>
          </cell>
          <cell r="BQ151" t="str">
            <v>..</v>
          </cell>
          <cell r="BR151" t="str">
            <v>..</v>
          </cell>
          <cell r="BS151" t="str">
            <v>..</v>
          </cell>
          <cell r="BT151" t="str">
            <v>..</v>
          </cell>
          <cell r="BU151" t="str">
            <v>..</v>
          </cell>
          <cell r="BV151" t="str">
            <v>..</v>
          </cell>
          <cell r="BW151" t="str">
            <v>..</v>
          </cell>
          <cell r="BX151" t="str">
            <v>..</v>
          </cell>
          <cell r="BY151" t="str">
            <v>..</v>
          </cell>
          <cell r="BZ151" t="str">
            <v>..</v>
          </cell>
          <cell r="CA151" t="str">
            <v>..</v>
          </cell>
          <cell r="CB151" t="str">
            <v>..</v>
          </cell>
          <cell r="CC151" t="str">
            <v>..</v>
          </cell>
          <cell r="CE151" t="str">
            <v/>
          </cell>
          <cell r="CF151" t="str">
            <v/>
          </cell>
        </row>
        <row r="152">
          <cell r="A152" t="str">
            <v>ROU</v>
          </cell>
          <cell r="B152" t="str">
            <v>Romania</v>
          </cell>
          <cell r="C152" t="str">
            <v>..</v>
          </cell>
          <cell r="D152" t="str">
            <v>..</v>
          </cell>
          <cell r="E152">
            <v>3.9203399999999999</v>
          </cell>
          <cell r="F152">
            <v>3.9443600000000001</v>
          </cell>
          <cell r="G152">
            <v>3.8045399999999998</v>
          </cell>
          <cell r="H152">
            <v>4.0027799999999996</v>
          </cell>
          <cell r="I152">
            <v>3.02651</v>
          </cell>
          <cell r="J152">
            <v>3.0910700000000002</v>
          </cell>
          <cell r="K152">
            <v>2.9508399999999999</v>
          </cell>
          <cell r="L152">
            <v>2.86633</v>
          </cell>
          <cell r="M152">
            <v>2.7334299999999998</v>
          </cell>
          <cell r="N152">
            <v>2.1837499999999999</v>
          </cell>
          <cell r="O152">
            <v>2.0131299999999999</v>
          </cell>
          <cell r="P152">
            <v>2.1402199999999998</v>
          </cell>
          <cell r="Q152">
            <v>2.21313</v>
          </cell>
          <cell r="R152" t="str">
            <v>..</v>
          </cell>
          <cell r="S152">
            <v>0</v>
          </cell>
          <cell r="T152">
            <v>2.21313</v>
          </cell>
          <cell r="U152">
            <v>2011</v>
          </cell>
          <cell r="X152" t="str">
            <v>..</v>
          </cell>
          <cell r="Y152" t="str">
            <v>..</v>
          </cell>
          <cell r="Z152">
            <v>3.16709</v>
          </cell>
          <cell r="AA152">
            <v>3.1346500000000002</v>
          </cell>
          <cell r="AB152">
            <v>2.9620899999999999</v>
          </cell>
          <cell r="AC152">
            <v>2.9683099999999998</v>
          </cell>
          <cell r="AD152">
            <v>2.1374300000000002</v>
          </cell>
          <cell r="AE152">
            <v>2.0767099999999998</v>
          </cell>
          <cell r="AF152">
            <v>1.88954</v>
          </cell>
          <cell r="AG152">
            <v>1.93564</v>
          </cell>
          <cell r="AH152">
            <v>1.83135</v>
          </cell>
          <cell r="AI152">
            <v>1.42584</v>
          </cell>
          <cell r="AJ152">
            <v>1.33199</v>
          </cell>
          <cell r="AK152">
            <v>1.38368</v>
          </cell>
          <cell r="AL152">
            <v>1.4765299999999999</v>
          </cell>
          <cell r="AM152" t="str">
            <v>..</v>
          </cell>
          <cell r="AO152">
            <v>1.4765299999999999</v>
          </cell>
          <cell r="AP152">
            <v>2011</v>
          </cell>
          <cell r="AS152" t="str">
            <v>..</v>
          </cell>
          <cell r="AT152" t="str">
            <v>..</v>
          </cell>
          <cell r="AU152">
            <v>4.7051699999999999</v>
          </cell>
          <cell r="AV152">
            <v>4.8154300000000001</v>
          </cell>
          <cell r="AW152">
            <v>4.7743200000000003</v>
          </cell>
          <cell r="AX152">
            <v>5.2344400000000002</v>
          </cell>
          <cell r="AY152">
            <v>4.0830900000000003</v>
          </cell>
          <cell r="AZ152">
            <v>4.3202699999999998</v>
          </cell>
          <cell r="BA152">
            <v>4.2293700000000003</v>
          </cell>
          <cell r="BB152">
            <v>4.0233299999999996</v>
          </cell>
          <cell r="BC152">
            <v>3.8862100000000002</v>
          </cell>
          <cell r="BD152">
            <v>3.1620400000000002</v>
          </cell>
          <cell r="BE152">
            <v>2.8900700000000001</v>
          </cell>
          <cell r="BF152">
            <v>3.1199499999999998</v>
          </cell>
          <cell r="BG152">
            <v>3.1497799999999998</v>
          </cell>
          <cell r="BH152" t="str">
            <v>..</v>
          </cell>
          <cell r="BJ152">
            <v>3.1497799999999998</v>
          </cell>
          <cell r="BK152">
            <v>2011</v>
          </cell>
          <cell r="BN152" t="str">
            <v>..</v>
          </cell>
          <cell r="BO152" t="str">
            <v>..</v>
          </cell>
          <cell r="BP152">
            <v>41.222470000000001</v>
          </cell>
          <cell r="BQ152">
            <v>41.186360000000001</v>
          </cell>
          <cell r="BR152">
            <v>41.663379999999997</v>
          </cell>
          <cell r="BS152">
            <v>40.304659999999998</v>
          </cell>
          <cell r="BT152">
            <v>38.35181</v>
          </cell>
          <cell r="BU152">
            <v>36.80883</v>
          </cell>
          <cell r="BV152">
            <v>34.989220000000003</v>
          </cell>
          <cell r="BW152">
            <v>37.425310000000003</v>
          </cell>
          <cell r="BX152">
            <v>37.586219999999997</v>
          </cell>
          <cell r="BY152">
            <v>36.790329999999997</v>
          </cell>
          <cell r="BZ152">
            <v>37.239910000000002</v>
          </cell>
          <cell r="CA152">
            <v>36.480930000000001</v>
          </cell>
          <cell r="CB152">
            <v>37.34646</v>
          </cell>
          <cell r="CC152" t="str">
            <v>..</v>
          </cell>
          <cell r="CE152">
            <v>37.34646</v>
          </cell>
          <cell r="CF152">
            <v>2011</v>
          </cell>
        </row>
        <row r="153">
          <cell r="A153" t="str">
            <v>RUS</v>
          </cell>
          <cell r="B153" t="str">
            <v>Russian Federation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  <cell r="S153">
            <v>0</v>
          </cell>
          <cell r="T153" t="str">
            <v/>
          </cell>
          <cell r="U153" t="str">
            <v/>
          </cell>
          <cell r="X153" t="str">
            <v>..</v>
          </cell>
          <cell r="Y153" t="str">
            <v>..</v>
          </cell>
          <cell r="Z153" t="str">
            <v>..</v>
          </cell>
          <cell r="AA153" t="str">
            <v>..</v>
          </cell>
          <cell r="AB153" t="str">
            <v>..</v>
          </cell>
          <cell r="AC153" t="str">
            <v>..</v>
          </cell>
          <cell r="AD153" t="str">
            <v>..</v>
          </cell>
          <cell r="AE153" t="str">
            <v>..</v>
          </cell>
          <cell r="AF153" t="str">
            <v>..</v>
          </cell>
          <cell r="AG153" t="str">
            <v>..</v>
          </cell>
          <cell r="AH153" t="str">
            <v>..</v>
          </cell>
          <cell r="AI153" t="str">
            <v>..</v>
          </cell>
          <cell r="AJ153" t="str">
            <v>..</v>
          </cell>
          <cell r="AK153" t="str">
            <v>..</v>
          </cell>
          <cell r="AL153" t="str">
            <v>..</v>
          </cell>
          <cell r="AM153" t="str">
            <v>..</v>
          </cell>
          <cell r="AO153" t="str">
            <v/>
          </cell>
          <cell r="AP153" t="str">
            <v/>
          </cell>
          <cell r="AS153" t="str">
            <v>..</v>
          </cell>
          <cell r="AT153" t="str">
            <v>..</v>
          </cell>
          <cell r="AU153" t="str">
            <v>..</v>
          </cell>
          <cell r="AV153" t="str">
            <v>..</v>
          </cell>
          <cell r="AW153" t="str">
            <v>..</v>
          </cell>
          <cell r="AX153" t="str">
            <v>..</v>
          </cell>
          <cell r="AY153" t="str">
            <v>..</v>
          </cell>
          <cell r="AZ153" t="str">
            <v>..</v>
          </cell>
          <cell r="BA153" t="str">
            <v>..</v>
          </cell>
          <cell r="BB153" t="str">
            <v>..</v>
          </cell>
          <cell r="BC153" t="str">
            <v>..</v>
          </cell>
          <cell r="BD153" t="str">
            <v>..</v>
          </cell>
          <cell r="BE153" t="str">
            <v>..</v>
          </cell>
          <cell r="BF153" t="str">
            <v>..</v>
          </cell>
          <cell r="BG153" t="str">
            <v>..</v>
          </cell>
          <cell r="BH153" t="str">
            <v>..</v>
          </cell>
          <cell r="BJ153" t="str">
            <v/>
          </cell>
          <cell r="BK153" t="str">
            <v/>
          </cell>
          <cell r="BN153" t="str">
            <v>..</v>
          </cell>
          <cell r="BO153" t="str">
            <v>..</v>
          </cell>
          <cell r="BP153" t="str">
            <v>..</v>
          </cell>
          <cell r="BQ153" t="str">
            <v>..</v>
          </cell>
          <cell r="BR153" t="str">
            <v>..</v>
          </cell>
          <cell r="BS153" t="str">
            <v>..</v>
          </cell>
          <cell r="BT153" t="str">
            <v>..</v>
          </cell>
          <cell r="BU153" t="str">
            <v>..</v>
          </cell>
          <cell r="BV153" t="str">
            <v>..</v>
          </cell>
          <cell r="BW153" t="str">
            <v>..</v>
          </cell>
          <cell r="BX153" t="str">
            <v>..</v>
          </cell>
          <cell r="BY153" t="str">
            <v>..</v>
          </cell>
          <cell r="BZ153" t="str">
            <v>..</v>
          </cell>
          <cell r="CA153" t="str">
            <v>..</v>
          </cell>
          <cell r="CB153" t="str">
            <v>..</v>
          </cell>
          <cell r="CC153" t="str">
            <v>..</v>
          </cell>
          <cell r="CE153" t="str">
            <v/>
          </cell>
          <cell r="CF153" t="str">
            <v/>
          </cell>
        </row>
        <row r="154">
          <cell r="A154" t="str">
            <v>RWA</v>
          </cell>
          <cell r="B154" t="str">
            <v>Rwanda</v>
          </cell>
          <cell r="C154" t="str">
            <v>..</v>
          </cell>
          <cell r="D154" t="str">
            <v>..</v>
          </cell>
          <cell r="E154" t="str">
            <v>..</v>
          </cell>
          <cell r="F154" t="str">
            <v>..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 t="str">
            <v>..</v>
          </cell>
          <cell r="R154">
            <v>7.1219200000000003</v>
          </cell>
          <cell r="S154">
            <v>0</v>
          </cell>
          <cell r="T154">
            <v>7.1219200000000003</v>
          </cell>
          <cell r="U154">
            <v>2012</v>
          </cell>
          <cell r="X154" t="str">
            <v>..</v>
          </cell>
          <cell r="Y154" t="str">
            <v>..</v>
          </cell>
          <cell r="Z154" t="str">
            <v>..</v>
          </cell>
          <cell r="AA154" t="str">
            <v>..</v>
          </cell>
          <cell r="AB154" t="str">
            <v>..</v>
          </cell>
          <cell r="AC154" t="str">
            <v>..</v>
          </cell>
          <cell r="AD154" t="str">
            <v>..</v>
          </cell>
          <cell r="AE154" t="str">
            <v>..</v>
          </cell>
          <cell r="AF154" t="str">
            <v>..</v>
          </cell>
          <cell r="AG154" t="str">
            <v>..</v>
          </cell>
          <cell r="AH154" t="str">
            <v>..</v>
          </cell>
          <cell r="AI154" t="str">
            <v>..</v>
          </cell>
          <cell r="AJ154" t="str">
            <v>..</v>
          </cell>
          <cell r="AK154" t="str">
            <v>..</v>
          </cell>
          <cell r="AL154" t="str">
            <v>..</v>
          </cell>
          <cell r="AM154">
            <v>5.2819900000000004</v>
          </cell>
          <cell r="AO154">
            <v>5.2819900000000004</v>
          </cell>
          <cell r="AP154">
            <v>2012</v>
          </cell>
          <cell r="AS154" t="str">
            <v>..</v>
          </cell>
          <cell r="AT154" t="str">
            <v>..</v>
          </cell>
          <cell r="AU154" t="str">
            <v>..</v>
          </cell>
          <cell r="AV154" t="str">
            <v>..</v>
          </cell>
          <cell r="AW154" t="str">
            <v>..</v>
          </cell>
          <cell r="AX154" t="str">
            <v>..</v>
          </cell>
          <cell r="AY154" t="str">
            <v>..</v>
          </cell>
          <cell r="AZ154" t="str">
            <v>..</v>
          </cell>
          <cell r="BA154" t="str">
            <v>..</v>
          </cell>
          <cell r="BB154" t="str">
            <v>..</v>
          </cell>
          <cell r="BC154" t="str">
            <v>..</v>
          </cell>
          <cell r="BD154" t="str">
            <v>..</v>
          </cell>
          <cell r="BE154" t="str">
            <v>..</v>
          </cell>
          <cell r="BF154" t="str">
            <v>..</v>
          </cell>
          <cell r="BG154" t="str">
            <v>..</v>
          </cell>
          <cell r="BH154">
            <v>8.6196900000000003</v>
          </cell>
          <cell r="BJ154">
            <v>8.6196900000000003</v>
          </cell>
          <cell r="BK154">
            <v>2012</v>
          </cell>
          <cell r="BN154" t="str">
            <v>..</v>
          </cell>
          <cell r="BO154" t="str">
            <v>..</v>
          </cell>
          <cell r="BP154" t="str">
            <v>..</v>
          </cell>
          <cell r="BQ154" t="str">
            <v>..</v>
          </cell>
          <cell r="BR154" t="str">
            <v>..</v>
          </cell>
          <cell r="BS154" t="str">
            <v>..</v>
          </cell>
          <cell r="BT154" t="str">
            <v>..</v>
          </cell>
          <cell r="BU154" t="str">
            <v>..</v>
          </cell>
          <cell r="BV154" t="str">
            <v>..</v>
          </cell>
          <cell r="BW154" t="str">
            <v>..</v>
          </cell>
          <cell r="BX154" t="str">
            <v>..</v>
          </cell>
          <cell r="BY154" t="str">
            <v>..</v>
          </cell>
          <cell r="BZ154" t="str">
            <v>..</v>
          </cell>
          <cell r="CA154" t="str">
            <v>..</v>
          </cell>
          <cell r="CB154" t="str">
            <v>..</v>
          </cell>
          <cell r="CC154">
            <v>33.28107</v>
          </cell>
          <cell r="CE154">
            <v>33.28107</v>
          </cell>
          <cell r="CF154">
            <v>2012</v>
          </cell>
        </row>
        <row r="155">
          <cell r="A155" t="str">
            <v>KNA</v>
          </cell>
          <cell r="B155" t="str">
            <v>Saint Kitts and Nevis</v>
          </cell>
          <cell r="C155" t="str">
            <v>..</v>
          </cell>
          <cell r="D155" t="str">
            <v>..</v>
          </cell>
          <cell r="E155" t="str">
            <v>..</v>
          </cell>
          <cell r="F155" t="str">
            <v>..</v>
          </cell>
          <cell r="G155" t="str">
            <v>..</v>
          </cell>
          <cell r="H155" t="str">
            <v>..</v>
          </cell>
          <cell r="I155" t="str">
            <v>..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>
            <v>0</v>
          </cell>
          <cell r="T155" t="str">
            <v/>
          </cell>
          <cell r="U155" t="str">
            <v/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  <cell r="AG155" t="str">
            <v>..</v>
          </cell>
          <cell r="AH155" t="str">
            <v>..</v>
          </cell>
          <cell r="AI155" t="str">
            <v>..</v>
          </cell>
          <cell r="AJ155" t="str">
            <v>..</v>
          </cell>
          <cell r="AK155" t="str">
            <v>..</v>
          </cell>
          <cell r="AL155" t="str">
            <v>..</v>
          </cell>
          <cell r="AM155" t="str">
            <v>..</v>
          </cell>
          <cell r="AO155" t="str">
            <v/>
          </cell>
          <cell r="AP155" t="str">
            <v/>
          </cell>
          <cell r="AS155" t="str">
            <v>..</v>
          </cell>
          <cell r="AT155" t="str">
            <v>..</v>
          </cell>
          <cell r="AU155" t="str">
            <v>..</v>
          </cell>
          <cell r="AV155" t="str">
            <v>..</v>
          </cell>
          <cell r="AW155" t="str">
            <v>..</v>
          </cell>
          <cell r="AX155" t="str">
            <v>..</v>
          </cell>
          <cell r="AY155" t="str">
            <v>..</v>
          </cell>
          <cell r="AZ155" t="str">
            <v>..</v>
          </cell>
          <cell r="BA155" t="str">
            <v>..</v>
          </cell>
          <cell r="BB155" t="str">
            <v>..</v>
          </cell>
          <cell r="BC155" t="str">
            <v>..</v>
          </cell>
          <cell r="BD155" t="str">
            <v>..</v>
          </cell>
          <cell r="BE155" t="str">
            <v>..</v>
          </cell>
          <cell r="BF155" t="str">
            <v>..</v>
          </cell>
          <cell r="BG155" t="str">
            <v>..</v>
          </cell>
          <cell r="BH155" t="str">
            <v>..</v>
          </cell>
          <cell r="BJ155" t="str">
            <v/>
          </cell>
          <cell r="BK155" t="str">
            <v/>
          </cell>
          <cell r="BN155" t="str">
            <v>..</v>
          </cell>
          <cell r="BO155" t="str">
            <v>..</v>
          </cell>
          <cell r="BP155" t="str">
            <v>..</v>
          </cell>
          <cell r="BQ155" t="str">
            <v>..</v>
          </cell>
          <cell r="BR155" t="str">
            <v>..</v>
          </cell>
          <cell r="BS155" t="str">
            <v>..</v>
          </cell>
          <cell r="BT155" t="str">
            <v>..</v>
          </cell>
          <cell r="BU155" t="str">
            <v>..</v>
          </cell>
          <cell r="BV155" t="str">
            <v>..</v>
          </cell>
          <cell r="BW155" t="str">
            <v>..</v>
          </cell>
          <cell r="BX155" t="str">
            <v>..</v>
          </cell>
          <cell r="BY155" t="str">
            <v>..</v>
          </cell>
          <cell r="BZ155" t="str">
            <v>..</v>
          </cell>
          <cell r="CA155" t="str">
            <v>..</v>
          </cell>
          <cell r="CB155" t="str">
            <v>..</v>
          </cell>
          <cell r="CC155" t="str">
            <v>..</v>
          </cell>
          <cell r="CE155" t="str">
            <v/>
          </cell>
          <cell r="CF155" t="str">
            <v/>
          </cell>
        </row>
        <row r="156">
          <cell r="A156" t="str">
            <v>LCA</v>
          </cell>
          <cell r="B156" t="str">
            <v>Saint Lucia</v>
          </cell>
          <cell r="C156" t="str">
            <v>..</v>
          </cell>
          <cell r="D156" t="str">
            <v>..</v>
          </cell>
          <cell r="E156" t="str">
            <v>..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 t="str">
            <v>..</v>
          </cell>
          <cell r="Q156" t="str">
            <v>..</v>
          </cell>
          <cell r="R156" t="str">
            <v>..</v>
          </cell>
          <cell r="S156">
            <v>0</v>
          </cell>
          <cell r="T156" t="str">
            <v/>
          </cell>
          <cell r="U156" t="str">
            <v/>
          </cell>
          <cell r="X156" t="str">
            <v>..</v>
          </cell>
          <cell r="Y156" t="str">
            <v>..</v>
          </cell>
          <cell r="Z156" t="str">
            <v>..</v>
          </cell>
          <cell r="AA156" t="str">
            <v>..</v>
          </cell>
          <cell r="AB156" t="str">
            <v>..</v>
          </cell>
          <cell r="AC156" t="str">
            <v>..</v>
          </cell>
          <cell r="AD156" t="str">
            <v>..</v>
          </cell>
          <cell r="AE156" t="str">
            <v>..</v>
          </cell>
          <cell r="AF156" t="str">
            <v>..</v>
          </cell>
          <cell r="AG156" t="str">
            <v>..</v>
          </cell>
          <cell r="AH156" t="str">
            <v>..</v>
          </cell>
          <cell r="AI156" t="str">
            <v>..</v>
          </cell>
          <cell r="AJ156" t="str">
            <v>..</v>
          </cell>
          <cell r="AK156" t="str">
            <v>..</v>
          </cell>
          <cell r="AL156" t="str">
            <v>..</v>
          </cell>
          <cell r="AM156" t="str">
            <v>..</v>
          </cell>
          <cell r="AO156" t="str">
            <v/>
          </cell>
          <cell r="AP156" t="str">
            <v/>
          </cell>
          <cell r="AS156" t="str">
            <v>..</v>
          </cell>
          <cell r="AT156" t="str">
            <v>..</v>
          </cell>
          <cell r="AU156" t="str">
            <v>..</v>
          </cell>
          <cell r="AV156" t="str">
            <v>..</v>
          </cell>
          <cell r="AW156" t="str">
            <v>..</v>
          </cell>
          <cell r="AX156" t="str">
            <v>..</v>
          </cell>
          <cell r="AY156" t="str">
            <v>..</v>
          </cell>
          <cell r="AZ156" t="str">
            <v>..</v>
          </cell>
          <cell r="BA156" t="str">
            <v>..</v>
          </cell>
          <cell r="BB156" t="str">
            <v>..</v>
          </cell>
          <cell r="BC156" t="str">
            <v>..</v>
          </cell>
          <cell r="BD156" t="str">
            <v>..</v>
          </cell>
          <cell r="BE156" t="str">
            <v>..</v>
          </cell>
          <cell r="BF156" t="str">
            <v>..</v>
          </cell>
          <cell r="BG156" t="str">
            <v>..</v>
          </cell>
          <cell r="BH156" t="str">
            <v>..</v>
          </cell>
          <cell r="BJ156" t="str">
            <v/>
          </cell>
          <cell r="BK156" t="str">
            <v/>
          </cell>
          <cell r="BN156" t="str">
            <v>..</v>
          </cell>
          <cell r="BO156" t="str">
            <v>..</v>
          </cell>
          <cell r="BP156" t="str">
            <v>..</v>
          </cell>
          <cell r="BQ156" t="str">
            <v>..</v>
          </cell>
          <cell r="BR156" t="str">
            <v>..</v>
          </cell>
          <cell r="BS156" t="str">
            <v>..</v>
          </cell>
          <cell r="BT156" t="str">
            <v>..</v>
          </cell>
          <cell r="BU156" t="str">
            <v>..</v>
          </cell>
          <cell r="BV156" t="str">
            <v>..</v>
          </cell>
          <cell r="BW156" t="str">
            <v>..</v>
          </cell>
          <cell r="BX156" t="str">
            <v>..</v>
          </cell>
          <cell r="BY156" t="str">
            <v>..</v>
          </cell>
          <cell r="BZ156" t="str">
            <v>..</v>
          </cell>
          <cell r="CA156" t="str">
            <v>..</v>
          </cell>
          <cell r="CB156" t="str">
            <v>..</v>
          </cell>
          <cell r="CC156" t="str">
            <v>..</v>
          </cell>
          <cell r="CE156" t="str">
            <v/>
          </cell>
          <cell r="CF156" t="str">
            <v/>
          </cell>
        </row>
        <row r="157">
          <cell r="A157" t="str">
            <v>VCT</v>
          </cell>
          <cell r="B157" t="str">
            <v>Saint Vincent and the Grenadines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  <cell r="S157">
            <v>0</v>
          </cell>
          <cell r="T157" t="str">
            <v/>
          </cell>
          <cell r="U157" t="str">
            <v/>
          </cell>
          <cell r="X157" t="str">
            <v>..</v>
          </cell>
          <cell r="Y157" t="str">
            <v>..</v>
          </cell>
          <cell r="Z157" t="str">
            <v>..</v>
          </cell>
          <cell r="AA157" t="str">
            <v>..</v>
          </cell>
          <cell r="AB157" t="str">
            <v>..</v>
          </cell>
          <cell r="AC157" t="str">
            <v>..</v>
          </cell>
          <cell r="AD157" t="str">
            <v>..</v>
          </cell>
          <cell r="AE157" t="str">
            <v>..</v>
          </cell>
          <cell r="AF157" t="str">
            <v>..</v>
          </cell>
          <cell r="AG157" t="str">
            <v>..</v>
          </cell>
          <cell r="AH157" t="str">
            <v>..</v>
          </cell>
          <cell r="AI157" t="str">
            <v>..</v>
          </cell>
          <cell r="AJ157" t="str">
            <v>..</v>
          </cell>
          <cell r="AK157" t="str">
            <v>..</v>
          </cell>
          <cell r="AL157" t="str">
            <v>..</v>
          </cell>
          <cell r="AM157" t="str">
            <v>..</v>
          </cell>
          <cell r="AO157" t="str">
            <v/>
          </cell>
          <cell r="AP157" t="str">
            <v/>
          </cell>
          <cell r="AS157" t="str">
            <v>..</v>
          </cell>
          <cell r="AT157" t="str">
            <v>..</v>
          </cell>
          <cell r="AU157" t="str">
            <v>..</v>
          </cell>
          <cell r="AV157" t="str">
            <v>..</v>
          </cell>
          <cell r="AW157" t="str">
            <v>..</v>
          </cell>
          <cell r="AX157" t="str">
            <v>..</v>
          </cell>
          <cell r="AY157" t="str">
            <v>..</v>
          </cell>
          <cell r="AZ157" t="str">
            <v>..</v>
          </cell>
          <cell r="BA157" t="str">
            <v>..</v>
          </cell>
          <cell r="BB157" t="str">
            <v>..</v>
          </cell>
          <cell r="BC157" t="str">
            <v>..</v>
          </cell>
          <cell r="BD157" t="str">
            <v>..</v>
          </cell>
          <cell r="BE157" t="str">
            <v>..</v>
          </cell>
          <cell r="BF157" t="str">
            <v>..</v>
          </cell>
          <cell r="BG157" t="str">
            <v>..</v>
          </cell>
          <cell r="BH157" t="str">
            <v>..</v>
          </cell>
          <cell r="BJ157" t="str">
            <v/>
          </cell>
          <cell r="BK157" t="str">
            <v/>
          </cell>
          <cell r="BN157" t="str">
            <v>..</v>
          </cell>
          <cell r="BO157" t="str">
            <v>..</v>
          </cell>
          <cell r="BP157" t="str">
            <v>..</v>
          </cell>
          <cell r="BQ157" t="str">
            <v>..</v>
          </cell>
          <cell r="BR157" t="str">
            <v>..</v>
          </cell>
          <cell r="BS157" t="str">
            <v>..</v>
          </cell>
          <cell r="BT157" t="str">
            <v>..</v>
          </cell>
          <cell r="BU157" t="str">
            <v>..</v>
          </cell>
          <cell r="BV157" t="str">
            <v>..</v>
          </cell>
          <cell r="BW157" t="str">
            <v>..</v>
          </cell>
          <cell r="BX157" t="str">
            <v>..</v>
          </cell>
          <cell r="BY157" t="str">
            <v>..</v>
          </cell>
          <cell r="BZ157" t="str">
            <v>..</v>
          </cell>
          <cell r="CA157" t="str">
            <v>..</v>
          </cell>
          <cell r="CB157" t="str">
            <v>..</v>
          </cell>
          <cell r="CC157" t="str">
            <v>..</v>
          </cell>
          <cell r="CE157" t="str">
            <v/>
          </cell>
          <cell r="CF157" t="str">
            <v/>
          </cell>
        </row>
        <row r="158">
          <cell r="A158" t="str">
            <v>WSM</v>
          </cell>
          <cell r="B158" t="str">
            <v>Samoa</v>
          </cell>
          <cell r="C158" t="str">
            <v>..</v>
          </cell>
          <cell r="D158" t="str">
            <v>..</v>
          </cell>
          <cell r="E158" t="str">
            <v>..</v>
          </cell>
          <cell r="F158">
            <v>10.6599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  <cell r="S158">
            <v>0</v>
          </cell>
          <cell r="T158" t="str">
            <v/>
          </cell>
          <cell r="U158" t="str">
            <v/>
          </cell>
          <cell r="X158" t="str">
            <v>..</v>
          </cell>
          <cell r="Y158" t="str">
            <v>..</v>
          </cell>
          <cell r="Z158" t="str">
            <v>..</v>
          </cell>
          <cell r="AA158">
            <v>6.8702300000000003</v>
          </cell>
          <cell r="AB158" t="str">
            <v>..</v>
          </cell>
          <cell r="AC158" t="str">
            <v>..</v>
          </cell>
          <cell r="AD158" t="str">
            <v>..</v>
          </cell>
          <cell r="AE158" t="str">
            <v>..</v>
          </cell>
          <cell r="AF158" t="str">
            <v>..</v>
          </cell>
          <cell r="AG158" t="str">
            <v>..</v>
          </cell>
          <cell r="AH158" t="str">
            <v>..</v>
          </cell>
          <cell r="AI158" t="str">
            <v>..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O158" t="str">
            <v/>
          </cell>
          <cell r="AP158" t="str">
            <v/>
          </cell>
          <cell r="AS158" t="str">
            <v>..</v>
          </cell>
          <cell r="AT158" t="str">
            <v>..</v>
          </cell>
          <cell r="AU158" t="str">
            <v>..</v>
          </cell>
          <cell r="AV158">
            <v>13.677809999999999</v>
          </cell>
          <cell r="AW158" t="str">
            <v>..</v>
          </cell>
          <cell r="AX158" t="str">
            <v>..</v>
          </cell>
          <cell r="AY158" t="str">
            <v>..</v>
          </cell>
          <cell r="AZ158" t="str">
            <v>..</v>
          </cell>
          <cell r="BA158" t="str">
            <v>..</v>
          </cell>
          <cell r="BB158" t="str">
            <v>..</v>
          </cell>
          <cell r="BC158" t="str">
            <v>..</v>
          </cell>
          <cell r="BD158" t="str">
            <v>..</v>
          </cell>
          <cell r="BE158" t="str">
            <v>..</v>
          </cell>
          <cell r="BF158" t="str">
            <v>..</v>
          </cell>
          <cell r="BG158" t="str">
            <v>..</v>
          </cell>
          <cell r="BH158" t="str">
            <v>..</v>
          </cell>
          <cell r="BJ158" t="str">
            <v/>
          </cell>
          <cell r="BK158" t="str">
            <v/>
          </cell>
          <cell r="BN158" t="str">
            <v>..</v>
          </cell>
          <cell r="BO158" t="str">
            <v>..</v>
          </cell>
          <cell r="BP158" t="str">
            <v>..</v>
          </cell>
          <cell r="BQ158">
            <v>28.571429999999999</v>
          </cell>
          <cell r="BR158" t="str">
            <v>..</v>
          </cell>
          <cell r="BS158" t="str">
            <v>..</v>
          </cell>
          <cell r="BT158" t="str">
            <v>..</v>
          </cell>
          <cell r="BU158" t="str">
            <v>..</v>
          </cell>
          <cell r="BV158" t="str">
            <v>..</v>
          </cell>
          <cell r="BW158" t="str">
            <v>..</v>
          </cell>
          <cell r="BX158" t="str">
            <v>..</v>
          </cell>
          <cell r="BY158" t="str">
            <v>..</v>
          </cell>
          <cell r="BZ158" t="str">
            <v>..</v>
          </cell>
          <cell r="CA158" t="str">
            <v>..</v>
          </cell>
          <cell r="CB158" t="str">
            <v>..</v>
          </cell>
          <cell r="CC158" t="str">
            <v>..</v>
          </cell>
          <cell r="CE158" t="str">
            <v/>
          </cell>
          <cell r="CF158" t="str">
            <v/>
          </cell>
        </row>
        <row r="159">
          <cell r="A159" t="str">
            <v>SMR</v>
          </cell>
          <cell r="B159" t="str">
            <v>San Marino</v>
          </cell>
          <cell r="C159" t="str">
            <v>..</v>
          </cell>
          <cell r="D159" t="str">
            <v>..</v>
          </cell>
          <cell r="E159" t="str">
            <v>..</v>
          </cell>
          <cell r="F159">
            <v>1.3800399999999999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>
            <v>0</v>
          </cell>
          <cell r="T159" t="str">
            <v/>
          </cell>
          <cell r="U159" t="str">
            <v/>
          </cell>
          <cell r="X159" t="str">
            <v>..</v>
          </cell>
          <cell r="Y159" t="str">
            <v>..</v>
          </cell>
          <cell r="Z159" t="str">
            <v>..</v>
          </cell>
          <cell r="AA159">
            <v>1.1009199999999999</v>
          </cell>
          <cell r="AB159" t="str">
            <v>..</v>
          </cell>
          <cell r="AC159" t="str">
            <v>..</v>
          </cell>
          <cell r="AD159" t="str">
            <v>..</v>
          </cell>
          <cell r="AE159" t="str">
            <v>..</v>
          </cell>
          <cell r="AF159" t="str">
            <v>..</v>
          </cell>
          <cell r="AG159" t="str">
            <v>..</v>
          </cell>
          <cell r="AH159" t="str">
            <v>..</v>
          </cell>
          <cell r="AI159" t="str">
            <v>..</v>
          </cell>
          <cell r="AJ159" t="str">
            <v>..</v>
          </cell>
          <cell r="AK159" t="str">
            <v>..</v>
          </cell>
          <cell r="AL159" t="str">
            <v>..</v>
          </cell>
          <cell r="AM159" t="str">
            <v>..</v>
          </cell>
          <cell r="AO159" t="str">
            <v/>
          </cell>
          <cell r="AP159" t="str">
            <v/>
          </cell>
          <cell r="AS159" t="str">
            <v>..</v>
          </cell>
          <cell r="AT159" t="str">
            <v>..</v>
          </cell>
          <cell r="AU159" t="str">
            <v>..</v>
          </cell>
          <cell r="AV159">
            <v>1.76322</v>
          </cell>
          <cell r="AW159" t="str">
            <v>..</v>
          </cell>
          <cell r="AX159" t="str">
            <v>..</v>
          </cell>
          <cell r="AY159" t="str">
            <v>..</v>
          </cell>
          <cell r="AZ159" t="str">
            <v>..</v>
          </cell>
          <cell r="BA159" t="str">
            <v>..</v>
          </cell>
          <cell r="BB159" t="str">
            <v>..</v>
          </cell>
          <cell r="BC159" t="str">
            <v>..</v>
          </cell>
          <cell r="BD159" t="str">
            <v>..</v>
          </cell>
          <cell r="BE159" t="str">
            <v>..</v>
          </cell>
          <cell r="BF159" t="str">
            <v>..</v>
          </cell>
          <cell r="BG159" t="str">
            <v>..</v>
          </cell>
          <cell r="BH159" t="str">
            <v>..</v>
          </cell>
          <cell r="BJ159" t="str">
            <v/>
          </cell>
          <cell r="BK159" t="str">
            <v/>
          </cell>
          <cell r="BN159" t="str">
            <v>..</v>
          </cell>
          <cell r="BO159" t="str">
            <v>..</v>
          </cell>
          <cell r="BP159" t="str">
            <v>..</v>
          </cell>
          <cell r="BQ159">
            <v>46.153849999999998</v>
          </cell>
          <cell r="BR159" t="str">
            <v>..</v>
          </cell>
          <cell r="BS159" t="str">
            <v>..</v>
          </cell>
          <cell r="BT159" t="str">
            <v>..</v>
          </cell>
          <cell r="BU159" t="str">
            <v>..</v>
          </cell>
          <cell r="BV159" t="str">
            <v>..</v>
          </cell>
          <cell r="BW159" t="str">
            <v>..</v>
          </cell>
          <cell r="BX159" t="str">
            <v>..</v>
          </cell>
          <cell r="BY159" t="str">
            <v>..</v>
          </cell>
          <cell r="BZ159" t="str">
            <v>..</v>
          </cell>
          <cell r="CA159" t="str">
            <v>..</v>
          </cell>
          <cell r="CB159" t="str">
            <v>..</v>
          </cell>
          <cell r="CC159" t="str">
            <v>..</v>
          </cell>
          <cell r="CE159" t="str">
            <v/>
          </cell>
          <cell r="CF159" t="str">
            <v/>
          </cell>
        </row>
        <row r="160">
          <cell r="A160" t="str">
            <v>STP</v>
          </cell>
          <cell r="B160" t="str">
            <v>Sao Tome and Principe</v>
          </cell>
          <cell r="C160" t="str">
            <v>..</v>
          </cell>
          <cell r="D160" t="str">
            <v>..</v>
          </cell>
          <cell r="E160" t="str">
            <v>..</v>
          </cell>
          <cell r="F160" t="str">
            <v>..</v>
          </cell>
          <cell r="G160" t="str">
            <v>..</v>
          </cell>
          <cell r="H160" t="str">
            <v>..</v>
          </cell>
          <cell r="I160" t="str">
            <v>..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>
            <v>0</v>
          </cell>
          <cell r="T160" t="str">
            <v/>
          </cell>
          <cell r="U160" t="str">
            <v/>
          </cell>
          <cell r="X160" t="str">
            <v>..</v>
          </cell>
          <cell r="Y160" t="str">
            <v>..</v>
          </cell>
          <cell r="Z160" t="str">
            <v>..</v>
          </cell>
          <cell r="AA160" t="str">
            <v>..</v>
          </cell>
          <cell r="AB160" t="str">
            <v>..</v>
          </cell>
          <cell r="AC160" t="str">
            <v>..</v>
          </cell>
          <cell r="AD160" t="str">
            <v>..</v>
          </cell>
          <cell r="AE160" t="str">
            <v>..</v>
          </cell>
          <cell r="AF160" t="str">
            <v>..</v>
          </cell>
          <cell r="AG160" t="str">
            <v>..</v>
          </cell>
          <cell r="AH160" t="str">
            <v>..</v>
          </cell>
          <cell r="AI160" t="str">
            <v>..</v>
          </cell>
          <cell r="AJ160" t="str">
            <v>..</v>
          </cell>
          <cell r="AK160" t="str">
            <v>..</v>
          </cell>
          <cell r="AL160" t="str">
            <v>..</v>
          </cell>
          <cell r="AM160" t="str">
            <v>..</v>
          </cell>
          <cell r="AO160" t="str">
            <v/>
          </cell>
          <cell r="AP160" t="str">
            <v/>
          </cell>
          <cell r="AS160" t="str">
            <v>..</v>
          </cell>
          <cell r="AT160" t="str">
            <v>..</v>
          </cell>
          <cell r="AU160" t="str">
            <v>..</v>
          </cell>
          <cell r="AV160" t="str">
            <v>..</v>
          </cell>
          <cell r="AW160" t="str">
            <v>..</v>
          </cell>
          <cell r="AX160" t="str">
            <v>..</v>
          </cell>
          <cell r="AY160" t="str">
            <v>..</v>
          </cell>
          <cell r="AZ160" t="str">
            <v>..</v>
          </cell>
          <cell r="BA160" t="str">
            <v>..</v>
          </cell>
          <cell r="BB160" t="str">
            <v>..</v>
          </cell>
          <cell r="BC160" t="str">
            <v>..</v>
          </cell>
          <cell r="BD160" t="str">
            <v>..</v>
          </cell>
          <cell r="BE160" t="str">
            <v>..</v>
          </cell>
          <cell r="BF160" t="str">
            <v>..</v>
          </cell>
          <cell r="BG160" t="str">
            <v>..</v>
          </cell>
          <cell r="BH160" t="str">
            <v>..</v>
          </cell>
          <cell r="BJ160" t="str">
            <v/>
          </cell>
          <cell r="BK160" t="str">
            <v/>
          </cell>
          <cell r="BN160" t="str">
            <v>..</v>
          </cell>
          <cell r="BO160" t="str">
            <v>..</v>
          </cell>
          <cell r="BP160" t="str">
            <v>..</v>
          </cell>
          <cell r="BQ160" t="str">
            <v>..</v>
          </cell>
          <cell r="BR160" t="str">
            <v>..</v>
          </cell>
          <cell r="BS160" t="str">
            <v>..</v>
          </cell>
          <cell r="BT160" t="str">
            <v>..</v>
          </cell>
          <cell r="BU160" t="str">
            <v>..</v>
          </cell>
          <cell r="BV160" t="str">
            <v>..</v>
          </cell>
          <cell r="BW160" t="str">
            <v>..</v>
          </cell>
          <cell r="BX160" t="str">
            <v>..</v>
          </cell>
          <cell r="BY160" t="str">
            <v>..</v>
          </cell>
          <cell r="BZ160" t="str">
            <v>..</v>
          </cell>
          <cell r="CA160" t="str">
            <v>..</v>
          </cell>
          <cell r="CB160" t="str">
            <v>..</v>
          </cell>
          <cell r="CC160" t="str">
            <v>..</v>
          </cell>
          <cell r="CE160" t="str">
            <v/>
          </cell>
          <cell r="CF160" t="str">
            <v/>
          </cell>
        </row>
        <row r="161">
          <cell r="A161" t="str">
            <v>SAU</v>
          </cell>
          <cell r="B161" t="str">
            <v>Saudi Arabia</v>
          </cell>
          <cell r="C161" t="str">
            <v>..</v>
          </cell>
          <cell r="D161">
            <v>1.1888399999999999</v>
          </cell>
          <cell r="E161">
            <v>1.0220100000000001</v>
          </cell>
          <cell r="F161">
            <v>1.0445599999999999</v>
          </cell>
          <cell r="G161">
            <v>1.0387500000000001</v>
          </cell>
          <cell r="H161">
            <v>1.07914</v>
          </cell>
          <cell r="I161">
            <v>0.93881000000000003</v>
          </cell>
          <cell r="J161">
            <v>0.36180000000000001</v>
          </cell>
          <cell r="K161">
            <v>0.41671000000000002</v>
          </cell>
          <cell r="L161">
            <v>0.89151000000000002</v>
          </cell>
          <cell r="M161">
            <v>0.62099000000000004</v>
          </cell>
          <cell r="N161">
            <v>0.62458000000000002</v>
          </cell>
          <cell r="O161">
            <v>0.62195999999999996</v>
          </cell>
          <cell r="P161">
            <v>0.70221999999999996</v>
          </cell>
          <cell r="Q161">
            <v>0.44002999999999998</v>
          </cell>
          <cell r="R161">
            <v>0.46972999999999998</v>
          </cell>
          <cell r="S161">
            <v>0</v>
          </cell>
          <cell r="T161">
            <v>0.46972999999999998</v>
          </cell>
          <cell r="U161">
            <v>2012</v>
          </cell>
          <cell r="X161" t="str">
            <v>..</v>
          </cell>
          <cell r="Y161">
            <v>0.70209999999999995</v>
          </cell>
          <cell r="Z161">
            <v>1.0795699999999999</v>
          </cell>
          <cell r="AA161">
            <v>0.53807000000000005</v>
          </cell>
          <cell r="AB161">
            <v>0.56384999999999996</v>
          </cell>
          <cell r="AC161">
            <v>0.60577000000000003</v>
          </cell>
          <cell r="AD161">
            <v>0.52192000000000005</v>
          </cell>
          <cell r="AE161" t="str">
            <v>..</v>
          </cell>
          <cell r="AF161" t="str">
            <v>..</v>
          </cell>
          <cell r="AG161">
            <v>0.35426999999999997</v>
          </cell>
          <cell r="AH161">
            <v>0.29931000000000002</v>
          </cell>
          <cell r="AI161">
            <v>0.29286000000000001</v>
          </cell>
          <cell r="AJ161">
            <v>0.29221000000000003</v>
          </cell>
          <cell r="AK161">
            <v>0.40931000000000001</v>
          </cell>
          <cell r="AL161">
            <v>0.2586</v>
          </cell>
          <cell r="AM161">
            <v>0.25196000000000002</v>
          </cell>
          <cell r="AO161">
            <v>0.25196000000000002</v>
          </cell>
          <cell r="AP161">
            <v>2012</v>
          </cell>
          <cell r="AS161" t="str">
            <v>..</v>
          </cell>
          <cell r="AT161">
            <v>1.7181299999999999</v>
          </cell>
          <cell r="AU161">
            <v>0.95326999999999995</v>
          </cell>
          <cell r="AV161">
            <v>1.68726</v>
          </cell>
          <cell r="AW161">
            <v>1.61649</v>
          </cell>
          <cell r="AX161">
            <v>1.67719</v>
          </cell>
          <cell r="AY161">
            <v>1.5203599999999999</v>
          </cell>
          <cell r="AZ161">
            <v>0.87638000000000005</v>
          </cell>
          <cell r="BA161">
            <v>0.98770999999999998</v>
          </cell>
          <cell r="BB161">
            <v>1.62974</v>
          </cell>
          <cell r="BC161">
            <v>1.0092699999999999</v>
          </cell>
          <cell r="BD161">
            <v>1.0249999999999999</v>
          </cell>
          <cell r="BE161">
            <v>1.01999</v>
          </cell>
          <cell r="BF161">
            <v>1.0250300000000001</v>
          </cell>
          <cell r="BG161">
            <v>0.63090000000000002</v>
          </cell>
          <cell r="BH161">
            <v>0.68120000000000003</v>
          </cell>
          <cell r="BJ161">
            <v>0.68120000000000003</v>
          </cell>
          <cell r="BK161">
            <v>2012</v>
          </cell>
          <cell r="BN161" t="str">
            <v>..</v>
          </cell>
          <cell r="BO161">
            <v>30.764869999999998</v>
          </cell>
          <cell r="BP161">
            <v>57.492759999999997</v>
          </cell>
          <cell r="BQ161">
            <v>28.808340000000001</v>
          </cell>
          <cell r="BR161">
            <v>29.792919999999999</v>
          </cell>
          <cell r="BS161">
            <v>31.33333</v>
          </cell>
          <cell r="BT161">
            <v>32.380369999999999</v>
          </cell>
          <cell r="BU161" t="str">
            <v>..</v>
          </cell>
          <cell r="BV161">
            <v>0.47694999999999999</v>
          </cell>
          <cell r="BW161">
            <v>22.999649999999999</v>
          </cell>
          <cell r="BX161">
            <v>26.36103</v>
          </cell>
          <cell r="BY161">
            <v>25.643899999999999</v>
          </cell>
          <cell r="BZ161">
            <v>25.694890000000001</v>
          </cell>
          <cell r="CA161">
            <v>30.5595</v>
          </cell>
          <cell r="CB161">
            <v>30.129059999999999</v>
          </cell>
          <cell r="CC161">
            <v>26.425419999999999</v>
          </cell>
          <cell r="CE161">
            <v>26.425419999999999</v>
          </cell>
          <cell r="CF161">
            <v>2012</v>
          </cell>
        </row>
        <row r="162">
          <cell r="A162" t="str">
            <v>SEN</v>
          </cell>
          <cell r="B162" t="str">
            <v>Senegal</v>
          </cell>
          <cell r="C162" t="str">
            <v>..</v>
          </cell>
          <cell r="D162" t="str">
            <v>..</v>
          </cell>
          <cell r="E162" t="str">
            <v>..</v>
          </cell>
          <cell r="F162" t="str">
            <v>..</v>
          </cell>
          <cell r="G162" t="str">
            <v>..</v>
          </cell>
          <cell r="H162" t="str">
            <v>..</v>
          </cell>
          <cell r="I162" t="str">
            <v>..</v>
          </cell>
          <cell r="J162" t="str">
            <v>..</v>
          </cell>
          <cell r="K162" t="str">
            <v>..</v>
          </cell>
          <cell r="L162" t="str">
            <v>..</v>
          </cell>
          <cell r="M162" t="str">
            <v>..</v>
          </cell>
          <cell r="N162" t="str">
            <v>..</v>
          </cell>
          <cell r="O162" t="str">
            <v>..</v>
          </cell>
          <cell r="P162" t="str">
            <v>..</v>
          </cell>
          <cell r="Q162" t="str">
            <v>..</v>
          </cell>
          <cell r="R162" t="str">
            <v>..</v>
          </cell>
          <cell r="S162">
            <v>0</v>
          </cell>
          <cell r="T162" t="str">
            <v/>
          </cell>
          <cell r="U162" t="str">
            <v/>
          </cell>
          <cell r="X162" t="str">
            <v>..</v>
          </cell>
          <cell r="Y162" t="str">
            <v>..</v>
          </cell>
          <cell r="Z162" t="str">
            <v>..</v>
          </cell>
          <cell r="AA162" t="str">
            <v>..</v>
          </cell>
          <cell r="AB162" t="str">
            <v>..</v>
          </cell>
          <cell r="AC162" t="str">
            <v>..</v>
          </cell>
          <cell r="AD162" t="str">
            <v>..</v>
          </cell>
          <cell r="AE162" t="str">
            <v>..</v>
          </cell>
          <cell r="AF162" t="str">
            <v>..</v>
          </cell>
          <cell r="AG162" t="str">
            <v>..</v>
          </cell>
          <cell r="AH162" t="str">
            <v>..</v>
          </cell>
          <cell r="AI162" t="str">
            <v>..</v>
          </cell>
          <cell r="AJ162" t="str">
            <v>..</v>
          </cell>
          <cell r="AK162" t="str">
            <v>..</v>
          </cell>
          <cell r="AL162" t="str">
            <v>..</v>
          </cell>
          <cell r="AM162" t="str">
            <v>..</v>
          </cell>
          <cell r="AO162" t="str">
            <v/>
          </cell>
          <cell r="AP162" t="str">
            <v/>
          </cell>
          <cell r="AS162" t="str">
            <v>..</v>
          </cell>
          <cell r="AT162" t="str">
            <v>..</v>
          </cell>
          <cell r="AU162" t="str">
            <v>..</v>
          </cell>
          <cell r="AV162" t="str">
            <v>..</v>
          </cell>
          <cell r="AW162" t="str">
            <v>..</v>
          </cell>
          <cell r="AX162" t="str">
            <v>..</v>
          </cell>
          <cell r="AY162" t="str">
            <v>..</v>
          </cell>
          <cell r="AZ162" t="str">
            <v>..</v>
          </cell>
          <cell r="BA162" t="str">
            <v>..</v>
          </cell>
          <cell r="BB162" t="str">
            <v>..</v>
          </cell>
          <cell r="BC162" t="str">
            <v>..</v>
          </cell>
          <cell r="BD162" t="str">
            <v>..</v>
          </cell>
          <cell r="BE162" t="str">
            <v>..</v>
          </cell>
          <cell r="BF162" t="str">
            <v>..</v>
          </cell>
          <cell r="BG162" t="str">
            <v>..</v>
          </cell>
          <cell r="BH162" t="str">
            <v>..</v>
          </cell>
          <cell r="BJ162" t="str">
            <v/>
          </cell>
          <cell r="BK162" t="str">
            <v/>
          </cell>
          <cell r="BN162" t="str">
            <v>..</v>
          </cell>
          <cell r="BO162" t="str">
            <v>..</v>
          </cell>
          <cell r="BP162" t="str">
            <v>..</v>
          </cell>
          <cell r="BQ162" t="str">
            <v>..</v>
          </cell>
          <cell r="BR162" t="str">
            <v>..</v>
          </cell>
          <cell r="BS162" t="str">
            <v>..</v>
          </cell>
          <cell r="BT162" t="str">
            <v>..</v>
          </cell>
          <cell r="BU162" t="str">
            <v>..</v>
          </cell>
          <cell r="BV162" t="str">
            <v>..</v>
          </cell>
          <cell r="BW162" t="str">
            <v>..</v>
          </cell>
          <cell r="BX162" t="str">
            <v>..</v>
          </cell>
          <cell r="BY162" t="str">
            <v>..</v>
          </cell>
          <cell r="BZ162" t="str">
            <v>..</v>
          </cell>
          <cell r="CA162" t="str">
            <v>..</v>
          </cell>
          <cell r="CB162" t="str">
            <v>..</v>
          </cell>
          <cell r="CC162" t="str">
            <v>..</v>
          </cell>
          <cell r="CE162" t="str">
            <v/>
          </cell>
          <cell r="CF162" t="str">
            <v/>
          </cell>
        </row>
        <row r="163">
          <cell r="A163" t="str">
            <v>SRB</v>
          </cell>
          <cell r="B163" t="str">
            <v>Serbia, Republic of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>
            <v>4.2746399999999998</v>
          </cell>
          <cell r="N163">
            <v>3.4137499999999998</v>
          </cell>
          <cell r="O163">
            <v>3.3995899999999999</v>
          </cell>
          <cell r="P163">
            <v>3.3690199999999999</v>
          </cell>
          <cell r="Q163">
            <v>3.2914599999999998</v>
          </cell>
          <cell r="R163">
            <v>3.2612299999999999</v>
          </cell>
          <cell r="S163">
            <v>0</v>
          </cell>
          <cell r="T163">
            <v>3.2612299999999999</v>
          </cell>
          <cell r="U163">
            <v>2012</v>
          </cell>
          <cell r="X163" t="str">
            <v>..</v>
          </cell>
          <cell r="Y163" t="str">
            <v>..</v>
          </cell>
          <cell r="Z163" t="str">
            <v>..</v>
          </cell>
          <cell r="AA163" t="str">
            <v>..</v>
          </cell>
          <cell r="AB163" t="str">
            <v>..</v>
          </cell>
          <cell r="AC163" t="str">
            <v>..</v>
          </cell>
          <cell r="AD163" t="str">
            <v>..</v>
          </cell>
          <cell r="AE163" t="str">
            <v>..</v>
          </cell>
          <cell r="AF163" t="str">
            <v>..</v>
          </cell>
          <cell r="AG163" t="str">
            <v>..</v>
          </cell>
          <cell r="AH163">
            <v>3.4442499999999998</v>
          </cell>
          <cell r="AI163">
            <v>2.5233300000000001</v>
          </cell>
          <cell r="AJ163">
            <v>2.5902699999999999</v>
          </cell>
          <cell r="AK163">
            <v>2.6107300000000002</v>
          </cell>
          <cell r="AL163">
            <v>2.5535999999999999</v>
          </cell>
          <cell r="AM163">
            <v>2.5870600000000001</v>
          </cell>
          <cell r="AO163">
            <v>2.5870600000000001</v>
          </cell>
          <cell r="AP163">
            <v>2012</v>
          </cell>
          <cell r="AS163" t="str">
            <v>..</v>
          </cell>
          <cell r="AT163" t="str">
            <v>..</v>
          </cell>
          <cell r="AU163" t="str">
            <v>..</v>
          </cell>
          <cell r="AV163" t="str">
            <v>..</v>
          </cell>
          <cell r="AW163" t="str">
            <v>..</v>
          </cell>
          <cell r="AX163" t="str">
            <v>..</v>
          </cell>
          <cell r="AY163" t="str">
            <v>..</v>
          </cell>
          <cell r="AZ163" t="str">
            <v>..</v>
          </cell>
          <cell r="BA163" t="str">
            <v>..</v>
          </cell>
          <cell r="BB163" t="str">
            <v>..</v>
          </cell>
          <cell r="BC163">
            <v>5.3016199999999998</v>
          </cell>
          <cell r="BD163">
            <v>4.5194599999999996</v>
          </cell>
          <cell r="BE163">
            <v>4.3984199999999998</v>
          </cell>
          <cell r="BF163">
            <v>4.3077899999999998</v>
          </cell>
          <cell r="BG163">
            <v>4.2169299999999996</v>
          </cell>
          <cell r="BH163">
            <v>4.1116299999999999</v>
          </cell>
          <cell r="BJ163">
            <v>4.1116299999999999</v>
          </cell>
          <cell r="BK163">
            <v>2012</v>
          </cell>
          <cell r="BN163" t="str">
            <v>..</v>
          </cell>
          <cell r="BO163" t="str">
            <v>..</v>
          </cell>
          <cell r="BP163" t="str">
            <v>..</v>
          </cell>
          <cell r="BQ163" t="str">
            <v>..</v>
          </cell>
          <cell r="BR163" t="str">
            <v>..</v>
          </cell>
          <cell r="BS163" t="str">
            <v>..</v>
          </cell>
          <cell r="BT163" t="str">
            <v>..</v>
          </cell>
          <cell r="BU163" t="str">
            <v>..</v>
          </cell>
          <cell r="BV163" t="str">
            <v>..</v>
          </cell>
          <cell r="BW163" t="str">
            <v>..</v>
          </cell>
          <cell r="BX163">
            <v>44.551160000000003</v>
          </cell>
          <cell r="BY163">
            <v>40.944400000000002</v>
          </cell>
          <cell r="BZ163">
            <v>42.08952</v>
          </cell>
          <cell r="CA163">
            <v>42.866489999999999</v>
          </cell>
          <cell r="CB163">
            <v>43.166710000000002</v>
          </cell>
          <cell r="CC163">
            <v>44.248840000000001</v>
          </cell>
          <cell r="CE163">
            <v>44.248840000000001</v>
          </cell>
          <cell r="CF163">
            <v>2012</v>
          </cell>
        </row>
        <row r="164">
          <cell r="A164" t="str">
            <v>SYC</v>
          </cell>
          <cell r="B164" t="str">
            <v>Seychelles</v>
          </cell>
          <cell r="C164" t="str">
            <v>..</v>
          </cell>
          <cell r="D164" t="str">
            <v>..</v>
          </cell>
          <cell r="E164" t="str">
            <v>..</v>
          </cell>
          <cell r="F164" t="str">
            <v>..</v>
          </cell>
          <cell r="G164" t="str">
            <v>..</v>
          </cell>
          <cell r="H164" t="str">
            <v>..</v>
          </cell>
          <cell r="I164" t="str">
            <v>..</v>
          </cell>
          <cell r="J164" t="str">
            <v>..</v>
          </cell>
          <cell r="K164" t="str">
            <v>..</v>
          </cell>
          <cell r="L164" t="str">
            <v>..</v>
          </cell>
          <cell r="M164" t="str">
            <v>..</v>
          </cell>
          <cell r="N164" t="str">
            <v>..</v>
          </cell>
          <cell r="O164" t="str">
            <v>..</v>
          </cell>
          <cell r="P164" t="str">
            <v>..</v>
          </cell>
          <cell r="Q164" t="str">
            <v>..</v>
          </cell>
          <cell r="R164" t="str">
            <v>..</v>
          </cell>
          <cell r="S164">
            <v>0</v>
          </cell>
          <cell r="T164" t="str">
            <v/>
          </cell>
          <cell r="U164" t="str">
            <v/>
          </cell>
          <cell r="X164" t="str">
            <v>..</v>
          </cell>
          <cell r="Y164" t="str">
            <v>..</v>
          </cell>
          <cell r="Z164" t="str">
            <v>..</v>
          </cell>
          <cell r="AA164" t="str">
            <v>..</v>
          </cell>
          <cell r="AB164" t="str">
            <v>..</v>
          </cell>
          <cell r="AC164" t="str">
            <v>..</v>
          </cell>
          <cell r="AD164" t="str">
            <v>..</v>
          </cell>
          <cell r="AE164" t="str">
            <v>..</v>
          </cell>
          <cell r="AF164" t="str">
            <v>..</v>
          </cell>
          <cell r="AG164" t="str">
            <v>..</v>
          </cell>
          <cell r="AH164" t="str">
            <v>..</v>
          </cell>
          <cell r="AI164" t="str">
            <v>..</v>
          </cell>
          <cell r="AJ164" t="str">
            <v>..</v>
          </cell>
          <cell r="AK164" t="str">
            <v>..</v>
          </cell>
          <cell r="AL164" t="str">
            <v>..</v>
          </cell>
          <cell r="AM164" t="str">
            <v>..</v>
          </cell>
          <cell r="AO164" t="str">
            <v/>
          </cell>
          <cell r="AP164" t="str">
            <v/>
          </cell>
          <cell r="AS164" t="str">
            <v>..</v>
          </cell>
          <cell r="AT164" t="str">
            <v>..</v>
          </cell>
          <cell r="AU164" t="str">
            <v>..</v>
          </cell>
          <cell r="AV164" t="str">
            <v>..</v>
          </cell>
          <cell r="AW164" t="str">
            <v>..</v>
          </cell>
          <cell r="AX164" t="str">
            <v>..</v>
          </cell>
          <cell r="AY164" t="str">
            <v>..</v>
          </cell>
          <cell r="AZ164" t="str">
            <v>..</v>
          </cell>
          <cell r="BA164" t="str">
            <v>..</v>
          </cell>
          <cell r="BB164" t="str">
            <v>..</v>
          </cell>
          <cell r="BC164" t="str">
            <v>..</v>
          </cell>
          <cell r="BD164" t="str">
            <v>..</v>
          </cell>
          <cell r="BE164" t="str">
            <v>..</v>
          </cell>
          <cell r="BF164" t="str">
            <v>..</v>
          </cell>
          <cell r="BG164" t="str">
            <v>..</v>
          </cell>
          <cell r="BH164" t="str">
            <v>..</v>
          </cell>
          <cell r="BJ164" t="str">
            <v/>
          </cell>
          <cell r="BK164" t="str">
            <v/>
          </cell>
          <cell r="BN164" t="str">
            <v>..</v>
          </cell>
          <cell r="BO164" t="str">
            <v>..</v>
          </cell>
          <cell r="BP164" t="str">
            <v>..</v>
          </cell>
          <cell r="BQ164" t="str">
            <v>..</v>
          </cell>
          <cell r="BR164" t="str">
            <v>..</v>
          </cell>
          <cell r="BS164" t="str">
            <v>..</v>
          </cell>
          <cell r="BT164" t="str">
            <v>..</v>
          </cell>
          <cell r="BU164" t="str">
            <v>..</v>
          </cell>
          <cell r="BV164" t="str">
            <v>..</v>
          </cell>
          <cell r="BW164" t="str">
            <v>..</v>
          </cell>
          <cell r="BX164" t="str">
            <v>..</v>
          </cell>
          <cell r="BY164" t="str">
            <v>..</v>
          </cell>
          <cell r="BZ164" t="str">
            <v>..</v>
          </cell>
          <cell r="CA164" t="str">
            <v>..</v>
          </cell>
          <cell r="CB164" t="str">
            <v>..</v>
          </cell>
          <cell r="CC164" t="str">
            <v>..</v>
          </cell>
          <cell r="CE164" t="str">
            <v/>
          </cell>
          <cell r="CF164" t="str">
            <v/>
          </cell>
        </row>
        <row r="165">
          <cell r="A165" t="str">
            <v>SLE</v>
          </cell>
          <cell r="B165" t="str">
            <v>Sierra Leone</v>
          </cell>
          <cell r="C165" t="str">
            <v>..</v>
          </cell>
          <cell r="D165" t="str">
            <v>..</v>
          </cell>
          <cell r="E165" t="str">
            <v>..</v>
          </cell>
          <cell r="F165">
            <v>4.8635799999999998</v>
          </cell>
          <cell r="G165">
            <v>15.258609999999999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>
            <v>0</v>
          </cell>
          <cell r="T165" t="str">
            <v/>
          </cell>
          <cell r="U165" t="str">
            <v/>
          </cell>
          <cell r="X165" t="str">
            <v>..</v>
          </cell>
          <cell r="Y165" t="str">
            <v>..</v>
          </cell>
          <cell r="Z165" t="str">
            <v>..</v>
          </cell>
          <cell r="AA165">
            <v>5.4116099999999996</v>
          </cell>
          <cell r="AB165">
            <v>10.48704</v>
          </cell>
          <cell r="AC165" t="str">
            <v>..</v>
          </cell>
          <cell r="AD165" t="str">
            <v>..</v>
          </cell>
          <cell r="AE165" t="str">
            <v>..</v>
          </cell>
          <cell r="AF165" t="str">
            <v>..</v>
          </cell>
          <cell r="AG165" t="str">
            <v>..</v>
          </cell>
          <cell r="AH165" t="str">
            <v>..</v>
          </cell>
          <cell r="AI165" t="str">
            <v>..</v>
          </cell>
          <cell r="AJ165" t="str">
            <v>..</v>
          </cell>
          <cell r="AK165" t="str">
            <v>..</v>
          </cell>
          <cell r="AL165" t="str">
            <v>..</v>
          </cell>
          <cell r="AM165" t="str">
            <v>..</v>
          </cell>
          <cell r="AO165" t="str">
            <v/>
          </cell>
          <cell r="AP165" t="str">
            <v/>
          </cell>
          <cell r="AS165" t="str">
            <v>..</v>
          </cell>
          <cell r="AT165" t="str">
            <v>..</v>
          </cell>
          <cell r="AU165" t="str">
            <v>..</v>
          </cell>
          <cell r="AV165">
            <v>4.4113699999999998</v>
          </cell>
          <cell r="AW165">
            <v>17.166640000000001</v>
          </cell>
          <cell r="AX165" t="str">
            <v>..</v>
          </cell>
          <cell r="AY165" t="str">
            <v>..</v>
          </cell>
          <cell r="AZ165" t="str">
            <v>..</v>
          </cell>
          <cell r="BA165" t="str">
            <v>..</v>
          </cell>
          <cell r="BB165" t="str">
            <v>..</v>
          </cell>
          <cell r="BC165" t="str">
            <v>..</v>
          </cell>
          <cell r="BD165" t="str">
            <v>..</v>
          </cell>
          <cell r="BE165" t="str">
            <v>..</v>
          </cell>
          <cell r="BF165" t="str">
            <v>..</v>
          </cell>
          <cell r="BG165" t="str">
            <v>..</v>
          </cell>
          <cell r="BH165" t="str">
            <v>..</v>
          </cell>
          <cell r="BJ165" t="str">
            <v/>
          </cell>
          <cell r="BK165" t="str">
            <v/>
          </cell>
          <cell r="BN165" t="str">
            <v>..</v>
          </cell>
          <cell r="BO165" t="str">
            <v>..</v>
          </cell>
          <cell r="BP165" t="str">
            <v>..</v>
          </cell>
          <cell r="BQ165">
            <v>50.304879999999997</v>
          </cell>
          <cell r="BR165">
            <v>19.632349999999999</v>
          </cell>
          <cell r="BS165" t="str">
            <v>..</v>
          </cell>
          <cell r="BT165" t="str">
            <v>..</v>
          </cell>
          <cell r="BU165" t="str">
            <v>..</v>
          </cell>
          <cell r="BV165" t="str">
            <v>..</v>
          </cell>
          <cell r="BW165" t="str">
            <v>..</v>
          </cell>
          <cell r="BX165" t="str">
            <v>..</v>
          </cell>
          <cell r="BY165" t="str">
            <v>..</v>
          </cell>
          <cell r="BZ165" t="str">
            <v>..</v>
          </cell>
          <cell r="CA165" t="str">
            <v>..</v>
          </cell>
          <cell r="CB165" t="str">
            <v>..</v>
          </cell>
          <cell r="CC165" t="str">
            <v>..</v>
          </cell>
          <cell r="CE165" t="str">
            <v/>
          </cell>
          <cell r="CF165" t="str">
            <v/>
          </cell>
        </row>
        <row r="166">
          <cell r="A166" t="str">
            <v>SGP</v>
          </cell>
          <cell r="B166" t="str">
            <v>Singapore</v>
          </cell>
          <cell r="C166" t="str">
            <v>..</v>
          </cell>
          <cell r="D166" t="str">
            <v>..</v>
          </cell>
          <cell r="E166" t="str">
            <v>..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4.1790000000000001E-2</v>
          </cell>
          <cell r="P166">
            <v>6.3250000000000001E-2</v>
          </cell>
          <cell r="Q166">
            <v>6.5009999999999998E-2</v>
          </cell>
          <cell r="R166">
            <v>6.4049999999999996E-2</v>
          </cell>
          <cell r="S166">
            <v>0</v>
          </cell>
          <cell r="T166">
            <v>6.4049999999999996E-2</v>
          </cell>
          <cell r="U166">
            <v>2012</v>
          </cell>
          <cell r="X166" t="str">
            <v>..</v>
          </cell>
          <cell r="Y166" t="str">
            <v>..</v>
          </cell>
          <cell r="Z166" t="str">
            <v>..</v>
          </cell>
          <cell r="AA166" t="str">
            <v>..</v>
          </cell>
          <cell r="AB166" t="str">
            <v>..</v>
          </cell>
          <cell r="AC166" t="str">
            <v>..</v>
          </cell>
          <cell r="AD166" t="str">
            <v>..</v>
          </cell>
          <cell r="AE166" t="str">
            <v>..</v>
          </cell>
          <cell r="AF166" t="str">
            <v>..</v>
          </cell>
          <cell r="AG166" t="str">
            <v>..</v>
          </cell>
          <cell r="AH166" t="str">
            <v>..</v>
          </cell>
          <cell r="AI166" t="str">
            <v>..</v>
          </cell>
          <cell r="AJ166">
            <v>6.1530000000000001E-2</v>
          </cell>
          <cell r="AK166">
            <v>9.2590000000000006E-2</v>
          </cell>
          <cell r="AL166">
            <v>9.4960000000000003E-2</v>
          </cell>
          <cell r="AM166">
            <v>0.10357</v>
          </cell>
          <cell r="AO166">
            <v>0.10357</v>
          </cell>
          <cell r="AP166">
            <v>2012</v>
          </cell>
          <cell r="AS166" t="str">
            <v>..</v>
          </cell>
          <cell r="AT166" t="str">
            <v>..</v>
          </cell>
          <cell r="AU166" t="str">
            <v>..</v>
          </cell>
          <cell r="AV166" t="str">
            <v>..</v>
          </cell>
          <cell r="AW166" t="str">
            <v>..</v>
          </cell>
          <cell r="AX166" t="str">
            <v>..</v>
          </cell>
          <cell r="AY166" t="str">
            <v>..</v>
          </cell>
          <cell r="AZ166" t="str">
            <v>..</v>
          </cell>
          <cell r="BA166" t="str">
            <v>..</v>
          </cell>
          <cell r="BB166" t="str">
            <v>..</v>
          </cell>
          <cell r="BC166" t="str">
            <v>..</v>
          </cell>
          <cell r="BD166" t="str">
            <v>..</v>
          </cell>
          <cell r="BE166">
            <v>2.2749999999999999E-2</v>
          </cell>
          <cell r="BF166">
            <v>3.4380000000000001E-2</v>
          </cell>
          <cell r="BG166">
            <v>3.5830000000000001E-2</v>
          </cell>
          <cell r="BH166">
            <v>2.5229999999999999E-2</v>
          </cell>
          <cell r="BJ166">
            <v>2.5229999999999999E-2</v>
          </cell>
          <cell r="BK166">
            <v>2012</v>
          </cell>
          <cell r="BN166" t="str">
            <v>..</v>
          </cell>
          <cell r="BO166" t="str">
            <v>..</v>
          </cell>
          <cell r="BP166" t="str">
            <v>..</v>
          </cell>
          <cell r="BQ166" t="str">
            <v>..</v>
          </cell>
          <cell r="BR166" t="str">
            <v>..</v>
          </cell>
          <cell r="BS166" t="str">
            <v>..</v>
          </cell>
          <cell r="BT166" t="str">
            <v>..</v>
          </cell>
          <cell r="BU166" t="str">
            <v>..</v>
          </cell>
          <cell r="BV166" t="str">
            <v>..</v>
          </cell>
          <cell r="BW166" t="str">
            <v>..</v>
          </cell>
          <cell r="BX166" t="str">
            <v>..</v>
          </cell>
          <cell r="BY166" t="str">
            <v>..</v>
          </cell>
          <cell r="BZ166">
            <v>72.289159999999995</v>
          </cell>
          <cell r="CA166">
            <v>72.592590000000001</v>
          </cell>
          <cell r="CB166">
            <v>72.077920000000006</v>
          </cell>
          <cell r="CC166">
            <v>80.128209999999996</v>
          </cell>
          <cell r="CE166">
            <v>80.128209999999996</v>
          </cell>
          <cell r="CF166">
            <v>2012</v>
          </cell>
        </row>
        <row r="167">
          <cell r="A167" t="str">
            <v>SVK</v>
          </cell>
          <cell r="B167" t="str">
            <v>Slovak Republic</v>
          </cell>
          <cell r="C167" t="str">
            <v>..</v>
          </cell>
          <cell r="D167" t="str">
            <v>..</v>
          </cell>
          <cell r="E167">
            <v>4.5106799999999998</v>
          </cell>
          <cell r="F167">
            <v>4.4057300000000001</v>
          </cell>
          <cell r="G167">
            <v>4.1151</v>
          </cell>
          <cell r="H167">
            <v>4.4624199999999998</v>
          </cell>
          <cell r="I167">
            <v>4.18309</v>
          </cell>
          <cell r="J167">
            <v>3.3892600000000002</v>
          </cell>
          <cell r="K167">
            <v>3.1810299999999998</v>
          </cell>
          <cell r="L167">
            <v>2.7952499999999998</v>
          </cell>
          <cell r="M167">
            <v>2.5863499999999999</v>
          </cell>
          <cell r="N167">
            <v>2.5566800000000001</v>
          </cell>
          <cell r="O167">
            <v>2.2928000000000002</v>
          </cell>
          <cell r="P167">
            <v>2.1289799999999999</v>
          </cell>
          <cell r="Q167">
            <v>2.2111800000000001</v>
          </cell>
          <cell r="R167">
            <v>2.2076899999999999</v>
          </cell>
          <cell r="S167">
            <v>0</v>
          </cell>
          <cell r="T167">
            <v>2.2076899999999999</v>
          </cell>
          <cell r="U167">
            <v>2012</v>
          </cell>
          <cell r="X167" t="str">
            <v>..</v>
          </cell>
          <cell r="Y167" t="str">
            <v>..</v>
          </cell>
          <cell r="Z167">
            <v>3.02196</v>
          </cell>
          <cell r="AA167">
            <v>3.13476</v>
          </cell>
          <cell r="AB167">
            <v>2.9305400000000001</v>
          </cell>
          <cell r="AC167">
            <v>2.9749099999999999</v>
          </cell>
          <cell r="AD167">
            <v>2.8268900000000001</v>
          </cell>
          <cell r="AE167">
            <v>2.3263400000000001</v>
          </cell>
          <cell r="AF167">
            <v>2.17374</v>
          </cell>
          <cell r="AG167">
            <v>1.9153800000000001</v>
          </cell>
          <cell r="AH167">
            <v>1.8769899999999999</v>
          </cell>
          <cell r="AI167">
            <v>1.94208</v>
          </cell>
          <cell r="AJ167">
            <v>1.77691</v>
          </cell>
          <cell r="AK167">
            <v>1.7156</v>
          </cell>
          <cell r="AL167">
            <v>1.82104</v>
          </cell>
          <cell r="AM167">
            <v>1.8836599999999999</v>
          </cell>
          <cell r="AO167">
            <v>1.8836599999999999</v>
          </cell>
          <cell r="AP167">
            <v>2012</v>
          </cell>
          <cell r="AS167" t="str">
            <v>..</v>
          </cell>
          <cell r="AT167" t="str">
            <v>..</v>
          </cell>
          <cell r="AU167">
            <v>6.1043599999999998</v>
          </cell>
          <cell r="AV167">
            <v>5.6967800000000004</v>
          </cell>
          <cell r="AW167">
            <v>5.3623399999999997</v>
          </cell>
          <cell r="AX167">
            <v>6.0793499999999998</v>
          </cell>
          <cell r="AY167">
            <v>5.7157499999999999</v>
          </cell>
          <cell r="AZ167">
            <v>4.6402200000000002</v>
          </cell>
          <cell r="BA167">
            <v>4.4274500000000003</v>
          </cell>
          <cell r="BB167">
            <v>3.99465</v>
          </cell>
          <cell r="BC167">
            <v>3.60236</v>
          </cell>
          <cell r="BD167">
            <v>3.4899</v>
          </cell>
          <cell r="BE167">
            <v>3.0819399999999999</v>
          </cell>
          <cell r="BF167">
            <v>2.7425799999999998</v>
          </cell>
          <cell r="BG167">
            <v>2.7871999999999999</v>
          </cell>
          <cell r="BH167">
            <v>2.6858900000000001</v>
          </cell>
          <cell r="BJ167">
            <v>2.6858900000000001</v>
          </cell>
          <cell r="BK167">
            <v>2012</v>
          </cell>
          <cell r="BN167" t="str">
            <v>..</v>
          </cell>
          <cell r="BO167" t="str">
            <v>..</v>
          </cell>
          <cell r="BP167">
            <v>34.638280000000002</v>
          </cell>
          <cell r="BQ167">
            <v>35.855040000000002</v>
          </cell>
          <cell r="BR167">
            <v>36.524819999999998</v>
          </cell>
          <cell r="BS167">
            <v>34.722430000000003</v>
          </cell>
          <cell r="BT167">
            <v>35.853619999999999</v>
          </cell>
          <cell r="BU167">
            <v>37.108049999999999</v>
          </cell>
          <cell r="BV167">
            <v>37.792409999999997</v>
          </cell>
          <cell r="BW167">
            <v>39.526479999999999</v>
          </cell>
          <cell r="BX167">
            <v>42.735500000000002</v>
          </cell>
          <cell r="BY167">
            <v>45.79853</v>
          </cell>
          <cell r="BZ167">
            <v>46.863399999999999</v>
          </cell>
          <cell r="CA167">
            <v>48.147410000000001</v>
          </cell>
          <cell r="CB167">
            <v>49.100720000000003</v>
          </cell>
          <cell r="CC167">
            <v>50.859949999999998</v>
          </cell>
          <cell r="CE167">
            <v>50.859949999999998</v>
          </cell>
          <cell r="CF167">
            <v>2012</v>
          </cell>
        </row>
        <row r="168">
          <cell r="A168" t="str">
            <v>SVN</v>
          </cell>
          <cell r="B168" t="str">
            <v>Slovenia</v>
          </cell>
          <cell r="C168" t="str">
            <v>..</v>
          </cell>
          <cell r="D168" t="str">
            <v>..</v>
          </cell>
          <cell r="E168">
            <v>2.86</v>
          </cell>
          <cell r="F168">
            <v>3.1211199999999999</v>
          </cell>
          <cell r="G168">
            <v>3.0679599999999998</v>
          </cell>
          <cell r="H168">
            <v>2.7244100000000002</v>
          </cell>
          <cell r="I168">
            <v>2.8317100000000002</v>
          </cell>
          <cell r="J168">
            <v>2.99533</v>
          </cell>
          <cell r="K168">
            <v>3.1765699999999999</v>
          </cell>
          <cell r="L168">
            <v>3.0541700000000001</v>
          </cell>
          <cell r="M168">
            <v>3.1955100000000001</v>
          </cell>
          <cell r="N168">
            <v>3.3080699999999998</v>
          </cell>
          <cell r="O168">
            <v>3.3114499999999998</v>
          </cell>
          <cell r="P168">
            <v>3.2113700000000001</v>
          </cell>
          <cell r="Q168">
            <v>3.20627</v>
          </cell>
          <cell r="R168">
            <v>3.1239499999999998</v>
          </cell>
          <cell r="S168">
            <v>0</v>
          </cell>
          <cell r="T168">
            <v>3.1239499999999998</v>
          </cell>
          <cell r="U168">
            <v>2012</v>
          </cell>
          <cell r="X168" t="str">
            <v>..</v>
          </cell>
          <cell r="Y168" t="str">
            <v>..</v>
          </cell>
          <cell r="Z168">
            <v>2.55294</v>
          </cell>
          <cell r="AA168">
            <v>2.8717299999999999</v>
          </cell>
          <cell r="AB168">
            <v>2.8388800000000001</v>
          </cell>
          <cell r="AC168">
            <v>2.5488300000000002</v>
          </cell>
          <cell r="AD168">
            <v>2.7122700000000002</v>
          </cell>
          <cell r="AE168">
            <v>2.82985</v>
          </cell>
          <cell r="AF168">
            <v>3.0176500000000002</v>
          </cell>
          <cell r="AG168">
            <v>2.9025500000000002</v>
          </cell>
          <cell r="AH168">
            <v>3.1292499999999999</v>
          </cell>
          <cell r="AI168">
            <v>3.3669500000000001</v>
          </cell>
          <cell r="AJ168">
            <v>3.3663099999999999</v>
          </cell>
          <cell r="AK168">
            <v>3.1183700000000001</v>
          </cell>
          <cell r="AL168">
            <v>2.9621900000000001</v>
          </cell>
          <cell r="AM168">
            <v>2.9561700000000002</v>
          </cell>
          <cell r="AO168">
            <v>2.9561700000000002</v>
          </cell>
          <cell r="AP168">
            <v>2012</v>
          </cell>
          <cell r="AS168" t="str">
            <v>..</v>
          </cell>
          <cell r="AT168" t="str">
            <v>..</v>
          </cell>
          <cell r="AU168">
            <v>3.2513999999999998</v>
          </cell>
          <cell r="AV168">
            <v>3.4396599999999999</v>
          </cell>
          <cell r="AW168">
            <v>3.36063</v>
          </cell>
          <cell r="AX168">
            <v>2.9623300000000001</v>
          </cell>
          <cell r="AY168">
            <v>2.9850699999999999</v>
          </cell>
          <cell r="AZ168">
            <v>3.2134800000000001</v>
          </cell>
          <cell r="BA168">
            <v>3.39438</v>
          </cell>
          <cell r="BB168">
            <v>3.2667799999999998</v>
          </cell>
          <cell r="BC168">
            <v>3.2881100000000001</v>
          </cell>
          <cell r="BD168">
            <v>3.22627</v>
          </cell>
          <cell r="BE168">
            <v>3.2357999999999998</v>
          </cell>
          <cell r="BF168">
            <v>3.3389799999999998</v>
          </cell>
          <cell r="BG168">
            <v>3.5821000000000001</v>
          </cell>
          <cell r="BH168">
            <v>3.3531200000000001</v>
          </cell>
          <cell r="BJ168">
            <v>3.3531200000000001</v>
          </cell>
          <cell r="BK168">
            <v>2012</v>
          </cell>
          <cell r="BN168" t="str">
            <v>..</v>
          </cell>
          <cell r="BO168" t="str">
            <v>..</v>
          </cell>
          <cell r="BP168">
            <v>50.022089999999999</v>
          </cell>
          <cell r="BQ168">
            <v>51.605499999999999</v>
          </cell>
          <cell r="BR168">
            <v>51.905949999999997</v>
          </cell>
          <cell r="BS168">
            <v>53.829079999999998</v>
          </cell>
          <cell r="BT168">
            <v>53.846150000000002</v>
          </cell>
          <cell r="BU168">
            <v>53.725619999999999</v>
          </cell>
          <cell r="BV168">
            <v>54.92286</v>
          </cell>
          <cell r="BW168">
            <v>55.476329999999997</v>
          </cell>
          <cell r="BX168">
            <v>57.08502</v>
          </cell>
          <cell r="BY168">
            <v>59.177799999999998</v>
          </cell>
          <cell r="BZ168">
            <v>58.922910000000002</v>
          </cell>
          <cell r="CA168">
            <v>56.166980000000002</v>
          </cell>
          <cell r="CB168">
            <v>56.01164</v>
          </cell>
          <cell r="CC168">
            <v>54.632190000000001</v>
          </cell>
          <cell r="CE168">
            <v>54.632190000000001</v>
          </cell>
          <cell r="CF168">
            <v>2012</v>
          </cell>
        </row>
        <row r="169">
          <cell r="A169" t="str">
            <v>SLB</v>
          </cell>
          <cell r="B169" t="str">
            <v>Solomon Islands</v>
          </cell>
          <cell r="C169" t="str">
            <v>..</v>
          </cell>
          <cell r="D169" t="str">
            <v>..</v>
          </cell>
          <cell r="E169" t="str">
            <v>..</v>
          </cell>
          <cell r="F169" t="str">
            <v>..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>
            <v>0</v>
          </cell>
          <cell r="T169" t="str">
            <v/>
          </cell>
          <cell r="U169" t="str">
            <v/>
          </cell>
          <cell r="X169" t="str">
            <v>..</v>
          </cell>
          <cell r="Y169" t="str">
            <v>..</v>
          </cell>
          <cell r="Z169" t="str">
            <v>..</v>
          </cell>
          <cell r="AA169" t="str">
            <v>..</v>
          </cell>
          <cell r="AB169" t="str">
            <v>..</v>
          </cell>
          <cell r="AC169" t="str">
            <v>..</v>
          </cell>
          <cell r="AD169" t="str">
            <v>..</v>
          </cell>
          <cell r="AE169" t="str">
            <v>..</v>
          </cell>
          <cell r="AF169" t="str">
            <v>..</v>
          </cell>
          <cell r="AG169" t="str">
            <v>..</v>
          </cell>
          <cell r="AH169" t="str">
            <v>..</v>
          </cell>
          <cell r="AI169" t="str">
            <v>..</v>
          </cell>
          <cell r="AJ169" t="str">
            <v>..</v>
          </cell>
          <cell r="AK169" t="str">
            <v>..</v>
          </cell>
          <cell r="AL169" t="str">
            <v>..</v>
          </cell>
          <cell r="AM169" t="str">
            <v>..</v>
          </cell>
          <cell r="AO169" t="str">
            <v/>
          </cell>
          <cell r="AP169" t="str">
            <v/>
          </cell>
          <cell r="AS169" t="str">
            <v>..</v>
          </cell>
          <cell r="AT169" t="str">
            <v>..</v>
          </cell>
          <cell r="AU169" t="str">
            <v>..</v>
          </cell>
          <cell r="AV169" t="str">
            <v>..</v>
          </cell>
          <cell r="AW169" t="str">
            <v>..</v>
          </cell>
          <cell r="AX169" t="str">
            <v>..</v>
          </cell>
          <cell r="AY169" t="str">
            <v>..</v>
          </cell>
          <cell r="AZ169" t="str">
            <v>..</v>
          </cell>
          <cell r="BA169" t="str">
            <v>..</v>
          </cell>
          <cell r="BB169" t="str">
            <v>..</v>
          </cell>
          <cell r="BC169" t="str">
            <v>..</v>
          </cell>
          <cell r="BD169" t="str">
            <v>..</v>
          </cell>
          <cell r="BE169" t="str">
            <v>..</v>
          </cell>
          <cell r="BF169" t="str">
            <v>..</v>
          </cell>
          <cell r="BG169" t="str">
            <v>..</v>
          </cell>
          <cell r="BH169" t="str">
            <v>..</v>
          </cell>
          <cell r="BJ169" t="str">
            <v/>
          </cell>
          <cell r="BK169" t="str">
            <v/>
          </cell>
          <cell r="BN169" t="str">
            <v>..</v>
          </cell>
          <cell r="BO169" t="str">
            <v>..</v>
          </cell>
          <cell r="BP169" t="str">
            <v>..</v>
          </cell>
          <cell r="BQ169" t="str">
            <v>..</v>
          </cell>
          <cell r="BR169" t="str">
            <v>..</v>
          </cell>
          <cell r="BS169" t="str">
            <v>..</v>
          </cell>
          <cell r="BT169" t="str">
            <v>..</v>
          </cell>
          <cell r="BU169" t="str">
            <v>..</v>
          </cell>
          <cell r="BV169" t="str">
            <v>..</v>
          </cell>
          <cell r="BW169" t="str">
            <v>..</v>
          </cell>
          <cell r="BX169" t="str">
            <v>..</v>
          </cell>
          <cell r="BY169" t="str">
            <v>..</v>
          </cell>
          <cell r="BZ169" t="str">
            <v>..</v>
          </cell>
          <cell r="CA169" t="str">
            <v>..</v>
          </cell>
          <cell r="CB169" t="str">
            <v>..</v>
          </cell>
          <cell r="CC169" t="str">
            <v>..</v>
          </cell>
          <cell r="CE169" t="str">
            <v/>
          </cell>
          <cell r="CF169" t="str">
            <v/>
          </cell>
        </row>
        <row r="170">
          <cell r="A170" t="str">
            <v>SOM</v>
          </cell>
          <cell r="B170" t="str">
            <v>Somalia</v>
          </cell>
          <cell r="C170" t="str">
            <v>..</v>
          </cell>
          <cell r="D170" t="str">
            <v>..</v>
          </cell>
          <cell r="E170" t="str">
            <v>..</v>
          </cell>
          <cell r="F170" t="str">
            <v>..</v>
          </cell>
          <cell r="G170" t="str">
            <v>..</v>
          </cell>
          <cell r="H170" t="str">
            <v>..</v>
          </cell>
          <cell r="I170" t="str">
            <v>..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>
            <v>0</v>
          </cell>
          <cell r="T170" t="str">
            <v/>
          </cell>
          <cell r="U170" t="str">
            <v/>
          </cell>
          <cell r="X170" t="str">
            <v>..</v>
          </cell>
          <cell r="Y170" t="str">
            <v>..</v>
          </cell>
          <cell r="Z170" t="str">
            <v>..</v>
          </cell>
          <cell r="AA170" t="str">
            <v>..</v>
          </cell>
          <cell r="AB170" t="str">
            <v>..</v>
          </cell>
          <cell r="AC170" t="str">
            <v>..</v>
          </cell>
          <cell r="AD170" t="str">
            <v>..</v>
          </cell>
          <cell r="AE170" t="str">
            <v>..</v>
          </cell>
          <cell r="AF170" t="str">
            <v>..</v>
          </cell>
          <cell r="AG170" t="str">
            <v>..</v>
          </cell>
          <cell r="AH170" t="str">
            <v>..</v>
          </cell>
          <cell r="AI170" t="str">
            <v>..</v>
          </cell>
          <cell r="AJ170" t="str">
            <v>..</v>
          </cell>
          <cell r="AK170" t="str">
            <v>..</v>
          </cell>
          <cell r="AL170" t="str">
            <v>..</v>
          </cell>
          <cell r="AM170" t="str">
            <v>..</v>
          </cell>
          <cell r="AO170" t="str">
            <v/>
          </cell>
          <cell r="AP170" t="str">
            <v/>
          </cell>
          <cell r="AS170" t="str">
            <v>..</v>
          </cell>
          <cell r="AT170" t="str">
            <v>..</v>
          </cell>
          <cell r="AU170" t="str">
            <v>..</v>
          </cell>
          <cell r="AV170" t="str">
            <v>..</v>
          </cell>
          <cell r="AW170" t="str">
            <v>..</v>
          </cell>
          <cell r="AX170" t="str">
            <v>..</v>
          </cell>
          <cell r="AY170" t="str">
            <v>..</v>
          </cell>
          <cell r="AZ170" t="str">
            <v>..</v>
          </cell>
          <cell r="BA170" t="str">
            <v>..</v>
          </cell>
          <cell r="BB170" t="str">
            <v>..</v>
          </cell>
          <cell r="BC170" t="str">
            <v>..</v>
          </cell>
          <cell r="BD170" t="str">
            <v>..</v>
          </cell>
          <cell r="BE170" t="str">
            <v>..</v>
          </cell>
          <cell r="BF170" t="str">
            <v>..</v>
          </cell>
          <cell r="BG170" t="str">
            <v>..</v>
          </cell>
          <cell r="BH170" t="str">
            <v>..</v>
          </cell>
          <cell r="BJ170" t="str">
            <v/>
          </cell>
          <cell r="BK170" t="str">
            <v/>
          </cell>
          <cell r="BN170" t="str">
            <v>..</v>
          </cell>
          <cell r="BO170" t="str">
            <v>..</v>
          </cell>
          <cell r="BP170" t="str">
            <v>..</v>
          </cell>
          <cell r="BQ170" t="str">
            <v>..</v>
          </cell>
          <cell r="BR170" t="str">
            <v>..</v>
          </cell>
          <cell r="BS170" t="str">
            <v>..</v>
          </cell>
          <cell r="BT170" t="str">
            <v>..</v>
          </cell>
          <cell r="BU170" t="str">
            <v>..</v>
          </cell>
          <cell r="BV170" t="str">
            <v>..</v>
          </cell>
          <cell r="BW170" t="str">
            <v>..</v>
          </cell>
          <cell r="BX170" t="str">
            <v>..</v>
          </cell>
          <cell r="BY170" t="str">
            <v>..</v>
          </cell>
          <cell r="BZ170" t="str">
            <v>..</v>
          </cell>
          <cell r="CA170" t="str">
            <v>..</v>
          </cell>
          <cell r="CB170" t="str">
            <v>..</v>
          </cell>
          <cell r="CC170" t="str">
            <v>..</v>
          </cell>
          <cell r="CE170" t="str">
            <v/>
          </cell>
          <cell r="CF170" t="str">
            <v/>
          </cell>
        </row>
        <row r="171">
          <cell r="A171" t="str">
            <v>ZAF</v>
          </cell>
          <cell r="B171" t="str">
            <v>South Africa</v>
          </cell>
          <cell r="C171" t="str">
            <v>..</v>
          </cell>
          <cell r="D171" t="str">
            <v>..</v>
          </cell>
          <cell r="E171" t="str">
            <v>..</v>
          </cell>
          <cell r="F171" t="str">
            <v>..</v>
          </cell>
          <cell r="G171" t="str">
            <v>..</v>
          </cell>
          <cell r="H171" t="str">
            <v>..</v>
          </cell>
          <cell r="I171" t="str">
            <v>..</v>
          </cell>
          <cell r="J171" t="str">
            <v>..</v>
          </cell>
          <cell r="K171" t="str">
            <v>..</v>
          </cell>
          <cell r="L171" t="str">
            <v>..</v>
          </cell>
          <cell r="M171" t="str">
            <v>..</v>
          </cell>
          <cell r="N171" t="str">
            <v>..</v>
          </cell>
          <cell r="O171" t="str">
            <v>..</v>
          </cell>
          <cell r="P171" t="str">
            <v>..</v>
          </cell>
          <cell r="Q171" t="str">
            <v>..</v>
          </cell>
          <cell r="R171" t="str">
            <v>..</v>
          </cell>
          <cell r="S171">
            <v>0</v>
          </cell>
          <cell r="T171" t="str">
            <v/>
          </cell>
          <cell r="U171" t="str">
            <v/>
          </cell>
          <cell r="X171" t="str">
            <v>..</v>
          </cell>
          <cell r="Y171" t="str">
            <v>..</v>
          </cell>
          <cell r="Z171" t="str">
            <v>..</v>
          </cell>
          <cell r="AA171" t="str">
            <v>..</v>
          </cell>
          <cell r="AB171" t="str">
            <v>..</v>
          </cell>
          <cell r="AC171" t="str">
            <v>..</v>
          </cell>
          <cell r="AD171" t="str">
            <v>..</v>
          </cell>
          <cell r="AE171" t="str">
            <v>..</v>
          </cell>
          <cell r="AF171" t="str">
            <v>..</v>
          </cell>
          <cell r="AG171" t="str">
            <v>..</v>
          </cell>
          <cell r="AH171" t="str">
            <v>..</v>
          </cell>
          <cell r="AI171" t="str">
            <v>..</v>
          </cell>
          <cell r="AJ171" t="str">
            <v>..</v>
          </cell>
          <cell r="AK171" t="str">
            <v>..</v>
          </cell>
          <cell r="AL171" t="str">
            <v>..</v>
          </cell>
          <cell r="AM171" t="str">
            <v>..</v>
          </cell>
          <cell r="AO171" t="str">
            <v/>
          </cell>
          <cell r="AP171" t="str">
            <v/>
          </cell>
          <cell r="AS171" t="str">
            <v>..</v>
          </cell>
          <cell r="AT171" t="str">
            <v>..</v>
          </cell>
          <cell r="AU171" t="str">
            <v>..</v>
          </cell>
          <cell r="AV171" t="str">
            <v>..</v>
          </cell>
          <cell r="AW171" t="str">
            <v>..</v>
          </cell>
          <cell r="AX171" t="str">
            <v>..</v>
          </cell>
          <cell r="AY171" t="str">
            <v>..</v>
          </cell>
          <cell r="AZ171" t="str">
            <v>..</v>
          </cell>
          <cell r="BA171" t="str">
            <v>..</v>
          </cell>
          <cell r="BB171" t="str">
            <v>..</v>
          </cell>
          <cell r="BC171" t="str">
            <v>..</v>
          </cell>
          <cell r="BD171" t="str">
            <v>..</v>
          </cell>
          <cell r="BE171" t="str">
            <v>..</v>
          </cell>
          <cell r="BF171" t="str">
            <v>..</v>
          </cell>
          <cell r="BG171" t="str">
            <v>..</v>
          </cell>
          <cell r="BH171" t="str">
            <v>..</v>
          </cell>
          <cell r="BJ171" t="str">
            <v/>
          </cell>
          <cell r="BK171" t="str">
            <v/>
          </cell>
          <cell r="BN171" t="str">
            <v>..</v>
          </cell>
          <cell r="BO171" t="str">
            <v>..</v>
          </cell>
          <cell r="BP171" t="str">
            <v>..</v>
          </cell>
          <cell r="BQ171" t="str">
            <v>..</v>
          </cell>
          <cell r="BR171" t="str">
            <v>..</v>
          </cell>
          <cell r="BS171" t="str">
            <v>..</v>
          </cell>
          <cell r="BT171" t="str">
            <v>..</v>
          </cell>
          <cell r="BU171" t="str">
            <v>..</v>
          </cell>
          <cell r="BV171" t="str">
            <v>..</v>
          </cell>
          <cell r="BW171" t="str">
            <v>..</v>
          </cell>
          <cell r="BX171" t="str">
            <v>..</v>
          </cell>
          <cell r="BY171" t="str">
            <v>..</v>
          </cell>
          <cell r="BZ171" t="str">
            <v>..</v>
          </cell>
          <cell r="CA171" t="str">
            <v>..</v>
          </cell>
          <cell r="CB171" t="str">
            <v>..</v>
          </cell>
          <cell r="CC171" t="str">
            <v>..</v>
          </cell>
          <cell r="CE171" t="str">
            <v/>
          </cell>
          <cell r="CF171" t="str">
            <v/>
          </cell>
        </row>
        <row r="172">
          <cell r="A172" t="str">
            <v>ESP</v>
          </cell>
          <cell r="B172" t="str">
            <v>Spain</v>
          </cell>
          <cell r="C172" t="str">
            <v>..</v>
          </cell>
          <cell r="D172" t="str">
            <v>..</v>
          </cell>
          <cell r="E172">
            <v>3.2661600000000002</v>
          </cell>
          <cell r="F172">
            <v>3.2682600000000002</v>
          </cell>
          <cell r="G172">
            <v>3.2444000000000002</v>
          </cell>
          <cell r="H172">
            <v>2.6503700000000001</v>
          </cell>
          <cell r="I172">
            <v>2.5633400000000002</v>
          </cell>
          <cell r="J172">
            <v>2.4122499999999998</v>
          </cell>
          <cell r="K172">
            <v>2.27501</v>
          </cell>
          <cell r="L172">
            <v>3.4015900000000001</v>
          </cell>
          <cell r="M172">
            <v>1.9767699999999999</v>
          </cell>
          <cell r="N172">
            <v>1.8804399999999999</v>
          </cell>
          <cell r="O172">
            <v>1.76552</v>
          </cell>
          <cell r="P172">
            <v>1.73031</v>
          </cell>
          <cell r="Q172">
            <v>1.5738700000000001</v>
          </cell>
          <cell r="R172">
            <v>1.50817</v>
          </cell>
          <cell r="S172">
            <v>0</v>
          </cell>
          <cell r="T172">
            <v>1.50817</v>
          </cell>
          <cell r="U172">
            <v>2012</v>
          </cell>
          <cell r="X172" t="str">
            <v>..</v>
          </cell>
          <cell r="Y172" t="str">
            <v>..</v>
          </cell>
          <cell r="Z172">
            <v>2.68546</v>
          </cell>
          <cell r="AA172">
            <v>2.7432699999999999</v>
          </cell>
          <cell r="AB172">
            <v>2.7561800000000001</v>
          </cell>
          <cell r="AC172">
            <v>2.1966299999999999</v>
          </cell>
          <cell r="AD172">
            <v>2.1669999999999998</v>
          </cell>
          <cell r="AE172">
            <v>2.0290699999999999</v>
          </cell>
          <cell r="AF172">
            <v>1.9335100000000001</v>
          </cell>
          <cell r="AG172">
            <v>3.4085999999999999</v>
          </cell>
          <cell r="AH172">
            <v>1.6997899999999999</v>
          </cell>
          <cell r="AI172">
            <v>1.61243</v>
          </cell>
          <cell r="AJ172">
            <v>1.51759</v>
          </cell>
          <cell r="AK172">
            <v>1.47939</v>
          </cell>
          <cell r="AL172">
            <v>1.33064</v>
          </cell>
          <cell r="AM172">
            <v>1.2699</v>
          </cell>
          <cell r="AO172">
            <v>1.2699</v>
          </cell>
          <cell r="AP172">
            <v>2012</v>
          </cell>
          <cell r="AS172" t="str">
            <v>..</v>
          </cell>
          <cell r="AT172" t="str">
            <v>..</v>
          </cell>
          <cell r="AU172">
            <v>3.92191</v>
          </cell>
          <cell r="AV172">
            <v>3.8587500000000001</v>
          </cell>
          <cell r="AW172">
            <v>3.78329</v>
          </cell>
          <cell r="AX172">
            <v>3.16506</v>
          </cell>
          <cell r="AY172">
            <v>3.0127799999999998</v>
          </cell>
          <cell r="AZ172">
            <v>2.8588800000000001</v>
          </cell>
          <cell r="BA172">
            <v>2.6715399999999998</v>
          </cell>
          <cell r="BB172">
            <v>3.3933900000000001</v>
          </cell>
          <cell r="BC172">
            <v>2.3022800000000001</v>
          </cell>
          <cell r="BD172">
            <v>2.19543</v>
          </cell>
          <cell r="BE172">
            <v>2.0578500000000002</v>
          </cell>
          <cell r="BF172">
            <v>2.0240300000000002</v>
          </cell>
          <cell r="BG172">
            <v>1.85802</v>
          </cell>
          <cell r="BH172">
            <v>1.78355</v>
          </cell>
          <cell r="BJ172">
            <v>1.78355</v>
          </cell>
          <cell r="BK172">
            <v>2012</v>
          </cell>
          <cell r="BN172" t="str">
            <v>..</v>
          </cell>
          <cell r="BO172" t="str">
            <v>..</v>
          </cell>
          <cell r="BP172">
            <v>43.605960000000003</v>
          </cell>
          <cell r="BQ172">
            <v>44.432549999999999</v>
          </cell>
          <cell r="BR172">
            <v>44.571080000000002</v>
          </cell>
          <cell r="BS172">
            <v>44.047350000000002</v>
          </cell>
          <cell r="BT172">
            <v>44.922739999999997</v>
          </cell>
          <cell r="BU172">
            <v>45.274090000000001</v>
          </cell>
          <cell r="BV172">
            <v>45.662370000000003</v>
          </cell>
          <cell r="BW172">
            <v>53.970390000000002</v>
          </cell>
          <cell r="BX172">
            <v>46.458150000000003</v>
          </cell>
          <cell r="BY172">
            <v>46.328859999999999</v>
          </cell>
          <cell r="BZ172">
            <v>46.511920000000003</v>
          </cell>
          <cell r="CA172">
            <v>46.10913</v>
          </cell>
          <cell r="CB172">
            <v>45.553460000000001</v>
          </cell>
          <cell r="CC172">
            <v>45.143009999999997</v>
          </cell>
          <cell r="CE172">
            <v>45.143009999999997</v>
          </cell>
          <cell r="CF172">
            <v>2012</v>
          </cell>
        </row>
        <row r="173">
          <cell r="A173" t="str">
            <v>LKA</v>
          </cell>
          <cell r="B173" t="str">
            <v>Sri Lanka</v>
          </cell>
          <cell r="C173" t="str">
            <v>..</v>
          </cell>
          <cell r="D173" t="str">
            <v>..</v>
          </cell>
          <cell r="E173" t="str">
            <v>..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>
            <v>1.92933</v>
          </cell>
          <cell r="S173">
            <v>0</v>
          </cell>
          <cell r="T173">
            <v>1.92933</v>
          </cell>
          <cell r="U173">
            <v>2012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 t="str">
            <v>..</v>
          </cell>
          <cell r="AD173" t="str">
            <v>..</v>
          </cell>
          <cell r="AE173" t="str">
            <v>..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>
            <v>1.60321</v>
          </cell>
          <cell r="AO173">
            <v>1.60321</v>
          </cell>
          <cell r="AP173">
            <v>2012</v>
          </cell>
          <cell r="AS173" t="str">
            <v>..</v>
          </cell>
          <cell r="AT173" t="str">
            <v>..</v>
          </cell>
          <cell r="AU173" t="str">
            <v>..</v>
          </cell>
          <cell r="AV173" t="str">
            <v>..</v>
          </cell>
          <cell r="AW173" t="str">
            <v>..</v>
          </cell>
          <cell r="AX173" t="str">
            <v>..</v>
          </cell>
          <cell r="AY173" t="str">
            <v>..</v>
          </cell>
          <cell r="AZ173" t="str">
            <v>..</v>
          </cell>
          <cell r="BA173" t="str">
            <v>..</v>
          </cell>
          <cell r="BB173" t="str">
            <v>..</v>
          </cell>
          <cell r="BC173" t="str">
            <v>..</v>
          </cell>
          <cell r="BD173" t="str">
            <v>..</v>
          </cell>
          <cell r="BE173" t="str">
            <v>..</v>
          </cell>
          <cell r="BF173" t="str">
            <v>..</v>
          </cell>
          <cell r="BG173" t="str">
            <v>..</v>
          </cell>
          <cell r="BH173">
            <v>2.4668700000000001</v>
          </cell>
          <cell r="BJ173">
            <v>2.4668700000000001</v>
          </cell>
          <cell r="BK173">
            <v>2012</v>
          </cell>
          <cell r="BN173" t="str">
            <v>..</v>
          </cell>
          <cell r="BO173" t="str">
            <v>..</v>
          </cell>
          <cell r="BP173" t="str">
            <v>..</v>
          </cell>
          <cell r="BQ173" t="str">
            <v>..</v>
          </cell>
          <cell r="BR173" t="str">
            <v>..</v>
          </cell>
          <cell r="BS173" t="str">
            <v>..</v>
          </cell>
          <cell r="BT173" t="str">
            <v>..</v>
          </cell>
          <cell r="BU173" t="str">
            <v>..</v>
          </cell>
          <cell r="BV173" t="str">
            <v>..</v>
          </cell>
          <cell r="BW173" t="str">
            <v>..</v>
          </cell>
          <cell r="BX173" t="str">
            <v>..</v>
          </cell>
          <cell r="BY173" t="str">
            <v>..</v>
          </cell>
          <cell r="BZ173" t="str">
            <v>..</v>
          </cell>
          <cell r="CA173">
            <v>55.843600000000002</v>
          </cell>
          <cell r="CB173">
            <v>56.105029999999999</v>
          </cell>
          <cell r="CC173">
            <v>51.718870000000003</v>
          </cell>
          <cell r="CE173">
            <v>51.718870000000003</v>
          </cell>
          <cell r="CF173">
            <v>2012</v>
          </cell>
        </row>
        <row r="174">
          <cell r="A174" t="str">
            <v>SDN</v>
          </cell>
          <cell r="B174" t="str">
            <v>Sudan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>
            <v>0</v>
          </cell>
          <cell r="T174" t="str">
            <v/>
          </cell>
          <cell r="U174" t="str">
            <v/>
          </cell>
          <cell r="X174" t="str">
            <v>..</v>
          </cell>
          <cell r="Y174" t="str">
            <v>..</v>
          </cell>
          <cell r="Z174" t="str">
            <v>..</v>
          </cell>
          <cell r="AA174" t="str">
            <v>..</v>
          </cell>
          <cell r="AB174" t="str">
            <v>..</v>
          </cell>
          <cell r="AC174" t="str">
            <v>..</v>
          </cell>
          <cell r="AD174" t="str">
            <v>..</v>
          </cell>
          <cell r="AE174" t="str">
            <v>..</v>
          </cell>
          <cell r="AF174" t="str">
            <v>..</v>
          </cell>
          <cell r="AG174" t="str">
            <v>..</v>
          </cell>
          <cell r="AH174" t="str">
            <v>..</v>
          </cell>
          <cell r="AI174" t="str">
            <v>..</v>
          </cell>
          <cell r="AJ174" t="str">
            <v>..</v>
          </cell>
          <cell r="AK174" t="str">
            <v>..</v>
          </cell>
          <cell r="AL174" t="str">
            <v>..</v>
          </cell>
          <cell r="AM174" t="str">
            <v>..</v>
          </cell>
          <cell r="AO174" t="str">
            <v/>
          </cell>
          <cell r="AP174" t="str">
            <v/>
          </cell>
          <cell r="AS174" t="str">
            <v>..</v>
          </cell>
          <cell r="AT174" t="str">
            <v>..</v>
          </cell>
          <cell r="AU174" t="str">
            <v>..</v>
          </cell>
          <cell r="AV174" t="str">
            <v>..</v>
          </cell>
          <cell r="AW174" t="str">
            <v>..</v>
          </cell>
          <cell r="AX174" t="str">
            <v>..</v>
          </cell>
          <cell r="AY174" t="str">
            <v>..</v>
          </cell>
          <cell r="AZ174" t="str">
            <v>..</v>
          </cell>
          <cell r="BA174" t="str">
            <v>..</v>
          </cell>
          <cell r="BB174" t="str">
            <v>..</v>
          </cell>
          <cell r="BC174" t="str">
            <v>..</v>
          </cell>
          <cell r="BD174" t="str">
            <v>..</v>
          </cell>
          <cell r="BE174" t="str">
            <v>..</v>
          </cell>
          <cell r="BF174" t="str">
            <v>..</v>
          </cell>
          <cell r="BG174" t="str">
            <v>..</v>
          </cell>
          <cell r="BH174" t="str">
            <v>..</v>
          </cell>
          <cell r="BJ174" t="str">
            <v/>
          </cell>
          <cell r="BK174" t="str">
            <v/>
          </cell>
          <cell r="BN174" t="str">
            <v>..</v>
          </cell>
          <cell r="BO174" t="str">
            <v>..</v>
          </cell>
          <cell r="BP174" t="str">
            <v>..</v>
          </cell>
          <cell r="BQ174" t="str">
            <v>..</v>
          </cell>
          <cell r="BR174" t="str">
            <v>..</v>
          </cell>
          <cell r="BS174" t="str">
            <v>..</v>
          </cell>
          <cell r="BT174" t="str">
            <v>..</v>
          </cell>
          <cell r="BU174" t="str">
            <v>..</v>
          </cell>
          <cell r="BV174" t="str">
            <v>..</v>
          </cell>
          <cell r="BW174" t="str">
            <v>..</v>
          </cell>
          <cell r="BX174" t="str">
            <v>..</v>
          </cell>
          <cell r="BY174" t="str">
            <v>..</v>
          </cell>
          <cell r="BZ174" t="str">
            <v>..</v>
          </cell>
          <cell r="CA174" t="str">
            <v>..</v>
          </cell>
          <cell r="CB174" t="str">
            <v>..</v>
          </cell>
          <cell r="CC174" t="str">
            <v>..</v>
          </cell>
          <cell r="CE174" t="str">
            <v/>
          </cell>
          <cell r="CF174" t="str">
            <v/>
          </cell>
        </row>
        <row r="175">
          <cell r="A175" t="str">
            <v>SUR</v>
          </cell>
          <cell r="B175" t="str">
            <v>Suriname</v>
          </cell>
          <cell r="C175" t="str">
            <v>..</v>
          </cell>
          <cell r="D175" t="str">
            <v>..</v>
          </cell>
          <cell r="E175" t="str">
            <v>..</v>
          </cell>
          <cell r="F175" t="str">
            <v>..</v>
          </cell>
          <cell r="G175" t="str">
            <v>..</v>
          </cell>
          <cell r="H175">
            <v>1.09911</v>
          </cell>
          <cell r="I175" t="str">
            <v>..</v>
          </cell>
          <cell r="J175" t="str">
            <v>..</v>
          </cell>
          <cell r="K175" t="str">
            <v>..</v>
          </cell>
          <cell r="L175" t="str">
            <v>..</v>
          </cell>
          <cell r="M175" t="str">
            <v>..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  <cell r="S175">
            <v>0</v>
          </cell>
          <cell r="T175" t="str">
            <v/>
          </cell>
          <cell r="U175" t="str">
            <v/>
          </cell>
          <cell r="X175" t="str">
            <v>..</v>
          </cell>
          <cell r="Y175" t="str">
            <v>..</v>
          </cell>
          <cell r="Z175" t="str">
            <v>..</v>
          </cell>
          <cell r="AA175" t="str">
            <v>..</v>
          </cell>
          <cell r="AB175" t="str">
            <v>..</v>
          </cell>
          <cell r="AC175">
            <v>1.1827000000000001</v>
          </cell>
          <cell r="AD175" t="str">
            <v>..</v>
          </cell>
          <cell r="AE175" t="str">
            <v>..</v>
          </cell>
          <cell r="AF175" t="str">
            <v>..</v>
          </cell>
          <cell r="AG175" t="str">
            <v>..</v>
          </cell>
          <cell r="AH175" t="str">
            <v>..</v>
          </cell>
          <cell r="AI175" t="str">
            <v>..</v>
          </cell>
          <cell r="AJ175" t="str">
            <v>..</v>
          </cell>
          <cell r="AK175" t="str">
            <v>..</v>
          </cell>
          <cell r="AL175" t="str">
            <v>..</v>
          </cell>
          <cell r="AM175" t="str">
            <v>..</v>
          </cell>
          <cell r="AO175" t="str">
            <v/>
          </cell>
          <cell r="AP175" t="str">
            <v/>
          </cell>
          <cell r="AS175" t="str">
            <v>..</v>
          </cell>
          <cell r="AT175" t="str">
            <v>..</v>
          </cell>
          <cell r="AU175" t="str">
            <v>..</v>
          </cell>
          <cell r="AV175" t="str">
            <v>..</v>
          </cell>
          <cell r="AW175" t="str">
            <v>..</v>
          </cell>
          <cell r="AX175">
            <v>0.96299999999999997</v>
          </cell>
          <cell r="AY175" t="str">
            <v>..</v>
          </cell>
          <cell r="AZ175" t="str">
            <v>..</v>
          </cell>
          <cell r="BA175" t="str">
            <v>..</v>
          </cell>
          <cell r="BB175" t="str">
            <v>..</v>
          </cell>
          <cell r="BC175" t="str">
            <v>..</v>
          </cell>
          <cell r="BD175" t="str">
            <v>..</v>
          </cell>
          <cell r="BE175" t="str">
            <v>..</v>
          </cell>
          <cell r="BF175" t="str">
            <v>..</v>
          </cell>
          <cell r="BG175" t="str">
            <v>..</v>
          </cell>
          <cell r="BH175" t="str">
            <v>..</v>
          </cell>
          <cell r="BJ175" t="str">
            <v/>
          </cell>
          <cell r="BK175" t="str">
            <v/>
          </cell>
          <cell r="BN175" t="str">
            <v>..</v>
          </cell>
          <cell r="BO175" t="str">
            <v>..</v>
          </cell>
          <cell r="BP175" t="str">
            <v>..</v>
          </cell>
          <cell r="BQ175" t="str">
            <v>..</v>
          </cell>
          <cell r="BR175" t="str">
            <v>..</v>
          </cell>
          <cell r="BS175">
            <v>66.666669999999996</v>
          </cell>
          <cell r="BT175" t="str">
            <v>..</v>
          </cell>
          <cell r="BU175" t="str">
            <v>..</v>
          </cell>
          <cell r="BV175" t="str">
            <v>..</v>
          </cell>
          <cell r="BW175" t="str">
            <v>..</v>
          </cell>
          <cell r="BX175" t="str">
            <v>..</v>
          </cell>
          <cell r="BY175" t="str">
            <v>..</v>
          </cell>
          <cell r="BZ175" t="str">
            <v>..</v>
          </cell>
          <cell r="CA175" t="str">
            <v>..</v>
          </cell>
          <cell r="CB175" t="str">
            <v>..</v>
          </cell>
          <cell r="CC175" t="str">
            <v>..</v>
          </cell>
          <cell r="CE175" t="str">
            <v/>
          </cell>
          <cell r="CF175" t="str">
            <v/>
          </cell>
        </row>
        <row r="176">
          <cell r="A176" t="str">
            <v>SWZ</v>
          </cell>
          <cell r="B176" t="str">
            <v>Swaziland</v>
          </cell>
          <cell r="C176" t="str">
            <v>..</v>
          </cell>
          <cell r="D176" t="str">
            <v>..</v>
          </cell>
          <cell r="E176">
            <v>5.6352500000000001</v>
          </cell>
          <cell r="F176">
            <v>4.5799899999999996</v>
          </cell>
          <cell r="G176" t="str">
            <v>..</v>
          </cell>
          <cell r="H176" t="str">
            <v>..</v>
          </cell>
          <cell r="I176" t="str">
            <v>..</v>
          </cell>
          <cell r="J176">
            <v>4.3979400000000002</v>
          </cell>
          <cell r="K176">
            <v>4.9855900000000002</v>
          </cell>
          <cell r="L176">
            <v>6.06114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  <cell r="S176">
            <v>0</v>
          </cell>
          <cell r="T176" t="str">
            <v/>
          </cell>
          <cell r="U176" t="str">
            <v/>
          </cell>
          <cell r="X176" t="str">
            <v>..</v>
          </cell>
          <cell r="Y176" t="str">
            <v>..</v>
          </cell>
          <cell r="Z176">
            <v>4.7924699999999998</v>
          </cell>
          <cell r="AA176">
            <v>2.78382</v>
          </cell>
          <cell r="AB176" t="str">
            <v>..</v>
          </cell>
          <cell r="AC176" t="str">
            <v>..</v>
          </cell>
          <cell r="AD176" t="str">
            <v>..</v>
          </cell>
          <cell r="AE176">
            <v>1.4459200000000001</v>
          </cell>
          <cell r="AF176">
            <v>2.61097</v>
          </cell>
          <cell r="AG176">
            <v>2.1531899999999999</v>
          </cell>
          <cell r="AH176" t="str">
            <v>..</v>
          </cell>
          <cell r="AI176" t="str">
            <v>..</v>
          </cell>
          <cell r="AJ176" t="str">
            <v>..</v>
          </cell>
          <cell r="AK176" t="str">
            <v>..</v>
          </cell>
          <cell r="AL176" t="str">
            <v>..</v>
          </cell>
          <cell r="AM176" t="str">
            <v>..</v>
          </cell>
          <cell r="AO176" t="str">
            <v/>
          </cell>
          <cell r="AP176" t="str">
            <v/>
          </cell>
          <cell r="AS176" t="str">
            <v>..</v>
          </cell>
          <cell r="AT176" t="str">
            <v>..</v>
          </cell>
          <cell r="AU176">
            <v>6.4097499999999998</v>
          </cell>
          <cell r="AV176">
            <v>6.2730600000000001</v>
          </cell>
          <cell r="AW176" t="str">
            <v>..</v>
          </cell>
          <cell r="AX176" t="str">
            <v>..</v>
          </cell>
          <cell r="AY176" t="str">
            <v>..</v>
          </cell>
          <cell r="AZ176">
            <v>7.65306</v>
          </cell>
          <cell r="BA176">
            <v>7.5538299999999996</v>
          </cell>
          <cell r="BB176">
            <v>9.9335400000000007</v>
          </cell>
          <cell r="BC176" t="str">
            <v>..</v>
          </cell>
          <cell r="BD176" t="str">
            <v>..</v>
          </cell>
          <cell r="BE176" t="str">
            <v>..</v>
          </cell>
          <cell r="BF176" t="str">
            <v>..</v>
          </cell>
          <cell r="BG176" t="str">
            <v>..</v>
          </cell>
          <cell r="BH176" t="str">
            <v>..</v>
          </cell>
          <cell r="BJ176" t="str">
            <v/>
          </cell>
          <cell r="BK176" t="str">
            <v/>
          </cell>
          <cell r="BN176" t="str">
            <v>..</v>
          </cell>
          <cell r="BO176" t="str">
            <v>..</v>
          </cell>
          <cell r="BP176">
            <v>40.727269999999997</v>
          </cell>
          <cell r="BQ176">
            <v>29.493089999999999</v>
          </cell>
          <cell r="BR176">
            <v>32.558140000000002</v>
          </cell>
          <cell r="BS176" t="str">
            <v>..</v>
          </cell>
          <cell r="BT176" t="str">
            <v>..</v>
          </cell>
          <cell r="BU176">
            <v>17.241379999999999</v>
          </cell>
          <cell r="BV176">
            <v>27.21088</v>
          </cell>
          <cell r="BW176">
            <v>17.681159999999998</v>
          </cell>
          <cell r="BX176" t="str">
            <v>..</v>
          </cell>
          <cell r="BY176" t="str">
            <v>..</v>
          </cell>
          <cell r="BZ176" t="str">
            <v>..</v>
          </cell>
          <cell r="CA176" t="str">
            <v>..</v>
          </cell>
          <cell r="CB176" t="str">
            <v>..</v>
          </cell>
          <cell r="CC176" t="str">
            <v>..</v>
          </cell>
          <cell r="CE176" t="str">
            <v/>
          </cell>
          <cell r="CF176" t="str">
            <v/>
          </cell>
        </row>
        <row r="177">
          <cell r="A177" t="str">
            <v>SWE</v>
          </cell>
          <cell r="B177" t="str">
            <v>Sweden</v>
          </cell>
          <cell r="C177" t="str">
            <v>..</v>
          </cell>
          <cell r="D177" t="str">
            <v>..</v>
          </cell>
          <cell r="E177">
            <v>0.93964999999999999</v>
          </cell>
          <cell r="F177">
            <v>0.90925</v>
          </cell>
          <cell r="G177">
            <v>0.86699000000000004</v>
          </cell>
          <cell r="H177">
            <v>0.82172999999999996</v>
          </cell>
          <cell r="I177">
            <v>0.77124000000000004</v>
          </cell>
          <cell r="J177">
            <v>0.79161999999999999</v>
          </cell>
          <cell r="K177">
            <v>0.80005000000000004</v>
          </cell>
          <cell r="L177">
            <v>0.89300999999999997</v>
          </cell>
          <cell r="M177">
            <v>0.94366000000000005</v>
          </cell>
          <cell r="N177">
            <v>0.98653000000000002</v>
          </cell>
          <cell r="O177">
            <v>0.96123999999999998</v>
          </cell>
          <cell r="P177">
            <v>0.97555000000000003</v>
          </cell>
          <cell r="Q177">
            <v>0.98785000000000001</v>
          </cell>
          <cell r="R177">
            <v>1.0109699999999999</v>
          </cell>
          <cell r="S177">
            <v>0</v>
          </cell>
          <cell r="T177">
            <v>1.0109699999999999</v>
          </cell>
          <cell r="U177">
            <v>2012</v>
          </cell>
          <cell r="X177" t="str">
            <v>..</v>
          </cell>
          <cell r="Y177" t="str">
            <v>..</v>
          </cell>
          <cell r="Z177">
            <v>0.85612999999999995</v>
          </cell>
          <cell r="AA177">
            <v>0.84026000000000001</v>
          </cell>
          <cell r="AB177">
            <v>0.79491999999999996</v>
          </cell>
          <cell r="AC177">
            <v>0.75192999999999999</v>
          </cell>
          <cell r="AD177">
            <v>0.71836</v>
          </cell>
          <cell r="AE177">
            <v>0.74573999999999996</v>
          </cell>
          <cell r="AF177">
            <v>0.77381</v>
          </cell>
          <cell r="AG177">
            <v>0.89244000000000001</v>
          </cell>
          <cell r="AH177">
            <v>0.93427000000000004</v>
          </cell>
          <cell r="AI177">
            <v>1.0044500000000001</v>
          </cell>
          <cell r="AJ177">
            <v>0.99204999999999999</v>
          </cell>
          <cell r="AK177">
            <v>1.03186</v>
          </cell>
          <cell r="AL177">
            <v>1.0537700000000001</v>
          </cell>
          <cell r="AM177">
            <v>1.03952</v>
          </cell>
          <cell r="AO177">
            <v>1.03952</v>
          </cell>
          <cell r="AP177">
            <v>2012</v>
          </cell>
          <cell r="AS177" t="str">
            <v>..</v>
          </cell>
          <cell r="AT177" t="str">
            <v>..</v>
          </cell>
          <cell r="AU177">
            <v>1.0530200000000001</v>
          </cell>
          <cell r="AV177">
            <v>1.0054099999999999</v>
          </cell>
          <cell r="AW177">
            <v>0.97099000000000002</v>
          </cell>
          <cell r="AX177">
            <v>0.92415000000000003</v>
          </cell>
          <cell r="AY177">
            <v>0.84921999999999997</v>
          </cell>
          <cell r="AZ177">
            <v>0.85918000000000005</v>
          </cell>
          <cell r="BA177">
            <v>0.83875999999999995</v>
          </cell>
          <cell r="BB177">
            <v>0.89385999999999999</v>
          </cell>
          <cell r="BC177">
            <v>0.95769000000000004</v>
          </cell>
          <cell r="BD177">
            <v>0.95933999999999997</v>
          </cell>
          <cell r="BE177">
            <v>0.91476000000000002</v>
          </cell>
          <cell r="BF177">
            <v>0.89317000000000002</v>
          </cell>
          <cell r="BG177">
            <v>0.89258999999999999</v>
          </cell>
          <cell r="BH177">
            <v>0.96865000000000001</v>
          </cell>
          <cell r="BJ177">
            <v>0.96865000000000001</v>
          </cell>
          <cell r="BK177">
            <v>2012</v>
          </cell>
          <cell r="BN177" t="str">
            <v>..</v>
          </cell>
          <cell r="BO177" t="str">
            <v>..</v>
          </cell>
          <cell r="BP177">
            <v>52.461100000000002</v>
          </cell>
          <cell r="BQ177">
            <v>53.804690000000001</v>
          </cell>
          <cell r="BR177">
            <v>54.155929999999998</v>
          </cell>
          <cell r="BS177">
            <v>54.418309999999998</v>
          </cell>
          <cell r="BT177">
            <v>55.503439999999998</v>
          </cell>
          <cell r="BU177">
            <v>56.101149999999997</v>
          </cell>
          <cell r="BV177">
            <v>57.64499</v>
          </cell>
          <cell r="BW177">
            <v>59.53895</v>
          </cell>
          <cell r="BX177">
            <v>59.323770000000003</v>
          </cell>
          <cell r="BY177">
            <v>61.385150000000003</v>
          </cell>
          <cell r="BZ177">
            <v>62.063020000000002</v>
          </cell>
          <cell r="CA177">
            <v>62.829470000000001</v>
          </cell>
          <cell r="CB177">
            <v>63.048699999999997</v>
          </cell>
          <cell r="CC177">
            <v>61.400829999999999</v>
          </cell>
          <cell r="CE177">
            <v>61.400829999999999</v>
          </cell>
          <cell r="CF177">
            <v>2012</v>
          </cell>
        </row>
        <row r="178">
          <cell r="A178" t="str">
            <v>CHE</v>
          </cell>
          <cell r="B178" t="str">
            <v>Switzerland</v>
          </cell>
          <cell r="C178" t="str">
            <v>..</v>
          </cell>
          <cell r="D178" t="str">
            <v>..</v>
          </cell>
          <cell r="E178">
            <v>1.61008</v>
          </cell>
          <cell r="F178">
            <v>1.48458</v>
          </cell>
          <cell r="G178">
            <v>1.4684200000000001</v>
          </cell>
          <cell r="H178">
            <v>1.38872</v>
          </cell>
          <cell r="I178">
            <v>1.3680000000000001</v>
          </cell>
          <cell r="J178">
            <v>1.29321</v>
          </cell>
          <cell r="K178">
            <v>1.4081399999999999</v>
          </cell>
          <cell r="L178">
            <v>1.16537</v>
          </cell>
          <cell r="M178">
            <v>1.1041099999999999</v>
          </cell>
          <cell r="N178">
            <v>1.0072700000000001</v>
          </cell>
          <cell r="O178">
            <v>0.98334999999999995</v>
          </cell>
          <cell r="P178">
            <v>1.07304</v>
          </cell>
          <cell r="Q178">
            <v>1.03843</v>
          </cell>
          <cell r="R178">
            <v>1.11435</v>
          </cell>
          <cell r="S178">
            <v>0</v>
          </cell>
          <cell r="T178">
            <v>1.11435</v>
          </cell>
          <cell r="U178">
            <v>2012</v>
          </cell>
          <cell r="X178" t="str">
            <v>..</v>
          </cell>
          <cell r="Y178" t="str">
            <v>..</v>
          </cell>
          <cell r="Z178">
            <v>1.46854</v>
          </cell>
          <cell r="AA178">
            <v>1.3949100000000001</v>
          </cell>
          <cell r="AB178">
            <v>1.41655</v>
          </cell>
          <cell r="AC178">
            <v>1.3684099999999999</v>
          </cell>
          <cell r="AD178">
            <v>1.32267</v>
          </cell>
          <cell r="AE178">
            <v>1.2797099999999999</v>
          </cell>
          <cell r="AF178">
            <v>1.3899600000000001</v>
          </cell>
          <cell r="AG178">
            <v>1.2136499999999999</v>
          </cell>
          <cell r="AH178">
            <v>1.14191</v>
          </cell>
          <cell r="AI178">
            <v>1.0579000000000001</v>
          </cell>
          <cell r="AJ178">
            <v>1.0478400000000001</v>
          </cell>
          <cell r="AK178">
            <v>1.08043</v>
          </cell>
          <cell r="AL178">
            <v>1.0117100000000001</v>
          </cell>
          <cell r="AM178">
            <v>1.0009600000000001</v>
          </cell>
          <cell r="AO178">
            <v>1.0009600000000001</v>
          </cell>
          <cell r="AP178">
            <v>2012</v>
          </cell>
          <cell r="AS178" t="str">
            <v>..</v>
          </cell>
          <cell r="AT178" t="str">
            <v>..</v>
          </cell>
          <cell r="AU178">
            <v>1.7113700000000001</v>
          </cell>
          <cell r="AV178">
            <v>1.5512300000000001</v>
          </cell>
          <cell r="AW178">
            <v>1.5070600000000001</v>
          </cell>
          <cell r="AX178">
            <v>1.4041999999999999</v>
          </cell>
          <cell r="AY178">
            <v>1.4039600000000001</v>
          </cell>
          <cell r="AZ178">
            <v>1.30423</v>
          </cell>
          <cell r="BA178">
            <v>1.4236500000000001</v>
          </cell>
          <cell r="BB178">
            <v>1.12266</v>
          </cell>
          <cell r="BC178">
            <v>1.0698000000000001</v>
          </cell>
          <cell r="BD178">
            <v>0.95808000000000004</v>
          </cell>
          <cell r="BE178">
            <v>0.91973000000000005</v>
          </cell>
          <cell r="BF178">
            <v>1.06589</v>
          </cell>
          <cell r="BG178">
            <v>1.06437</v>
          </cell>
          <cell r="BH178">
            <v>1.22458</v>
          </cell>
          <cell r="BJ178">
            <v>1.22458</v>
          </cell>
          <cell r="BK178">
            <v>2012</v>
          </cell>
          <cell r="BN178" t="str">
            <v>..</v>
          </cell>
          <cell r="BO178" t="str">
            <v>..</v>
          </cell>
          <cell r="BP178">
            <v>38.04607</v>
          </cell>
          <cell r="BQ178">
            <v>40.060110000000002</v>
          </cell>
          <cell r="BR178">
            <v>41.18383</v>
          </cell>
          <cell r="BS178">
            <v>42.633360000000003</v>
          </cell>
          <cell r="BT178">
            <v>42.767299999999999</v>
          </cell>
          <cell r="BU178">
            <v>44.475140000000003</v>
          </cell>
          <cell r="BV178">
            <v>45.448079999999997</v>
          </cell>
          <cell r="BW178">
            <v>48.890749999999997</v>
          </cell>
          <cell r="BX178">
            <v>49.213769999999997</v>
          </cell>
          <cell r="BY178">
            <v>51.747010000000003</v>
          </cell>
          <cell r="BZ178">
            <v>52.918120000000002</v>
          </cell>
          <cell r="CA178">
            <v>49.550220000000003</v>
          </cell>
          <cell r="CB178">
            <v>47.982059999999997</v>
          </cell>
          <cell r="CC178">
            <v>44.274299999999997</v>
          </cell>
          <cell r="CE178">
            <v>44.274299999999997</v>
          </cell>
          <cell r="CF178">
            <v>2012</v>
          </cell>
        </row>
        <row r="179">
          <cell r="A179" t="str">
            <v>SYR</v>
          </cell>
          <cell r="B179" t="str">
            <v>Syrian Arab Republic</v>
          </cell>
          <cell r="C179" t="str">
            <v>..</v>
          </cell>
          <cell r="D179" t="str">
            <v>..</v>
          </cell>
          <cell r="E179" t="str">
            <v>..</v>
          </cell>
          <cell r="F179" t="str">
            <v>..</v>
          </cell>
          <cell r="G179" t="str">
            <v>..</v>
          </cell>
          <cell r="H179" t="str">
            <v>..</v>
          </cell>
          <cell r="I179" t="str">
            <v>..</v>
          </cell>
          <cell r="J179" t="str">
            <v>..</v>
          </cell>
          <cell r="K179" t="str">
            <v>..</v>
          </cell>
          <cell r="L179" t="str">
            <v>..</v>
          </cell>
          <cell r="M179" t="str">
            <v>..</v>
          </cell>
          <cell r="N179" t="str">
            <v>..</v>
          </cell>
          <cell r="O179" t="str">
            <v>..</v>
          </cell>
          <cell r="P179" t="str">
            <v>..</v>
          </cell>
          <cell r="Q179" t="str">
            <v>..</v>
          </cell>
          <cell r="R179" t="str">
            <v>..</v>
          </cell>
          <cell r="S179">
            <v>0</v>
          </cell>
          <cell r="T179" t="str">
            <v/>
          </cell>
          <cell r="U179" t="str">
            <v/>
          </cell>
          <cell r="X179" t="str">
            <v>..</v>
          </cell>
          <cell r="Y179" t="str">
            <v>..</v>
          </cell>
          <cell r="Z179" t="str">
            <v>..</v>
          </cell>
          <cell r="AA179" t="str">
            <v>..</v>
          </cell>
          <cell r="AB179" t="str">
            <v>..</v>
          </cell>
          <cell r="AC179" t="str">
            <v>..</v>
          </cell>
          <cell r="AD179" t="str">
            <v>..</v>
          </cell>
          <cell r="AE179" t="str">
            <v>..</v>
          </cell>
          <cell r="AF179" t="str">
            <v>..</v>
          </cell>
          <cell r="AG179" t="str">
            <v>..</v>
          </cell>
          <cell r="AH179" t="str">
            <v>..</v>
          </cell>
          <cell r="AI179" t="str">
            <v>..</v>
          </cell>
          <cell r="AJ179" t="str">
            <v>..</v>
          </cell>
          <cell r="AK179" t="str">
            <v>..</v>
          </cell>
          <cell r="AL179" t="str">
            <v>..</v>
          </cell>
          <cell r="AM179" t="str">
            <v>..</v>
          </cell>
          <cell r="AO179" t="str">
            <v/>
          </cell>
          <cell r="AP179" t="str">
            <v/>
          </cell>
          <cell r="AS179" t="str">
            <v>..</v>
          </cell>
          <cell r="AT179" t="str">
            <v>..</v>
          </cell>
          <cell r="AU179" t="str">
            <v>..</v>
          </cell>
          <cell r="AV179" t="str">
            <v>..</v>
          </cell>
          <cell r="AW179" t="str">
            <v>..</v>
          </cell>
          <cell r="AX179" t="str">
            <v>..</v>
          </cell>
          <cell r="AY179" t="str">
            <v>..</v>
          </cell>
          <cell r="AZ179" t="str">
            <v>..</v>
          </cell>
          <cell r="BA179" t="str">
            <v>..</v>
          </cell>
          <cell r="BB179" t="str">
            <v>..</v>
          </cell>
          <cell r="BC179" t="str">
            <v>..</v>
          </cell>
          <cell r="BD179" t="str">
            <v>..</v>
          </cell>
          <cell r="BE179" t="str">
            <v>..</v>
          </cell>
          <cell r="BF179" t="str">
            <v>..</v>
          </cell>
          <cell r="BG179" t="str">
            <v>..</v>
          </cell>
          <cell r="BH179" t="str">
            <v>..</v>
          </cell>
          <cell r="BJ179" t="str">
            <v/>
          </cell>
          <cell r="BK179" t="str">
            <v/>
          </cell>
          <cell r="BN179" t="str">
            <v>..</v>
          </cell>
          <cell r="BO179" t="str">
            <v>..</v>
          </cell>
          <cell r="BP179" t="str">
            <v>..</v>
          </cell>
          <cell r="BQ179" t="str">
            <v>..</v>
          </cell>
          <cell r="BR179" t="str">
            <v>..</v>
          </cell>
          <cell r="BS179" t="str">
            <v>..</v>
          </cell>
          <cell r="BT179" t="str">
            <v>..</v>
          </cell>
          <cell r="BU179" t="str">
            <v>..</v>
          </cell>
          <cell r="BV179" t="str">
            <v>..</v>
          </cell>
          <cell r="BW179" t="str">
            <v>..</v>
          </cell>
          <cell r="BX179" t="str">
            <v>..</v>
          </cell>
          <cell r="BY179" t="str">
            <v>..</v>
          </cell>
          <cell r="BZ179" t="str">
            <v>..</v>
          </cell>
          <cell r="CA179" t="str">
            <v>..</v>
          </cell>
          <cell r="CB179" t="str">
            <v>..</v>
          </cell>
          <cell r="CC179" t="str">
            <v>..</v>
          </cell>
          <cell r="CE179" t="str">
            <v/>
          </cell>
          <cell r="CF179" t="str">
            <v/>
          </cell>
        </row>
        <row r="180">
          <cell r="A180" t="str">
            <v>TJK</v>
          </cell>
          <cell r="B180" t="str">
            <v>Tajikistan</v>
          </cell>
          <cell r="C180" t="str">
            <v>..</v>
          </cell>
          <cell r="D180" t="str">
            <v>..</v>
          </cell>
          <cell r="E180" t="str">
            <v>..</v>
          </cell>
          <cell r="F180" t="str">
            <v>..</v>
          </cell>
          <cell r="G180" t="str">
            <v>..</v>
          </cell>
          <cell r="H180" t="str">
            <v>..</v>
          </cell>
          <cell r="I180" t="str">
            <v>..</v>
          </cell>
          <cell r="J180" t="str">
            <v>..</v>
          </cell>
          <cell r="K180" t="str">
            <v>..</v>
          </cell>
          <cell r="L180" t="str">
            <v>..</v>
          </cell>
          <cell r="M180" t="str">
            <v>..</v>
          </cell>
          <cell r="N180" t="str">
            <v>..</v>
          </cell>
          <cell r="O180" t="str">
            <v>..</v>
          </cell>
          <cell r="P180" t="str">
            <v>..</v>
          </cell>
          <cell r="Q180" t="str">
            <v>..</v>
          </cell>
          <cell r="R180">
            <v>2.82945</v>
          </cell>
          <cell r="S180">
            <v>0</v>
          </cell>
          <cell r="T180">
            <v>2.82945</v>
          </cell>
          <cell r="U180">
            <v>2012</v>
          </cell>
          <cell r="X180" t="str">
            <v>..</v>
          </cell>
          <cell r="Y180" t="str">
            <v>..</v>
          </cell>
          <cell r="Z180" t="str">
            <v>..</v>
          </cell>
          <cell r="AA180" t="str">
            <v>..</v>
          </cell>
          <cell r="AB180" t="str">
            <v>..</v>
          </cell>
          <cell r="AC180" t="str">
            <v>..</v>
          </cell>
          <cell r="AD180" t="str">
            <v>..</v>
          </cell>
          <cell r="AE180" t="str">
            <v>..</v>
          </cell>
          <cell r="AF180" t="str">
            <v>..</v>
          </cell>
          <cell r="AG180" t="str">
            <v>..</v>
          </cell>
          <cell r="AH180" t="str">
            <v>..</v>
          </cell>
          <cell r="AI180" t="str">
            <v>..</v>
          </cell>
          <cell r="AJ180" t="str">
            <v>..</v>
          </cell>
          <cell r="AK180" t="str">
            <v>..</v>
          </cell>
          <cell r="AL180" t="str">
            <v>..</v>
          </cell>
          <cell r="AM180">
            <v>0.52690999999999999</v>
          </cell>
          <cell r="AO180">
            <v>0.52690999999999999</v>
          </cell>
          <cell r="AP180">
            <v>2012</v>
          </cell>
          <cell r="AS180" t="str">
            <v>..</v>
          </cell>
          <cell r="AT180" t="str">
            <v>..</v>
          </cell>
          <cell r="AU180" t="str">
            <v>..</v>
          </cell>
          <cell r="AV180" t="str">
            <v>..</v>
          </cell>
          <cell r="AW180" t="str">
            <v>..</v>
          </cell>
          <cell r="AX180" t="str">
            <v>..</v>
          </cell>
          <cell r="AY180" t="str">
            <v>..</v>
          </cell>
          <cell r="AZ180" t="str">
            <v>..</v>
          </cell>
          <cell r="BA180" t="str">
            <v>..</v>
          </cell>
          <cell r="BB180" t="str">
            <v>..</v>
          </cell>
          <cell r="BC180" t="str">
            <v>..</v>
          </cell>
          <cell r="BD180" t="str">
            <v>..</v>
          </cell>
          <cell r="BE180" t="str">
            <v>..</v>
          </cell>
          <cell r="BF180" t="str">
            <v>..</v>
          </cell>
          <cell r="BG180" t="str">
            <v>..</v>
          </cell>
          <cell r="BH180">
            <v>4.0115100000000004</v>
          </cell>
          <cell r="BJ180">
            <v>4.0115100000000004</v>
          </cell>
          <cell r="BK180">
            <v>2012</v>
          </cell>
          <cell r="BN180" t="str">
            <v>..</v>
          </cell>
          <cell r="BO180" t="str">
            <v>..</v>
          </cell>
          <cell r="BP180" t="str">
            <v>..</v>
          </cell>
          <cell r="BQ180" t="str">
            <v>..</v>
          </cell>
          <cell r="BR180" t="str">
            <v>..</v>
          </cell>
          <cell r="BS180" t="str">
            <v>..</v>
          </cell>
          <cell r="BT180" t="str">
            <v>..</v>
          </cell>
          <cell r="BU180" t="str">
            <v>..</v>
          </cell>
          <cell r="BV180" t="str">
            <v>..</v>
          </cell>
          <cell r="BW180" t="str">
            <v>..</v>
          </cell>
          <cell r="BX180" t="str">
            <v>..</v>
          </cell>
          <cell r="BY180" t="str">
            <v>..</v>
          </cell>
          <cell r="BZ180" t="str">
            <v>..</v>
          </cell>
          <cell r="CA180" t="str">
            <v>..</v>
          </cell>
          <cell r="CB180" t="str">
            <v>..</v>
          </cell>
          <cell r="CC180">
            <v>6.3171299999999997</v>
          </cell>
          <cell r="CE180">
            <v>6.3171299999999997</v>
          </cell>
          <cell r="CF180">
            <v>2012</v>
          </cell>
        </row>
        <row r="181">
          <cell r="A181" t="str">
            <v>THA</v>
          </cell>
          <cell r="B181" t="str">
            <v>Thailand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>
            <v>2.4006500000000002</v>
          </cell>
          <cell r="R181" t="str">
            <v>..</v>
          </cell>
          <cell r="S181">
            <v>0</v>
          </cell>
          <cell r="T181">
            <v>2.4006500000000002</v>
          </cell>
          <cell r="U181">
            <v>2011</v>
          </cell>
          <cell r="X181" t="str">
            <v>..</v>
          </cell>
          <cell r="Y181" t="str">
            <v>..</v>
          </cell>
          <cell r="Z181" t="str">
            <v>..</v>
          </cell>
          <cell r="AA181" t="str">
            <v>..</v>
          </cell>
          <cell r="AB181" t="str">
            <v>..</v>
          </cell>
          <cell r="AC181" t="str">
            <v>..</v>
          </cell>
          <cell r="AD181" t="str">
            <v>..</v>
          </cell>
          <cell r="AE181" t="str">
            <v>..</v>
          </cell>
          <cell r="AF181" t="str">
            <v>..</v>
          </cell>
          <cell r="AG181" t="str">
            <v>..</v>
          </cell>
          <cell r="AH181" t="str">
            <v>..</v>
          </cell>
          <cell r="AI181" t="str">
            <v>..</v>
          </cell>
          <cell r="AJ181" t="str">
            <v>..</v>
          </cell>
          <cell r="AK181" t="str">
            <v>..</v>
          </cell>
          <cell r="AL181">
            <v>2.2819500000000001</v>
          </cell>
          <cell r="AM181" t="str">
            <v>..</v>
          </cell>
          <cell r="AO181">
            <v>2.2819500000000001</v>
          </cell>
          <cell r="AP181">
            <v>2011</v>
          </cell>
          <cell r="AS181" t="str">
            <v>..</v>
          </cell>
          <cell r="AT181" t="str">
            <v>..</v>
          </cell>
          <cell r="AU181" t="str">
            <v>..</v>
          </cell>
          <cell r="AV181" t="str">
            <v>..</v>
          </cell>
          <cell r="AW181" t="str">
            <v>..</v>
          </cell>
          <cell r="AX181" t="str">
            <v>..</v>
          </cell>
          <cell r="AY181" t="str">
            <v>..</v>
          </cell>
          <cell r="AZ181" t="str">
            <v>..</v>
          </cell>
          <cell r="BA181" t="str">
            <v>..</v>
          </cell>
          <cell r="BB181" t="str">
            <v>..</v>
          </cell>
          <cell r="BC181" t="str">
            <v>..</v>
          </cell>
          <cell r="BD181" t="str">
            <v>..</v>
          </cell>
          <cell r="BE181" t="str">
            <v>..</v>
          </cell>
          <cell r="BF181" t="str">
            <v>..</v>
          </cell>
          <cell r="BG181">
            <v>2.5499999999999998</v>
          </cell>
          <cell r="BH181" t="str">
            <v>..</v>
          </cell>
          <cell r="BJ181">
            <v>2.5499999999999998</v>
          </cell>
          <cell r="BK181">
            <v>2011</v>
          </cell>
          <cell r="BN181" t="str">
            <v>..</v>
          </cell>
          <cell r="BO181" t="str">
            <v>..</v>
          </cell>
          <cell r="BP181" t="str">
            <v>..</v>
          </cell>
          <cell r="BQ181" t="str">
            <v>..</v>
          </cell>
          <cell r="BR181" t="str">
            <v>..</v>
          </cell>
          <cell r="BS181" t="str">
            <v>..</v>
          </cell>
          <cell r="BT181" t="str">
            <v>..</v>
          </cell>
          <cell r="BU181" t="str">
            <v>..</v>
          </cell>
          <cell r="BV181" t="str">
            <v>..</v>
          </cell>
          <cell r="BW181" t="str">
            <v>..</v>
          </cell>
          <cell r="BX181" t="str">
            <v>..</v>
          </cell>
          <cell r="BY181" t="str">
            <v>..</v>
          </cell>
          <cell r="BZ181" t="str">
            <v>..</v>
          </cell>
          <cell r="CA181" t="str">
            <v>..</v>
          </cell>
          <cell r="CB181">
            <v>52.96237</v>
          </cell>
          <cell r="CC181" t="str">
            <v>..</v>
          </cell>
          <cell r="CE181">
            <v>52.96237</v>
          </cell>
          <cell r="CF181">
            <v>2011</v>
          </cell>
        </row>
        <row r="182">
          <cell r="A182" t="str">
            <v>MKD</v>
          </cell>
          <cell r="B182" t="str">
            <v>Macedonia</v>
          </cell>
          <cell r="C182" t="str">
            <v>..</v>
          </cell>
          <cell r="D182" t="str">
            <v>..</v>
          </cell>
          <cell r="E182">
            <v>6.9605300000000003</v>
          </cell>
          <cell r="F182">
            <v>7.67293</v>
          </cell>
          <cell r="G182">
            <v>6.8951000000000002</v>
          </cell>
          <cell r="H182">
            <v>6.1574600000000004</v>
          </cell>
          <cell r="I182">
            <v>4.7255799999999999</v>
          </cell>
          <cell r="J182">
            <v>4.0161199999999999</v>
          </cell>
          <cell r="K182">
            <v>3.9826600000000001</v>
          </cell>
          <cell r="L182">
            <v>3.5726100000000001</v>
          </cell>
          <cell r="M182">
            <v>3.19421</v>
          </cell>
          <cell r="N182">
            <v>2.7540300000000002</v>
          </cell>
          <cell r="O182">
            <v>2.6809799999999999</v>
          </cell>
          <cell r="P182">
            <v>2.9207999999999998</v>
          </cell>
          <cell r="Q182">
            <v>2.7011400000000001</v>
          </cell>
          <cell r="R182">
            <v>2.19685</v>
          </cell>
          <cell r="S182">
            <v>0</v>
          </cell>
          <cell r="T182">
            <v>2.19685</v>
          </cell>
          <cell r="U182">
            <v>2012</v>
          </cell>
          <cell r="X182" t="str">
            <v>..</v>
          </cell>
          <cell r="Y182" t="str">
            <v>..</v>
          </cell>
          <cell r="Z182">
            <v>5.2533700000000003</v>
          </cell>
          <cell r="AA182">
            <v>5.6580599999999999</v>
          </cell>
          <cell r="AB182">
            <v>4.9192</v>
          </cell>
          <cell r="AC182">
            <v>4.2363600000000003</v>
          </cell>
          <cell r="AD182">
            <v>2.8336100000000002</v>
          </cell>
          <cell r="AE182">
            <v>2.3802400000000001</v>
          </cell>
          <cell r="AF182">
            <v>2.4118300000000001</v>
          </cell>
          <cell r="AG182">
            <v>2.00285</v>
          </cell>
          <cell r="AH182">
            <v>1.92574</v>
          </cell>
          <cell r="AI182">
            <v>1.68354</v>
          </cell>
          <cell r="AJ182">
            <v>1.72838</v>
          </cell>
          <cell r="AK182">
            <v>1.9874499999999999</v>
          </cell>
          <cell r="AL182">
            <v>1.79223</v>
          </cell>
          <cell r="AM182">
            <v>1.4994799999999999</v>
          </cell>
          <cell r="AO182">
            <v>1.4994799999999999</v>
          </cell>
          <cell r="AP182">
            <v>2012</v>
          </cell>
          <cell r="AS182" t="str">
            <v>..</v>
          </cell>
          <cell r="AT182" t="str">
            <v>..</v>
          </cell>
          <cell r="AU182">
            <v>9.0546199999999999</v>
          </cell>
          <cell r="AV182">
            <v>10.14039</v>
          </cell>
          <cell r="AW182">
            <v>9.3909900000000004</v>
          </cell>
          <cell r="AX182">
            <v>8.5268999999999995</v>
          </cell>
          <cell r="AY182">
            <v>7.14893</v>
          </cell>
          <cell r="AZ182">
            <v>6.1867000000000001</v>
          </cell>
          <cell r="BA182">
            <v>6.0392000000000001</v>
          </cell>
          <cell r="BB182">
            <v>5.6258100000000004</v>
          </cell>
          <cell r="BC182">
            <v>4.7145900000000003</v>
          </cell>
          <cell r="BD182">
            <v>3.9723199999999999</v>
          </cell>
          <cell r="BE182">
            <v>3.7542</v>
          </cell>
          <cell r="BF182">
            <v>3.9576199999999999</v>
          </cell>
          <cell r="BG182">
            <v>3.73264</v>
          </cell>
          <cell r="BH182">
            <v>2.9925899999999999</v>
          </cell>
          <cell r="BJ182">
            <v>2.9925899999999999</v>
          </cell>
          <cell r="BK182">
            <v>2012</v>
          </cell>
          <cell r="BN182" t="str">
            <v>..</v>
          </cell>
          <cell r="BO182" t="str">
            <v>..</v>
          </cell>
          <cell r="BP182">
            <v>41.578090000000003</v>
          </cell>
          <cell r="BQ182">
            <v>40.59301</v>
          </cell>
          <cell r="BR182">
            <v>39.81982</v>
          </cell>
          <cell r="BS182">
            <v>37.994909999999997</v>
          </cell>
          <cell r="BT182">
            <v>33.673470000000002</v>
          </cell>
          <cell r="BU182">
            <v>33.796050000000001</v>
          </cell>
          <cell r="BV182">
            <v>34.333669999999998</v>
          </cell>
          <cell r="BW182">
            <v>31.77083</v>
          </cell>
          <cell r="BX182">
            <v>32.867130000000003</v>
          </cell>
          <cell r="BY182">
            <v>32.538800000000002</v>
          </cell>
          <cell r="BZ182">
            <v>34.153320000000001</v>
          </cell>
          <cell r="CA182">
            <v>35.809310000000004</v>
          </cell>
          <cell r="CB182">
            <v>35.271529999999998</v>
          </cell>
          <cell r="CC182">
            <v>36.376710000000003</v>
          </cell>
          <cell r="CE182">
            <v>36.376710000000003</v>
          </cell>
          <cell r="CF182">
            <v>2012</v>
          </cell>
        </row>
        <row r="183">
          <cell r="A183" t="str">
            <v>TLS</v>
          </cell>
          <cell r="B183" t="str">
            <v>Timor-Leste</v>
          </cell>
          <cell r="C183" t="str">
            <v>..</v>
          </cell>
          <cell r="D183" t="str">
            <v>..</v>
          </cell>
          <cell r="E183" t="str">
            <v>..</v>
          </cell>
          <cell r="F183" t="str">
            <v>..</v>
          </cell>
          <cell r="G183" t="str">
            <v>..</v>
          </cell>
          <cell r="H183" t="str">
            <v>..</v>
          </cell>
          <cell r="I183" t="str">
            <v>..</v>
          </cell>
          <cell r="J183" t="str">
            <v>..</v>
          </cell>
          <cell r="K183" t="str">
            <v>..</v>
          </cell>
          <cell r="L183" t="str">
            <v>..</v>
          </cell>
          <cell r="M183" t="str">
            <v>..</v>
          </cell>
          <cell r="N183" t="str">
            <v>..</v>
          </cell>
          <cell r="O183" t="str">
            <v>..</v>
          </cell>
          <cell r="P183" t="str">
            <v>..</v>
          </cell>
          <cell r="Q183" t="str">
            <v>..</v>
          </cell>
          <cell r="R183" t="str">
            <v>..</v>
          </cell>
          <cell r="S183">
            <v>0</v>
          </cell>
          <cell r="T183" t="str">
            <v/>
          </cell>
          <cell r="U183" t="str">
            <v/>
          </cell>
          <cell r="X183" t="str">
            <v>..</v>
          </cell>
          <cell r="Y183" t="str">
            <v>..</v>
          </cell>
          <cell r="Z183" t="str">
            <v>..</v>
          </cell>
          <cell r="AA183" t="str">
            <v>..</v>
          </cell>
          <cell r="AB183" t="str">
            <v>..</v>
          </cell>
          <cell r="AC183" t="str">
            <v>..</v>
          </cell>
          <cell r="AD183" t="str">
            <v>..</v>
          </cell>
          <cell r="AE183" t="str">
            <v>..</v>
          </cell>
          <cell r="AF183" t="str">
            <v>..</v>
          </cell>
          <cell r="AG183" t="str">
            <v>..</v>
          </cell>
          <cell r="AH183" t="str">
            <v>..</v>
          </cell>
          <cell r="AI183" t="str">
            <v>..</v>
          </cell>
          <cell r="AJ183" t="str">
            <v>..</v>
          </cell>
          <cell r="AK183" t="str">
            <v>..</v>
          </cell>
          <cell r="AL183" t="str">
            <v>..</v>
          </cell>
          <cell r="AM183" t="str">
            <v>..</v>
          </cell>
          <cell r="AO183" t="str">
            <v/>
          </cell>
          <cell r="AP183" t="str">
            <v/>
          </cell>
          <cell r="AS183" t="str">
            <v>..</v>
          </cell>
          <cell r="AT183" t="str">
            <v>..</v>
          </cell>
          <cell r="AU183" t="str">
            <v>..</v>
          </cell>
          <cell r="AV183" t="str">
            <v>..</v>
          </cell>
          <cell r="AW183" t="str">
            <v>..</v>
          </cell>
          <cell r="AX183" t="str">
            <v>..</v>
          </cell>
          <cell r="AY183" t="str">
            <v>..</v>
          </cell>
          <cell r="AZ183" t="str">
            <v>..</v>
          </cell>
          <cell r="BA183" t="str">
            <v>..</v>
          </cell>
          <cell r="BB183" t="str">
            <v>..</v>
          </cell>
          <cell r="BC183" t="str">
            <v>..</v>
          </cell>
          <cell r="BD183" t="str">
            <v>..</v>
          </cell>
          <cell r="BE183" t="str">
            <v>..</v>
          </cell>
          <cell r="BF183" t="str">
            <v>..</v>
          </cell>
          <cell r="BG183" t="str">
            <v>..</v>
          </cell>
          <cell r="BH183" t="str">
            <v>..</v>
          </cell>
          <cell r="BJ183" t="str">
            <v/>
          </cell>
          <cell r="BK183" t="str">
            <v/>
          </cell>
          <cell r="BN183" t="str">
            <v>..</v>
          </cell>
          <cell r="BO183" t="str">
            <v>..</v>
          </cell>
          <cell r="BP183" t="str">
            <v>..</v>
          </cell>
          <cell r="BQ183" t="str">
            <v>..</v>
          </cell>
          <cell r="BR183" t="str">
            <v>..</v>
          </cell>
          <cell r="BS183" t="str">
            <v>..</v>
          </cell>
          <cell r="BT183" t="str">
            <v>..</v>
          </cell>
          <cell r="BU183" t="str">
            <v>..</v>
          </cell>
          <cell r="BV183" t="str">
            <v>..</v>
          </cell>
          <cell r="BW183" t="str">
            <v>..</v>
          </cell>
          <cell r="BX183" t="str">
            <v>..</v>
          </cell>
          <cell r="BY183" t="str">
            <v>..</v>
          </cell>
          <cell r="BZ183" t="str">
            <v>..</v>
          </cell>
          <cell r="CA183" t="str">
            <v>..</v>
          </cell>
          <cell r="CB183" t="str">
            <v>..</v>
          </cell>
          <cell r="CC183" t="str">
            <v>..</v>
          </cell>
          <cell r="CE183" t="str">
            <v/>
          </cell>
          <cell r="CF183" t="str">
            <v/>
          </cell>
        </row>
        <row r="184">
          <cell r="A184" t="str">
            <v>TGO</v>
          </cell>
          <cell r="B184" t="str">
            <v>Togo</v>
          </cell>
          <cell r="C184" t="str">
            <v>..</v>
          </cell>
          <cell r="D184" t="str">
            <v>..</v>
          </cell>
          <cell r="E184" t="str">
            <v>..</v>
          </cell>
          <cell r="F184" t="str">
            <v>..</v>
          </cell>
          <cell r="G184" t="str">
            <v>..</v>
          </cell>
          <cell r="H184" t="str">
            <v>..</v>
          </cell>
          <cell r="I184" t="str">
            <v>..</v>
          </cell>
          <cell r="J184" t="str">
            <v>..</v>
          </cell>
          <cell r="K184" t="str">
            <v>..</v>
          </cell>
          <cell r="L184" t="str">
            <v>..</v>
          </cell>
          <cell r="M184" t="str">
            <v>..</v>
          </cell>
          <cell r="N184" t="str">
            <v>..</v>
          </cell>
          <cell r="O184" t="str">
            <v>..</v>
          </cell>
          <cell r="P184" t="str">
            <v>..</v>
          </cell>
          <cell r="Q184" t="str">
            <v>..</v>
          </cell>
          <cell r="R184" t="str">
            <v>..</v>
          </cell>
          <cell r="S184">
            <v>0</v>
          </cell>
          <cell r="T184" t="str">
            <v/>
          </cell>
          <cell r="U184" t="str">
            <v/>
          </cell>
          <cell r="X184" t="str">
            <v>..</v>
          </cell>
          <cell r="Y184" t="str">
            <v>..</v>
          </cell>
          <cell r="Z184" t="str">
            <v>..</v>
          </cell>
          <cell r="AA184" t="str">
            <v>..</v>
          </cell>
          <cell r="AB184" t="str">
            <v>..</v>
          </cell>
          <cell r="AC184" t="str">
            <v>..</v>
          </cell>
          <cell r="AD184" t="str">
            <v>..</v>
          </cell>
          <cell r="AE184" t="str">
            <v>..</v>
          </cell>
          <cell r="AF184" t="str">
            <v>..</v>
          </cell>
          <cell r="AG184" t="str">
            <v>..</v>
          </cell>
          <cell r="AH184" t="str">
            <v>..</v>
          </cell>
          <cell r="AI184" t="str">
            <v>..</v>
          </cell>
          <cell r="AJ184" t="str">
            <v>..</v>
          </cell>
          <cell r="AK184" t="str">
            <v>..</v>
          </cell>
          <cell r="AL184" t="str">
            <v>..</v>
          </cell>
          <cell r="AM184" t="str">
            <v>..</v>
          </cell>
          <cell r="AO184" t="str">
            <v/>
          </cell>
          <cell r="AP184" t="str">
            <v/>
          </cell>
          <cell r="AS184" t="str">
            <v>..</v>
          </cell>
          <cell r="AT184" t="str">
            <v>..</v>
          </cell>
          <cell r="AU184" t="str">
            <v>..</v>
          </cell>
          <cell r="AV184" t="str">
            <v>..</v>
          </cell>
          <cell r="AW184" t="str">
            <v>..</v>
          </cell>
          <cell r="AX184" t="str">
            <v>..</v>
          </cell>
          <cell r="AY184" t="str">
            <v>..</v>
          </cell>
          <cell r="AZ184" t="str">
            <v>..</v>
          </cell>
          <cell r="BA184" t="str">
            <v>..</v>
          </cell>
          <cell r="BB184" t="str">
            <v>..</v>
          </cell>
          <cell r="BC184" t="str">
            <v>..</v>
          </cell>
          <cell r="BD184" t="str">
            <v>..</v>
          </cell>
          <cell r="BE184" t="str">
            <v>..</v>
          </cell>
          <cell r="BF184" t="str">
            <v>..</v>
          </cell>
          <cell r="BG184" t="str">
            <v>..</v>
          </cell>
          <cell r="BH184" t="str">
            <v>..</v>
          </cell>
          <cell r="BJ184" t="str">
            <v/>
          </cell>
          <cell r="BK184" t="str">
            <v/>
          </cell>
          <cell r="BN184" t="str">
            <v>..</v>
          </cell>
          <cell r="BO184" t="str">
            <v>..</v>
          </cell>
          <cell r="BP184" t="str">
            <v>..</v>
          </cell>
          <cell r="BQ184" t="str">
            <v>..</v>
          </cell>
          <cell r="BR184" t="str">
            <v>..</v>
          </cell>
          <cell r="BS184" t="str">
            <v>..</v>
          </cell>
          <cell r="BT184" t="str">
            <v>..</v>
          </cell>
          <cell r="BU184" t="str">
            <v>..</v>
          </cell>
          <cell r="BV184" t="str">
            <v>..</v>
          </cell>
          <cell r="BW184" t="str">
            <v>..</v>
          </cell>
          <cell r="BX184" t="str">
            <v>..</v>
          </cell>
          <cell r="BY184" t="str">
            <v>..</v>
          </cell>
          <cell r="BZ184" t="str">
            <v>..</v>
          </cell>
          <cell r="CA184" t="str">
            <v>..</v>
          </cell>
          <cell r="CB184" t="str">
            <v>..</v>
          </cell>
          <cell r="CC184" t="str">
            <v>..</v>
          </cell>
          <cell r="CE184" t="str">
            <v/>
          </cell>
          <cell r="CF184" t="str">
            <v/>
          </cell>
        </row>
        <row r="185">
          <cell r="A185" t="str">
            <v>TON</v>
          </cell>
          <cell r="B185" t="str">
            <v>Tonga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 t="str">
            <v>..</v>
          </cell>
          <cell r="O185" t="str">
            <v>..</v>
          </cell>
          <cell r="P185" t="str">
            <v>..</v>
          </cell>
          <cell r="Q185" t="str">
            <v>..</v>
          </cell>
          <cell r="R185" t="str">
            <v>..</v>
          </cell>
          <cell r="S185">
            <v>0</v>
          </cell>
          <cell r="T185" t="str">
            <v/>
          </cell>
          <cell r="U185" t="str">
            <v/>
          </cell>
          <cell r="X185" t="str">
            <v>..</v>
          </cell>
          <cell r="Y185" t="str">
            <v>..</v>
          </cell>
          <cell r="Z185" t="str">
            <v>..</v>
          </cell>
          <cell r="AA185" t="str">
            <v>..</v>
          </cell>
          <cell r="AB185" t="str">
            <v>..</v>
          </cell>
          <cell r="AC185" t="str">
            <v>..</v>
          </cell>
          <cell r="AD185" t="str">
            <v>..</v>
          </cell>
          <cell r="AE185" t="str">
            <v>..</v>
          </cell>
          <cell r="AF185" t="str">
            <v>..</v>
          </cell>
          <cell r="AG185" t="str">
            <v>..</v>
          </cell>
          <cell r="AH185" t="str">
            <v>..</v>
          </cell>
          <cell r="AI185" t="str">
            <v>..</v>
          </cell>
          <cell r="AJ185" t="str">
            <v>..</v>
          </cell>
          <cell r="AK185" t="str">
            <v>..</v>
          </cell>
          <cell r="AL185" t="str">
            <v>..</v>
          </cell>
          <cell r="AM185" t="str">
            <v>..</v>
          </cell>
          <cell r="AO185" t="str">
            <v/>
          </cell>
          <cell r="AP185" t="str">
            <v/>
          </cell>
          <cell r="AS185" t="str">
            <v>..</v>
          </cell>
          <cell r="AT185" t="str">
            <v>..</v>
          </cell>
          <cell r="AU185" t="str">
            <v>..</v>
          </cell>
          <cell r="AV185" t="str">
            <v>..</v>
          </cell>
          <cell r="AW185" t="str">
            <v>..</v>
          </cell>
          <cell r="AX185" t="str">
            <v>..</v>
          </cell>
          <cell r="AY185" t="str">
            <v>..</v>
          </cell>
          <cell r="AZ185" t="str">
            <v>..</v>
          </cell>
          <cell r="BA185" t="str">
            <v>..</v>
          </cell>
          <cell r="BB185" t="str">
            <v>..</v>
          </cell>
          <cell r="BC185" t="str">
            <v>..</v>
          </cell>
          <cell r="BD185" t="str">
            <v>..</v>
          </cell>
          <cell r="BE185" t="str">
            <v>..</v>
          </cell>
          <cell r="BF185" t="str">
            <v>..</v>
          </cell>
          <cell r="BG185" t="str">
            <v>..</v>
          </cell>
          <cell r="BH185" t="str">
            <v>..</v>
          </cell>
          <cell r="BJ185" t="str">
            <v/>
          </cell>
          <cell r="BK185" t="str">
            <v/>
          </cell>
          <cell r="BN185" t="str">
            <v>..</v>
          </cell>
          <cell r="BO185" t="str">
            <v>..</v>
          </cell>
          <cell r="BP185" t="str">
            <v>..</v>
          </cell>
          <cell r="BQ185" t="str">
            <v>..</v>
          </cell>
          <cell r="BR185" t="str">
            <v>..</v>
          </cell>
          <cell r="BS185" t="str">
            <v>..</v>
          </cell>
          <cell r="BT185" t="str">
            <v>..</v>
          </cell>
          <cell r="BU185" t="str">
            <v>..</v>
          </cell>
          <cell r="BV185" t="str">
            <v>..</v>
          </cell>
          <cell r="BW185" t="str">
            <v>..</v>
          </cell>
          <cell r="BX185" t="str">
            <v>..</v>
          </cell>
          <cell r="BY185" t="str">
            <v>..</v>
          </cell>
          <cell r="BZ185" t="str">
            <v>..</v>
          </cell>
          <cell r="CA185" t="str">
            <v>..</v>
          </cell>
          <cell r="CB185" t="str">
            <v>..</v>
          </cell>
          <cell r="CC185" t="str">
            <v>..</v>
          </cell>
          <cell r="CE185" t="str">
            <v/>
          </cell>
          <cell r="CF185" t="str">
            <v/>
          </cell>
        </row>
        <row r="186">
          <cell r="A186" t="str">
            <v>TTO</v>
          </cell>
          <cell r="B186" t="str">
            <v>Trinidad and Tobago</v>
          </cell>
          <cell r="C186" t="str">
            <v>..</v>
          </cell>
          <cell r="D186" t="str">
            <v>..</v>
          </cell>
          <cell r="E186" t="str">
            <v>..</v>
          </cell>
          <cell r="F186">
            <v>4.6529699999999998</v>
          </cell>
          <cell r="G186">
            <v>4.4114199999999997</v>
          </cell>
          <cell r="H186" t="str">
            <v>..</v>
          </cell>
          <cell r="I186" t="str">
            <v>..</v>
          </cell>
          <cell r="J186">
            <v>3.6415700000000002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>
            <v>0</v>
          </cell>
          <cell r="T186" t="str">
            <v/>
          </cell>
          <cell r="U186" t="str">
            <v/>
          </cell>
          <cell r="X186" t="str">
            <v>..</v>
          </cell>
          <cell r="Y186" t="str">
            <v>..</v>
          </cell>
          <cell r="Z186" t="str">
            <v>..</v>
          </cell>
          <cell r="AA186">
            <v>4.2066299999999996</v>
          </cell>
          <cell r="AB186">
            <v>3.6965400000000002</v>
          </cell>
          <cell r="AC186" t="str">
            <v>..</v>
          </cell>
          <cell r="AD186" t="str">
            <v>..</v>
          </cell>
          <cell r="AE186">
            <v>3.5972</v>
          </cell>
          <cell r="AF186" t="str">
            <v>..</v>
          </cell>
          <cell r="AG186" t="str">
            <v>..</v>
          </cell>
          <cell r="AH186" t="str">
            <v>..</v>
          </cell>
          <cell r="AI186" t="str">
            <v>..</v>
          </cell>
          <cell r="AJ186" t="str">
            <v>..</v>
          </cell>
          <cell r="AK186" t="str">
            <v>..</v>
          </cell>
          <cell r="AL186" t="str">
            <v>..</v>
          </cell>
          <cell r="AM186" t="str">
            <v>..</v>
          </cell>
          <cell r="AO186" t="str">
            <v/>
          </cell>
          <cell r="AP186" t="str">
            <v/>
          </cell>
          <cell r="AS186" t="str">
            <v>..</v>
          </cell>
          <cell r="AT186" t="str">
            <v>..</v>
          </cell>
          <cell r="AU186" t="str">
            <v>..</v>
          </cell>
          <cell r="AV186">
            <v>5.3032700000000004</v>
          </cell>
          <cell r="AW186">
            <v>5.4830300000000003</v>
          </cell>
          <cell r="AX186" t="str">
            <v>..</v>
          </cell>
          <cell r="AY186" t="str">
            <v>..</v>
          </cell>
          <cell r="AZ186">
            <v>3.6967599999999998</v>
          </cell>
          <cell r="BA186" t="str">
            <v>..</v>
          </cell>
          <cell r="BB186" t="str">
            <v>..</v>
          </cell>
          <cell r="BC186" t="str">
            <v>..</v>
          </cell>
          <cell r="BD186" t="str">
            <v>..</v>
          </cell>
          <cell r="BE186" t="str">
            <v>..</v>
          </cell>
          <cell r="BF186" t="str">
            <v>..</v>
          </cell>
          <cell r="BG186" t="str">
            <v>..</v>
          </cell>
          <cell r="BH186" t="str">
            <v>..</v>
          </cell>
          <cell r="BJ186" t="str">
            <v/>
          </cell>
          <cell r="BK186" t="str">
            <v/>
          </cell>
          <cell r="BN186" t="str">
            <v>..</v>
          </cell>
          <cell r="BO186" t="str">
            <v>..</v>
          </cell>
          <cell r="BP186" t="str">
            <v>..</v>
          </cell>
          <cell r="BQ186">
            <v>53.611109999999996</v>
          </cell>
          <cell r="BR186">
            <v>50.263159999999999</v>
          </cell>
          <cell r="BS186" t="str">
            <v>..</v>
          </cell>
          <cell r="BT186" t="str">
            <v>..</v>
          </cell>
          <cell r="BU186">
            <v>54.754100000000001</v>
          </cell>
          <cell r="BV186" t="str">
            <v>..</v>
          </cell>
          <cell r="BW186" t="str">
            <v>..</v>
          </cell>
          <cell r="BX186" t="str">
            <v>..</v>
          </cell>
          <cell r="BY186" t="str">
            <v>..</v>
          </cell>
          <cell r="BZ186" t="str">
            <v>..</v>
          </cell>
          <cell r="CA186" t="str">
            <v>..</v>
          </cell>
          <cell r="CB186" t="str">
            <v>..</v>
          </cell>
          <cell r="CC186" t="str">
            <v>..</v>
          </cell>
          <cell r="CE186" t="str">
            <v/>
          </cell>
          <cell r="CF186" t="str">
            <v/>
          </cell>
        </row>
        <row r="187">
          <cell r="A187" t="str">
            <v>TUN</v>
          </cell>
          <cell r="B187" t="str">
            <v>Tunisia</v>
          </cell>
          <cell r="C187" t="str">
            <v>..</v>
          </cell>
          <cell r="D187" t="str">
            <v>..</v>
          </cell>
          <cell r="E187" t="str">
            <v>..</v>
          </cell>
          <cell r="F187" t="str">
            <v>..</v>
          </cell>
          <cell r="G187" t="str">
            <v>..</v>
          </cell>
          <cell r="H187" t="str">
            <v>..</v>
          </cell>
          <cell r="I187" t="str">
            <v>..</v>
          </cell>
          <cell r="J187" t="str">
            <v>..</v>
          </cell>
          <cell r="K187" t="str">
            <v>..</v>
          </cell>
          <cell r="L187">
            <v>2.71698</v>
          </cell>
          <cell r="M187" t="str">
            <v>..</v>
          </cell>
          <cell r="N187" t="str">
            <v>..</v>
          </cell>
          <cell r="O187" t="str">
            <v>..</v>
          </cell>
          <cell r="P187">
            <v>1.9519200000000001</v>
          </cell>
          <cell r="Q187" t="str">
            <v>..</v>
          </cell>
          <cell r="R187" t="str">
            <v>..</v>
          </cell>
          <cell r="S187">
            <v>0</v>
          </cell>
          <cell r="T187">
            <v>1.9519200000000001</v>
          </cell>
          <cell r="U187">
            <v>2010</v>
          </cell>
          <cell r="X187" t="str">
            <v>..</v>
          </cell>
          <cell r="Y187" t="str">
            <v>..</v>
          </cell>
          <cell r="Z187" t="str">
            <v>..</v>
          </cell>
          <cell r="AA187" t="str">
            <v>..</v>
          </cell>
          <cell r="AB187" t="str">
            <v>..</v>
          </cell>
          <cell r="AC187" t="str">
            <v>..</v>
          </cell>
          <cell r="AD187" t="str">
            <v>..</v>
          </cell>
          <cell r="AE187" t="str">
            <v>..</v>
          </cell>
          <cell r="AF187" t="str">
            <v>..</v>
          </cell>
          <cell r="AG187" t="str">
            <v>..</v>
          </cell>
          <cell r="AH187" t="str">
            <v>..</v>
          </cell>
          <cell r="AI187" t="str">
            <v>..</v>
          </cell>
          <cell r="AJ187" t="str">
            <v>..</v>
          </cell>
          <cell r="AK187">
            <v>2.1621600000000001</v>
          </cell>
          <cell r="AL187" t="str">
            <v>..</v>
          </cell>
          <cell r="AM187" t="str">
            <v>..</v>
          </cell>
          <cell r="AO187">
            <v>2.1621600000000001</v>
          </cell>
          <cell r="AP187">
            <v>2010</v>
          </cell>
          <cell r="AS187" t="str">
            <v>..</v>
          </cell>
          <cell r="AT187" t="str">
            <v>..</v>
          </cell>
          <cell r="AU187" t="str">
            <v>..</v>
          </cell>
          <cell r="AV187" t="str">
            <v>..</v>
          </cell>
          <cell r="AW187" t="str">
            <v>..</v>
          </cell>
          <cell r="AX187" t="str">
            <v>..</v>
          </cell>
          <cell r="AY187" t="str">
            <v>..</v>
          </cell>
          <cell r="AZ187" t="str">
            <v>..</v>
          </cell>
          <cell r="BA187" t="str">
            <v>..</v>
          </cell>
          <cell r="BB187" t="str">
            <v>..</v>
          </cell>
          <cell r="BC187" t="str">
            <v>..</v>
          </cell>
          <cell r="BD187" t="str">
            <v>..</v>
          </cell>
          <cell r="BE187" t="str">
            <v>..</v>
          </cell>
          <cell r="BF187">
            <v>1.6484099999999999</v>
          </cell>
          <cell r="BG187" t="str">
            <v>..</v>
          </cell>
          <cell r="BH187" t="str">
            <v>..</v>
          </cell>
          <cell r="BJ187">
            <v>1.6484099999999999</v>
          </cell>
          <cell r="BK187">
            <v>2010</v>
          </cell>
          <cell r="BN187" t="str">
            <v>..</v>
          </cell>
          <cell r="BO187" t="str">
            <v>..</v>
          </cell>
          <cell r="BP187" t="str">
            <v>..</v>
          </cell>
          <cell r="BQ187" t="str">
            <v>..</v>
          </cell>
          <cell r="BR187" t="str">
            <v>..</v>
          </cell>
          <cell r="BS187" t="str">
            <v>..</v>
          </cell>
          <cell r="BT187" t="str">
            <v>..</v>
          </cell>
          <cell r="BU187" t="str">
            <v>..</v>
          </cell>
          <cell r="BV187" t="str">
            <v>..</v>
          </cell>
          <cell r="BW187" t="str">
            <v>..</v>
          </cell>
          <cell r="BX187" t="str">
            <v>..</v>
          </cell>
          <cell r="BY187" t="str">
            <v>..</v>
          </cell>
          <cell r="BZ187" t="str">
            <v>..</v>
          </cell>
          <cell r="CA187">
            <v>65.441079999999999</v>
          </cell>
          <cell r="CB187" t="str">
            <v>..</v>
          </cell>
          <cell r="CC187" t="str">
            <v>..</v>
          </cell>
          <cell r="CE187">
            <v>65.441079999999999</v>
          </cell>
          <cell r="CF187">
            <v>2010</v>
          </cell>
        </row>
        <row r="188">
          <cell r="A188" t="str">
            <v>TUR</v>
          </cell>
          <cell r="B188" t="str">
            <v>Turkey</v>
          </cell>
          <cell r="C188" t="str">
            <v>..</v>
          </cell>
          <cell r="D188">
            <v>3.77</v>
          </cell>
          <cell r="E188" t="str">
            <v>..</v>
          </cell>
          <cell r="F188" t="str">
            <v>..</v>
          </cell>
          <cell r="G188">
            <v>3.3917099999999998</v>
          </cell>
          <cell r="H188">
            <v>3.3985799999999999</v>
          </cell>
          <cell r="I188">
            <v>2.90083</v>
          </cell>
          <cell r="J188">
            <v>3.2011599999999998</v>
          </cell>
          <cell r="K188">
            <v>2.7375799999999999</v>
          </cell>
          <cell r="L188">
            <v>3.48082</v>
          </cell>
          <cell r="M188">
            <v>3.6664400000000001</v>
          </cell>
          <cell r="N188">
            <v>4.0496800000000004</v>
          </cell>
          <cell r="O188">
            <v>3.9515699999999998</v>
          </cell>
          <cell r="P188">
            <v>3.6171700000000002</v>
          </cell>
          <cell r="Q188">
            <v>2.7126199999999998</v>
          </cell>
          <cell r="R188">
            <v>2.4283199999999998</v>
          </cell>
          <cell r="S188">
            <v>0</v>
          </cell>
          <cell r="T188">
            <v>2.4283199999999998</v>
          </cell>
          <cell r="U188">
            <v>2012</v>
          </cell>
          <cell r="X188" t="str">
            <v>..</v>
          </cell>
          <cell r="Y188">
            <v>3.38544</v>
          </cell>
          <cell r="Z188" t="str">
            <v>..</v>
          </cell>
          <cell r="AA188" t="str">
            <v>..</v>
          </cell>
          <cell r="AB188">
            <v>2.9478399999999998</v>
          </cell>
          <cell r="AC188">
            <v>2.9209100000000001</v>
          </cell>
          <cell r="AD188">
            <v>2.3786399999999999</v>
          </cell>
          <cell r="AE188">
            <v>2.8757000000000001</v>
          </cell>
          <cell r="AF188">
            <v>2.3692700000000002</v>
          </cell>
          <cell r="AG188">
            <v>3.6105399999999999</v>
          </cell>
          <cell r="AH188">
            <v>4.0475300000000001</v>
          </cell>
          <cell r="AI188">
            <v>4.6782500000000002</v>
          </cell>
          <cell r="AJ188">
            <v>4.4748299999999999</v>
          </cell>
          <cell r="AK188">
            <v>3.91262</v>
          </cell>
          <cell r="AL188">
            <v>2.6075599999999999</v>
          </cell>
          <cell r="AM188">
            <v>2.2275700000000001</v>
          </cell>
          <cell r="AO188">
            <v>2.2275700000000001</v>
          </cell>
          <cell r="AP188">
            <v>2012</v>
          </cell>
          <cell r="AS188" t="str">
            <v>..</v>
          </cell>
          <cell r="AT188">
            <v>4.0213400000000004</v>
          </cell>
          <cell r="AU188" t="str">
            <v>..</v>
          </cell>
          <cell r="AV188" t="str">
            <v>..</v>
          </cell>
          <cell r="AW188">
            <v>3.6977699999999998</v>
          </cell>
          <cell r="AX188">
            <v>3.7357999999999998</v>
          </cell>
          <cell r="AY188">
            <v>3.2829299999999999</v>
          </cell>
          <cell r="AZ188">
            <v>3.4310499999999999</v>
          </cell>
          <cell r="BA188">
            <v>3.0028600000000001</v>
          </cell>
          <cell r="BB188">
            <v>3.3855200000000001</v>
          </cell>
          <cell r="BC188">
            <v>3.3839399999999999</v>
          </cell>
          <cell r="BD188">
            <v>3.5740599999999998</v>
          </cell>
          <cell r="BE188">
            <v>3.5472700000000001</v>
          </cell>
          <cell r="BF188">
            <v>3.3813200000000001</v>
          </cell>
          <cell r="BG188">
            <v>2.7991100000000002</v>
          </cell>
          <cell r="BH188">
            <v>2.5955300000000001</v>
          </cell>
          <cell r="BJ188">
            <v>2.5955300000000001</v>
          </cell>
          <cell r="BK188">
            <v>2012</v>
          </cell>
          <cell r="BN188" t="str">
            <v>..</v>
          </cell>
          <cell r="BO188">
            <v>35.492919999999998</v>
          </cell>
          <cell r="BP188" t="str">
            <v>..</v>
          </cell>
          <cell r="BQ188" t="str">
            <v>..</v>
          </cell>
          <cell r="BR188">
            <v>35.470849999999999</v>
          </cell>
          <cell r="BS188">
            <v>35.566229999999997</v>
          </cell>
          <cell r="BT188">
            <v>34.647449999999999</v>
          </cell>
          <cell r="BU188">
            <v>37.187240000000003</v>
          </cell>
          <cell r="BV188">
            <v>36.236409999999999</v>
          </cell>
          <cell r="BW188">
            <v>43.929029999999997</v>
          </cell>
          <cell r="BX188">
            <v>46.995399999999997</v>
          </cell>
          <cell r="BY188">
            <v>49.759659999999997</v>
          </cell>
          <cell r="BZ188">
            <v>49.359180000000002</v>
          </cell>
          <cell r="CA188">
            <v>48.016640000000002</v>
          </cell>
          <cell r="CB188">
            <v>43.406120000000001</v>
          </cell>
          <cell r="CC188">
            <v>41.685429999999997</v>
          </cell>
          <cell r="CE188">
            <v>41.685429999999997</v>
          </cell>
          <cell r="CF188">
            <v>2012</v>
          </cell>
        </row>
        <row r="189">
          <cell r="A189" t="str">
            <v>TKM</v>
          </cell>
          <cell r="B189" t="str">
            <v>Turkmenistan</v>
          </cell>
          <cell r="C189" t="str">
            <v>..</v>
          </cell>
          <cell r="D189" t="str">
            <v>..</v>
          </cell>
          <cell r="E189" t="str">
            <v>..</v>
          </cell>
          <cell r="F189" t="str">
            <v>..</v>
          </cell>
          <cell r="G189" t="str">
            <v>..</v>
          </cell>
          <cell r="H189" t="str">
            <v>..</v>
          </cell>
          <cell r="I189" t="str">
            <v>..</v>
          </cell>
          <cell r="J189" t="str">
            <v>..</v>
          </cell>
          <cell r="K189" t="str">
            <v>..</v>
          </cell>
          <cell r="L189" t="str">
            <v>..</v>
          </cell>
          <cell r="M189" t="str">
            <v>..</v>
          </cell>
          <cell r="N189" t="str">
            <v>..</v>
          </cell>
          <cell r="O189" t="str">
            <v>..</v>
          </cell>
          <cell r="P189" t="str">
            <v>..</v>
          </cell>
          <cell r="Q189" t="str">
            <v>..</v>
          </cell>
          <cell r="R189" t="str">
            <v>..</v>
          </cell>
          <cell r="S189">
            <v>0</v>
          </cell>
          <cell r="T189" t="str">
            <v/>
          </cell>
          <cell r="U189" t="str">
            <v/>
          </cell>
          <cell r="X189" t="str">
            <v>..</v>
          </cell>
          <cell r="Y189" t="str">
            <v>..</v>
          </cell>
          <cell r="Z189" t="str">
            <v>..</v>
          </cell>
          <cell r="AA189" t="str">
            <v>..</v>
          </cell>
          <cell r="AB189" t="str">
            <v>..</v>
          </cell>
          <cell r="AC189" t="str">
            <v>..</v>
          </cell>
          <cell r="AD189" t="str">
            <v>..</v>
          </cell>
          <cell r="AE189" t="str">
            <v>..</v>
          </cell>
          <cell r="AF189" t="str">
            <v>..</v>
          </cell>
          <cell r="AG189" t="str">
            <v>..</v>
          </cell>
          <cell r="AH189" t="str">
            <v>..</v>
          </cell>
          <cell r="AI189" t="str">
            <v>..</v>
          </cell>
          <cell r="AJ189" t="str">
            <v>..</v>
          </cell>
          <cell r="AK189" t="str">
            <v>..</v>
          </cell>
          <cell r="AL189" t="str">
            <v>..</v>
          </cell>
          <cell r="AM189" t="str">
            <v>..</v>
          </cell>
          <cell r="AO189" t="str">
            <v/>
          </cell>
          <cell r="AP189" t="str">
            <v/>
          </cell>
          <cell r="AS189" t="str">
            <v>..</v>
          </cell>
          <cell r="AT189" t="str">
            <v>..</v>
          </cell>
          <cell r="AU189" t="str">
            <v>..</v>
          </cell>
          <cell r="AV189" t="str">
            <v>..</v>
          </cell>
          <cell r="AW189" t="str">
            <v>..</v>
          </cell>
          <cell r="AX189" t="str">
            <v>..</v>
          </cell>
          <cell r="AY189" t="str">
            <v>..</v>
          </cell>
          <cell r="AZ189" t="str">
            <v>..</v>
          </cell>
          <cell r="BA189" t="str">
            <v>..</v>
          </cell>
          <cell r="BB189" t="str">
            <v>..</v>
          </cell>
          <cell r="BC189" t="str">
            <v>..</v>
          </cell>
          <cell r="BD189" t="str">
            <v>..</v>
          </cell>
          <cell r="BE189" t="str">
            <v>..</v>
          </cell>
          <cell r="BF189" t="str">
            <v>..</v>
          </cell>
          <cell r="BG189" t="str">
            <v>..</v>
          </cell>
          <cell r="BH189" t="str">
            <v>..</v>
          </cell>
          <cell r="BJ189" t="str">
            <v/>
          </cell>
          <cell r="BK189" t="str">
            <v/>
          </cell>
          <cell r="BN189" t="str">
            <v>..</v>
          </cell>
          <cell r="BO189" t="str">
            <v>..</v>
          </cell>
          <cell r="BP189" t="str">
            <v>..</v>
          </cell>
          <cell r="BQ189" t="str">
            <v>..</v>
          </cell>
          <cell r="BR189" t="str">
            <v>..</v>
          </cell>
          <cell r="BS189" t="str">
            <v>..</v>
          </cell>
          <cell r="BT189" t="str">
            <v>..</v>
          </cell>
          <cell r="BU189" t="str">
            <v>..</v>
          </cell>
          <cell r="BV189" t="str">
            <v>..</v>
          </cell>
          <cell r="BW189" t="str">
            <v>..</v>
          </cell>
          <cell r="BX189" t="str">
            <v>..</v>
          </cell>
          <cell r="BY189" t="str">
            <v>..</v>
          </cell>
          <cell r="BZ189" t="str">
            <v>..</v>
          </cell>
          <cell r="CA189" t="str">
            <v>..</v>
          </cell>
          <cell r="CB189" t="str">
            <v>..</v>
          </cell>
          <cell r="CC189" t="str">
            <v>..</v>
          </cell>
          <cell r="CE189" t="str">
            <v/>
          </cell>
          <cell r="CF189" t="str">
            <v/>
          </cell>
        </row>
        <row r="190">
          <cell r="A190" t="str">
            <v>TCA</v>
          </cell>
          <cell r="B190" t="str">
            <v>Turks and Caicos Islands</v>
          </cell>
          <cell r="C190" t="str">
            <v>..</v>
          </cell>
          <cell r="D190" t="str">
            <v>..</v>
          </cell>
          <cell r="E190" t="str">
            <v>..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>
            <v>0</v>
          </cell>
          <cell r="T190" t="str">
            <v/>
          </cell>
          <cell r="U190" t="str">
            <v/>
          </cell>
          <cell r="X190" t="str">
            <v>..</v>
          </cell>
          <cell r="Y190" t="str">
            <v>..</v>
          </cell>
          <cell r="Z190" t="str">
            <v>..</v>
          </cell>
          <cell r="AA190" t="str">
            <v>..</v>
          </cell>
          <cell r="AB190" t="str">
            <v>..</v>
          </cell>
          <cell r="AC190" t="str">
            <v>..</v>
          </cell>
          <cell r="AD190" t="str">
            <v>..</v>
          </cell>
          <cell r="AE190" t="str">
            <v>..</v>
          </cell>
          <cell r="AF190" t="str">
            <v>..</v>
          </cell>
          <cell r="AG190" t="str">
            <v>..</v>
          </cell>
          <cell r="AH190" t="str">
            <v>..</v>
          </cell>
          <cell r="AI190" t="str">
            <v>..</v>
          </cell>
          <cell r="AJ190" t="str">
            <v>..</v>
          </cell>
          <cell r="AK190" t="str">
            <v>..</v>
          </cell>
          <cell r="AL190" t="str">
            <v>..</v>
          </cell>
          <cell r="AM190" t="str">
            <v>..</v>
          </cell>
          <cell r="AO190" t="str">
            <v/>
          </cell>
          <cell r="AP190" t="str">
            <v/>
          </cell>
          <cell r="AS190" t="str">
            <v>..</v>
          </cell>
          <cell r="AT190" t="str">
            <v>..</v>
          </cell>
          <cell r="AU190" t="str">
            <v>..</v>
          </cell>
          <cell r="AV190" t="str">
            <v>..</v>
          </cell>
          <cell r="AW190" t="str">
            <v>..</v>
          </cell>
          <cell r="AX190" t="str">
            <v>..</v>
          </cell>
          <cell r="AY190" t="str">
            <v>..</v>
          </cell>
          <cell r="AZ190" t="str">
            <v>..</v>
          </cell>
          <cell r="BA190" t="str">
            <v>..</v>
          </cell>
          <cell r="BB190" t="str">
            <v>..</v>
          </cell>
          <cell r="BC190" t="str">
            <v>..</v>
          </cell>
          <cell r="BD190" t="str">
            <v>..</v>
          </cell>
          <cell r="BE190" t="str">
            <v>..</v>
          </cell>
          <cell r="BF190" t="str">
            <v>..</v>
          </cell>
          <cell r="BG190" t="str">
            <v>..</v>
          </cell>
          <cell r="BH190" t="str">
            <v>..</v>
          </cell>
          <cell r="BJ190" t="str">
            <v/>
          </cell>
          <cell r="BK190" t="str">
            <v/>
          </cell>
          <cell r="BN190" t="str">
            <v>..</v>
          </cell>
          <cell r="BO190" t="str">
            <v>..</v>
          </cell>
          <cell r="BP190" t="str">
            <v>..</v>
          </cell>
          <cell r="BQ190" t="str">
            <v>..</v>
          </cell>
          <cell r="BR190" t="str">
            <v>..</v>
          </cell>
          <cell r="BS190" t="str">
            <v>..</v>
          </cell>
          <cell r="BT190" t="str">
            <v>..</v>
          </cell>
          <cell r="BU190" t="str">
            <v>..</v>
          </cell>
          <cell r="BV190" t="str">
            <v>..</v>
          </cell>
          <cell r="BW190" t="str">
            <v>..</v>
          </cell>
          <cell r="BX190" t="str">
            <v>..</v>
          </cell>
          <cell r="BY190" t="str">
            <v>..</v>
          </cell>
          <cell r="BZ190" t="str">
            <v>..</v>
          </cell>
          <cell r="CA190" t="str">
            <v>..</v>
          </cell>
          <cell r="CB190" t="str">
            <v>..</v>
          </cell>
          <cell r="CC190" t="str">
            <v>..</v>
          </cell>
          <cell r="CE190" t="str">
            <v/>
          </cell>
          <cell r="CF190" t="str">
            <v/>
          </cell>
        </row>
        <row r="191">
          <cell r="A191" t="str">
            <v>TUV</v>
          </cell>
          <cell r="B191" t="str">
            <v>Tuvalu</v>
          </cell>
          <cell r="C191" t="str">
            <v>..</v>
          </cell>
          <cell r="D191" t="str">
            <v>..</v>
          </cell>
          <cell r="E191" t="str">
            <v>..</v>
          </cell>
          <cell r="F191" t="str">
            <v>..</v>
          </cell>
          <cell r="G191" t="str">
            <v>..</v>
          </cell>
          <cell r="H191" t="str">
            <v>..</v>
          </cell>
          <cell r="I191" t="str">
            <v>..</v>
          </cell>
          <cell r="J191" t="str">
            <v>..</v>
          </cell>
          <cell r="K191" t="str">
            <v>..</v>
          </cell>
          <cell r="L191" t="str">
            <v>..</v>
          </cell>
          <cell r="M191" t="str">
            <v>..</v>
          </cell>
          <cell r="N191" t="str">
            <v>..</v>
          </cell>
          <cell r="O191" t="str">
            <v>..</v>
          </cell>
          <cell r="P191" t="str">
            <v>..</v>
          </cell>
          <cell r="Q191" t="str">
            <v>..</v>
          </cell>
          <cell r="R191" t="str">
            <v>..</v>
          </cell>
          <cell r="S191">
            <v>0</v>
          </cell>
          <cell r="T191" t="str">
            <v/>
          </cell>
          <cell r="U191" t="str">
            <v/>
          </cell>
          <cell r="X191" t="str">
            <v>..</v>
          </cell>
          <cell r="Y191" t="str">
            <v>..</v>
          </cell>
          <cell r="Z191" t="str">
            <v>..</v>
          </cell>
          <cell r="AA191" t="str">
            <v>..</v>
          </cell>
          <cell r="AB191" t="str">
            <v>..</v>
          </cell>
          <cell r="AC191" t="str">
            <v>..</v>
          </cell>
          <cell r="AD191" t="str">
            <v>..</v>
          </cell>
          <cell r="AE191" t="str">
            <v>..</v>
          </cell>
          <cell r="AF191" t="str">
            <v>..</v>
          </cell>
          <cell r="AG191" t="str">
            <v>..</v>
          </cell>
          <cell r="AH191" t="str">
            <v>..</v>
          </cell>
          <cell r="AI191" t="str">
            <v>..</v>
          </cell>
          <cell r="AJ191" t="str">
            <v>..</v>
          </cell>
          <cell r="AK191" t="str">
            <v>..</v>
          </cell>
          <cell r="AL191" t="str">
            <v>..</v>
          </cell>
          <cell r="AM191" t="str">
            <v>..</v>
          </cell>
          <cell r="AO191" t="str">
            <v/>
          </cell>
          <cell r="AP191" t="str">
            <v/>
          </cell>
          <cell r="AS191" t="str">
            <v>..</v>
          </cell>
          <cell r="AT191" t="str">
            <v>..</v>
          </cell>
          <cell r="AU191" t="str">
            <v>..</v>
          </cell>
          <cell r="AV191" t="str">
            <v>..</v>
          </cell>
          <cell r="AW191" t="str">
            <v>..</v>
          </cell>
          <cell r="AX191" t="str">
            <v>..</v>
          </cell>
          <cell r="AY191" t="str">
            <v>..</v>
          </cell>
          <cell r="AZ191" t="str">
            <v>..</v>
          </cell>
          <cell r="BA191" t="str">
            <v>..</v>
          </cell>
          <cell r="BB191" t="str">
            <v>..</v>
          </cell>
          <cell r="BC191" t="str">
            <v>..</v>
          </cell>
          <cell r="BD191" t="str">
            <v>..</v>
          </cell>
          <cell r="BE191" t="str">
            <v>..</v>
          </cell>
          <cell r="BF191" t="str">
            <v>..</v>
          </cell>
          <cell r="BG191" t="str">
            <v>..</v>
          </cell>
          <cell r="BH191" t="str">
            <v>..</v>
          </cell>
          <cell r="BJ191" t="str">
            <v/>
          </cell>
          <cell r="BK191" t="str">
            <v/>
          </cell>
          <cell r="BN191" t="str">
            <v>..</v>
          </cell>
          <cell r="BO191" t="str">
            <v>..</v>
          </cell>
          <cell r="BP191" t="str">
            <v>..</v>
          </cell>
          <cell r="BQ191" t="str">
            <v>..</v>
          </cell>
          <cell r="BR191" t="str">
            <v>..</v>
          </cell>
          <cell r="BS191" t="str">
            <v>..</v>
          </cell>
          <cell r="BT191" t="str">
            <v>..</v>
          </cell>
          <cell r="BU191" t="str">
            <v>..</v>
          </cell>
          <cell r="BV191" t="str">
            <v>..</v>
          </cell>
          <cell r="BW191" t="str">
            <v>..</v>
          </cell>
          <cell r="BX191" t="str">
            <v>..</v>
          </cell>
          <cell r="BY191" t="str">
            <v>..</v>
          </cell>
          <cell r="BZ191" t="str">
            <v>..</v>
          </cell>
          <cell r="CA191" t="str">
            <v>..</v>
          </cell>
          <cell r="CB191" t="str">
            <v>..</v>
          </cell>
          <cell r="CC191" t="str">
            <v>..</v>
          </cell>
          <cell r="CE191" t="str">
            <v/>
          </cell>
          <cell r="CF191" t="str">
            <v/>
          </cell>
        </row>
        <row r="192">
          <cell r="A192" t="str">
            <v>UGA</v>
          </cell>
          <cell r="B192" t="str">
            <v>Uganda</v>
          </cell>
          <cell r="C192" t="str">
            <v>..</v>
          </cell>
          <cell r="D192" t="str">
            <v>..</v>
          </cell>
          <cell r="E192">
            <v>2.2640500000000001</v>
          </cell>
          <cell r="F192">
            <v>2.87805</v>
          </cell>
          <cell r="G192">
            <v>2.9351600000000002</v>
          </cell>
          <cell r="H192" t="str">
            <v>..</v>
          </cell>
          <cell r="I192" t="str">
            <v>..</v>
          </cell>
          <cell r="J192">
            <v>1.58782</v>
          </cell>
          <cell r="K192" t="str">
            <v>..</v>
          </cell>
          <cell r="L192" t="str">
            <v>..</v>
          </cell>
          <cell r="M192" t="str">
            <v>..</v>
          </cell>
          <cell r="N192" t="str">
            <v>..</v>
          </cell>
          <cell r="O192" t="str">
            <v>..</v>
          </cell>
          <cell r="P192" t="str">
            <v>..</v>
          </cell>
          <cell r="Q192" t="str">
            <v>..</v>
          </cell>
          <cell r="R192" t="str">
            <v>..</v>
          </cell>
          <cell r="S192">
            <v>0</v>
          </cell>
          <cell r="T192" t="str">
            <v/>
          </cell>
          <cell r="U192" t="str">
            <v/>
          </cell>
          <cell r="X192" t="str">
            <v>..</v>
          </cell>
          <cell r="Y192" t="str">
            <v>..</v>
          </cell>
          <cell r="Z192">
            <v>1.1710100000000001</v>
          </cell>
          <cell r="AA192">
            <v>1.7481599999999999</v>
          </cell>
          <cell r="AB192">
            <v>1.41831</v>
          </cell>
          <cell r="AC192" t="str">
            <v>..</v>
          </cell>
          <cell r="AD192" t="str">
            <v>..</v>
          </cell>
          <cell r="AE192">
            <v>0.91408</v>
          </cell>
          <cell r="AF192" t="str">
            <v>..</v>
          </cell>
          <cell r="AG192" t="str">
            <v>..</v>
          </cell>
          <cell r="AH192" t="str">
            <v>..</v>
          </cell>
          <cell r="AI192" t="str">
            <v>..</v>
          </cell>
          <cell r="AJ192" t="str">
            <v>..</v>
          </cell>
          <cell r="AK192" t="str">
            <v>..</v>
          </cell>
          <cell r="AL192" t="str">
            <v>..</v>
          </cell>
          <cell r="AM192" t="str">
            <v>..</v>
          </cell>
          <cell r="AO192" t="str">
            <v/>
          </cell>
          <cell r="AP192" t="str">
            <v/>
          </cell>
          <cell r="AS192" t="str">
            <v>..</v>
          </cell>
          <cell r="AT192" t="str">
            <v>..</v>
          </cell>
          <cell r="AU192">
            <v>2.8398400000000001</v>
          </cell>
          <cell r="AV192">
            <v>3.4562200000000001</v>
          </cell>
          <cell r="AW192">
            <v>3.7331400000000001</v>
          </cell>
          <cell r="AX192" t="str">
            <v>..</v>
          </cell>
          <cell r="AY192" t="str">
            <v>..</v>
          </cell>
          <cell r="AZ192">
            <v>2.0074900000000002</v>
          </cell>
          <cell r="BA192" t="str">
            <v>..</v>
          </cell>
          <cell r="BB192" t="str">
            <v>..</v>
          </cell>
          <cell r="BC192" t="str">
            <v>..</v>
          </cell>
          <cell r="BD192" t="str">
            <v>..</v>
          </cell>
          <cell r="BE192" t="str">
            <v>..</v>
          </cell>
          <cell r="BF192" t="str">
            <v>..</v>
          </cell>
          <cell r="BG192" t="str">
            <v>..</v>
          </cell>
          <cell r="BH192" t="str">
            <v>..</v>
          </cell>
          <cell r="BJ192" t="str">
            <v/>
          </cell>
          <cell r="BK192" t="str">
            <v/>
          </cell>
          <cell r="BN192" t="str">
            <v>..</v>
          </cell>
          <cell r="BO192" t="str">
            <v>..</v>
          </cell>
          <cell r="BP192">
            <v>17.845479999999998</v>
          </cell>
          <cell r="BQ192">
            <v>20.560749999999999</v>
          </cell>
          <cell r="BR192">
            <v>16.657589999999999</v>
          </cell>
          <cell r="BS192" t="str">
            <v>..</v>
          </cell>
          <cell r="BT192" t="str">
            <v>..</v>
          </cell>
          <cell r="BU192">
            <v>22.095510000000001</v>
          </cell>
          <cell r="BV192" t="str">
            <v>..</v>
          </cell>
          <cell r="BW192" t="str">
            <v>..</v>
          </cell>
          <cell r="BX192" t="str">
            <v>..</v>
          </cell>
          <cell r="BY192" t="str">
            <v>..</v>
          </cell>
          <cell r="BZ192" t="str">
            <v>..</v>
          </cell>
          <cell r="CA192" t="str">
            <v>..</v>
          </cell>
          <cell r="CB192" t="str">
            <v>..</v>
          </cell>
          <cell r="CC192" t="str">
            <v>..</v>
          </cell>
          <cell r="CE192" t="str">
            <v/>
          </cell>
          <cell r="CF192" t="str">
            <v/>
          </cell>
        </row>
        <row r="193">
          <cell r="A193" t="str">
            <v>UKR</v>
          </cell>
          <cell r="B193" t="str">
            <v>Ukraine</v>
          </cell>
          <cell r="C193" t="str">
            <v>..</v>
          </cell>
          <cell r="D193" t="str">
            <v>..</v>
          </cell>
          <cell r="E193">
            <v>4.08026</v>
          </cell>
          <cell r="F193" t="str">
            <v>..</v>
          </cell>
          <cell r="G193">
            <v>5.8467099999999999</v>
          </cell>
          <cell r="H193">
            <v>5.4775499999999999</v>
          </cell>
          <cell r="I193">
            <v>5.2028999999999996</v>
          </cell>
          <cell r="J193">
            <v>4.9058200000000003</v>
          </cell>
          <cell r="K193">
            <v>4.70967</v>
          </cell>
          <cell r="L193">
            <v>4.6066900000000004</v>
          </cell>
          <cell r="M193">
            <v>4.5209900000000003</v>
          </cell>
          <cell r="N193">
            <v>4.4337</v>
          </cell>
          <cell r="O193">
            <v>4.29643</v>
          </cell>
          <cell r="P193">
            <v>4.1933499999999997</v>
          </cell>
          <cell r="Q193">
            <v>4.06616</v>
          </cell>
          <cell r="R193" t="str">
            <v>..</v>
          </cell>
          <cell r="S193">
            <v>0</v>
          </cell>
          <cell r="T193">
            <v>4.06616</v>
          </cell>
          <cell r="U193">
            <v>2011</v>
          </cell>
          <cell r="X193" t="str">
            <v>..</v>
          </cell>
          <cell r="Y193" t="str">
            <v>..</v>
          </cell>
          <cell r="Z193" t="str">
            <v>..</v>
          </cell>
          <cell r="AA193" t="str">
            <v>..</v>
          </cell>
          <cell r="AB193" t="str">
            <v>..</v>
          </cell>
          <cell r="AC193" t="str">
            <v>..</v>
          </cell>
          <cell r="AD193" t="str">
            <v>..</v>
          </cell>
          <cell r="AE193" t="str">
            <v>..</v>
          </cell>
          <cell r="AF193" t="str">
            <v>..</v>
          </cell>
          <cell r="AG193" t="str">
            <v>..</v>
          </cell>
          <cell r="AH193" t="str">
            <v>..</v>
          </cell>
          <cell r="AI193" t="str">
            <v>..</v>
          </cell>
          <cell r="AJ193" t="str">
            <v>..</v>
          </cell>
          <cell r="AK193" t="str">
            <v>..</v>
          </cell>
          <cell r="AL193">
            <v>2.5209999999999999</v>
          </cell>
          <cell r="AM193" t="str">
            <v>..</v>
          </cell>
          <cell r="AO193">
            <v>2.5209999999999999</v>
          </cell>
          <cell r="AP193">
            <v>2011</v>
          </cell>
          <cell r="AS193" t="str">
            <v>..</v>
          </cell>
          <cell r="AT193" t="str">
            <v>..</v>
          </cell>
          <cell r="AU193" t="str">
            <v>..</v>
          </cell>
          <cell r="AV193" t="str">
            <v>..</v>
          </cell>
          <cell r="AW193" t="str">
            <v>..</v>
          </cell>
          <cell r="AX193" t="str">
            <v>..</v>
          </cell>
          <cell r="AY193" t="str">
            <v>..</v>
          </cell>
          <cell r="AZ193" t="str">
            <v>..</v>
          </cell>
          <cell r="BA193" t="str">
            <v>..</v>
          </cell>
          <cell r="BB193" t="str">
            <v>..</v>
          </cell>
          <cell r="BC193" t="str">
            <v>..</v>
          </cell>
          <cell r="BD193" t="str">
            <v>..</v>
          </cell>
          <cell r="BE193" t="str">
            <v>..</v>
          </cell>
          <cell r="BF193" t="str">
            <v>..</v>
          </cell>
          <cell r="BG193">
            <v>5.8058899999999998</v>
          </cell>
          <cell r="BH193" t="str">
            <v>..</v>
          </cell>
          <cell r="BJ193">
            <v>5.8058899999999998</v>
          </cell>
          <cell r="BK193">
            <v>2011</v>
          </cell>
          <cell r="BN193" t="str">
            <v>..</v>
          </cell>
          <cell r="BO193" t="str">
            <v>..</v>
          </cell>
          <cell r="BP193" t="str">
            <v>..</v>
          </cell>
          <cell r="BQ193" t="str">
            <v>..</v>
          </cell>
          <cell r="BR193" t="str">
            <v>..</v>
          </cell>
          <cell r="BS193" t="str">
            <v>..</v>
          </cell>
          <cell r="BT193" t="str">
            <v>..</v>
          </cell>
          <cell r="BU193" t="str">
            <v>..</v>
          </cell>
          <cell r="BV193" t="str">
            <v>..</v>
          </cell>
          <cell r="BW193" t="str">
            <v>..</v>
          </cell>
          <cell r="BX193" t="str">
            <v>..</v>
          </cell>
          <cell r="BY193" t="str">
            <v>..</v>
          </cell>
          <cell r="BZ193" t="str">
            <v>..</v>
          </cell>
          <cell r="CA193" t="str">
            <v>..</v>
          </cell>
          <cell r="CB193">
            <v>32.83596</v>
          </cell>
          <cell r="CC193" t="str">
            <v>..</v>
          </cell>
          <cell r="CE193">
            <v>32.83596</v>
          </cell>
          <cell r="CF193">
            <v>2011</v>
          </cell>
        </row>
        <row r="194">
          <cell r="A194" t="str">
            <v>ARE</v>
          </cell>
          <cell r="B194" t="str">
            <v>United Arab Emirates</v>
          </cell>
          <cell r="C194" t="str">
            <v>..</v>
          </cell>
          <cell r="D194" t="str">
            <v>..</v>
          </cell>
          <cell r="E194" t="str">
            <v>..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 t="str">
            <v>..</v>
          </cell>
          <cell r="P194" t="str">
            <v>..</v>
          </cell>
          <cell r="Q194">
            <v>0.30620999999999998</v>
          </cell>
          <cell r="R194">
            <v>0.30257000000000001</v>
          </cell>
          <cell r="S194">
            <v>0</v>
          </cell>
          <cell r="T194">
            <v>0.30257000000000001</v>
          </cell>
          <cell r="U194">
            <v>2012</v>
          </cell>
          <cell r="X194" t="str">
            <v>..</v>
          </cell>
          <cell r="Y194" t="str">
            <v>..</v>
          </cell>
          <cell r="Z194" t="str">
            <v>..</v>
          </cell>
          <cell r="AA194" t="str">
            <v>..</v>
          </cell>
          <cell r="AB194" t="str">
            <v>..</v>
          </cell>
          <cell r="AC194" t="str">
            <v>..</v>
          </cell>
          <cell r="AD194" t="str">
            <v>..</v>
          </cell>
          <cell r="AE194" t="str">
            <v>..</v>
          </cell>
          <cell r="AF194" t="str">
            <v>..</v>
          </cell>
          <cell r="AG194" t="str">
            <v>..</v>
          </cell>
          <cell r="AH194" t="str">
            <v>..</v>
          </cell>
          <cell r="AI194" t="str">
            <v>..</v>
          </cell>
          <cell r="AJ194" t="str">
            <v>..</v>
          </cell>
          <cell r="AK194" t="str">
            <v>..</v>
          </cell>
          <cell r="AL194">
            <v>0.44066</v>
          </cell>
          <cell r="AM194">
            <v>0.42426999999999998</v>
          </cell>
          <cell r="AO194">
            <v>0.42426999999999998</v>
          </cell>
          <cell r="AP194">
            <v>2012</v>
          </cell>
          <cell r="AS194" t="str">
            <v>..</v>
          </cell>
          <cell r="AT194" t="str">
            <v>..</v>
          </cell>
          <cell r="AU194" t="str">
            <v>..</v>
          </cell>
          <cell r="AV194" t="str">
            <v>..</v>
          </cell>
          <cell r="AW194" t="str">
            <v>..</v>
          </cell>
          <cell r="AX194" t="str">
            <v>..</v>
          </cell>
          <cell r="AY194" t="str">
            <v>..</v>
          </cell>
          <cell r="AZ194" t="str">
            <v>..</v>
          </cell>
          <cell r="BA194" t="str">
            <v>..</v>
          </cell>
          <cell r="BB194" t="str">
            <v>..</v>
          </cell>
          <cell r="BC194" t="str">
            <v>..</v>
          </cell>
          <cell r="BD194" t="str">
            <v>..</v>
          </cell>
          <cell r="BE194" t="str">
            <v>..</v>
          </cell>
          <cell r="BF194" t="str">
            <v>..</v>
          </cell>
          <cell r="BG194">
            <v>0.13844999999999999</v>
          </cell>
          <cell r="BH194">
            <v>0.15125</v>
          </cell>
          <cell r="BJ194">
            <v>0.15125</v>
          </cell>
          <cell r="BK194">
            <v>2012</v>
          </cell>
          <cell r="BN194" t="str">
            <v>..</v>
          </cell>
          <cell r="BO194" t="str">
            <v>..</v>
          </cell>
          <cell r="BP194" t="str">
            <v>..</v>
          </cell>
          <cell r="BQ194" t="str">
            <v>..</v>
          </cell>
          <cell r="BR194" t="str">
            <v>..</v>
          </cell>
          <cell r="BS194" t="str">
            <v>..</v>
          </cell>
          <cell r="BT194" t="str">
            <v>..</v>
          </cell>
          <cell r="BU194" t="str">
            <v>..</v>
          </cell>
          <cell r="BV194" t="str">
            <v>..</v>
          </cell>
          <cell r="BW194" t="str">
            <v>..</v>
          </cell>
          <cell r="BX194" t="str">
            <v>..</v>
          </cell>
          <cell r="BY194" t="str">
            <v>..</v>
          </cell>
          <cell r="BZ194" t="str">
            <v>..</v>
          </cell>
          <cell r="CA194" t="str">
            <v>..</v>
          </cell>
          <cell r="CB194">
            <v>79.885059999999996</v>
          </cell>
          <cell r="CC194">
            <v>77.717389999999995</v>
          </cell>
          <cell r="CE194">
            <v>77.717389999999995</v>
          </cell>
          <cell r="CF194">
            <v>2012</v>
          </cell>
        </row>
        <row r="195">
          <cell r="A195" t="str">
            <v>GBR</v>
          </cell>
          <cell r="B195" t="str">
            <v>United Kingdom</v>
          </cell>
          <cell r="C195" t="str">
            <v>..</v>
          </cell>
          <cell r="D195" t="str">
            <v>..</v>
          </cell>
          <cell r="E195" t="str">
            <v>..</v>
          </cell>
          <cell r="F195" t="str">
            <v>..</v>
          </cell>
          <cell r="G195">
            <v>1.20448</v>
          </cell>
          <cell r="H195">
            <v>1.0864100000000001</v>
          </cell>
          <cell r="I195">
            <v>0.85482999999999998</v>
          </cell>
          <cell r="J195">
            <v>0.86377999999999999</v>
          </cell>
          <cell r="K195">
            <v>0.85375999999999996</v>
          </cell>
          <cell r="L195">
            <v>0.93061000000000005</v>
          </cell>
          <cell r="M195">
            <v>0.90798999999999996</v>
          </cell>
          <cell r="N195">
            <v>0.96699000000000002</v>
          </cell>
          <cell r="O195">
            <v>0.96819</v>
          </cell>
          <cell r="P195">
            <v>0.97862000000000005</v>
          </cell>
          <cell r="Q195">
            <v>1.0561199999999999</v>
          </cell>
          <cell r="R195">
            <v>1.07081</v>
          </cell>
          <cell r="S195">
            <v>0</v>
          </cell>
          <cell r="T195">
            <v>1.07081</v>
          </cell>
          <cell r="U195">
            <v>2012</v>
          </cell>
          <cell r="X195" t="str">
            <v>..</v>
          </cell>
          <cell r="Y195" t="str">
            <v>..</v>
          </cell>
          <cell r="Z195" t="str">
            <v>..</v>
          </cell>
          <cell r="AA195" t="str">
            <v>..</v>
          </cell>
          <cell r="AB195">
            <v>1.1927099999999999</v>
          </cell>
          <cell r="AC195">
            <v>1.07958</v>
          </cell>
          <cell r="AD195">
            <v>0.89000999999999997</v>
          </cell>
          <cell r="AE195">
            <v>0.93298999999999999</v>
          </cell>
          <cell r="AF195">
            <v>0.93032000000000004</v>
          </cell>
          <cell r="AG195">
            <v>0.99112999999999996</v>
          </cell>
          <cell r="AH195">
            <v>0.94438</v>
          </cell>
          <cell r="AI195">
            <v>1.0571299999999999</v>
          </cell>
          <cell r="AJ195">
            <v>1.05904</v>
          </cell>
          <cell r="AK195">
            <v>1.0890299999999999</v>
          </cell>
          <cell r="AL195">
            <v>1.1758200000000001</v>
          </cell>
          <cell r="AM195">
            <v>1.1805000000000001</v>
          </cell>
          <cell r="AO195">
            <v>1.1805000000000001</v>
          </cell>
          <cell r="AP195">
            <v>2012</v>
          </cell>
          <cell r="AS195" t="str">
            <v>..</v>
          </cell>
          <cell r="AT195" t="str">
            <v>..</v>
          </cell>
          <cell r="AU195" t="str">
            <v>..</v>
          </cell>
          <cell r="AV195" t="str">
            <v>..</v>
          </cell>
          <cell r="AW195">
            <v>1.2185999999999999</v>
          </cell>
          <cell r="AX195">
            <v>1.09484</v>
          </cell>
          <cell r="AY195">
            <v>0.81023000000000001</v>
          </cell>
          <cell r="AZ195">
            <v>0.77188999999999997</v>
          </cell>
          <cell r="BA195">
            <v>0.75144999999999995</v>
          </cell>
          <cell r="BB195">
            <v>0.84930000000000005</v>
          </cell>
          <cell r="BC195">
            <v>0.85926999999999998</v>
          </cell>
          <cell r="BD195">
            <v>0.84640000000000004</v>
          </cell>
          <cell r="BE195">
            <v>0.84789999999999999</v>
          </cell>
          <cell r="BF195">
            <v>0.83484999999999998</v>
          </cell>
          <cell r="BG195">
            <v>0.90159</v>
          </cell>
          <cell r="BH195">
            <v>0.92964999999999998</v>
          </cell>
          <cell r="BJ195">
            <v>0.92964999999999998</v>
          </cell>
          <cell r="BK195">
            <v>2012</v>
          </cell>
          <cell r="BN195" t="str">
            <v>..</v>
          </cell>
          <cell r="BO195" t="str">
            <v>..</v>
          </cell>
          <cell r="BP195" t="str">
            <v>..</v>
          </cell>
          <cell r="BQ195" t="str">
            <v>..</v>
          </cell>
          <cell r="BR195">
            <v>54.010640000000002</v>
          </cell>
          <cell r="BS195">
            <v>54.894629999999999</v>
          </cell>
          <cell r="BT195">
            <v>58.204219999999999</v>
          </cell>
          <cell r="BU195">
            <v>61.613349999999997</v>
          </cell>
          <cell r="BV195">
            <v>62.324629999999999</v>
          </cell>
          <cell r="BW195">
            <v>61.053359999999998</v>
          </cell>
          <cell r="BX195">
            <v>59.532020000000003</v>
          </cell>
          <cell r="BY195">
            <v>62.558819999999997</v>
          </cell>
          <cell r="BZ195">
            <v>62.320390000000003</v>
          </cell>
          <cell r="CA195">
            <v>62.946170000000002</v>
          </cell>
          <cell r="CB195">
            <v>62.738549999999996</v>
          </cell>
          <cell r="CC195">
            <v>62.035550000000001</v>
          </cell>
          <cell r="CE195">
            <v>62.035550000000001</v>
          </cell>
          <cell r="CF195">
            <v>2012</v>
          </cell>
        </row>
        <row r="196">
          <cell r="A196" t="str">
            <v>TZA</v>
          </cell>
          <cell r="B196" t="str">
            <v>Tanzania</v>
          </cell>
          <cell r="C196" t="str">
            <v>..</v>
          </cell>
          <cell r="D196" t="str">
            <v>..</v>
          </cell>
          <cell r="E196">
            <v>6.7207299999999996</v>
          </cell>
          <cell r="F196" t="str">
            <v>..</v>
          </cell>
          <cell r="G196" t="str">
            <v>..</v>
          </cell>
          <cell r="H196" t="str">
            <v>..</v>
          </cell>
          <cell r="I196" t="str">
            <v>..</v>
          </cell>
          <cell r="J196" t="str">
            <v>..</v>
          </cell>
          <cell r="K196" t="str">
            <v>..</v>
          </cell>
          <cell r="L196" t="str">
            <v>..</v>
          </cell>
          <cell r="M196" t="str">
            <v>..</v>
          </cell>
          <cell r="N196" t="str">
            <v>..</v>
          </cell>
          <cell r="O196" t="str">
            <v>..</v>
          </cell>
          <cell r="P196" t="str">
            <v>..</v>
          </cell>
          <cell r="Q196" t="str">
            <v>..</v>
          </cell>
          <cell r="R196">
            <v>0.98546</v>
          </cell>
          <cell r="S196">
            <v>0</v>
          </cell>
          <cell r="T196">
            <v>0.98546</v>
          </cell>
          <cell r="U196">
            <v>2012</v>
          </cell>
          <cell r="X196" t="str">
            <v>..</v>
          </cell>
          <cell r="Y196" t="str">
            <v>..</v>
          </cell>
          <cell r="Z196">
            <v>7.0277099999999999</v>
          </cell>
          <cell r="AA196" t="str">
            <v>..</v>
          </cell>
          <cell r="AB196" t="str">
            <v>..</v>
          </cell>
          <cell r="AC196" t="str">
            <v>..</v>
          </cell>
          <cell r="AD196" t="str">
            <v>..</v>
          </cell>
          <cell r="AE196" t="str">
            <v>..</v>
          </cell>
          <cell r="AF196" t="str">
            <v>..</v>
          </cell>
          <cell r="AG196" t="str">
            <v>..</v>
          </cell>
          <cell r="AH196" t="str">
            <v>..</v>
          </cell>
          <cell r="AI196" t="str">
            <v>..</v>
          </cell>
          <cell r="AJ196" t="str">
            <v>..</v>
          </cell>
          <cell r="AK196" t="str">
            <v>..</v>
          </cell>
          <cell r="AL196" t="str">
            <v>..</v>
          </cell>
          <cell r="AM196">
            <v>0.49912000000000001</v>
          </cell>
          <cell r="AO196">
            <v>0.49912000000000001</v>
          </cell>
          <cell r="AP196">
            <v>2012</v>
          </cell>
          <cell r="AS196" t="str">
            <v>..</v>
          </cell>
          <cell r="AT196" t="str">
            <v>..</v>
          </cell>
          <cell r="AU196">
            <v>6.6389199999999997</v>
          </cell>
          <cell r="AV196" t="str">
            <v>..</v>
          </cell>
          <cell r="AW196" t="str">
            <v>..</v>
          </cell>
          <cell r="AX196" t="str">
            <v>..</v>
          </cell>
          <cell r="AY196" t="str">
            <v>..</v>
          </cell>
          <cell r="AZ196" t="str">
            <v>..</v>
          </cell>
          <cell r="BA196" t="str">
            <v>..</v>
          </cell>
          <cell r="BB196" t="str">
            <v>..</v>
          </cell>
          <cell r="BC196" t="str">
            <v>..</v>
          </cell>
          <cell r="BD196" t="str">
            <v>..</v>
          </cell>
          <cell r="BE196" t="str">
            <v>..</v>
          </cell>
          <cell r="BF196" t="str">
            <v>..</v>
          </cell>
          <cell r="BG196" t="str">
            <v>..</v>
          </cell>
          <cell r="BH196">
            <v>1.2515000000000001</v>
          </cell>
          <cell r="BJ196">
            <v>1.2515000000000001</v>
          </cell>
          <cell r="BK196">
            <v>2012</v>
          </cell>
          <cell r="BN196" t="str">
            <v>..</v>
          </cell>
          <cell r="BO196" t="str">
            <v>..</v>
          </cell>
          <cell r="BP196">
            <v>22.003150000000002</v>
          </cell>
          <cell r="BQ196" t="str">
            <v>..</v>
          </cell>
          <cell r="BR196" t="str">
            <v>..</v>
          </cell>
          <cell r="BS196" t="str">
            <v>..</v>
          </cell>
          <cell r="BT196" t="str">
            <v>..</v>
          </cell>
          <cell r="BU196" t="str">
            <v>..</v>
          </cell>
          <cell r="BV196" t="str">
            <v>..</v>
          </cell>
          <cell r="BW196" t="str">
            <v>..</v>
          </cell>
          <cell r="BX196" t="str">
            <v>..</v>
          </cell>
          <cell r="BY196" t="str">
            <v>..</v>
          </cell>
          <cell r="BZ196" t="str">
            <v>..</v>
          </cell>
          <cell r="CA196" t="str">
            <v>..</v>
          </cell>
          <cell r="CB196" t="str">
            <v>..</v>
          </cell>
          <cell r="CC196">
            <v>17.90954</v>
          </cell>
          <cell r="CE196">
            <v>17.90954</v>
          </cell>
          <cell r="CF196">
            <v>2012</v>
          </cell>
        </row>
        <row r="197">
          <cell r="A197" t="str">
            <v>USA</v>
          </cell>
          <cell r="B197" t="str">
            <v>United States</v>
          </cell>
          <cell r="C197" t="str">
            <v>..</v>
          </cell>
          <cell r="D197" t="str">
            <v>..</v>
          </cell>
          <cell r="E197" t="str">
            <v>..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>
            <v>0.69755</v>
          </cell>
          <cell r="O197">
            <v>0.65869999999999995</v>
          </cell>
          <cell r="P197">
            <v>0.65861999999999998</v>
          </cell>
          <cell r="Q197">
            <v>0.65891999999999995</v>
          </cell>
          <cell r="R197">
            <v>0.65910000000000002</v>
          </cell>
          <cell r="S197">
            <v>0</v>
          </cell>
          <cell r="T197">
            <v>0.65910000000000002</v>
          </cell>
          <cell r="U197">
            <v>2012</v>
          </cell>
          <cell r="X197" t="str">
            <v>..</v>
          </cell>
          <cell r="Y197" t="str">
            <v>..</v>
          </cell>
          <cell r="Z197" t="str">
            <v>..</v>
          </cell>
          <cell r="AA197" t="str">
            <v>..</v>
          </cell>
          <cell r="AB197" t="str">
            <v>..</v>
          </cell>
          <cell r="AC197" t="str">
            <v>..</v>
          </cell>
          <cell r="AD197" t="str">
            <v>..</v>
          </cell>
          <cell r="AE197" t="str">
            <v>..</v>
          </cell>
          <cell r="AF197" t="str">
            <v>..</v>
          </cell>
          <cell r="AG197" t="str">
            <v>..</v>
          </cell>
          <cell r="AH197" t="str">
            <v>..</v>
          </cell>
          <cell r="AI197">
            <v>0.59631999999999996</v>
          </cell>
          <cell r="AJ197">
            <v>0.55806</v>
          </cell>
          <cell r="AK197">
            <v>0.55813000000000001</v>
          </cell>
          <cell r="AL197">
            <v>0.55817000000000005</v>
          </cell>
          <cell r="AM197">
            <v>0.55837000000000003</v>
          </cell>
          <cell r="AO197">
            <v>0.55837000000000003</v>
          </cell>
          <cell r="AP197">
            <v>2012</v>
          </cell>
          <cell r="AS197" t="str">
            <v>..</v>
          </cell>
          <cell r="AT197" t="str">
            <v>..</v>
          </cell>
          <cell r="AU197" t="str">
            <v>..</v>
          </cell>
          <cell r="AV197" t="str">
            <v>..</v>
          </cell>
          <cell r="AW197" t="str">
            <v>..</v>
          </cell>
          <cell r="AX197" t="str">
            <v>..</v>
          </cell>
          <cell r="AY197" t="str">
            <v>..</v>
          </cell>
          <cell r="AZ197" t="str">
            <v>..</v>
          </cell>
          <cell r="BA197" t="str">
            <v>..</v>
          </cell>
          <cell r="BB197" t="str">
            <v>..</v>
          </cell>
          <cell r="BC197" t="str">
            <v>..</v>
          </cell>
          <cell r="BD197">
            <v>0.83267000000000002</v>
          </cell>
          <cell r="BE197">
            <v>0.79283999999999999</v>
          </cell>
          <cell r="BF197">
            <v>0.79220999999999997</v>
          </cell>
          <cell r="BG197">
            <v>0.79225999999999996</v>
          </cell>
          <cell r="BH197">
            <v>0.79264999999999997</v>
          </cell>
          <cell r="BJ197">
            <v>0.79264999999999997</v>
          </cell>
          <cell r="BK197">
            <v>2012</v>
          </cell>
          <cell r="BN197" t="str">
            <v>..</v>
          </cell>
          <cell r="BO197" t="str">
            <v>..</v>
          </cell>
          <cell r="BP197" t="str">
            <v>..</v>
          </cell>
          <cell r="BQ197" t="str">
            <v>..</v>
          </cell>
          <cell r="BR197" t="str">
            <v>..</v>
          </cell>
          <cell r="BS197" t="str">
            <v>..</v>
          </cell>
          <cell r="BT197" t="str">
            <v>..</v>
          </cell>
          <cell r="BU197" t="str">
            <v>..</v>
          </cell>
          <cell r="BV197" t="str">
            <v>..</v>
          </cell>
          <cell r="BW197" t="str">
            <v>..</v>
          </cell>
          <cell r="BX197" t="str">
            <v>..</v>
          </cell>
          <cell r="BY197">
            <v>48.871870000000001</v>
          </cell>
          <cell r="BZ197">
            <v>48.403019999999998</v>
          </cell>
          <cell r="CA197">
            <v>48.362949999999998</v>
          </cell>
          <cell r="CB197">
            <v>48.253270000000001</v>
          </cell>
          <cell r="CC197">
            <v>48.292659999999998</v>
          </cell>
          <cell r="CE197">
            <v>48.292659999999998</v>
          </cell>
          <cell r="CF197">
            <v>2012</v>
          </cell>
        </row>
        <row r="198">
          <cell r="A198" t="str">
            <v>URY</v>
          </cell>
          <cell r="B198" t="str">
            <v>Uruguay</v>
          </cell>
          <cell r="C198" t="str">
            <v>..</v>
          </cell>
          <cell r="D198" t="str">
            <v>..</v>
          </cell>
          <cell r="E198" t="str">
            <v>..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>
            <v>3.2000600000000001</v>
          </cell>
          <cell r="N198">
            <v>3.1177899999999998</v>
          </cell>
          <cell r="O198">
            <v>3.34884</v>
          </cell>
          <cell r="P198" t="str">
            <v>..</v>
          </cell>
          <cell r="Q198" t="str">
            <v>..</v>
          </cell>
          <cell r="R198" t="str">
            <v>..</v>
          </cell>
          <cell r="S198">
            <v>0</v>
          </cell>
          <cell r="T198">
            <v>3.34884</v>
          </cell>
          <cell r="U198">
            <v>2009</v>
          </cell>
          <cell r="X198" t="str">
            <v>..</v>
          </cell>
          <cell r="Y198" t="str">
            <v>..</v>
          </cell>
          <cell r="Z198" t="str">
            <v>..</v>
          </cell>
          <cell r="AA198" t="str">
            <v>..</v>
          </cell>
          <cell r="AB198" t="str">
            <v>..</v>
          </cell>
          <cell r="AC198" t="str">
            <v>..</v>
          </cell>
          <cell r="AD198" t="str">
            <v>..</v>
          </cell>
          <cell r="AE198" t="str">
            <v>..</v>
          </cell>
          <cell r="AF198" t="str">
            <v>..</v>
          </cell>
          <cell r="AG198" t="str">
            <v>..</v>
          </cell>
          <cell r="AH198">
            <v>2.2707299999999999</v>
          </cell>
          <cell r="AI198">
            <v>2.2172299999999998</v>
          </cell>
          <cell r="AJ198">
            <v>2.30179</v>
          </cell>
          <cell r="AK198" t="str">
            <v>..</v>
          </cell>
          <cell r="AL198" t="str">
            <v>..</v>
          </cell>
          <cell r="AM198" t="str">
            <v>..</v>
          </cell>
          <cell r="AO198">
            <v>2.30179</v>
          </cell>
          <cell r="AP198">
            <v>2009</v>
          </cell>
          <cell r="AS198" t="str">
            <v>..</v>
          </cell>
          <cell r="AT198" t="str">
            <v>..</v>
          </cell>
          <cell r="AU198" t="str">
            <v>..</v>
          </cell>
          <cell r="AV198" t="str">
            <v>..</v>
          </cell>
          <cell r="AW198" t="str">
            <v>..</v>
          </cell>
          <cell r="AX198" t="str">
            <v>..</v>
          </cell>
          <cell r="AY198" t="str">
            <v>..</v>
          </cell>
          <cell r="AZ198" t="str">
            <v>..</v>
          </cell>
          <cell r="BA198" t="str">
            <v>..</v>
          </cell>
          <cell r="BB198" t="str">
            <v>..</v>
          </cell>
          <cell r="BC198">
            <v>4.7762099999999998</v>
          </cell>
          <cell r="BD198">
            <v>4.63774</v>
          </cell>
          <cell r="BE198">
            <v>5.1064299999999996</v>
          </cell>
          <cell r="BF198" t="str">
            <v>..</v>
          </cell>
          <cell r="BG198" t="str">
            <v>..</v>
          </cell>
          <cell r="BH198" t="str">
            <v>..</v>
          </cell>
          <cell r="BJ198">
            <v>5.1064299999999996</v>
          </cell>
          <cell r="BK198">
            <v>2009</v>
          </cell>
          <cell r="BN198" t="str">
            <v>..</v>
          </cell>
          <cell r="BO198" t="str">
            <v>..</v>
          </cell>
          <cell r="BP198" t="str">
            <v>..</v>
          </cell>
          <cell r="BQ198" t="str">
            <v>..</v>
          </cell>
          <cell r="BR198" t="str">
            <v>..</v>
          </cell>
          <cell r="BS198" t="str">
            <v>..</v>
          </cell>
          <cell r="BT198" t="str">
            <v>..</v>
          </cell>
          <cell r="BU198" t="str">
            <v>..</v>
          </cell>
          <cell r="BV198" t="str">
            <v>..</v>
          </cell>
          <cell r="BW198" t="str">
            <v>..</v>
          </cell>
          <cell r="BX198">
            <v>44.63899</v>
          </cell>
          <cell r="BY198">
            <v>44.656559999999999</v>
          </cell>
          <cell r="BZ198">
            <v>43.073790000000002</v>
          </cell>
          <cell r="CA198" t="str">
            <v>..</v>
          </cell>
          <cell r="CB198" t="str">
            <v>..</v>
          </cell>
          <cell r="CC198" t="str">
            <v>..</v>
          </cell>
          <cell r="CE198">
            <v>43.073790000000002</v>
          </cell>
          <cell r="CF198">
            <v>2009</v>
          </cell>
        </row>
        <row r="199">
          <cell r="A199" t="str">
            <v>UZB</v>
          </cell>
          <cell r="B199" t="str">
            <v>Uzbekistan</v>
          </cell>
          <cell r="C199" t="str">
            <v>..</v>
          </cell>
          <cell r="D199" t="str">
            <v>..</v>
          </cell>
          <cell r="E199" t="str">
            <v>..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>
            <v>3.79793</v>
          </cell>
          <cell r="M199">
            <v>4.0284199999999997</v>
          </cell>
          <cell r="N199">
            <v>4.0607300000000004</v>
          </cell>
          <cell r="O199">
            <v>4.1375500000000001</v>
          </cell>
          <cell r="P199">
            <v>4.7720000000000002</v>
          </cell>
          <cell r="Q199">
            <v>5.5403599999999997</v>
          </cell>
          <cell r="R199" t="str">
            <v>..</v>
          </cell>
          <cell r="S199">
            <v>0</v>
          </cell>
          <cell r="T199">
            <v>5.5403599999999997</v>
          </cell>
          <cell r="U199">
            <v>2011</v>
          </cell>
          <cell r="X199" t="str">
            <v>..</v>
          </cell>
          <cell r="Y199" t="str">
            <v>..</v>
          </cell>
          <cell r="Z199" t="str">
            <v>..</v>
          </cell>
          <cell r="AA199" t="str">
            <v>..</v>
          </cell>
          <cell r="AB199" t="str">
            <v>..</v>
          </cell>
          <cell r="AC199" t="str">
            <v>..</v>
          </cell>
          <cell r="AD199" t="str">
            <v>..</v>
          </cell>
          <cell r="AE199" t="str">
            <v>..</v>
          </cell>
          <cell r="AF199" t="str">
            <v>..</v>
          </cell>
          <cell r="AG199">
            <v>1.3935500000000001</v>
          </cell>
          <cell r="AH199">
            <v>1.3566100000000001</v>
          </cell>
          <cell r="AI199">
            <v>1.4226799999999999</v>
          </cell>
          <cell r="AJ199">
            <v>1.50936</v>
          </cell>
          <cell r="AK199">
            <v>1.94482</v>
          </cell>
          <cell r="AL199">
            <v>2.5796100000000002</v>
          </cell>
          <cell r="AM199" t="str">
            <v>..</v>
          </cell>
          <cell r="AO199">
            <v>2.5796100000000002</v>
          </cell>
          <cell r="AP199">
            <v>2011</v>
          </cell>
          <cell r="AS199" t="str">
            <v>..</v>
          </cell>
          <cell r="AT199" t="str">
            <v>..</v>
          </cell>
          <cell r="AU199" t="str">
            <v>..</v>
          </cell>
          <cell r="AV199" t="str">
            <v>..</v>
          </cell>
          <cell r="AW199" t="str">
            <v>..</v>
          </cell>
          <cell r="AX199" t="str">
            <v>..</v>
          </cell>
          <cell r="AY199" t="str">
            <v>..</v>
          </cell>
          <cell r="AZ199" t="str">
            <v>..</v>
          </cell>
          <cell r="BA199" t="str">
            <v>..</v>
          </cell>
          <cell r="BB199">
            <v>5.4607200000000002</v>
          </cell>
          <cell r="BC199">
            <v>5.8812800000000003</v>
          </cell>
          <cell r="BD199">
            <v>5.80985</v>
          </cell>
          <cell r="BE199">
            <v>5.9237700000000002</v>
          </cell>
          <cell r="BF199">
            <v>6.6570200000000002</v>
          </cell>
          <cell r="BG199">
            <v>7.3978099999999998</v>
          </cell>
          <cell r="BH199" t="str">
            <v>..</v>
          </cell>
          <cell r="BJ199">
            <v>7.3978099999999998</v>
          </cell>
          <cell r="BK199">
            <v>2011</v>
          </cell>
          <cell r="BN199" t="str">
            <v>..</v>
          </cell>
          <cell r="BO199" t="str">
            <v>..</v>
          </cell>
          <cell r="BP199" t="str">
            <v>..</v>
          </cell>
          <cell r="BQ199" t="str">
            <v>..</v>
          </cell>
          <cell r="BR199" t="str">
            <v>..</v>
          </cell>
          <cell r="BS199" t="str">
            <v>..</v>
          </cell>
          <cell r="BT199" t="str">
            <v>..</v>
          </cell>
          <cell r="BU199" t="str">
            <v>..</v>
          </cell>
          <cell r="BV199" t="str">
            <v>..</v>
          </cell>
          <cell r="BW199">
            <v>15.00094</v>
          </cell>
          <cell r="BX199">
            <v>13.790430000000001</v>
          </cell>
          <cell r="BY199">
            <v>13.96804</v>
          </cell>
          <cell r="BZ199">
            <v>14.760949999999999</v>
          </cell>
          <cell r="CA199">
            <v>16.303170000000001</v>
          </cell>
          <cell r="CB199">
            <v>17.949390000000001</v>
          </cell>
          <cell r="CC199" t="str">
            <v>..</v>
          </cell>
          <cell r="CE199">
            <v>17.949390000000001</v>
          </cell>
          <cell r="CF199">
            <v>2011</v>
          </cell>
        </row>
        <row r="200">
          <cell r="A200" t="str">
            <v>VUT</v>
          </cell>
          <cell r="B200" t="str">
            <v>Vanuatu</v>
          </cell>
          <cell r="C200" t="str">
            <v>..</v>
          </cell>
          <cell r="D200" t="str">
            <v>..</v>
          </cell>
          <cell r="E200" t="str">
            <v>..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 t="str">
            <v>..</v>
          </cell>
          <cell r="P200" t="str">
            <v>..</v>
          </cell>
          <cell r="Q200" t="str">
            <v>..</v>
          </cell>
          <cell r="R200" t="str">
            <v>..</v>
          </cell>
          <cell r="S200">
            <v>0</v>
          </cell>
          <cell r="T200" t="str">
            <v/>
          </cell>
          <cell r="U200" t="str">
            <v/>
          </cell>
          <cell r="X200" t="str">
            <v>..</v>
          </cell>
          <cell r="Y200" t="str">
            <v>..</v>
          </cell>
          <cell r="Z200" t="str">
            <v>..</v>
          </cell>
          <cell r="AA200" t="str">
            <v>..</v>
          </cell>
          <cell r="AB200" t="str">
            <v>..</v>
          </cell>
          <cell r="AC200" t="str">
            <v>..</v>
          </cell>
          <cell r="AD200" t="str">
            <v>..</v>
          </cell>
          <cell r="AE200" t="str">
            <v>..</v>
          </cell>
          <cell r="AF200" t="str">
            <v>..</v>
          </cell>
          <cell r="AG200" t="str">
            <v>..</v>
          </cell>
          <cell r="AH200" t="str">
            <v>..</v>
          </cell>
          <cell r="AI200" t="str">
            <v>..</v>
          </cell>
          <cell r="AJ200" t="str">
            <v>..</v>
          </cell>
          <cell r="AK200" t="str">
            <v>..</v>
          </cell>
          <cell r="AL200" t="str">
            <v>..</v>
          </cell>
          <cell r="AM200" t="str">
            <v>..</v>
          </cell>
          <cell r="AO200" t="str">
            <v/>
          </cell>
          <cell r="AP200" t="str">
            <v/>
          </cell>
          <cell r="AS200" t="str">
            <v>..</v>
          </cell>
          <cell r="AT200" t="str">
            <v>..</v>
          </cell>
          <cell r="AU200" t="str">
            <v>..</v>
          </cell>
          <cell r="AV200" t="str">
            <v>..</v>
          </cell>
          <cell r="AW200" t="str">
            <v>..</v>
          </cell>
          <cell r="AX200" t="str">
            <v>..</v>
          </cell>
          <cell r="AY200" t="str">
            <v>..</v>
          </cell>
          <cell r="AZ200" t="str">
            <v>..</v>
          </cell>
          <cell r="BA200" t="str">
            <v>..</v>
          </cell>
          <cell r="BB200" t="str">
            <v>..</v>
          </cell>
          <cell r="BC200" t="str">
            <v>..</v>
          </cell>
          <cell r="BD200" t="str">
            <v>..</v>
          </cell>
          <cell r="BE200" t="str">
            <v>..</v>
          </cell>
          <cell r="BF200" t="str">
            <v>..</v>
          </cell>
          <cell r="BG200" t="str">
            <v>..</v>
          </cell>
          <cell r="BH200" t="str">
            <v>..</v>
          </cell>
          <cell r="BJ200" t="str">
            <v/>
          </cell>
          <cell r="BK200" t="str">
            <v/>
          </cell>
          <cell r="BN200" t="str">
            <v>..</v>
          </cell>
          <cell r="BO200" t="str">
            <v>..</v>
          </cell>
          <cell r="BP200" t="str">
            <v>..</v>
          </cell>
          <cell r="BQ200" t="str">
            <v>..</v>
          </cell>
          <cell r="BR200" t="str">
            <v>..</v>
          </cell>
          <cell r="BS200" t="str">
            <v>..</v>
          </cell>
          <cell r="BT200" t="str">
            <v>..</v>
          </cell>
          <cell r="BU200" t="str">
            <v>..</v>
          </cell>
          <cell r="BV200" t="str">
            <v>..</v>
          </cell>
          <cell r="BW200" t="str">
            <v>..</v>
          </cell>
          <cell r="BX200" t="str">
            <v>..</v>
          </cell>
          <cell r="BY200" t="str">
            <v>..</v>
          </cell>
          <cell r="BZ200" t="str">
            <v>..</v>
          </cell>
          <cell r="CA200" t="str">
            <v>..</v>
          </cell>
          <cell r="CB200" t="str">
            <v>..</v>
          </cell>
          <cell r="CC200" t="str">
            <v>..</v>
          </cell>
          <cell r="CE200" t="str">
            <v/>
          </cell>
          <cell r="CF200" t="str">
            <v/>
          </cell>
        </row>
        <row r="201">
          <cell r="A201" t="str">
            <v>VEN</v>
          </cell>
          <cell r="B201" t="str">
            <v>Venezuela</v>
          </cell>
          <cell r="C201" t="str">
            <v>..</v>
          </cell>
          <cell r="D201" t="str">
            <v>..</v>
          </cell>
          <cell r="E201" t="str">
            <v>..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>
            <v>2.1651400000000001</v>
          </cell>
          <cell r="O201">
            <v>1.61754</v>
          </cell>
          <cell r="P201" t="str">
            <v>..</v>
          </cell>
          <cell r="Q201" t="str">
            <v>..</v>
          </cell>
          <cell r="R201" t="str">
            <v>..</v>
          </cell>
          <cell r="S201">
            <v>0</v>
          </cell>
          <cell r="T201">
            <v>1.61754</v>
          </cell>
          <cell r="U201">
            <v>2009</v>
          </cell>
          <cell r="X201" t="str">
            <v>..</v>
          </cell>
          <cell r="Y201" t="str">
            <v>..</v>
          </cell>
          <cell r="Z201" t="str">
            <v>..</v>
          </cell>
          <cell r="AA201" t="str">
            <v>..</v>
          </cell>
          <cell r="AB201" t="str">
            <v>..</v>
          </cell>
          <cell r="AC201" t="str">
            <v>..</v>
          </cell>
          <cell r="AD201" t="str">
            <v>..</v>
          </cell>
          <cell r="AE201" t="str">
            <v>..</v>
          </cell>
          <cell r="AF201" t="str">
            <v>..</v>
          </cell>
          <cell r="AG201" t="str">
            <v>..</v>
          </cell>
          <cell r="AH201" t="str">
            <v>..</v>
          </cell>
          <cell r="AI201">
            <v>1.5880099999999999</v>
          </cell>
          <cell r="AJ201" t="str">
            <v>..</v>
          </cell>
          <cell r="AK201" t="str">
            <v>..</v>
          </cell>
          <cell r="AL201" t="str">
            <v>..</v>
          </cell>
          <cell r="AM201" t="str">
            <v>..</v>
          </cell>
          <cell r="AO201" t="str">
            <v/>
          </cell>
          <cell r="AP201" t="str">
            <v/>
          </cell>
          <cell r="AS201" t="str">
            <v>..</v>
          </cell>
          <cell r="AT201" t="str">
            <v>..</v>
          </cell>
          <cell r="AU201" t="str">
            <v>..</v>
          </cell>
          <cell r="AV201" t="str">
            <v>..</v>
          </cell>
          <cell r="AW201" t="str">
            <v>..</v>
          </cell>
          <cell r="AX201" t="str">
            <v>..</v>
          </cell>
          <cell r="AY201" t="str">
            <v>..</v>
          </cell>
          <cell r="AZ201" t="str">
            <v>..</v>
          </cell>
          <cell r="BA201" t="str">
            <v>..</v>
          </cell>
          <cell r="BB201" t="str">
            <v>..</v>
          </cell>
          <cell r="BC201" t="str">
            <v>..</v>
          </cell>
          <cell r="BD201">
            <v>3.1118299999999999</v>
          </cell>
          <cell r="BE201" t="str">
            <v>..</v>
          </cell>
          <cell r="BF201" t="str">
            <v>..</v>
          </cell>
          <cell r="BG201" t="str">
            <v>..</v>
          </cell>
          <cell r="BH201" t="str">
            <v>..</v>
          </cell>
          <cell r="BJ201" t="str">
            <v/>
          </cell>
          <cell r="BK201" t="str">
            <v/>
          </cell>
          <cell r="BN201" t="str">
            <v>..</v>
          </cell>
          <cell r="BO201" t="str">
            <v>..</v>
          </cell>
          <cell r="BP201" t="str">
            <v>..</v>
          </cell>
          <cell r="BQ201" t="str">
            <v>..</v>
          </cell>
          <cell r="BR201" t="str">
            <v>..</v>
          </cell>
          <cell r="BS201" t="str">
            <v>..</v>
          </cell>
          <cell r="BT201" t="str">
            <v>..</v>
          </cell>
          <cell r="BU201" t="str">
            <v>..</v>
          </cell>
          <cell r="BV201" t="str">
            <v>..</v>
          </cell>
          <cell r="BW201" t="str">
            <v>..</v>
          </cell>
          <cell r="BX201" t="str">
            <v>..</v>
          </cell>
          <cell r="BY201">
            <v>45.566020000000002</v>
          </cell>
          <cell r="BZ201" t="str">
            <v>..</v>
          </cell>
          <cell r="CA201" t="str">
            <v>..</v>
          </cell>
          <cell r="CB201" t="str">
            <v>..</v>
          </cell>
          <cell r="CC201" t="str">
            <v>..</v>
          </cell>
          <cell r="CE201" t="str">
            <v/>
          </cell>
          <cell r="CF201" t="str">
            <v/>
          </cell>
        </row>
        <row r="202">
          <cell r="A202" t="str">
            <v>VNM</v>
          </cell>
          <cell r="B202" t="str">
            <v>Viet Nam</v>
          </cell>
          <cell r="C202" t="str">
            <v>..</v>
          </cell>
          <cell r="D202">
            <v>0</v>
          </cell>
          <cell r="E202">
            <v>4.5813199999999998</v>
          </cell>
          <cell r="F202">
            <v>5.2550800000000004</v>
          </cell>
          <cell r="G202" t="str">
            <v>..</v>
          </cell>
          <cell r="H202">
            <v>5.8891900000000001</v>
          </cell>
          <cell r="I202">
            <v>6.39682</v>
          </cell>
          <cell r="J202" t="str">
            <v>..</v>
          </cell>
          <cell r="K202" t="str">
            <v>..</v>
          </cell>
          <cell r="L202" t="str">
            <v>..</v>
          </cell>
          <cell r="M202">
            <v>6.5175400000000003</v>
          </cell>
          <cell r="N202">
            <v>6.5088800000000004</v>
          </cell>
          <cell r="O202">
            <v>6.9278300000000002</v>
          </cell>
          <cell r="P202">
            <v>7.0557400000000001</v>
          </cell>
          <cell r="Q202">
            <v>6.3683100000000001</v>
          </cell>
          <cell r="R202">
            <v>5.4096399999999996</v>
          </cell>
          <cell r="S202">
            <v>0</v>
          </cell>
          <cell r="T202">
            <v>5.4096399999999996</v>
          </cell>
          <cell r="U202">
            <v>2012</v>
          </cell>
          <cell r="X202" t="str">
            <v>..</v>
          </cell>
          <cell r="Y202" t="str">
            <v>..</v>
          </cell>
          <cell r="Z202">
            <v>2.8495900000000001</v>
          </cell>
          <cell r="AA202">
            <v>2.7158600000000002</v>
          </cell>
          <cell r="AB202" t="str">
            <v>..</v>
          </cell>
          <cell r="AC202">
            <v>4.6769600000000002</v>
          </cell>
          <cell r="AD202">
            <v>4.7289899999999996</v>
          </cell>
          <cell r="AE202" t="str">
            <v>..</v>
          </cell>
          <cell r="AF202" t="str">
            <v>..</v>
          </cell>
          <cell r="AG202" t="str">
            <v>..</v>
          </cell>
          <cell r="AH202">
            <v>5.3353999999999999</v>
          </cell>
          <cell r="AI202">
            <v>5.7453099999999999</v>
          </cell>
          <cell r="AJ202">
            <v>6.7534599999999996</v>
          </cell>
          <cell r="AK202">
            <v>7.0105599999999999</v>
          </cell>
          <cell r="AL202">
            <v>6.9628100000000002</v>
          </cell>
          <cell r="AM202" t="str">
            <v>..</v>
          </cell>
          <cell r="AO202">
            <v>6.9628100000000002</v>
          </cell>
          <cell r="AP202">
            <v>2011</v>
          </cell>
          <cell r="AS202" t="str">
            <v>..</v>
          </cell>
          <cell r="AT202" t="str">
            <v>..</v>
          </cell>
          <cell r="AU202">
            <v>5.8830999999999998</v>
          </cell>
          <cell r="AV202">
            <v>7.0671299999999997</v>
          </cell>
          <cell r="AW202" t="str">
            <v>..</v>
          </cell>
          <cell r="AX202">
            <v>6.7963300000000002</v>
          </cell>
          <cell r="AY202">
            <v>7.6546500000000002</v>
          </cell>
          <cell r="AZ202" t="str">
            <v>..</v>
          </cell>
          <cell r="BA202" t="str">
            <v>..</v>
          </cell>
          <cell r="BB202" t="str">
            <v>..</v>
          </cell>
          <cell r="BC202">
            <v>7.66906</v>
          </cell>
          <cell r="BD202">
            <v>7.2367900000000001</v>
          </cell>
          <cell r="BE202">
            <v>7.09558</v>
          </cell>
          <cell r="BF202">
            <v>7.0995400000000002</v>
          </cell>
          <cell r="BG202">
            <v>5.7869799999999998</v>
          </cell>
          <cell r="BH202" t="str">
            <v>..</v>
          </cell>
          <cell r="BJ202">
            <v>5.7869799999999998</v>
          </cell>
          <cell r="BK202">
            <v>2011</v>
          </cell>
          <cell r="BN202" t="str">
            <v>..</v>
          </cell>
          <cell r="BO202" t="str">
            <v>..</v>
          </cell>
          <cell r="BP202">
            <v>26.69218</v>
          </cell>
          <cell r="BQ202">
            <v>21.52195</v>
          </cell>
          <cell r="BR202" t="str">
            <v>..</v>
          </cell>
          <cell r="BS202">
            <v>33.991909999999997</v>
          </cell>
          <cell r="BT202">
            <v>31.78349</v>
          </cell>
          <cell r="BU202" t="str">
            <v>..</v>
          </cell>
          <cell r="BV202" t="str">
            <v>..</v>
          </cell>
          <cell r="BW202" t="str">
            <v>..</v>
          </cell>
          <cell r="BX202">
            <v>40.394109999999998</v>
          </cell>
          <cell r="BY202">
            <v>43.078769999999999</v>
          </cell>
          <cell r="BZ202">
            <v>47.797789999999999</v>
          </cell>
          <cell r="CA202">
            <v>48.917259999999999</v>
          </cell>
          <cell r="CB202">
            <v>54.055120000000002</v>
          </cell>
          <cell r="CC202" t="str">
            <v>..</v>
          </cell>
          <cell r="CE202">
            <v>54.055120000000002</v>
          </cell>
          <cell r="CF202">
            <v>2011</v>
          </cell>
        </row>
        <row r="203">
          <cell r="A203" t="str">
            <v>YEM</v>
          </cell>
          <cell r="B203" t="str">
            <v>Yemen</v>
          </cell>
          <cell r="C203" t="str">
            <v>..</v>
          </cell>
          <cell r="D203" t="str">
            <v>..</v>
          </cell>
          <cell r="E203" t="str">
            <v>..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 t="str">
            <v>..</v>
          </cell>
          <cell r="P203" t="str">
            <v>..</v>
          </cell>
          <cell r="Q203" t="str">
            <v>..</v>
          </cell>
          <cell r="R203" t="str">
            <v>..</v>
          </cell>
          <cell r="S203">
            <v>0</v>
          </cell>
          <cell r="T203" t="str">
            <v/>
          </cell>
          <cell r="U203" t="str">
            <v/>
          </cell>
          <cell r="X203" t="str">
            <v>..</v>
          </cell>
          <cell r="Y203" t="str">
            <v>..</v>
          </cell>
          <cell r="Z203" t="str">
            <v>..</v>
          </cell>
          <cell r="AA203" t="str">
            <v>..</v>
          </cell>
          <cell r="AB203" t="str">
            <v>..</v>
          </cell>
          <cell r="AC203" t="str">
            <v>..</v>
          </cell>
          <cell r="AD203" t="str">
            <v>..</v>
          </cell>
          <cell r="AE203" t="str">
            <v>..</v>
          </cell>
          <cell r="AF203" t="str">
            <v>..</v>
          </cell>
          <cell r="AG203" t="str">
            <v>..</v>
          </cell>
          <cell r="AH203" t="str">
            <v>..</v>
          </cell>
          <cell r="AI203" t="str">
            <v>..</v>
          </cell>
          <cell r="AJ203" t="str">
            <v>..</v>
          </cell>
          <cell r="AK203" t="str">
            <v>..</v>
          </cell>
          <cell r="AL203" t="str">
            <v>..</v>
          </cell>
          <cell r="AM203" t="str">
            <v>..</v>
          </cell>
          <cell r="AO203" t="str">
            <v/>
          </cell>
          <cell r="AP203" t="str">
            <v/>
          </cell>
          <cell r="AS203" t="str">
            <v>..</v>
          </cell>
          <cell r="AT203" t="str">
            <v>..</v>
          </cell>
          <cell r="AU203" t="str">
            <v>..</v>
          </cell>
          <cell r="AV203" t="str">
            <v>..</v>
          </cell>
          <cell r="AW203" t="str">
            <v>..</v>
          </cell>
          <cell r="AX203" t="str">
            <v>..</v>
          </cell>
          <cell r="AY203" t="str">
            <v>..</v>
          </cell>
          <cell r="AZ203" t="str">
            <v>..</v>
          </cell>
          <cell r="BA203" t="str">
            <v>..</v>
          </cell>
          <cell r="BB203" t="str">
            <v>..</v>
          </cell>
          <cell r="BC203" t="str">
            <v>..</v>
          </cell>
          <cell r="BD203" t="str">
            <v>..</v>
          </cell>
          <cell r="BE203" t="str">
            <v>..</v>
          </cell>
          <cell r="BF203" t="str">
            <v>..</v>
          </cell>
          <cell r="BG203" t="str">
            <v>..</v>
          </cell>
          <cell r="BH203" t="str">
            <v>..</v>
          </cell>
          <cell r="BJ203" t="str">
            <v/>
          </cell>
          <cell r="BK203" t="str">
            <v/>
          </cell>
          <cell r="BN203" t="str">
            <v>..</v>
          </cell>
          <cell r="BO203" t="str">
            <v>..</v>
          </cell>
          <cell r="BP203" t="str">
            <v>..</v>
          </cell>
          <cell r="BQ203" t="str">
            <v>..</v>
          </cell>
          <cell r="BR203" t="str">
            <v>..</v>
          </cell>
          <cell r="BS203" t="str">
            <v>..</v>
          </cell>
          <cell r="BT203" t="str">
            <v>..</v>
          </cell>
          <cell r="BU203" t="str">
            <v>..</v>
          </cell>
          <cell r="BV203" t="str">
            <v>..</v>
          </cell>
          <cell r="BW203" t="str">
            <v>..</v>
          </cell>
          <cell r="BX203" t="str">
            <v>..</v>
          </cell>
          <cell r="BY203" t="str">
            <v>..</v>
          </cell>
          <cell r="BZ203" t="str">
            <v>..</v>
          </cell>
          <cell r="CA203" t="str">
            <v>..</v>
          </cell>
          <cell r="CB203" t="str">
            <v>..</v>
          </cell>
          <cell r="CC203" t="str">
            <v>..</v>
          </cell>
          <cell r="CE203" t="str">
            <v/>
          </cell>
          <cell r="CF203" t="str">
            <v/>
          </cell>
        </row>
        <row r="204">
          <cell r="A204" t="str">
            <v>ZMB</v>
          </cell>
          <cell r="B204" t="str">
            <v>Zambia</v>
          </cell>
          <cell r="C204" t="str">
            <v>..</v>
          </cell>
          <cell r="D204">
            <v>1.8545400000000001</v>
          </cell>
          <cell r="E204" t="str">
            <v>..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 t="str">
            <v>..</v>
          </cell>
          <cell r="P204" t="str">
            <v>..</v>
          </cell>
          <cell r="Q204" t="str">
            <v>..</v>
          </cell>
          <cell r="R204" t="str">
            <v>..</v>
          </cell>
          <cell r="S204">
            <v>0</v>
          </cell>
          <cell r="T204" t="str">
            <v/>
          </cell>
          <cell r="U204" t="str">
            <v/>
          </cell>
          <cell r="X204" t="str">
            <v>..</v>
          </cell>
          <cell r="Y204">
            <v>0.89124000000000003</v>
          </cell>
          <cell r="Z204" t="str">
            <v>..</v>
          </cell>
          <cell r="AA204" t="str">
            <v>..</v>
          </cell>
          <cell r="AB204" t="str">
            <v>..</v>
          </cell>
          <cell r="AC204" t="str">
            <v>..</v>
          </cell>
          <cell r="AD204" t="str">
            <v>..</v>
          </cell>
          <cell r="AE204" t="str">
            <v>..</v>
          </cell>
          <cell r="AF204" t="str">
            <v>..</v>
          </cell>
          <cell r="AG204" t="str">
            <v>..</v>
          </cell>
          <cell r="AH204" t="str">
            <v>..</v>
          </cell>
          <cell r="AI204" t="str">
            <v>..</v>
          </cell>
          <cell r="AJ204" t="str">
            <v>..</v>
          </cell>
          <cell r="AK204" t="str">
            <v>..</v>
          </cell>
          <cell r="AL204" t="str">
            <v>..</v>
          </cell>
          <cell r="AM204" t="str">
            <v>..</v>
          </cell>
          <cell r="AO204" t="str">
            <v/>
          </cell>
          <cell r="AP204" t="str">
            <v/>
          </cell>
          <cell r="AS204" t="str">
            <v>..</v>
          </cell>
          <cell r="AT204">
            <v>2.3002600000000002</v>
          </cell>
          <cell r="AU204" t="str">
            <v>..</v>
          </cell>
          <cell r="AV204" t="str">
            <v>..</v>
          </cell>
          <cell r="AW204" t="str">
            <v>..</v>
          </cell>
          <cell r="AX204" t="str">
            <v>..</v>
          </cell>
          <cell r="AY204" t="str">
            <v>..</v>
          </cell>
          <cell r="AZ204" t="str">
            <v>..</v>
          </cell>
          <cell r="BA204" t="str">
            <v>..</v>
          </cell>
          <cell r="BB204" t="str">
            <v>..</v>
          </cell>
          <cell r="BC204" t="str">
            <v>..</v>
          </cell>
          <cell r="BD204" t="str">
            <v>..</v>
          </cell>
          <cell r="BE204" t="str">
            <v>..</v>
          </cell>
          <cell r="BF204" t="str">
            <v>..</v>
          </cell>
          <cell r="BG204" t="str">
            <v>..</v>
          </cell>
          <cell r="BH204" t="str">
            <v>..</v>
          </cell>
          <cell r="BJ204" t="str">
            <v/>
          </cell>
          <cell r="BK204" t="str">
            <v/>
          </cell>
          <cell r="BN204" t="str">
            <v>..</v>
          </cell>
          <cell r="BO204">
            <v>15.2019</v>
          </cell>
          <cell r="BP204" t="str">
            <v>..</v>
          </cell>
          <cell r="BQ204" t="str">
            <v>..</v>
          </cell>
          <cell r="BR204" t="str">
            <v>..</v>
          </cell>
          <cell r="BS204" t="str">
            <v>..</v>
          </cell>
          <cell r="BT204" t="str">
            <v>..</v>
          </cell>
          <cell r="BU204" t="str">
            <v>..</v>
          </cell>
          <cell r="BV204" t="str">
            <v>..</v>
          </cell>
          <cell r="BW204" t="str">
            <v>..</v>
          </cell>
          <cell r="BX204" t="str">
            <v>..</v>
          </cell>
          <cell r="BY204" t="str">
            <v>..</v>
          </cell>
          <cell r="BZ204" t="str">
            <v>..</v>
          </cell>
          <cell r="CA204" t="str">
            <v>..</v>
          </cell>
          <cell r="CB204" t="str">
            <v>..</v>
          </cell>
          <cell r="CC204" t="str">
            <v>..</v>
          </cell>
          <cell r="CE204" t="str">
            <v/>
          </cell>
          <cell r="CF204" t="str">
            <v/>
          </cell>
        </row>
        <row r="205">
          <cell r="A205" t="str">
            <v>ZWE</v>
          </cell>
          <cell r="B205" t="str">
            <v>Zimbabwe</v>
          </cell>
          <cell r="C205" t="str">
            <v>..</v>
          </cell>
          <cell r="D205" t="str">
            <v>..</v>
          </cell>
          <cell r="E205" t="str">
            <v>..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 t="str">
            <v>..</v>
          </cell>
          <cell r="P205">
            <v>2.3306</v>
          </cell>
          <cell r="Q205">
            <v>2.5105900000000001</v>
          </cell>
          <cell r="R205">
            <v>2.4911699999999999</v>
          </cell>
          <cell r="S205">
            <v>0</v>
          </cell>
          <cell r="T205">
            <v>2.4911699999999999</v>
          </cell>
          <cell r="U205">
            <v>2012</v>
          </cell>
          <cell r="X205" t="str">
            <v>..</v>
          </cell>
          <cell r="Y205" t="str">
            <v>..</v>
          </cell>
          <cell r="Z205" t="str">
            <v>..</v>
          </cell>
          <cell r="AA205" t="str">
            <v>..</v>
          </cell>
          <cell r="AB205" t="str">
            <v>..</v>
          </cell>
          <cell r="AC205" t="str">
            <v>..</v>
          </cell>
          <cell r="AD205" t="str">
            <v>..</v>
          </cell>
          <cell r="AE205" t="str">
            <v>..</v>
          </cell>
          <cell r="AF205" t="str">
            <v>..</v>
          </cell>
          <cell r="AG205" t="str">
            <v>..</v>
          </cell>
          <cell r="AH205" t="str">
            <v>..</v>
          </cell>
          <cell r="AI205" t="str">
            <v>..</v>
          </cell>
          <cell r="AJ205" t="str">
            <v>..</v>
          </cell>
          <cell r="AK205">
            <v>1.77149</v>
          </cell>
          <cell r="AL205">
            <v>1.77434</v>
          </cell>
          <cell r="AM205">
            <v>1.74854</v>
          </cell>
          <cell r="AO205">
            <v>1.74854</v>
          </cell>
          <cell r="AP205">
            <v>2012</v>
          </cell>
          <cell r="AS205" t="str">
            <v>..</v>
          </cell>
          <cell r="AT205" t="str">
            <v>..</v>
          </cell>
          <cell r="AU205" t="str">
            <v>..</v>
          </cell>
          <cell r="AV205" t="str">
            <v>..</v>
          </cell>
          <cell r="AW205" t="str">
            <v>..</v>
          </cell>
          <cell r="AX205" t="str">
            <v>..</v>
          </cell>
          <cell r="AY205" t="str">
            <v>..</v>
          </cell>
          <cell r="AZ205" t="str">
            <v>..</v>
          </cell>
          <cell r="BA205" t="str">
            <v>..</v>
          </cell>
          <cell r="BB205" t="str">
            <v>..</v>
          </cell>
          <cell r="BC205" t="str">
            <v>..</v>
          </cell>
          <cell r="BD205" t="str">
            <v>..</v>
          </cell>
          <cell r="BE205" t="str">
            <v>..</v>
          </cell>
          <cell r="BF205">
            <v>2.7878099999999999</v>
          </cell>
          <cell r="BG205">
            <v>3.0830199999999999</v>
          </cell>
          <cell r="BH205">
            <v>3.0756899999999998</v>
          </cell>
          <cell r="BJ205">
            <v>3.0756899999999998</v>
          </cell>
          <cell r="BK205">
            <v>2012</v>
          </cell>
          <cell r="BN205" t="str">
            <v>..</v>
          </cell>
          <cell r="BO205" t="str">
            <v>..</v>
          </cell>
          <cell r="BP205" t="str">
            <v>..</v>
          </cell>
          <cell r="BQ205" t="str">
            <v>..</v>
          </cell>
          <cell r="BR205" t="str">
            <v>..</v>
          </cell>
          <cell r="BS205" t="str">
            <v>..</v>
          </cell>
          <cell r="BT205" t="str">
            <v>..</v>
          </cell>
          <cell r="BU205" t="str">
            <v>..</v>
          </cell>
          <cell r="BV205" t="str">
            <v>..</v>
          </cell>
          <cell r="BW205" t="str">
            <v>..</v>
          </cell>
          <cell r="BX205" t="str">
            <v>..</v>
          </cell>
          <cell r="BY205" t="str">
            <v>..</v>
          </cell>
          <cell r="BZ205" t="str">
            <v>..</v>
          </cell>
          <cell r="CA205">
            <v>34.195010000000003</v>
          </cell>
          <cell r="CB205">
            <v>30.91375</v>
          </cell>
          <cell r="CC205">
            <v>30.91375</v>
          </cell>
          <cell r="CE205">
            <v>30.91375</v>
          </cell>
          <cell r="CF205">
            <v>2011</v>
          </cell>
        </row>
      </sheetData>
      <sheetData sheetId="4">
        <row r="6">
          <cell r="A6" t="str">
            <v>AFG</v>
          </cell>
          <cell r="B6" t="str">
            <v>Afghanistan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  <cell r="T6" t="str">
            <v/>
          </cell>
          <cell r="U6" t="str">
            <v/>
          </cell>
          <cell r="X6" t="str">
            <v>..</v>
          </cell>
          <cell r="Y6" t="str">
            <v>..</v>
          </cell>
          <cell r="Z6" t="str">
            <v>..</v>
          </cell>
          <cell r="AA6" t="str">
            <v>..</v>
          </cell>
          <cell r="AB6" t="str">
            <v>..</v>
          </cell>
          <cell r="AC6" t="str">
            <v>..</v>
          </cell>
          <cell r="AD6" t="str">
            <v>..</v>
          </cell>
          <cell r="AE6" t="str">
            <v>..</v>
          </cell>
          <cell r="AF6" t="str">
            <v>..</v>
          </cell>
          <cell r="AG6" t="str">
            <v>..</v>
          </cell>
          <cell r="AH6" t="str">
            <v>..</v>
          </cell>
          <cell r="AI6" t="str">
            <v>..</v>
          </cell>
          <cell r="AJ6" t="str">
            <v>..</v>
          </cell>
          <cell r="AK6" t="str">
            <v>..</v>
          </cell>
          <cell r="AL6" t="str">
            <v>..</v>
          </cell>
          <cell r="AM6" t="str">
            <v>..</v>
          </cell>
          <cell r="AO6" t="str">
            <v/>
          </cell>
          <cell r="AP6" t="str">
            <v/>
          </cell>
          <cell r="AS6" t="str">
            <v>..</v>
          </cell>
          <cell r="AT6" t="str">
            <v>..</v>
          </cell>
          <cell r="AU6" t="str">
            <v>..</v>
          </cell>
          <cell r="AV6" t="str">
            <v>..</v>
          </cell>
          <cell r="AW6" t="str">
            <v>..</v>
          </cell>
          <cell r="AX6" t="str">
            <v>..</v>
          </cell>
          <cell r="AY6" t="str">
            <v>..</v>
          </cell>
          <cell r="AZ6" t="str">
            <v>..</v>
          </cell>
          <cell r="BA6" t="str">
            <v>..</v>
          </cell>
          <cell r="BB6" t="str">
            <v>..</v>
          </cell>
          <cell r="BC6" t="str">
            <v>..</v>
          </cell>
          <cell r="BD6" t="str">
            <v>..</v>
          </cell>
          <cell r="BE6" t="str">
            <v>..</v>
          </cell>
          <cell r="BF6" t="str">
            <v>..</v>
          </cell>
          <cell r="BG6" t="str">
            <v>..</v>
          </cell>
          <cell r="BH6" t="str">
            <v>..</v>
          </cell>
          <cell r="BJ6" t="str">
            <v/>
          </cell>
          <cell r="BK6" t="str">
            <v/>
          </cell>
          <cell r="BN6" t="str">
            <v>..</v>
          </cell>
          <cell r="BO6" t="str">
            <v>..</v>
          </cell>
          <cell r="BP6" t="str">
            <v>..</v>
          </cell>
          <cell r="BQ6" t="str">
            <v>..</v>
          </cell>
          <cell r="BR6" t="str">
            <v>..</v>
          </cell>
          <cell r="BS6" t="str">
            <v>..</v>
          </cell>
          <cell r="BT6" t="str">
            <v>..</v>
          </cell>
          <cell r="BU6" t="str">
            <v>..</v>
          </cell>
          <cell r="BV6" t="str">
            <v>..</v>
          </cell>
          <cell r="BW6" t="str">
            <v>..</v>
          </cell>
          <cell r="BX6" t="str">
            <v>..</v>
          </cell>
          <cell r="BY6" t="str">
            <v>..</v>
          </cell>
          <cell r="BZ6" t="str">
            <v>..</v>
          </cell>
          <cell r="CA6" t="str">
            <v>..</v>
          </cell>
          <cell r="CB6" t="str">
            <v>..</v>
          </cell>
          <cell r="CC6" t="str">
            <v>..</v>
          </cell>
          <cell r="CE6" t="str">
            <v/>
          </cell>
          <cell r="CF6" t="str">
            <v/>
          </cell>
        </row>
        <row r="7">
          <cell r="A7" t="str">
            <v>ALB</v>
          </cell>
          <cell r="B7" t="str">
            <v>Albania</v>
          </cell>
          <cell r="C7" t="str">
            <v>..</v>
          </cell>
          <cell r="D7" t="str">
            <v>..</v>
          </cell>
          <cell r="E7" t="str">
            <v>..</v>
          </cell>
          <cell r="F7">
            <v>1.3093999999999999</v>
          </cell>
          <cell r="G7">
            <v>1.6673899999999999</v>
          </cell>
          <cell r="H7" t="str">
            <v>..</v>
          </cell>
          <cell r="I7">
            <v>7.5932300000000001</v>
          </cell>
          <cell r="J7" t="str">
            <v>..</v>
          </cell>
          <cell r="K7" t="str">
            <v>..</v>
          </cell>
          <cell r="L7" t="str">
            <v>..</v>
          </cell>
          <cell r="M7" t="str">
            <v>..</v>
          </cell>
          <cell r="N7" t="str">
            <v>..</v>
          </cell>
          <cell r="O7" t="str">
            <v>..</v>
          </cell>
          <cell r="P7" t="str">
            <v>..</v>
          </cell>
          <cell r="Q7">
            <v>5.4065799999999999</v>
          </cell>
          <cell r="R7">
            <v>3.2785600000000001</v>
          </cell>
          <cell r="T7">
            <v>3.2785600000000001</v>
          </cell>
          <cell r="U7">
            <v>2012</v>
          </cell>
          <cell r="X7" t="str">
            <v>..</v>
          </cell>
          <cell r="Y7" t="str">
            <v>..</v>
          </cell>
          <cell r="Z7" t="str">
            <v>..</v>
          </cell>
          <cell r="AA7">
            <v>0.50473000000000001</v>
          </cell>
          <cell r="AB7" t="str">
            <v>..</v>
          </cell>
          <cell r="AC7" t="str">
            <v>..</v>
          </cell>
          <cell r="AD7">
            <v>4.93893</v>
          </cell>
          <cell r="AE7" t="str">
            <v>..</v>
          </cell>
          <cell r="AF7" t="str">
            <v>..</v>
          </cell>
          <cell r="AG7" t="str">
            <v>..</v>
          </cell>
          <cell r="AH7" t="str">
            <v>..</v>
          </cell>
          <cell r="AI7" t="str">
            <v>..</v>
          </cell>
          <cell r="AJ7" t="str">
            <v>..</v>
          </cell>
          <cell r="AK7" t="str">
            <v>..</v>
          </cell>
          <cell r="AL7">
            <v>3.9317799999999998</v>
          </cell>
          <cell r="AM7">
            <v>2.1182799999999999</v>
          </cell>
          <cell r="AO7">
            <v>2.1182799999999999</v>
          </cell>
          <cell r="AP7">
            <v>2012</v>
          </cell>
          <cell r="AS7" t="str">
            <v>..</v>
          </cell>
          <cell r="AT7" t="str">
            <v>..</v>
          </cell>
          <cell r="AU7" t="str">
            <v>..</v>
          </cell>
          <cell r="AV7">
            <v>2.9392999999999998</v>
          </cell>
          <cell r="AW7" t="str">
            <v>..</v>
          </cell>
          <cell r="AX7" t="str">
            <v>..</v>
          </cell>
          <cell r="AY7">
            <v>14.554320000000001</v>
          </cell>
          <cell r="AZ7" t="str">
            <v>..</v>
          </cell>
          <cell r="BA7" t="str">
            <v>..</v>
          </cell>
          <cell r="BB7" t="str">
            <v>..</v>
          </cell>
          <cell r="BC7" t="str">
            <v>..</v>
          </cell>
          <cell r="BD7" t="str">
            <v>..</v>
          </cell>
          <cell r="BE7" t="str">
            <v>..</v>
          </cell>
          <cell r="BF7" t="str">
            <v>..</v>
          </cell>
          <cell r="BG7">
            <v>7.9554900000000002</v>
          </cell>
          <cell r="BH7">
            <v>5.46272</v>
          </cell>
          <cell r="BJ7">
            <v>5.46272</v>
          </cell>
          <cell r="BK7">
            <v>2012</v>
          </cell>
          <cell r="BN7" t="str">
            <v>..</v>
          </cell>
          <cell r="BO7" t="str">
            <v>..</v>
          </cell>
          <cell r="BP7" t="str">
            <v>..</v>
          </cell>
          <cell r="BQ7">
            <v>25.806450000000002</v>
          </cell>
          <cell r="BR7" t="str">
            <v>..</v>
          </cell>
          <cell r="BS7" t="str">
            <v>..</v>
          </cell>
          <cell r="BT7">
            <v>47.088610000000003</v>
          </cell>
          <cell r="BU7" t="str">
            <v>..</v>
          </cell>
          <cell r="BV7" t="str">
            <v>..</v>
          </cell>
          <cell r="BW7" t="str">
            <v>..</v>
          </cell>
          <cell r="BX7" t="str">
            <v>..</v>
          </cell>
          <cell r="BY7" t="str">
            <v>..</v>
          </cell>
          <cell r="BZ7" t="str">
            <v>..</v>
          </cell>
          <cell r="CA7" t="str">
            <v>..</v>
          </cell>
          <cell r="CB7">
            <v>46.067419999999998</v>
          </cell>
          <cell r="CC7">
            <v>42.195120000000003</v>
          </cell>
          <cell r="CE7">
            <v>42.195120000000003</v>
          </cell>
          <cell r="CF7">
            <v>2012</v>
          </cell>
        </row>
        <row r="8">
          <cell r="A8" t="str">
            <v>DZA</v>
          </cell>
          <cell r="B8" t="str">
            <v>Algeria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>
            <v>1.8041400000000001</v>
          </cell>
          <cell r="N8" t="str">
            <v>..</v>
          </cell>
          <cell r="O8">
            <v>1.59457</v>
          </cell>
          <cell r="P8">
            <v>2.1661899999999998</v>
          </cell>
          <cell r="Q8">
            <v>1.63185</v>
          </cell>
          <cell r="R8" t="str">
            <v>..</v>
          </cell>
          <cell r="T8">
            <v>1.63185</v>
          </cell>
          <cell r="U8">
            <v>2011</v>
          </cell>
          <cell r="X8" t="str">
            <v>..</v>
          </cell>
          <cell r="Y8" t="str">
            <v>..</v>
          </cell>
          <cell r="Z8" t="str">
            <v>..</v>
          </cell>
          <cell r="AA8" t="str">
            <v>..</v>
          </cell>
          <cell r="AB8" t="str">
            <v>..</v>
          </cell>
          <cell r="AC8" t="str">
            <v>..</v>
          </cell>
          <cell r="AD8" t="str">
            <v>..</v>
          </cell>
          <cell r="AE8" t="str">
            <v>..</v>
          </cell>
          <cell r="AF8" t="str">
            <v>..</v>
          </cell>
          <cell r="AG8" t="str">
            <v>..</v>
          </cell>
          <cell r="AH8">
            <v>1.47112</v>
          </cell>
          <cell r="AI8" t="str">
            <v>..</v>
          </cell>
          <cell r="AJ8">
            <v>1.25596</v>
          </cell>
          <cell r="AK8">
            <v>1.8030299999999999</v>
          </cell>
          <cell r="AL8">
            <v>1.4176500000000001</v>
          </cell>
          <cell r="AM8" t="str">
            <v>..</v>
          </cell>
          <cell r="AO8">
            <v>1.4176500000000001</v>
          </cell>
          <cell r="AP8">
            <v>2011</v>
          </cell>
          <cell r="AS8" t="str">
            <v>..</v>
          </cell>
          <cell r="AT8" t="str">
            <v>..</v>
          </cell>
          <cell r="AU8" t="str">
            <v>..</v>
          </cell>
          <cell r="AV8" t="str">
            <v>..</v>
          </cell>
          <cell r="AW8" t="str">
            <v>..</v>
          </cell>
          <cell r="AX8" t="str">
            <v>..</v>
          </cell>
          <cell r="AY8" t="str">
            <v>..</v>
          </cell>
          <cell r="AZ8" t="str">
            <v>..</v>
          </cell>
          <cell r="BA8" t="str">
            <v>..</v>
          </cell>
          <cell r="BB8" t="str">
            <v>..</v>
          </cell>
          <cell r="BC8">
            <v>2.2924099999999998</v>
          </cell>
          <cell r="BD8" t="str">
            <v>..</v>
          </cell>
          <cell r="BE8">
            <v>2.1596000000000002</v>
          </cell>
          <cell r="BF8">
            <v>2.7363400000000002</v>
          </cell>
          <cell r="BG8">
            <v>2.0182899999999999</v>
          </cell>
          <cell r="BH8" t="str">
            <v>..</v>
          </cell>
          <cell r="BJ8">
            <v>2.0182899999999999</v>
          </cell>
          <cell r="BK8">
            <v>2011</v>
          </cell>
          <cell r="BN8" t="str">
            <v>..</v>
          </cell>
          <cell r="BO8" t="str">
            <v>..</v>
          </cell>
          <cell r="BP8" t="str">
            <v>..</v>
          </cell>
          <cell r="BQ8" t="str">
            <v>..</v>
          </cell>
          <cell r="BR8" t="str">
            <v>..</v>
          </cell>
          <cell r="BS8" t="str">
            <v>..</v>
          </cell>
          <cell r="BT8" t="str">
            <v>..</v>
          </cell>
          <cell r="BU8" t="str">
            <v>..</v>
          </cell>
          <cell r="BV8" t="str">
            <v>..</v>
          </cell>
          <cell r="BW8" t="str">
            <v>..</v>
          </cell>
          <cell r="BX8">
            <v>48.47786</v>
          </cell>
          <cell r="BY8" t="str">
            <v>..</v>
          </cell>
          <cell r="BZ8">
            <v>49.250709999999998</v>
          </cell>
          <cell r="CA8">
            <v>50.847459999999998</v>
          </cell>
          <cell r="CB8">
            <v>55.891860000000001</v>
          </cell>
          <cell r="CC8" t="str">
            <v>..</v>
          </cell>
          <cell r="CE8">
            <v>55.891860000000001</v>
          </cell>
          <cell r="CF8">
            <v>2011</v>
          </cell>
        </row>
        <row r="9">
          <cell r="A9" t="str">
            <v>ASM</v>
          </cell>
          <cell r="B9" t="str">
            <v>American Samoa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>
            <v>0.94340000000000002</v>
          </cell>
          <cell r="N9" t="str">
            <v>..</v>
          </cell>
          <cell r="O9" t="str">
            <v>..</v>
          </cell>
          <cell r="P9" t="str">
            <v>..</v>
          </cell>
          <cell r="Q9" t="str">
            <v>..</v>
          </cell>
          <cell r="R9" t="str">
            <v>..</v>
          </cell>
          <cell r="T9" t="str">
            <v/>
          </cell>
          <cell r="U9" t="str">
            <v/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  <cell r="AH9">
            <v>1.4705900000000001</v>
          </cell>
          <cell r="AI9" t="str">
            <v>..</v>
          </cell>
          <cell r="AJ9" t="str">
            <v>..</v>
          </cell>
          <cell r="AK9" t="str">
            <v>..</v>
          </cell>
          <cell r="AL9" t="str">
            <v>..</v>
          </cell>
          <cell r="AM9" t="str">
            <v>..</v>
          </cell>
          <cell r="AO9" t="str">
            <v/>
          </cell>
          <cell r="AP9" t="str">
            <v/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  <cell r="AZ9" t="str">
            <v>..</v>
          </cell>
          <cell r="BA9" t="str">
            <v>..</v>
          </cell>
          <cell r="BB9" t="str">
            <v>..</v>
          </cell>
          <cell r="BC9" t="str">
            <v>..</v>
          </cell>
          <cell r="BD9" t="str">
            <v>..</v>
          </cell>
          <cell r="BE9" t="str">
            <v>..</v>
          </cell>
          <cell r="BF9" t="str">
            <v>..</v>
          </cell>
          <cell r="BG9" t="str">
            <v>..</v>
          </cell>
          <cell r="BH9" t="str">
            <v>..</v>
          </cell>
          <cell r="BJ9" t="str">
            <v/>
          </cell>
          <cell r="BK9" t="str">
            <v/>
          </cell>
          <cell r="BN9" t="str">
            <v>..</v>
          </cell>
          <cell r="BO9" t="str">
            <v>..</v>
          </cell>
          <cell r="BP9" t="str">
            <v>..</v>
          </cell>
          <cell r="BQ9" t="str">
            <v>..</v>
          </cell>
          <cell r="BR9" t="str">
            <v>..</v>
          </cell>
          <cell r="BS9" t="str">
            <v>..</v>
          </cell>
          <cell r="BT9" t="str">
            <v>..</v>
          </cell>
          <cell r="BU9" t="str">
            <v>..</v>
          </cell>
          <cell r="BV9" t="str">
            <v>..</v>
          </cell>
          <cell r="BW9" t="str">
            <v>..</v>
          </cell>
          <cell r="BX9">
            <v>100</v>
          </cell>
          <cell r="BY9" t="str">
            <v>..</v>
          </cell>
          <cell r="BZ9" t="str">
            <v>..</v>
          </cell>
          <cell r="CA9" t="str">
            <v>..</v>
          </cell>
          <cell r="CB9" t="str">
            <v>..</v>
          </cell>
          <cell r="CC9" t="str">
            <v>..</v>
          </cell>
          <cell r="CE9" t="str">
            <v/>
          </cell>
          <cell r="CF9" t="str">
            <v/>
          </cell>
        </row>
        <row r="10">
          <cell r="A10" t="str">
            <v>AND</v>
          </cell>
          <cell r="B10" t="str">
            <v>Andorra</v>
          </cell>
          <cell r="C10" t="str">
            <v>..</v>
          </cell>
          <cell r="D10" t="str">
            <v>..</v>
          </cell>
          <cell r="E10" t="str">
            <v>..</v>
          </cell>
          <cell r="F10" t="str">
            <v>..</v>
          </cell>
          <cell r="G10" t="str">
            <v>..</v>
          </cell>
          <cell r="H10" t="str">
            <v>..</v>
          </cell>
          <cell r="I10" t="str">
            <v>..</v>
          </cell>
          <cell r="J10" t="str">
            <v>..</v>
          </cell>
          <cell r="K10" t="str">
            <v>..</v>
          </cell>
          <cell r="L10" t="str">
            <v>..</v>
          </cell>
          <cell r="M10" t="str">
            <v>..</v>
          </cell>
          <cell r="N10" t="str">
            <v>..</v>
          </cell>
          <cell r="O10" t="str">
            <v>..</v>
          </cell>
          <cell r="P10" t="str">
            <v>..</v>
          </cell>
          <cell r="Q10" t="str">
            <v>..</v>
          </cell>
          <cell r="R10" t="str">
            <v>..</v>
          </cell>
          <cell r="T10" t="str">
            <v/>
          </cell>
          <cell r="U10" t="str">
            <v/>
          </cell>
          <cell r="X10" t="str">
            <v>..</v>
          </cell>
          <cell r="Y10" t="str">
            <v>..</v>
          </cell>
          <cell r="Z10" t="str">
            <v>..</v>
          </cell>
          <cell r="AA10" t="str">
            <v>..</v>
          </cell>
          <cell r="AB10" t="str">
            <v>..</v>
          </cell>
          <cell r="AC10" t="str">
            <v>..</v>
          </cell>
          <cell r="AD10" t="str">
            <v>..</v>
          </cell>
          <cell r="AE10" t="str">
            <v>..</v>
          </cell>
          <cell r="AF10" t="str">
            <v>..</v>
          </cell>
          <cell r="AG10" t="str">
            <v>..</v>
          </cell>
          <cell r="AH10" t="str">
            <v>..</v>
          </cell>
          <cell r="AI10" t="str">
            <v>..</v>
          </cell>
          <cell r="AJ10" t="str">
            <v>..</v>
          </cell>
          <cell r="AK10" t="str">
            <v>..</v>
          </cell>
          <cell r="AL10" t="str">
            <v>..</v>
          </cell>
          <cell r="AM10" t="str">
            <v>..</v>
          </cell>
          <cell r="AO10" t="str">
            <v/>
          </cell>
          <cell r="AP10" t="str">
            <v/>
          </cell>
          <cell r="AS10" t="str">
            <v>..</v>
          </cell>
          <cell r="AT10" t="str">
            <v>..</v>
          </cell>
          <cell r="AU10" t="str">
            <v>..</v>
          </cell>
          <cell r="AV10" t="str">
            <v>..</v>
          </cell>
          <cell r="AW10" t="str">
            <v>..</v>
          </cell>
          <cell r="AX10" t="str">
            <v>..</v>
          </cell>
          <cell r="AY10" t="str">
            <v>..</v>
          </cell>
          <cell r="AZ10" t="str">
            <v>..</v>
          </cell>
          <cell r="BA10" t="str">
            <v>..</v>
          </cell>
          <cell r="BB10" t="str">
            <v>..</v>
          </cell>
          <cell r="BC10" t="str">
            <v>..</v>
          </cell>
          <cell r="BD10" t="str">
            <v>..</v>
          </cell>
          <cell r="BE10" t="str">
            <v>..</v>
          </cell>
          <cell r="BF10" t="str">
            <v>..</v>
          </cell>
          <cell r="BG10" t="str">
            <v>..</v>
          </cell>
          <cell r="BH10" t="str">
            <v>..</v>
          </cell>
          <cell r="BJ10" t="str">
            <v/>
          </cell>
          <cell r="BK10" t="str">
            <v/>
          </cell>
          <cell r="BN10" t="str">
            <v>..</v>
          </cell>
          <cell r="BO10" t="str">
            <v>..</v>
          </cell>
          <cell r="BP10" t="str">
            <v>..</v>
          </cell>
          <cell r="BQ10" t="str">
            <v>..</v>
          </cell>
          <cell r="BR10" t="str">
            <v>..</v>
          </cell>
          <cell r="BS10" t="str">
            <v>..</v>
          </cell>
          <cell r="BT10" t="str">
            <v>..</v>
          </cell>
          <cell r="BU10" t="str">
            <v>..</v>
          </cell>
          <cell r="BV10" t="str">
            <v>..</v>
          </cell>
          <cell r="BW10" t="str">
            <v>..</v>
          </cell>
          <cell r="BX10" t="str">
            <v>..</v>
          </cell>
          <cell r="BY10" t="str">
            <v>..</v>
          </cell>
          <cell r="BZ10" t="str">
            <v>..</v>
          </cell>
          <cell r="CA10" t="str">
            <v>..</v>
          </cell>
          <cell r="CB10" t="str">
            <v>..</v>
          </cell>
          <cell r="CC10" t="str">
            <v>..</v>
          </cell>
          <cell r="CE10" t="str">
            <v/>
          </cell>
          <cell r="CF10" t="str">
            <v/>
          </cell>
        </row>
        <row r="11">
          <cell r="A11" t="str">
            <v>AGO</v>
          </cell>
          <cell r="B11" t="str">
            <v>Angola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  <cell r="T11" t="str">
            <v/>
          </cell>
          <cell r="U11" t="str">
            <v/>
          </cell>
          <cell r="X11" t="str">
            <v>..</v>
          </cell>
          <cell r="Y11" t="str">
            <v>..</v>
          </cell>
          <cell r="Z11" t="str">
            <v>..</v>
          </cell>
          <cell r="AA11" t="str">
            <v>..</v>
          </cell>
          <cell r="AB11" t="str">
            <v>..</v>
          </cell>
          <cell r="AC11" t="str">
            <v>..</v>
          </cell>
          <cell r="AD11" t="str">
            <v>..</v>
          </cell>
          <cell r="AE11" t="str">
            <v>..</v>
          </cell>
          <cell r="AF11" t="str">
            <v>..</v>
          </cell>
          <cell r="AG11" t="str">
            <v>..</v>
          </cell>
          <cell r="AH11" t="str">
            <v>..</v>
          </cell>
          <cell r="AI11" t="str">
            <v>..</v>
          </cell>
          <cell r="AJ11" t="str">
            <v>..</v>
          </cell>
          <cell r="AK11" t="str">
            <v>..</v>
          </cell>
          <cell r="AL11" t="str">
            <v>..</v>
          </cell>
          <cell r="AM11" t="str">
            <v>..</v>
          </cell>
          <cell r="AO11" t="str">
            <v/>
          </cell>
          <cell r="AP11" t="str">
            <v/>
          </cell>
          <cell r="AS11" t="str">
            <v>..</v>
          </cell>
          <cell r="AT11" t="str">
            <v>..</v>
          </cell>
          <cell r="AU11" t="str">
            <v>..</v>
          </cell>
          <cell r="AV11" t="str">
            <v>..</v>
          </cell>
          <cell r="AW11" t="str">
            <v>..</v>
          </cell>
          <cell r="AX11" t="str">
            <v>..</v>
          </cell>
          <cell r="AY11" t="str">
            <v>..</v>
          </cell>
          <cell r="AZ11" t="str">
            <v>..</v>
          </cell>
          <cell r="BA11" t="str">
            <v>..</v>
          </cell>
          <cell r="BB11" t="str">
            <v>..</v>
          </cell>
          <cell r="BC11" t="str">
            <v>..</v>
          </cell>
          <cell r="BD11" t="str">
            <v>..</v>
          </cell>
          <cell r="BE11" t="str">
            <v>..</v>
          </cell>
          <cell r="BF11" t="str">
            <v>..</v>
          </cell>
          <cell r="BG11" t="str">
            <v>..</v>
          </cell>
          <cell r="BH11" t="str">
            <v>..</v>
          </cell>
          <cell r="BJ11" t="str">
            <v/>
          </cell>
          <cell r="BK11" t="str">
            <v/>
          </cell>
          <cell r="BN11" t="str">
            <v>..</v>
          </cell>
          <cell r="BO11" t="str">
            <v>..</v>
          </cell>
          <cell r="BP11" t="str">
            <v>..</v>
          </cell>
          <cell r="BQ11" t="str">
            <v>..</v>
          </cell>
          <cell r="BR11" t="str">
            <v>..</v>
          </cell>
          <cell r="BS11" t="str">
            <v>..</v>
          </cell>
          <cell r="BT11" t="str">
            <v>..</v>
          </cell>
          <cell r="BU11" t="str">
            <v>..</v>
          </cell>
          <cell r="BV11" t="str">
            <v>..</v>
          </cell>
          <cell r="BW11" t="str">
            <v>..</v>
          </cell>
          <cell r="BX11" t="str">
            <v>..</v>
          </cell>
          <cell r="BY11" t="str">
            <v>..</v>
          </cell>
          <cell r="BZ11" t="str">
            <v>..</v>
          </cell>
          <cell r="CA11" t="str">
            <v>..</v>
          </cell>
          <cell r="CB11" t="str">
            <v>..</v>
          </cell>
          <cell r="CC11" t="str">
            <v>..</v>
          </cell>
          <cell r="CE11" t="str">
            <v/>
          </cell>
          <cell r="CF11" t="str">
            <v/>
          </cell>
        </row>
        <row r="12">
          <cell r="A12" t="str">
            <v>ATG</v>
          </cell>
          <cell r="B12" t="str">
            <v>Antigua and Barbuda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 t="str">
            <v>..</v>
          </cell>
          <cell r="P12" t="str">
            <v>..</v>
          </cell>
          <cell r="Q12" t="str">
            <v>..</v>
          </cell>
          <cell r="R12" t="str">
            <v>..</v>
          </cell>
          <cell r="T12" t="str">
            <v/>
          </cell>
          <cell r="U12" t="str">
            <v/>
          </cell>
          <cell r="X12" t="str">
            <v>..</v>
          </cell>
          <cell r="Y12" t="str">
            <v>..</v>
          </cell>
          <cell r="Z12" t="str">
            <v>..</v>
          </cell>
          <cell r="AA12" t="str">
            <v>..</v>
          </cell>
          <cell r="AB12" t="str">
            <v>..</v>
          </cell>
          <cell r="AC12" t="str">
            <v>..</v>
          </cell>
          <cell r="AD12" t="str">
            <v>..</v>
          </cell>
          <cell r="AE12" t="str">
            <v>..</v>
          </cell>
          <cell r="AF12" t="str">
            <v>..</v>
          </cell>
          <cell r="AG12" t="str">
            <v>..</v>
          </cell>
          <cell r="AH12" t="str">
            <v>..</v>
          </cell>
          <cell r="AI12" t="str">
            <v>..</v>
          </cell>
          <cell r="AJ12" t="str">
            <v>..</v>
          </cell>
          <cell r="AK12" t="str">
            <v>..</v>
          </cell>
          <cell r="AL12" t="str">
            <v>..</v>
          </cell>
          <cell r="AM12" t="str">
            <v>..</v>
          </cell>
          <cell r="AO12" t="str">
            <v/>
          </cell>
          <cell r="AP12" t="str">
            <v/>
          </cell>
          <cell r="AS12" t="str">
            <v>..</v>
          </cell>
          <cell r="AT12" t="str">
            <v>..</v>
          </cell>
          <cell r="AU12" t="str">
            <v>..</v>
          </cell>
          <cell r="AV12" t="str">
            <v>..</v>
          </cell>
          <cell r="AW12" t="str">
            <v>..</v>
          </cell>
          <cell r="AX12" t="str">
            <v>..</v>
          </cell>
          <cell r="AY12" t="str">
            <v>..</v>
          </cell>
          <cell r="AZ12" t="str">
            <v>..</v>
          </cell>
          <cell r="BA12" t="str">
            <v>..</v>
          </cell>
          <cell r="BB12" t="str">
            <v>..</v>
          </cell>
          <cell r="BC12" t="str">
            <v>..</v>
          </cell>
          <cell r="BD12" t="str">
            <v>..</v>
          </cell>
          <cell r="BE12" t="str">
            <v>..</v>
          </cell>
          <cell r="BF12" t="str">
            <v>..</v>
          </cell>
          <cell r="BG12" t="str">
            <v>..</v>
          </cell>
          <cell r="BH12" t="str">
            <v>..</v>
          </cell>
          <cell r="BJ12" t="str">
            <v/>
          </cell>
          <cell r="BK12" t="str">
            <v/>
          </cell>
          <cell r="BN12" t="str">
            <v>..</v>
          </cell>
          <cell r="BO12" t="str">
            <v>..</v>
          </cell>
          <cell r="BP12" t="str">
            <v>..</v>
          </cell>
          <cell r="BQ12" t="str">
            <v>..</v>
          </cell>
          <cell r="BR12" t="str">
            <v>..</v>
          </cell>
          <cell r="BS12" t="str">
            <v>..</v>
          </cell>
          <cell r="BT12" t="str">
            <v>..</v>
          </cell>
          <cell r="BU12" t="str">
            <v>..</v>
          </cell>
          <cell r="BV12" t="str">
            <v>..</v>
          </cell>
          <cell r="BW12" t="str">
            <v>..</v>
          </cell>
          <cell r="BX12" t="str">
            <v>..</v>
          </cell>
          <cell r="BY12" t="str">
            <v>..</v>
          </cell>
          <cell r="BZ12" t="str">
            <v>..</v>
          </cell>
          <cell r="CA12" t="str">
            <v>..</v>
          </cell>
          <cell r="CB12" t="str">
            <v>..</v>
          </cell>
          <cell r="CC12" t="str">
            <v>..</v>
          </cell>
          <cell r="CE12" t="str">
            <v/>
          </cell>
          <cell r="CF12" t="str">
            <v/>
          </cell>
        </row>
        <row r="13">
          <cell r="A13" t="str">
            <v>ARG</v>
          </cell>
          <cell r="B13" t="str">
            <v>Argentina</v>
          </cell>
          <cell r="C13" t="str">
            <v>..</v>
          </cell>
          <cell r="D13" t="str">
            <v>..</v>
          </cell>
          <cell r="E13" t="str">
            <v>..</v>
          </cell>
          <cell r="F13" t="str">
            <v>..</v>
          </cell>
          <cell r="G13" t="str">
            <v>..</v>
          </cell>
          <cell r="H13" t="str">
            <v>..</v>
          </cell>
          <cell r="I13" t="str">
            <v>..</v>
          </cell>
          <cell r="J13" t="str">
            <v>..</v>
          </cell>
          <cell r="K13" t="str">
            <v>..</v>
          </cell>
          <cell r="L13">
            <v>1.9738599999999999</v>
          </cell>
          <cell r="M13">
            <v>1.9325600000000001</v>
          </cell>
          <cell r="N13">
            <v>2.1580499999999998</v>
          </cell>
          <cell r="O13">
            <v>2.5484800000000001</v>
          </cell>
          <cell r="P13">
            <v>2.69807</v>
          </cell>
          <cell r="Q13">
            <v>2.1846800000000002</v>
          </cell>
          <cell r="R13" t="str">
            <v>..</v>
          </cell>
          <cell r="T13">
            <v>2.1846800000000002</v>
          </cell>
          <cell r="U13">
            <v>2011</v>
          </cell>
          <cell r="X13" t="str">
            <v>..</v>
          </cell>
          <cell r="Y13" t="str">
            <v>..</v>
          </cell>
          <cell r="Z13" t="str">
            <v>..</v>
          </cell>
          <cell r="AA13" t="str">
            <v>..</v>
          </cell>
          <cell r="AB13" t="str">
            <v>..</v>
          </cell>
          <cell r="AC13" t="str">
            <v>..</v>
          </cell>
          <cell r="AD13" t="str">
            <v>..</v>
          </cell>
          <cell r="AE13" t="str">
            <v>..</v>
          </cell>
          <cell r="AF13" t="str">
            <v>..</v>
          </cell>
          <cell r="AG13">
            <v>1.2768200000000001</v>
          </cell>
          <cell r="AH13">
            <v>1.1689499999999999</v>
          </cell>
          <cell r="AI13">
            <v>1.2988200000000001</v>
          </cell>
          <cell r="AJ13">
            <v>1.67232</v>
          </cell>
          <cell r="AK13">
            <v>1.9852399999999999</v>
          </cell>
          <cell r="AL13" t="str">
            <v>..</v>
          </cell>
          <cell r="AM13" t="str">
            <v>..</v>
          </cell>
          <cell r="AO13">
            <v>1.9852399999999999</v>
          </cell>
          <cell r="AP13">
            <v>2010</v>
          </cell>
          <cell r="AS13" t="str">
            <v>..</v>
          </cell>
          <cell r="AT13" t="str">
            <v>..</v>
          </cell>
          <cell r="AU13" t="str">
            <v>..</v>
          </cell>
          <cell r="AV13" t="str">
            <v>..</v>
          </cell>
          <cell r="AW13" t="str">
            <v>..</v>
          </cell>
          <cell r="AX13" t="str">
            <v>..</v>
          </cell>
          <cell r="AY13" t="str">
            <v>..</v>
          </cell>
          <cell r="AZ13" t="str">
            <v>..</v>
          </cell>
          <cell r="BA13" t="str">
            <v>..</v>
          </cell>
          <cell r="BB13">
            <v>3.21828</v>
          </cell>
          <cell r="BC13">
            <v>3.4360900000000001</v>
          </cell>
          <cell r="BD13">
            <v>3.8046799999999998</v>
          </cell>
          <cell r="BE13">
            <v>4.1303999999999998</v>
          </cell>
          <cell r="BF13">
            <v>4.0100600000000002</v>
          </cell>
          <cell r="BG13" t="str">
            <v>..</v>
          </cell>
          <cell r="BH13" t="str">
            <v>..</v>
          </cell>
          <cell r="BJ13">
            <v>4.0100600000000002</v>
          </cell>
          <cell r="BK13">
            <v>2010</v>
          </cell>
          <cell r="BN13" t="str">
            <v>..</v>
          </cell>
          <cell r="BO13" t="str">
            <v>..</v>
          </cell>
          <cell r="BP13" t="str">
            <v>..</v>
          </cell>
          <cell r="BQ13" t="str">
            <v>..</v>
          </cell>
          <cell r="BR13" t="str">
            <v>..</v>
          </cell>
          <cell r="BS13" t="str">
            <v>..</v>
          </cell>
          <cell r="BT13" t="str">
            <v>..</v>
          </cell>
          <cell r="BU13" t="str">
            <v>..</v>
          </cell>
          <cell r="BV13" t="str">
            <v>..</v>
          </cell>
          <cell r="BW13">
            <v>41.462310000000002</v>
          </cell>
          <cell r="BX13">
            <v>40.113990000000001</v>
          </cell>
          <cell r="BY13">
            <v>39.54813</v>
          </cell>
          <cell r="BZ13">
            <v>42.230620000000002</v>
          </cell>
          <cell r="CA13">
            <v>47.676479999999998</v>
          </cell>
          <cell r="CB13" t="str">
            <v>..</v>
          </cell>
          <cell r="CC13" t="str">
            <v>..</v>
          </cell>
          <cell r="CE13">
            <v>47.676479999999998</v>
          </cell>
          <cell r="CF13">
            <v>2010</v>
          </cell>
        </row>
        <row r="14">
          <cell r="A14" t="str">
            <v>ARM</v>
          </cell>
          <cell r="B14" t="str">
            <v>Armenia</v>
          </cell>
          <cell r="C14" t="str">
            <v>..</v>
          </cell>
          <cell r="D14" t="str">
            <v>..</v>
          </cell>
          <cell r="E14" t="str">
            <v>..</v>
          </cell>
          <cell r="F14" t="str">
            <v>..</v>
          </cell>
          <cell r="G14" t="str">
            <v>..</v>
          </cell>
          <cell r="H14" t="str">
            <v>..</v>
          </cell>
          <cell r="I14" t="str">
            <v>..</v>
          </cell>
          <cell r="J14" t="str">
            <v>..</v>
          </cell>
          <cell r="K14" t="str">
            <v>..</v>
          </cell>
          <cell r="L14" t="str">
            <v>..</v>
          </cell>
          <cell r="M14" t="str">
            <v>..</v>
          </cell>
          <cell r="N14" t="str">
            <v>..</v>
          </cell>
          <cell r="O14" t="str">
            <v>..</v>
          </cell>
          <cell r="P14">
            <v>3.6483599999999998</v>
          </cell>
          <cell r="Q14" t="str">
            <v>..</v>
          </cell>
          <cell r="R14" t="str">
            <v>..</v>
          </cell>
          <cell r="T14">
            <v>3.6483599999999998</v>
          </cell>
          <cell r="U14">
            <v>2010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  <cell r="AH14" t="str">
            <v>..</v>
          </cell>
          <cell r="AI14" t="str">
            <v>..</v>
          </cell>
          <cell r="AJ14" t="str">
            <v>..</v>
          </cell>
          <cell r="AK14">
            <v>2.34212</v>
          </cell>
          <cell r="AL14" t="str">
            <v>..</v>
          </cell>
          <cell r="AM14" t="str">
            <v>..</v>
          </cell>
          <cell r="AO14">
            <v>2.34212</v>
          </cell>
          <cell r="AP14">
            <v>2010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  <cell r="AZ14" t="str">
            <v>..</v>
          </cell>
          <cell r="BA14" t="str">
            <v>..</v>
          </cell>
          <cell r="BB14" t="str">
            <v>..</v>
          </cell>
          <cell r="BC14" t="str">
            <v>..</v>
          </cell>
          <cell r="BD14" t="str">
            <v>..</v>
          </cell>
          <cell r="BE14" t="str">
            <v>..</v>
          </cell>
          <cell r="BF14">
            <v>5.7331500000000002</v>
          </cell>
          <cell r="BG14" t="str">
            <v>..</v>
          </cell>
          <cell r="BH14" t="str">
            <v>..</v>
          </cell>
          <cell r="BJ14">
            <v>5.7331500000000002</v>
          </cell>
          <cell r="BK14">
            <v>2010</v>
          </cell>
          <cell r="BN14" t="str">
            <v>..</v>
          </cell>
          <cell r="BO14" t="str">
            <v>..</v>
          </cell>
          <cell r="BP14" t="str">
            <v>..</v>
          </cell>
          <cell r="BQ14" t="str">
            <v>..</v>
          </cell>
          <cell r="BR14" t="str">
            <v>..</v>
          </cell>
          <cell r="BS14" t="str">
            <v>..</v>
          </cell>
          <cell r="BT14" t="str">
            <v>..</v>
          </cell>
          <cell r="BU14" t="str">
            <v>..</v>
          </cell>
          <cell r="BV14" t="str">
            <v>..</v>
          </cell>
          <cell r="BW14" t="str">
            <v>..</v>
          </cell>
          <cell r="BX14" t="str">
            <v>..</v>
          </cell>
          <cell r="BY14" t="str">
            <v>..</v>
          </cell>
          <cell r="BZ14" t="str">
            <v>..</v>
          </cell>
          <cell r="CA14">
            <v>39.467500000000001</v>
          </cell>
          <cell r="CB14" t="str">
            <v>..</v>
          </cell>
          <cell r="CC14" t="str">
            <v>..</v>
          </cell>
          <cell r="CE14">
            <v>39.467500000000001</v>
          </cell>
          <cell r="CF14">
            <v>2010</v>
          </cell>
        </row>
        <row r="15">
          <cell r="A15" t="str">
            <v>ABW</v>
          </cell>
          <cell r="B15" t="str">
            <v>Aruba</v>
          </cell>
          <cell r="C15" t="str">
            <v>..</v>
          </cell>
          <cell r="D15" t="str">
            <v>..</v>
          </cell>
          <cell r="E15" t="str">
            <v>..</v>
          </cell>
          <cell r="F15" t="str">
            <v>..</v>
          </cell>
          <cell r="G15" t="str">
            <v>..</v>
          </cell>
          <cell r="H15" t="str">
            <v>..</v>
          </cell>
          <cell r="I15" t="str">
            <v>..</v>
          </cell>
          <cell r="J15" t="str">
            <v>..</v>
          </cell>
          <cell r="K15" t="str">
            <v>..</v>
          </cell>
          <cell r="L15" t="str">
            <v>..</v>
          </cell>
          <cell r="M15" t="str">
            <v>..</v>
          </cell>
          <cell r="N15" t="str">
            <v>..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  <cell r="T15" t="str">
            <v/>
          </cell>
          <cell r="U15" t="str">
            <v/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  <cell r="AH15" t="str">
            <v>..</v>
          </cell>
          <cell r="AI15" t="str">
            <v>..</v>
          </cell>
          <cell r="AJ15" t="str">
            <v>..</v>
          </cell>
          <cell r="AK15" t="str">
            <v>..</v>
          </cell>
          <cell r="AL15" t="str">
            <v>..</v>
          </cell>
          <cell r="AM15" t="str">
            <v>..</v>
          </cell>
          <cell r="AO15" t="str">
            <v/>
          </cell>
          <cell r="AP15" t="str">
            <v/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  <cell r="AZ15" t="str">
            <v>..</v>
          </cell>
          <cell r="BA15" t="str">
            <v>..</v>
          </cell>
          <cell r="BB15" t="str">
            <v>..</v>
          </cell>
          <cell r="BC15" t="str">
            <v>..</v>
          </cell>
          <cell r="BD15" t="str">
            <v>..</v>
          </cell>
          <cell r="BE15" t="str">
            <v>..</v>
          </cell>
          <cell r="BF15" t="str">
            <v>..</v>
          </cell>
          <cell r="BG15" t="str">
            <v>..</v>
          </cell>
          <cell r="BH15" t="str">
            <v>..</v>
          </cell>
          <cell r="BJ15" t="str">
            <v/>
          </cell>
          <cell r="BK15" t="str">
            <v/>
          </cell>
          <cell r="BN15" t="str">
            <v>..</v>
          </cell>
          <cell r="BO15" t="str">
            <v>..</v>
          </cell>
          <cell r="BP15" t="str">
            <v>..</v>
          </cell>
          <cell r="BQ15" t="str">
            <v>..</v>
          </cell>
          <cell r="BR15" t="str">
            <v>..</v>
          </cell>
          <cell r="BS15" t="str">
            <v>..</v>
          </cell>
          <cell r="BT15" t="str">
            <v>..</v>
          </cell>
          <cell r="BU15" t="str">
            <v>..</v>
          </cell>
          <cell r="BV15" t="str">
            <v>..</v>
          </cell>
          <cell r="BW15" t="str">
            <v>..</v>
          </cell>
          <cell r="BX15" t="str">
            <v>..</v>
          </cell>
          <cell r="BY15" t="str">
            <v>..</v>
          </cell>
          <cell r="BZ15" t="str">
            <v>..</v>
          </cell>
          <cell r="CA15" t="str">
            <v>..</v>
          </cell>
          <cell r="CB15" t="str">
            <v>..</v>
          </cell>
          <cell r="CC15" t="str">
            <v>..</v>
          </cell>
          <cell r="CE15" t="str">
            <v/>
          </cell>
          <cell r="CF15" t="str">
            <v/>
          </cell>
        </row>
        <row r="16">
          <cell r="A16" t="str">
            <v>AUS</v>
          </cell>
          <cell r="B16" t="str">
            <v>Australia</v>
          </cell>
          <cell r="C16" t="str">
            <v>..</v>
          </cell>
          <cell r="D16" t="str">
            <v>..</v>
          </cell>
          <cell r="E16">
            <v>1.58565</v>
          </cell>
          <cell r="F16">
            <v>1.5564199999999999</v>
          </cell>
          <cell r="G16">
            <v>1.5007699999999999</v>
          </cell>
          <cell r="H16">
            <v>1.27776</v>
          </cell>
          <cell r="I16">
            <v>1.23532</v>
          </cell>
          <cell r="J16" t="str">
            <v>..</v>
          </cell>
          <cell r="K16">
            <v>1.12571</v>
          </cell>
          <cell r="L16">
            <v>0.94406999999999996</v>
          </cell>
          <cell r="M16">
            <v>0.84699999999999998</v>
          </cell>
          <cell r="N16">
            <v>0.93432000000000004</v>
          </cell>
          <cell r="O16">
            <v>0.95394000000000001</v>
          </cell>
          <cell r="P16">
            <v>1.0003500000000001</v>
          </cell>
          <cell r="Q16">
            <v>1.02135</v>
          </cell>
          <cell r="R16" t="str">
            <v>..</v>
          </cell>
          <cell r="T16">
            <v>1.02135</v>
          </cell>
          <cell r="U16">
            <v>2011</v>
          </cell>
          <cell r="X16" t="str">
            <v>..</v>
          </cell>
          <cell r="Y16" t="str">
            <v>..</v>
          </cell>
          <cell r="Z16">
            <v>1.1744699999999999</v>
          </cell>
          <cell r="AA16">
            <v>1.1867700000000001</v>
          </cell>
          <cell r="AB16">
            <v>1.1009100000000001</v>
          </cell>
          <cell r="AC16">
            <v>1.00265</v>
          </cell>
          <cell r="AD16">
            <v>0.98028999999999999</v>
          </cell>
          <cell r="AE16" t="str">
            <v>..</v>
          </cell>
          <cell r="AF16">
            <v>0.94835000000000003</v>
          </cell>
          <cell r="AG16">
            <v>0.87109999999999999</v>
          </cell>
          <cell r="AH16">
            <v>0.77881999999999996</v>
          </cell>
          <cell r="AI16">
            <v>0.81713000000000002</v>
          </cell>
          <cell r="AJ16">
            <v>0.78996</v>
          </cell>
          <cell r="AK16">
            <v>0.85048999999999997</v>
          </cell>
          <cell r="AL16">
            <v>0.81877999999999995</v>
          </cell>
          <cell r="AM16" t="str">
            <v>..</v>
          </cell>
          <cell r="AO16">
            <v>0.81877999999999995</v>
          </cell>
          <cell r="AP16">
            <v>2011</v>
          </cell>
          <cell r="AS16" t="str">
            <v>..</v>
          </cell>
          <cell r="AT16" t="str">
            <v>..</v>
          </cell>
          <cell r="AU16">
            <v>2.1116000000000001</v>
          </cell>
          <cell r="AV16">
            <v>2.0301499999999999</v>
          </cell>
          <cell r="AW16">
            <v>1.9924500000000001</v>
          </cell>
          <cell r="AX16">
            <v>1.61771</v>
          </cell>
          <cell r="AY16">
            <v>1.55287</v>
          </cell>
          <cell r="AZ16" t="str">
            <v>..</v>
          </cell>
          <cell r="BA16">
            <v>1.35181</v>
          </cell>
          <cell r="BB16">
            <v>1.0363899999999999</v>
          </cell>
          <cell r="BC16">
            <v>0.93352000000000002</v>
          </cell>
          <cell r="BD16">
            <v>1.08335</v>
          </cell>
          <cell r="BE16">
            <v>1.16665</v>
          </cell>
          <cell r="BF16">
            <v>1.1954800000000001</v>
          </cell>
          <cell r="BG16">
            <v>1.29291</v>
          </cell>
          <cell r="BH16" t="str">
            <v>..</v>
          </cell>
          <cell r="BJ16">
            <v>1.29291</v>
          </cell>
          <cell r="BK16">
            <v>2011</v>
          </cell>
          <cell r="BN16" t="str">
            <v>..</v>
          </cell>
          <cell r="BO16" t="str">
            <v>..</v>
          </cell>
          <cell r="BP16">
            <v>41.569769999999998</v>
          </cell>
          <cell r="BQ16">
            <v>42.829970000000003</v>
          </cell>
          <cell r="BR16">
            <v>40.45496</v>
          </cell>
          <cell r="BS16">
            <v>43.370710000000003</v>
          </cell>
          <cell r="BT16">
            <v>44.008989999999997</v>
          </cell>
          <cell r="BU16" t="str">
            <v>..</v>
          </cell>
          <cell r="BV16">
            <v>47.212139999999998</v>
          </cell>
          <cell r="BW16">
            <v>51.53734</v>
          </cell>
          <cell r="BX16">
            <v>51.425220000000003</v>
          </cell>
          <cell r="BY16">
            <v>48.957979999999999</v>
          </cell>
          <cell r="BZ16">
            <v>46.761009999999999</v>
          </cell>
          <cell r="CA16">
            <v>48.088639999999998</v>
          </cell>
          <cell r="CB16">
            <v>45.91507</v>
          </cell>
          <cell r="CC16" t="str">
            <v>..</v>
          </cell>
          <cell r="CE16">
            <v>45.91507</v>
          </cell>
          <cell r="CF16">
            <v>2011</v>
          </cell>
        </row>
        <row r="17">
          <cell r="A17" t="str">
            <v>AUT</v>
          </cell>
          <cell r="B17" t="str">
            <v>Austria</v>
          </cell>
          <cell r="C17" t="str">
            <v>..</v>
          </cell>
          <cell r="D17" t="str">
            <v>..</v>
          </cell>
          <cell r="E17" t="str">
            <v>..</v>
          </cell>
          <cell r="F17">
            <v>3.7308400000000002</v>
          </cell>
          <cell r="G17">
            <v>3.16248</v>
          </cell>
          <cell r="H17" t="str">
            <v>..</v>
          </cell>
          <cell r="I17">
            <v>3.6022799999999999</v>
          </cell>
          <cell r="J17">
            <v>2.5122499999999999</v>
          </cell>
          <cell r="K17">
            <v>2.5105900000000001</v>
          </cell>
          <cell r="L17" t="str">
            <v>..</v>
          </cell>
          <cell r="M17">
            <v>2.2305299999999999</v>
          </cell>
          <cell r="N17">
            <v>2.3795999999999999</v>
          </cell>
          <cell r="O17">
            <v>1.55809</v>
          </cell>
          <cell r="P17">
            <v>1.81938</v>
          </cell>
          <cell r="Q17">
            <v>1.95286</v>
          </cell>
          <cell r="R17">
            <v>1.8320399999999999</v>
          </cell>
          <cell r="T17">
            <v>1.8320399999999999</v>
          </cell>
          <cell r="U17">
            <v>2012</v>
          </cell>
          <cell r="X17" t="str">
            <v>..</v>
          </cell>
          <cell r="Y17" t="str">
            <v>..</v>
          </cell>
          <cell r="Z17" t="str">
            <v>..</v>
          </cell>
          <cell r="AA17">
            <v>2.62337</v>
          </cell>
          <cell r="AB17">
            <v>2.3988499999999999</v>
          </cell>
          <cell r="AC17" t="str">
            <v>..</v>
          </cell>
          <cell r="AD17">
            <v>2.72525</v>
          </cell>
          <cell r="AE17">
            <v>1.9767699999999999</v>
          </cell>
          <cell r="AF17">
            <v>1.9549300000000001</v>
          </cell>
          <cell r="AG17" t="str">
            <v>..</v>
          </cell>
          <cell r="AH17">
            <v>2.0457000000000001</v>
          </cell>
          <cell r="AI17">
            <v>1.8821399999999999</v>
          </cell>
          <cell r="AJ17">
            <v>1.1998599999999999</v>
          </cell>
          <cell r="AK17">
            <v>1.4768600000000001</v>
          </cell>
          <cell r="AL17">
            <v>1.5661700000000001</v>
          </cell>
          <cell r="AM17">
            <v>1.5185900000000001</v>
          </cell>
          <cell r="AO17">
            <v>1.5185900000000001</v>
          </cell>
          <cell r="AP17">
            <v>2012</v>
          </cell>
          <cell r="AS17" t="str">
            <v>..</v>
          </cell>
          <cell r="AT17" t="str">
            <v>..</v>
          </cell>
          <cell r="AU17" t="str">
            <v>..</v>
          </cell>
          <cell r="AV17">
            <v>4.7310699999999999</v>
          </cell>
          <cell r="AW17">
            <v>3.9744199999999998</v>
          </cell>
          <cell r="AX17" t="str">
            <v>..</v>
          </cell>
          <cell r="AY17">
            <v>4.5127499999999996</v>
          </cell>
          <cell r="AZ17">
            <v>3.0601500000000001</v>
          </cell>
          <cell r="BA17">
            <v>3.1048499999999999</v>
          </cell>
          <cell r="BB17" t="str">
            <v>..</v>
          </cell>
          <cell r="BC17">
            <v>2.4344000000000001</v>
          </cell>
          <cell r="BD17">
            <v>2.9112499999999999</v>
          </cell>
          <cell r="BE17">
            <v>1.9583299999999999</v>
          </cell>
          <cell r="BF17">
            <v>2.1834500000000001</v>
          </cell>
          <cell r="BG17">
            <v>2.3910999999999998</v>
          </cell>
          <cell r="BH17">
            <v>2.2155499999999999</v>
          </cell>
          <cell r="BJ17">
            <v>2.2155499999999999</v>
          </cell>
          <cell r="BK17">
            <v>2012</v>
          </cell>
          <cell r="BN17" t="str">
            <v>..</v>
          </cell>
          <cell r="BO17" t="str">
            <v>..</v>
          </cell>
          <cell r="BP17" t="str">
            <v>..</v>
          </cell>
          <cell r="BQ17">
            <v>33.369100000000003</v>
          </cell>
          <cell r="BR17">
            <v>39.089849999999998</v>
          </cell>
          <cell r="BS17" t="str">
            <v>..</v>
          </cell>
          <cell r="BT17">
            <v>38.534730000000003</v>
          </cell>
          <cell r="BU17">
            <v>39.793280000000003</v>
          </cell>
          <cell r="BV17">
            <v>40.240960000000001</v>
          </cell>
          <cell r="BW17" t="str">
            <v>..</v>
          </cell>
          <cell r="BX17">
            <v>48.102820000000001</v>
          </cell>
          <cell r="BY17">
            <v>40.861240000000002</v>
          </cell>
          <cell r="BZ17">
            <v>40.636470000000003</v>
          </cell>
          <cell r="CA17">
            <v>41.825099999999999</v>
          </cell>
          <cell r="CB17">
            <v>42.605919999999998</v>
          </cell>
          <cell r="CC17">
            <v>45.611289999999997</v>
          </cell>
          <cell r="CE17">
            <v>45.611289999999997</v>
          </cell>
          <cell r="CF17">
            <v>2012</v>
          </cell>
        </row>
        <row r="18">
          <cell r="A18" t="str">
            <v>AZE</v>
          </cell>
          <cell r="B18" t="str">
            <v>Azerbaijan</v>
          </cell>
          <cell r="C18" t="str">
            <v>..</v>
          </cell>
          <cell r="D18" t="str">
            <v>..</v>
          </cell>
          <cell r="E18" t="str">
            <v>..</v>
          </cell>
          <cell r="F18" t="str">
            <v>..</v>
          </cell>
          <cell r="G18" t="str">
            <v>..</v>
          </cell>
          <cell r="H18" t="str">
            <v>..</v>
          </cell>
          <cell r="I18" t="str">
            <v>..</v>
          </cell>
          <cell r="J18" t="str">
            <v>..</v>
          </cell>
          <cell r="K18" t="str">
            <v>..</v>
          </cell>
          <cell r="L18" t="str">
            <v>..</v>
          </cell>
          <cell r="M18" t="str">
            <v>..</v>
          </cell>
          <cell r="N18">
            <v>0.33743000000000001</v>
          </cell>
          <cell r="O18">
            <v>0.28578999999999999</v>
          </cell>
          <cell r="P18">
            <v>0.27011000000000002</v>
          </cell>
          <cell r="Q18">
            <v>0.23444999999999999</v>
          </cell>
          <cell r="R18">
            <v>0.25935999999999998</v>
          </cell>
          <cell r="T18">
            <v>0.25935999999999998</v>
          </cell>
          <cell r="U18">
            <v>2012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  <cell r="AH18" t="str">
            <v>..</v>
          </cell>
          <cell r="AI18">
            <v>0.19389000000000001</v>
          </cell>
          <cell r="AJ18">
            <v>0.14001</v>
          </cell>
          <cell r="AK18">
            <v>0.13456000000000001</v>
          </cell>
          <cell r="AL18">
            <v>0.13141</v>
          </cell>
          <cell r="AM18">
            <v>0.15096999999999999</v>
          </cell>
          <cell r="AO18">
            <v>0.15096999999999999</v>
          </cell>
          <cell r="AP18">
            <v>2012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  <cell r="AZ18" t="str">
            <v>..</v>
          </cell>
          <cell r="BA18" t="str">
            <v>..</v>
          </cell>
          <cell r="BB18" t="str">
            <v>..</v>
          </cell>
          <cell r="BC18" t="str">
            <v>..</v>
          </cell>
          <cell r="BD18">
            <v>0.50236000000000003</v>
          </cell>
          <cell r="BE18">
            <v>0.45599000000000001</v>
          </cell>
          <cell r="BF18">
            <v>0.42810999999999999</v>
          </cell>
          <cell r="BG18">
            <v>0.35082999999999998</v>
          </cell>
          <cell r="BH18">
            <v>0.37726999999999999</v>
          </cell>
          <cell r="BJ18">
            <v>0.37726999999999999</v>
          </cell>
          <cell r="BK18">
            <v>2012</v>
          </cell>
          <cell r="BN18" t="str">
            <v>..</v>
          </cell>
          <cell r="BO18" t="str">
            <v>..</v>
          </cell>
          <cell r="BP18" t="str">
            <v>..</v>
          </cell>
          <cell r="BQ18" t="str">
            <v>..</v>
          </cell>
          <cell r="BR18" t="str">
            <v>..</v>
          </cell>
          <cell r="BS18" t="str">
            <v>..</v>
          </cell>
          <cell r="BT18" t="str">
            <v>..</v>
          </cell>
          <cell r="BU18" t="str">
            <v>..</v>
          </cell>
          <cell r="BV18" t="str">
            <v>..</v>
          </cell>
          <cell r="BW18" t="str">
            <v>..</v>
          </cell>
          <cell r="BX18" t="str">
            <v>..</v>
          </cell>
          <cell r="BY18">
            <v>30.72289</v>
          </cell>
          <cell r="BZ18">
            <v>26.38889</v>
          </cell>
          <cell r="CA18">
            <v>26.811589999999999</v>
          </cell>
          <cell r="CB18">
            <v>29.72973</v>
          </cell>
          <cell r="CC18">
            <v>30.327870000000001</v>
          </cell>
          <cell r="CE18">
            <v>30.327870000000001</v>
          </cell>
          <cell r="CF18">
            <v>2012</v>
          </cell>
        </row>
        <row r="19">
          <cell r="A19" t="str">
            <v>BHS</v>
          </cell>
          <cell r="B19" t="str">
            <v>Bahamas</v>
          </cell>
          <cell r="C19" t="str">
            <v>..</v>
          </cell>
          <cell r="D19" t="str">
            <v>..</v>
          </cell>
          <cell r="E19" t="str">
            <v>..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 t="str">
            <v>..</v>
          </cell>
          <cell r="Q19" t="str">
            <v>..</v>
          </cell>
          <cell r="R19" t="str">
            <v>..</v>
          </cell>
          <cell r="T19" t="str">
            <v/>
          </cell>
          <cell r="U19" t="str">
            <v/>
          </cell>
          <cell r="X19" t="str">
            <v>..</v>
          </cell>
          <cell r="Y19" t="str">
            <v>..</v>
          </cell>
          <cell r="Z19" t="str">
            <v>..</v>
          </cell>
          <cell r="AA19" t="str">
            <v>..</v>
          </cell>
          <cell r="AB19" t="str">
            <v>..</v>
          </cell>
          <cell r="AC19" t="str">
            <v>..</v>
          </cell>
          <cell r="AD19" t="str">
            <v>..</v>
          </cell>
          <cell r="AE19" t="str">
            <v>..</v>
          </cell>
          <cell r="AF19" t="str">
            <v>..</v>
          </cell>
          <cell r="AG19" t="str">
            <v>..</v>
          </cell>
          <cell r="AH19" t="str">
            <v>..</v>
          </cell>
          <cell r="AI19" t="str">
            <v>..</v>
          </cell>
          <cell r="AJ19" t="str">
            <v>..</v>
          </cell>
          <cell r="AK19" t="str">
            <v>..</v>
          </cell>
          <cell r="AL19" t="str">
            <v>..</v>
          </cell>
          <cell r="AM19" t="str">
            <v>..</v>
          </cell>
          <cell r="AO19" t="str">
            <v/>
          </cell>
          <cell r="AP19" t="str">
            <v/>
          </cell>
          <cell r="AS19" t="str">
            <v>..</v>
          </cell>
          <cell r="AT19" t="str">
            <v>..</v>
          </cell>
          <cell r="AU19" t="str">
            <v>..</v>
          </cell>
          <cell r="AV19" t="str">
            <v>..</v>
          </cell>
          <cell r="AW19" t="str">
            <v>..</v>
          </cell>
          <cell r="AX19" t="str">
            <v>..</v>
          </cell>
          <cell r="AY19" t="str">
            <v>..</v>
          </cell>
          <cell r="AZ19" t="str">
            <v>..</v>
          </cell>
          <cell r="BA19" t="str">
            <v>..</v>
          </cell>
          <cell r="BB19" t="str">
            <v>..</v>
          </cell>
          <cell r="BC19" t="str">
            <v>..</v>
          </cell>
          <cell r="BD19" t="str">
            <v>..</v>
          </cell>
          <cell r="BE19" t="str">
            <v>..</v>
          </cell>
          <cell r="BF19" t="str">
            <v>..</v>
          </cell>
          <cell r="BG19" t="str">
            <v>..</v>
          </cell>
          <cell r="BH19" t="str">
            <v>..</v>
          </cell>
          <cell r="BJ19" t="str">
            <v/>
          </cell>
          <cell r="BK19" t="str">
            <v/>
          </cell>
          <cell r="BN19" t="str">
            <v>..</v>
          </cell>
          <cell r="BO19" t="str">
            <v>..</v>
          </cell>
          <cell r="BP19" t="str">
            <v>..</v>
          </cell>
          <cell r="BQ19" t="str">
            <v>..</v>
          </cell>
          <cell r="BR19" t="str">
            <v>..</v>
          </cell>
          <cell r="BS19" t="str">
            <v>..</v>
          </cell>
          <cell r="BT19" t="str">
            <v>..</v>
          </cell>
          <cell r="BU19" t="str">
            <v>..</v>
          </cell>
          <cell r="BV19" t="str">
            <v>..</v>
          </cell>
          <cell r="BW19" t="str">
            <v>..</v>
          </cell>
          <cell r="BX19" t="str">
            <v>..</v>
          </cell>
          <cell r="BY19" t="str">
            <v>..</v>
          </cell>
          <cell r="BZ19" t="str">
            <v>..</v>
          </cell>
          <cell r="CA19" t="str">
            <v>..</v>
          </cell>
          <cell r="CB19" t="str">
            <v>..</v>
          </cell>
          <cell r="CC19" t="str">
            <v>..</v>
          </cell>
          <cell r="CE19" t="str">
            <v/>
          </cell>
          <cell r="CF19" t="str">
            <v/>
          </cell>
        </row>
        <row r="20">
          <cell r="A20" t="str">
            <v>BHR</v>
          </cell>
          <cell r="B20" t="str">
            <v>Bahrain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 t="str">
            <v>..</v>
          </cell>
          <cell r="N20" t="str">
            <v>..</v>
          </cell>
          <cell r="O20" t="str">
            <v>..</v>
          </cell>
          <cell r="P20" t="str">
            <v>..</v>
          </cell>
          <cell r="Q20" t="str">
            <v>..</v>
          </cell>
          <cell r="R20" t="str">
            <v>..</v>
          </cell>
          <cell r="T20" t="str">
            <v/>
          </cell>
          <cell r="U20" t="str">
            <v/>
          </cell>
          <cell r="X20" t="str">
            <v>..</v>
          </cell>
          <cell r="Y20" t="str">
            <v>..</v>
          </cell>
          <cell r="Z20" t="str">
            <v>..</v>
          </cell>
          <cell r="AA20" t="str">
            <v>..</v>
          </cell>
          <cell r="AB20" t="str">
            <v>..</v>
          </cell>
          <cell r="AC20" t="str">
            <v>..</v>
          </cell>
          <cell r="AD20" t="str">
            <v>..</v>
          </cell>
          <cell r="AE20" t="str">
            <v>..</v>
          </cell>
          <cell r="AF20" t="str">
            <v>..</v>
          </cell>
          <cell r="AG20" t="str">
            <v>..</v>
          </cell>
          <cell r="AH20" t="str">
            <v>..</v>
          </cell>
          <cell r="AI20" t="str">
            <v>..</v>
          </cell>
          <cell r="AJ20" t="str">
            <v>..</v>
          </cell>
          <cell r="AK20" t="str">
            <v>..</v>
          </cell>
          <cell r="AL20" t="str">
            <v>..</v>
          </cell>
          <cell r="AM20" t="str">
            <v>..</v>
          </cell>
          <cell r="AO20" t="str">
            <v/>
          </cell>
          <cell r="AP20" t="str">
            <v/>
          </cell>
          <cell r="AS20" t="str">
            <v>..</v>
          </cell>
          <cell r="AT20" t="str">
            <v>..</v>
          </cell>
          <cell r="AU20" t="str">
            <v>..</v>
          </cell>
          <cell r="AV20" t="str">
            <v>..</v>
          </cell>
          <cell r="AW20" t="str">
            <v>..</v>
          </cell>
          <cell r="AX20" t="str">
            <v>..</v>
          </cell>
          <cell r="AY20" t="str">
            <v>..</v>
          </cell>
          <cell r="AZ20" t="str">
            <v>..</v>
          </cell>
          <cell r="BA20" t="str">
            <v>..</v>
          </cell>
          <cell r="BB20" t="str">
            <v>..</v>
          </cell>
          <cell r="BC20" t="str">
            <v>..</v>
          </cell>
          <cell r="BD20" t="str">
            <v>..</v>
          </cell>
          <cell r="BE20" t="str">
            <v>..</v>
          </cell>
          <cell r="BF20" t="str">
            <v>..</v>
          </cell>
          <cell r="BG20" t="str">
            <v>..</v>
          </cell>
          <cell r="BH20" t="str">
            <v>..</v>
          </cell>
          <cell r="BJ20" t="str">
            <v/>
          </cell>
          <cell r="BK20" t="str">
            <v/>
          </cell>
          <cell r="BN20" t="str">
            <v>..</v>
          </cell>
          <cell r="BO20" t="str">
            <v>..</v>
          </cell>
          <cell r="BP20" t="str">
            <v>..</v>
          </cell>
          <cell r="BQ20" t="str">
            <v>..</v>
          </cell>
          <cell r="BR20" t="str">
            <v>..</v>
          </cell>
          <cell r="BS20" t="str">
            <v>..</v>
          </cell>
          <cell r="BT20" t="str">
            <v>..</v>
          </cell>
          <cell r="BU20" t="str">
            <v>..</v>
          </cell>
          <cell r="BV20" t="str">
            <v>..</v>
          </cell>
          <cell r="BW20" t="str">
            <v>..</v>
          </cell>
          <cell r="BX20" t="str">
            <v>..</v>
          </cell>
          <cell r="BY20" t="str">
            <v>..</v>
          </cell>
          <cell r="BZ20" t="str">
            <v>..</v>
          </cell>
          <cell r="CA20" t="str">
            <v>..</v>
          </cell>
          <cell r="CB20" t="str">
            <v>..</v>
          </cell>
          <cell r="CC20" t="str">
            <v>..</v>
          </cell>
          <cell r="CE20" t="str">
            <v/>
          </cell>
          <cell r="CF20" t="str">
            <v/>
          </cell>
        </row>
        <row r="21">
          <cell r="A21" t="str">
            <v>BGD</v>
          </cell>
          <cell r="B21" t="str">
            <v>Bangladesh</v>
          </cell>
          <cell r="C21" t="str">
            <v>..</v>
          </cell>
          <cell r="D21" t="str">
            <v>..</v>
          </cell>
          <cell r="E21" t="str">
            <v>..</v>
          </cell>
          <cell r="F21" t="str">
            <v>..</v>
          </cell>
          <cell r="G21" t="str">
            <v>..</v>
          </cell>
          <cell r="H21">
            <v>0.80023</v>
          </cell>
          <cell r="I21">
            <v>0.85092000000000001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 t="str">
            <v>..</v>
          </cell>
          <cell r="P21" t="str">
            <v>..</v>
          </cell>
          <cell r="Q21">
            <v>1.22655</v>
          </cell>
          <cell r="R21" t="str">
            <v>..</v>
          </cell>
          <cell r="T21">
            <v>1.22655</v>
          </cell>
          <cell r="U21">
            <v>2011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>
            <v>0.44869999999999999</v>
          </cell>
          <cell r="AD21">
            <v>0.43064999999999998</v>
          </cell>
          <cell r="AE21" t="str">
            <v>..</v>
          </cell>
          <cell r="AF21" t="str">
            <v>..</v>
          </cell>
          <cell r="AG21" t="str">
            <v>..</v>
          </cell>
          <cell r="AH21" t="str">
            <v>..</v>
          </cell>
          <cell r="AI21" t="str">
            <v>..</v>
          </cell>
          <cell r="AJ21" t="str">
            <v>..</v>
          </cell>
          <cell r="AK21" t="str">
            <v>..</v>
          </cell>
          <cell r="AL21" t="str">
            <v>..</v>
          </cell>
          <cell r="AM21" t="str">
            <v>..</v>
          </cell>
          <cell r="AO21" t="str">
            <v/>
          </cell>
          <cell r="AP21" t="str">
            <v/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>
            <v>0.96120000000000005</v>
          </cell>
          <cell r="AY21">
            <v>1.0555699999999999</v>
          </cell>
          <cell r="AZ21" t="str">
            <v>..</v>
          </cell>
          <cell r="BA21" t="str">
            <v>..</v>
          </cell>
          <cell r="BB21" t="str">
            <v>..</v>
          </cell>
          <cell r="BC21" t="str">
            <v>..</v>
          </cell>
          <cell r="BD21" t="str">
            <v>..</v>
          </cell>
          <cell r="BE21" t="str">
            <v>..</v>
          </cell>
          <cell r="BF21" t="str">
            <v>..</v>
          </cell>
          <cell r="BG21" t="str">
            <v>..</v>
          </cell>
          <cell r="BH21" t="str">
            <v>..</v>
          </cell>
          <cell r="BJ21" t="str">
            <v/>
          </cell>
          <cell r="BK21" t="str">
            <v/>
          </cell>
          <cell r="BN21" t="str">
            <v>..</v>
          </cell>
          <cell r="BO21" t="str">
            <v>..</v>
          </cell>
          <cell r="BP21" t="str">
            <v>..</v>
          </cell>
          <cell r="BQ21" t="str">
            <v>..</v>
          </cell>
          <cell r="BR21" t="str">
            <v>..</v>
          </cell>
          <cell r="BS21">
            <v>17.611740000000001</v>
          </cell>
          <cell r="BT21">
            <v>16.573899999999998</v>
          </cell>
          <cell r="BU21" t="str">
            <v>..</v>
          </cell>
          <cell r="BV21" t="str">
            <v>..</v>
          </cell>
          <cell r="BW21" t="str">
            <v>..</v>
          </cell>
          <cell r="BX21" t="str">
            <v>..</v>
          </cell>
          <cell r="BY21" t="str">
            <v>..</v>
          </cell>
          <cell r="BZ21" t="str">
            <v>..</v>
          </cell>
          <cell r="CA21" t="str">
            <v>..</v>
          </cell>
          <cell r="CB21" t="str">
            <v>..</v>
          </cell>
          <cell r="CC21" t="str">
            <v>..</v>
          </cell>
          <cell r="CE21" t="str">
            <v/>
          </cell>
          <cell r="CF21" t="str">
            <v/>
          </cell>
        </row>
        <row r="22">
          <cell r="A22" t="str">
            <v>BRB</v>
          </cell>
          <cell r="B22" t="str">
            <v>Barbados</v>
          </cell>
          <cell r="C22" t="str">
            <v>..</v>
          </cell>
          <cell r="D22" t="str">
            <v>..</v>
          </cell>
          <cell r="E22" t="str">
            <v>..</v>
          </cell>
          <cell r="F22" t="str">
            <v>..</v>
          </cell>
          <cell r="G22" t="str">
            <v>..</v>
          </cell>
          <cell r="H22" t="str">
            <v>..</v>
          </cell>
          <cell r="I22" t="str">
            <v>..</v>
          </cell>
          <cell r="J22" t="str">
            <v>..</v>
          </cell>
          <cell r="K22" t="str">
            <v>..</v>
          </cell>
          <cell r="L22" t="str">
            <v>..</v>
          </cell>
          <cell r="M22" t="str">
            <v>..</v>
          </cell>
          <cell r="N22" t="str">
            <v>..</v>
          </cell>
          <cell r="O22" t="str">
            <v>..</v>
          </cell>
          <cell r="P22" t="str">
            <v>..</v>
          </cell>
          <cell r="Q22">
            <v>4.1860000000000001E-2</v>
          </cell>
          <cell r="R22" t="str">
            <v>..</v>
          </cell>
          <cell r="T22">
            <v>4.1860000000000001E-2</v>
          </cell>
          <cell r="U22">
            <v>2011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  <cell r="AH22" t="str">
            <v>..</v>
          </cell>
          <cell r="AI22" t="str">
            <v>..</v>
          </cell>
          <cell r="AJ22" t="str">
            <v>..</v>
          </cell>
          <cell r="AK22" t="str">
            <v>..</v>
          </cell>
          <cell r="AL22" t="str">
            <v>..</v>
          </cell>
          <cell r="AM22" t="str">
            <v>..</v>
          </cell>
          <cell r="AO22" t="str">
            <v/>
          </cell>
          <cell r="AP22" t="str">
            <v/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  <cell r="AZ22" t="str">
            <v>..</v>
          </cell>
          <cell r="BA22" t="str">
            <v>..</v>
          </cell>
          <cell r="BB22" t="str">
            <v>..</v>
          </cell>
          <cell r="BC22" t="str">
            <v>..</v>
          </cell>
          <cell r="BD22" t="str">
            <v>..</v>
          </cell>
          <cell r="BE22" t="str">
            <v>..</v>
          </cell>
          <cell r="BF22" t="str">
            <v>..</v>
          </cell>
          <cell r="BG22">
            <v>0.13245000000000001</v>
          </cell>
          <cell r="BH22" t="str">
            <v>..</v>
          </cell>
          <cell r="BJ22">
            <v>0.13245000000000001</v>
          </cell>
          <cell r="BK22">
            <v>2011</v>
          </cell>
          <cell r="BN22" t="str">
            <v>..</v>
          </cell>
          <cell r="BO22" t="str">
            <v>..</v>
          </cell>
          <cell r="BP22" t="str">
            <v>..</v>
          </cell>
          <cell r="BQ22" t="str">
            <v>..</v>
          </cell>
          <cell r="BR22" t="str">
            <v>..</v>
          </cell>
          <cell r="BS22" t="str">
            <v>..</v>
          </cell>
          <cell r="BT22" t="str">
            <v>..</v>
          </cell>
          <cell r="BU22" t="str">
            <v>..</v>
          </cell>
          <cell r="BV22" t="str">
            <v>..</v>
          </cell>
          <cell r="BW22" t="str">
            <v>..</v>
          </cell>
          <cell r="BX22" t="str">
            <v>..</v>
          </cell>
          <cell r="BY22" t="str">
            <v>..</v>
          </cell>
          <cell r="BZ22" t="str">
            <v>..</v>
          </cell>
          <cell r="CA22" t="str">
            <v>..</v>
          </cell>
          <cell r="CB22" t="str">
            <v>..</v>
          </cell>
          <cell r="CC22" t="str">
            <v>..</v>
          </cell>
          <cell r="CE22" t="str">
            <v/>
          </cell>
          <cell r="CF22" t="str">
            <v/>
          </cell>
        </row>
        <row r="23">
          <cell r="A23" t="str">
            <v>BLR</v>
          </cell>
          <cell r="B23" t="str">
            <v>Belarus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>
            <v>8.6337200000000003</v>
          </cell>
          <cell r="K23">
            <v>8.7118900000000004</v>
          </cell>
          <cell r="L23">
            <v>8.6090499999999999</v>
          </cell>
          <cell r="M23">
            <v>8.3712900000000001</v>
          </cell>
          <cell r="N23">
            <v>7.1924700000000001</v>
          </cell>
          <cell r="O23">
            <v>8.4018700000000006</v>
          </cell>
          <cell r="P23">
            <v>7.8554399999999998</v>
          </cell>
          <cell r="Q23">
            <v>9.3209099999999996</v>
          </cell>
          <cell r="R23">
            <v>7.8371500000000003</v>
          </cell>
          <cell r="T23">
            <v>7.8371500000000003</v>
          </cell>
          <cell r="U23">
            <v>2012</v>
          </cell>
          <cell r="X23" t="str">
            <v>..</v>
          </cell>
          <cell r="Y23" t="str">
            <v>..</v>
          </cell>
          <cell r="Z23" t="str">
            <v>..</v>
          </cell>
          <cell r="AA23" t="str">
            <v>..</v>
          </cell>
          <cell r="AB23" t="str">
            <v>..</v>
          </cell>
          <cell r="AC23" t="str">
            <v>..</v>
          </cell>
          <cell r="AD23" t="str">
            <v>..</v>
          </cell>
          <cell r="AE23" t="str">
            <v>..</v>
          </cell>
          <cell r="AF23" t="str">
            <v>..</v>
          </cell>
          <cell r="AG23" t="str">
            <v>..</v>
          </cell>
          <cell r="AH23" t="str">
            <v>..</v>
          </cell>
          <cell r="AI23" t="str">
            <v>..</v>
          </cell>
          <cell r="AJ23" t="str">
            <v>..</v>
          </cell>
          <cell r="AK23">
            <v>2.7130700000000001</v>
          </cell>
          <cell r="AL23">
            <v>4.82273</v>
          </cell>
          <cell r="AM23">
            <v>3.8772199999999999</v>
          </cell>
          <cell r="AO23">
            <v>3.8772199999999999</v>
          </cell>
          <cell r="AP23">
            <v>2012</v>
          </cell>
          <cell r="AS23" t="str">
            <v>..</v>
          </cell>
          <cell r="AT23" t="str">
            <v>..</v>
          </cell>
          <cell r="AU23" t="str">
            <v>..</v>
          </cell>
          <cell r="AV23" t="str">
            <v>..</v>
          </cell>
          <cell r="AW23" t="str">
            <v>..</v>
          </cell>
          <cell r="AX23" t="str">
            <v>..</v>
          </cell>
          <cell r="AY23" t="str">
            <v>..</v>
          </cell>
          <cell r="AZ23" t="str">
            <v>..</v>
          </cell>
          <cell r="BA23" t="str">
            <v>..</v>
          </cell>
          <cell r="BB23" t="str">
            <v>..</v>
          </cell>
          <cell r="BC23" t="str">
            <v>..</v>
          </cell>
          <cell r="BD23" t="str">
            <v>..</v>
          </cell>
          <cell r="BE23" t="str">
            <v>..</v>
          </cell>
          <cell r="BF23">
            <v>11.26876</v>
          </cell>
          <cell r="BG23">
            <v>16.067630000000001</v>
          </cell>
          <cell r="BH23">
            <v>13.90619</v>
          </cell>
          <cell r="BJ23">
            <v>13.90619</v>
          </cell>
          <cell r="BK23">
            <v>2012</v>
          </cell>
          <cell r="BN23" t="str">
            <v>..</v>
          </cell>
          <cell r="BO23" t="str">
            <v>..</v>
          </cell>
          <cell r="BP23" t="str">
            <v>..</v>
          </cell>
          <cell r="BQ23" t="str">
            <v>..</v>
          </cell>
          <cell r="BR23" t="str">
            <v>..</v>
          </cell>
          <cell r="BS23" t="str">
            <v>..</v>
          </cell>
          <cell r="BT23" t="str">
            <v>..</v>
          </cell>
          <cell r="BU23" t="str">
            <v>..</v>
          </cell>
          <cell r="BV23" t="str">
            <v>..</v>
          </cell>
          <cell r="BW23" t="str">
            <v>..</v>
          </cell>
          <cell r="BX23" t="str">
            <v>..</v>
          </cell>
          <cell r="BY23" t="str">
            <v>..</v>
          </cell>
          <cell r="BZ23" t="str">
            <v>..</v>
          </cell>
          <cell r="CA23">
            <v>13.77886</v>
          </cell>
          <cell r="CB23">
            <v>31.043569999999999</v>
          </cell>
          <cell r="CC23">
            <v>29.93824</v>
          </cell>
          <cell r="CE23">
            <v>29.93824</v>
          </cell>
          <cell r="CF23">
            <v>2012</v>
          </cell>
        </row>
        <row r="24">
          <cell r="A24" t="str">
            <v>BEL</v>
          </cell>
          <cell r="B24" t="str">
            <v>Belgium</v>
          </cell>
          <cell r="C24" t="str">
            <v>..</v>
          </cell>
          <cell r="D24" t="str">
            <v>..</v>
          </cell>
          <cell r="E24" t="str">
            <v>..</v>
          </cell>
          <cell r="F24">
            <v>1.9464999999999999</v>
          </cell>
          <cell r="G24">
            <v>2.0284300000000002</v>
          </cell>
          <cell r="H24">
            <v>1.6890799999999999</v>
          </cell>
          <cell r="I24" t="str">
            <v>..</v>
          </cell>
          <cell r="J24" t="str">
            <v>..</v>
          </cell>
          <cell r="K24" t="str">
            <v>..</v>
          </cell>
          <cell r="L24">
            <v>2.30667</v>
          </cell>
          <cell r="M24" t="str">
            <v>..</v>
          </cell>
          <cell r="N24">
            <v>2.7661199999999999</v>
          </cell>
          <cell r="O24">
            <v>2.6407099999999999</v>
          </cell>
          <cell r="P24">
            <v>2.35459</v>
          </cell>
          <cell r="Q24">
            <v>2.34823</v>
          </cell>
          <cell r="R24">
            <v>2.21339</v>
          </cell>
          <cell r="T24">
            <v>2.21339</v>
          </cell>
          <cell r="U24">
            <v>2012</v>
          </cell>
          <cell r="X24" t="str">
            <v>..</v>
          </cell>
          <cell r="Y24" t="str">
            <v>..</v>
          </cell>
          <cell r="Z24" t="str">
            <v>..</v>
          </cell>
          <cell r="AA24">
            <v>1.3142400000000001</v>
          </cell>
          <cell r="AB24">
            <v>1.38103</v>
          </cell>
          <cell r="AC24">
            <v>1.1798299999999999</v>
          </cell>
          <cell r="AD24" t="str">
            <v>..</v>
          </cell>
          <cell r="AE24" t="str">
            <v>..</v>
          </cell>
          <cell r="AF24" t="str">
            <v>..</v>
          </cell>
          <cell r="AG24">
            <v>1.89018</v>
          </cell>
          <cell r="AH24" t="str">
            <v>..</v>
          </cell>
          <cell r="AI24">
            <v>2.5817199999999998</v>
          </cell>
          <cell r="AJ24">
            <v>2.1525300000000001</v>
          </cell>
          <cell r="AK24">
            <v>2.02522</v>
          </cell>
          <cell r="AL24">
            <v>2.07951</v>
          </cell>
          <cell r="AM24">
            <v>1.98522</v>
          </cell>
          <cell r="AO24">
            <v>1.98522</v>
          </cell>
          <cell r="AP24">
            <v>2012</v>
          </cell>
          <cell r="AS24" t="str">
            <v>..</v>
          </cell>
          <cell r="AT24" t="str">
            <v>..</v>
          </cell>
          <cell r="AU24" t="str">
            <v>..</v>
          </cell>
          <cell r="AV24">
            <v>2.7471399999999999</v>
          </cell>
          <cell r="AW24">
            <v>2.8561200000000002</v>
          </cell>
          <cell r="AX24">
            <v>2.35615</v>
          </cell>
          <cell r="AY24" t="str">
            <v>..</v>
          </cell>
          <cell r="AZ24" t="str">
            <v>..</v>
          </cell>
          <cell r="BA24" t="str">
            <v>..</v>
          </cell>
          <cell r="BB24">
            <v>2.9005800000000002</v>
          </cell>
          <cell r="BC24" t="str">
            <v>..</v>
          </cell>
          <cell r="BD24">
            <v>3.0278900000000002</v>
          </cell>
          <cell r="BE24">
            <v>3.3343099999999999</v>
          </cell>
          <cell r="BF24">
            <v>2.8256999999999999</v>
          </cell>
          <cell r="BG24">
            <v>2.73522</v>
          </cell>
          <cell r="BH24">
            <v>2.5459000000000001</v>
          </cell>
          <cell r="BJ24">
            <v>2.5459000000000001</v>
          </cell>
          <cell r="BK24">
            <v>2012</v>
          </cell>
          <cell r="BN24" t="str">
            <v>..</v>
          </cell>
          <cell r="BO24" t="str">
            <v>..</v>
          </cell>
          <cell r="BP24" t="str">
            <v>..</v>
          </cell>
          <cell r="BQ24">
            <v>37.725900000000003</v>
          </cell>
          <cell r="BR24">
            <v>38.202249999999999</v>
          </cell>
          <cell r="BS24">
            <v>39.610390000000002</v>
          </cell>
          <cell r="BT24" t="str">
            <v>..</v>
          </cell>
          <cell r="BU24" t="str">
            <v>..</v>
          </cell>
          <cell r="BV24" t="str">
            <v>..</v>
          </cell>
          <cell r="BW24">
            <v>48.165869999999998</v>
          </cell>
          <cell r="BX24" t="str">
            <v>..</v>
          </cell>
          <cell r="BY24">
            <v>54.758360000000003</v>
          </cell>
          <cell r="BZ24">
            <v>47.84104</v>
          </cell>
          <cell r="CA24">
            <v>50.620350000000002</v>
          </cell>
          <cell r="CB24">
            <v>52.265369999999997</v>
          </cell>
          <cell r="CC24">
            <v>53.191490000000002</v>
          </cell>
          <cell r="CE24">
            <v>53.191490000000002</v>
          </cell>
          <cell r="CF24">
            <v>2012</v>
          </cell>
        </row>
        <row r="25">
          <cell r="A25" t="str">
            <v>BLZ</v>
          </cell>
          <cell r="B25" t="str">
            <v>Belize</v>
          </cell>
          <cell r="C25" t="str">
            <v>..</v>
          </cell>
          <cell r="D25" t="str">
            <v>..</v>
          </cell>
          <cell r="E25" t="str">
            <v>..</v>
          </cell>
          <cell r="F25" t="str">
            <v>..</v>
          </cell>
          <cell r="G25" t="str">
            <v>..</v>
          </cell>
          <cell r="H25" t="str">
            <v>..</v>
          </cell>
          <cell r="I25" t="str">
            <v>..</v>
          </cell>
          <cell r="J25" t="str">
            <v>..</v>
          </cell>
          <cell r="K25" t="str">
            <v>..</v>
          </cell>
          <cell r="L25" t="str">
            <v>..</v>
          </cell>
          <cell r="M25" t="str">
            <v>..</v>
          </cell>
          <cell r="N25" t="str">
            <v>..</v>
          </cell>
          <cell r="O25" t="str">
            <v>..</v>
          </cell>
          <cell r="P25" t="str">
            <v>..</v>
          </cell>
          <cell r="Q25" t="str">
            <v>..</v>
          </cell>
          <cell r="R25" t="str">
            <v>..</v>
          </cell>
          <cell r="T25" t="str">
            <v/>
          </cell>
          <cell r="U25" t="str">
            <v/>
          </cell>
          <cell r="X25" t="str">
            <v>..</v>
          </cell>
          <cell r="Y25" t="str">
            <v>..</v>
          </cell>
          <cell r="Z25" t="str">
            <v>..</v>
          </cell>
          <cell r="AA25" t="str">
            <v>..</v>
          </cell>
          <cell r="AB25" t="str">
            <v>..</v>
          </cell>
          <cell r="AC25" t="str">
            <v>..</v>
          </cell>
          <cell r="AD25" t="str">
            <v>..</v>
          </cell>
          <cell r="AE25" t="str">
            <v>..</v>
          </cell>
          <cell r="AF25" t="str">
            <v>..</v>
          </cell>
          <cell r="AG25" t="str">
            <v>..</v>
          </cell>
          <cell r="AH25" t="str">
            <v>..</v>
          </cell>
          <cell r="AI25" t="str">
            <v>..</v>
          </cell>
          <cell r="AJ25" t="str">
            <v>..</v>
          </cell>
          <cell r="AK25" t="str">
            <v>..</v>
          </cell>
          <cell r="AL25" t="str">
            <v>..</v>
          </cell>
          <cell r="AM25" t="str">
            <v>..</v>
          </cell>
          <cell r="AO25" t="str">
            <v/>
          </cell>
          <cell r="AP25" t="str">
            <v/>
          </cell>
          <cell r="AS25" t="str">
            <v>..</v>
          </cell>
          <cell r="AT25" t="str">
            <v>..</v>
          </cell>
          <cell r="AU25" t="str">
            <v>..</v>
          </cell>
          <cell r="AV25" t="str">
            <v>..</v>
          </cell>
          <cell r="AW25" t="str">
            <v>..</v>
          </cell>
          <cell r="AX25" t="str">
            <v>..</v>
          </cell>
          <cell r="AY25" t="str">
            <v>..</v>
          </cell>
          <cell r="AZ25" t="str">
            <v>..</v>
          </cell>
          <cell r="BA25" t="str">
            <v>..</v>
          </cell>
          <cell r="BB25" t="str">
            <v>..</v>
          </cell>
          <cell r="BC25" t="str">
            <v>..</v>
          </cell>
          <cell r="BD25" t="str">
            <v>..</v>
          </cell>
          <cell r="BE25" t="str">
            <v>..</v>
          </cell>
          <cell r="BF25" t="str">
            <v>..</v>
          </cell>
          <cell r="BG25" t="str">
            <v>..</v>
          </cell>
          <cell r="BH25" t="str">
            <v>..</v>
          </cell>
          <cell r="BJ25" t="str">
            <v/>
          </cell>
          <cell r="BK25" t="str">
            <v/>
          </cell>
          <cell r="BN25" t="str">
            <v>..</v>
          </cell>
          <cell r="BO25" t="str">
            <v>..</v>
          </cell>
          <cell r="BP25" t="str">
            <v>..</v>
          </cell>
          <cell r="BQ25" t="str">
            <v>..</v>
          </cell>
          <cell r="BR25" t="str">
            <v>..</v>
          </cell>
          <cell r="BS25" t="str">
            <v>..</v>
          </cell>
          <cell r="BT25" t="str">
            <v>..</v>
          </cell>
          <cell r="BU25" t="str">
            <v>..</v>
          </cell>
          <cell r="BV25" t="str">
            <v>..</v>
          </cell>
          <cell r="BW25" t="str">
            <v>..</v>
          </cell>
          <cell r="BX25" t="str">
            <v>..</v>
          </cell>
          <cell r="BY25" t="str">
            <v>..</v>
          </cell>
          <cell r="BZ25" t="str">
            <v>..</v>
          </cell>
          <cell r="CA25" t="str">
            <v>..</v>
          </cell>
          <cell r="CB25" t="str">
            <v>..</v>
          </cell>
          <cell r="CC25" t="str">
            <v>..</v>
          </cell>
          <cell r="CE25" t="str">
            <v/>
          </cell>
          <cell r="CF25" t="str">
            <v/>
          </cell>
        </row>
        <row r="26">
          <cell r="A26" t="str">
            <v>BEN</v>
          </cell>
          <cell r="B26" t="str">
            <v>Benin</v>
          </cell>
          <cell r="C26" t="str">
            <v>..</v>
          </cell>
          <cell r="D26" t="str">
            <v>..</v>
          </cell>
          <cell r="E26">
            <v>2.4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 t="str">
            <v>..</v>
          </cell>
          <cell r="O26">
            <v>0.77195999999999998</v>
          </cell>
          <cell r="P26" t="str">
            <v>..</v>
          </cell>
          <cell r="Q26">
            <v>0.62226999999999999</v>
          </cell>
          <cell r="R26" t="str">
            <v>..</v>
          </cell>
          <cell r="T26">
            <v>0.62226999999999999</v>
          </cell>
          <cell r="U26">
            <v>2011</v>
          </cell>
          <cell r="X26" t="str">
            <v>..</v>
          </cell>
          <cell r="Y26" t="str">
            <v>..</v>
          </cell>
          <cell r="Z26">
            <v>0.40983999999999998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  <cell r="AH26" t="str">
            <v>..</v>
          </cell>
          <cell r="AI26" t="str">
            <v>..</v>
          </cell>
          <cell r="AJ26">
            <v>0.74414999999999998</v>
          </cell>
          <cell r="AK26" t="str">
            <v>..</v>
          </cell>
          <cell r="AL26">
            <v>0.32278000000000001</v>
          </cell>
          <cell r="AM26" t="str">
            <v>..</v>
          </cell>
          <cell r="AO26">
            <v>0.32278000000000001</v>
          </cell>
          <cell r="AP26">
            <v>2011</v>
          </cell>
          <cell r="AS26" t="str">
            <v>..</v>
          </cell>
          <cell r="AT26" t="str">
            <v>..</v>
          </cell>
          <cell r="AU26">
            <v>3.0423300000000002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  <cell r="AZ26" t="str">
            <v>..</v>
          </cell>
          <cell r="BA26" t="str">
            <v>..</v>
          </cell>
          <cell r="BB26" t="str">
            <v>..</v>
          </cell>
          <cell r="BC26" t="str">
            <v>..</v>
          </cell>
          <cell r="BD26" t="str">
            <v>..</v>
          </cell>
          <cell r="BE26">
            <v>0.78459000000000001</v>
          </cell>
          <cell r="BF26" t="str">
            <v>..</v>
          </cell>
          <cell r="BG26">
            <v>0.74855000000000005</v>
          </cell>
          <cell r="BH26" t="str">
            <v>..</v>
          </cell>
          <cell r="BJ26">
            <v>0.74855000000000005</v>
          </cell>
          <cell r="BK26">
            <v>2011</v>
          </cell>
          <cell r="BN26" t="str">
            <v>..</v>
          </cell>
          <cell r="BO26" t="str">
            <v>..</v>
          </cell>
          <cell r="BP26">
            <v>4.1666699999999999</v>
          </cell>
          <cell r="BQ26" t="str">
            <v>..</v>
          </cell>
          <cell r="BR26" t="str">
            <v>..</v>
          </cell>
          <cell r="BS26" t="str">
            <v>..</v>
          </cell>
          <cell r="BT26" t="str">
            <v>..</v>
          </cell>
          <cell r="BU26" t="str">
            <v>..</v>
          </cell>
          <cell r="BV26" t="str">
            <v>..</v>
          </cell>
          <cell r="BW26" t="str">
            <v>..</v>
          </cell>
          <cell r="BX26" t="str">
            <v>..</v>
          </cell>
          <cell r="BY26" t="str">
            <v>..</v>
          </cell>
          <cell r="BZ26">
            <v>30.0885</v>
          </cell>
          <cell r="CA26" t="str">
            <v>..</v>
          </cell>
          <cell r="CB26">
            <v>15.38462</v>
          </cell>
          <cell r="CC26" t="str">
            <v>..</v>
          </cell>
          <cell r="CE26">
            <v>15.38462</v>
          </cell>
          <cell r="CF26">
            <v>2011</v>
          </cell>
        </row>
        <row r="27">
          <cell r="A27" t="str">
            <v>BMU</v>
          </cell>
          <cell r="B27" t="str">
            <v>Bermuda</v>
          </cell>
          <cell r="C27" t="str">
            <v>..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 t="str">
            <v>..</v>
          </cell>
          <cell r="M27" t="str">
            <v>..</v>
          </cell>
          <cell r="N27" t="str">
            <v>..</v>
          </cell>
          <cell r="O27" t="str">
            <v>..</v>
          </cell>
          <cell r="P27" t="str">
            <v>..</v>
          </cell>
          <cell r="Q27" t="str">
            <v>..</v>
          </cell>
          <cell r="R27" t="str">
            <v>..</v>
          </cell>
          <cell r="T27" t="str">
            <v/>
          </cell>
          <cell r="U27" t="str">
            <v/>
          </cell>
          <cell r="X27" t="str">
            <v>..</v>
          </cell>
          <cell r="Y27" t="str">
            <v>..</v>
          </cell>
          <cell r="Z27" t="str">
            <v>..</v>
          </cell>
          <cell r="AA27" t="str">
            <v>..</v>
          </cell>
          <cell r="AB27" t="str">
            <v>..</v>
          </cell>
          <cell r="AC27" t="str">
            <v>..</v>
          </cell>
          <cell r="AD27" t="str">
            <v>..</v>
          </cell>
          <cell r="AE27" t="str">
            <v>..</v>
          </cell>
          <cell r="AF27" t="str">
            <v>..</v>
          </cell>
          <cell r="AG27" t="str">
            <v>..</v>
          </cell>
          <cell r="AH27" t="str">
            <v>..</v>
          </cell>
          <cell r="AI27" t="str">
            <v>..</v>
          </cell>
          <cell r="AJ27" t="str">
            <v>..</v>
          </cell>
          <cell r="AK27" t="str">
            <v>..</v>
          </cell>
          <cell r="AL27" t="str">
            <v>..</v>
          </cell>
          <cell r="AM27" t="str">
            <v>..</v>
          </cell>
          <cell r="AO27" t="str">
            <v/>
          </cell>
          <cell r="AP27" t="str">
            <v/>
          </cell>
          <cell r="AS27" t="str">
            <v>..</v>
          </cell>
          <cell r="AT27" t="str">
            <v>..</v>
          </cell>
          <cell r="AU27" t="str">
            <v>..</v>
          </cell>
          <cell r="AV27" t="str">
            <v>..</v>
          </cell>
          <cell r="AW27" t="str">
            <v>..</v>
          </cell>
          <cell r="AX27" t="str">
            <v>..</v>
          </cell>
          <cell r="AY27" t="str">
            <v>..</v>
          </cell>
          <cell r="AZ27" t="str">
            <v>..</v>
          </cell>
          <cell r="BA27" t="str">
            <v>..</v>
          </cell>
          <cell r="BB27" t="str">
            <v>..</v>
          </cell>
          <cell r="BC27" t="str">
            <v>..</v>
          </cell>
          <cell r="BD27" t="str">
            <v>..</v>
          </cell>
          <cell r="BE27" t="str">
            <v>..</v>
          </cell>
          <cell r="BF27" t="str">
            <v>..</v>
          </cell>
          <cell r="BG27" t="str">
            <v>..</v>
          </cell>
          <cell r="BH27" t="str">
            <v>..</v>
          </cell>
          <cell r="BJ27" t="str">
            <v/>
          </cell>
          <cell r="BK27" t="str">
            <v/>
          </cell>
          <cell r="BN27" t="str">
            <v>..</v>
          </cell>
          <cell r="BO27" t="str">
            <v>..</v>
          </cell>
          <cell r="BP27" t="str">
            <v>..</v>
          </cell>
          <cell r="BQ27" t="str">
            <v>..</v>
          </cell>
          <cell r="BR27" t="str">
            <v>..</v>
          </cell>
          <cell r="BS27" t="str">
            <v>..</v>
          </cell>
          <cell r="BT27" t="str">
            <v>..</v>
          </cell>
          <cell r="BU27" t="str">
            <v>..</v>
          </cell>
          <cell r="BV27" t="str">
            <v>..</v>
          </cell>
          <cell r="BW27" t="str">
            <v>..</v>
          </cell>
          <cell r="BX27" t="str">
            <v>..</v>
          </cell>
          <cell r="BY27" t="str">
            <v>..</v>
          </cell>
          <cell r="BZ27" t="str">
            <v>..</v>
          </cell>
          <cell r="CA27" t="str">
            <v>..</v>
          </cell>
          <cell r="CB27" t="str">
            <v>..</v>
          </cell>
          <cell r="CC27" t="str">
            <v>..</v>
          </cell>
          <cell r="CE27" t="str">
            <v/>
          </cell>
          <cell r="CF27" t="str">
            <v/>
          </cell>
        </row>
        <row r="28">
          <cell r="A28" t="str">
            <v>BTN</v>
          </cell>
          <cell r="B28" t="str">
            <v>Bhutan</v>
          </cell>
          <cell r="C28" t="str">
            <v>..</v>
          </cell>
          <cell r="D28" t="str">
            <v>..</v>
          </cell>
          <cell r="E28" t="str">
            <v>..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 t="str">
            <v>..</v>
          </cell>
          <cell r="P28" t="str">
            <v>..</v>
          </cell>
          <cell r="Q28" t="str">
            <v>..</v>
          </cell>
          <cell r="R28" t="str">
            <v>..</v>
          </cell>
          <cell r="T28" t="str">
            <v/>
          </cell>
          <cell r="U28" t="str">
            <v/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  <cell r="AH28" t="str">
            <v>..</v>
          </cell>
          <cell r="AI28" t="str">
            <v>..</v>
          </cell>
          <cell r="AJ28" t="str">
            <v>..</v>
          </cell>
          <cell r="AK28" t="str">
            <v>..</v>
          </cell>
          <cell r="AL28" t="str">
            <v>..</v>
          </cell>
          <cell r="AM28" t="str">
            <v>..</v>
          </cell>
          <cell r="AO28" t="str">
            <v/>
          </cell>
          <cell r="AP28" t="str">
            <v/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  <cell r="AZ28" t="str">
            <v>..</v>
          </cell>
          <cell r="BA28" t="str">
            <v>..</v>
          </cell>
          <cell r="BB28" t="str">
            <v>..</v>
          </cell>
          <cell r="BC28" t="str">
            <v>..</v>
          </cell>
          <cell r="BD28" t="str">
            <v>..</v>
          </cell>
          <cell r="BE28" t="str">
            <v>..</v>
          </cell>
          <cell r="BF28" t="str">
            <v>..</v>
          </cell>
          <cell r="BG28" t="str">
            <v>..</v>
          </cell>
          <cell r="BH28" t="str">
            <v>..</v>
          </cell>
          <cell r="BJ28" t="str">
            <v/>
          </cell>
          <cell r="BK28" t="str">
            <v/>
          </cell>
          <cell r="BN28" t="str">
            <v>..</v>
          </cell>
          <cell r="BO28" t="str">
            <v>..</v>
          </cell>
          <cell r="BP28" t="str">
            <v>..</v>
          </cell>
          <cell r="BQ28" t="str">
            <v>..</v>
          </cell>
          <cell r="BR28" t="str">
            <v>..</v>
          </cell>
          <cell r="BS28" t="str">
            <v>..</v>
          </cell>
          <cell r="BT28" t="str">
            <v>..</v>
          </cell>
          <cell r="BU28" t="str">
            <v>..</v>
          </cell>
          <cell r="BV28" t="str">
            <v>..</v>
          </cell>
          <cell r="BW28" t="str">
            <v>..</v>
          </cell>
          <cell r="BX28" t="str">
            <v>..</v>
          </cell>
          <cell r="BY28" t="str">
            <v>..</v>
          </cell>
          <cell r="BZ28" t="str">
            <v>..</v>
          </cell>
          <cell r="CA28" t="str">
            <v>..</v>
          </cell>
          <cell r="CB28" t="str">
            <v>..</v>
          </cell>
          <cell r="CC28" t="str">
            <v>..</v>
          </cell>
          <cell r="CE28" t="str">
            <v/>
          </cell>
          <cell r="CF28" t="str">
            <v/>
          </cell>
        </row>
        <row r="29">
          <cell r="A29" t="str">
            <v>BOL</v>
          </cell>
          <cell r="B29" t="str">
            <v>Bolivia</v>
          </cell>
          <cell r="C29" t="str">
            <v>..</v>
          </cell>
          <cell r="D29" t="str">
            <v>..</v>
          </cell>
          <cell r="E29" t="str">
            <v>..</v>
          </cell>
          <cell r="F29">
            <v>5.58155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  <cell r="T29" t="str">
            <v/>
          </cell>
          <cell r="U29" t="str">
            <v/>
          </cell>
          <cell r="X29" t="str">
            <v>..</v>
          </cell>
          <cell r="Y29" t="str">
            <v>..</v>
          </cell>
          <cell r="Z29" t="str">
            <v>..</v>
          </cell>
          <cell r="AA29" t="str">
            <v>..</v>
          </cell>
          <cell r="AB29" t="str">
            <v>..</v>
          </cell>
          <cell r="AC29" t="str">
            <v>..</v>
          </cell>
          <cell r="AD29" t="str">
            <v>..</v>
          </cell>
          <cell r="AE29" t="str">
            <v>..</v>
          </cell>
          <cell r="AF29" t="str">
            <v>..</v>
          </cell>
          <cell r="AG29" t="str">
            <v>..</v>
          </cell>
          <cell r="AH29" t="str">
            <v>..</v>
          </cell>
          <cell r="AI29" t="str">
            <v>..</v>
          </cell>
          <cell r="AJ29" t="str">
            <v>..</v>
          </cell>
          <cell r="AK29" t="str">
            <v>..</v>
          </cell>
          <cell r="AL29" t="str">
            <v>..</v>
          </cell>
          <cell r="AM29" t="str">
            <v>..</v>
          </cell>
          <cell r="AO29" t="str">
            <v/>
          </cell>
          <cell r="AP29" t="str">
            <v/>
          </cell>
          <cell r="AS29" t="str">
            <v>..</v>
          </cell>
          <cell r="AT29" t="str">
            <v>..</v>
          </cell>
          <cell r="AU29" t="str">
            <v>..</v>
          </cell>
          <cell r="AV29" t="str">
            <v>..</v>
          </cell>
          <cell r="AW29" t="str">
            <v>..</v>
          </cell>
          <cell r="AX29" t="str">
            <v>..</v>
          </cell>
          <cell r="AY29" t="str">
            <v>..</v>
          </cell>
          <cell r="AZ29" t="str">
            <v>..</v>
          </cell>
          <cell r="BA29" t="str">
            <v>..</v>
          </cell>
          <cell r="BB29" t="str">
            <v>..</v>
          </cell>
          <cell r="BC29" t="str">
            <v>..</v>
          </cell>
          <cell r="BD29" t="str">
            <v>..</v>
          </cell>
          <cell r="BE29" t="str">
            <v>..</v>
          </cell>
          <cell r="BF29" t="str">
            <v>..</v>
          </cell>
          <cell r="BG29" t="str">
            <v>..</v>
          </cell>
          <cell r="BH29" t="str">
            <v>..</v>
          </cell>
          <cell r="BJ29" t="str">
            <v/>
          </cell>
          <cell r="BK29" t="str">
            <v/>
          </cell>
          <cell r="BN29" t="str">
            <v>..</v>
          </cell>
          <cell r="BO29" t="str">
            <v>..</v>
          </cell>
          <cell r="BP29" t="str">
            <v>..</v>
          </cell>
          <cell r="BQ29" t="str">
            <v>..</v>
          </cell>
          <cell r="BR29" t="str">
            <v>..</v>
          </cell>
          <cell r="BS29" t="str">
            <v>..</v>
          </cell>
          <cell r="BT29" t="str">
            <v>..</v>
          </cell>
          <cell r="BU29" t="str">
            <v>..</v>
          </cell>
          <cell r="BV29" t="str">
            <v>..</v>
          </cell>
          <cell r="BW29" t="str">
            <v>..</v>
          </cell>
          <cell r="BX29" t="str">
            <v>..</v>
          </cell>
          <cell r="BY29" t="str">
            <v>..</v>
          </cell>
          <cell r="BZ29" t="str">
            <v>..</v>
          </cell>
          <cell r="CA29" t="str">
            <v>..</v>
          </cell>
          <cell r="CB29" t="str">
            <v>..</v>
          </cell>
          <cell r="CC29" t="str">
            <v>..</v>
          </cell>
          <cell r="CE29" t="str">
            <v/>
          </cell>
          <cell r="CF29" t="str">
            <v/>
          </cell>
        </row>
        <row r="30">
          <cell r="A30" t="str">
            <v>BIH</v>
          </cell>
          <cell r="B30" t="str">
            <v>Bosnia and Herzegovina</v>
          </cell>
          <cell r="C30" t="str">
            <v>..</v>
          </cell>
          <cell r="D30" t="str">
            <v>..</v>
          </cell>
          <cell r="E30" t="str">
            <v>..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T30" t="str">
            <v/>
          </cell>
          <cell r="U30" t="str">
            <v/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 t="str">
            <v>..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 t="str">
            <v>..</v>
          </cell>
          <cell r="AL30" t="str">
            <v>..</v>
          </cell>
          <cell r="AM30" t="str">
            <v>..</v>
          </cell>
          <cell r="AO30" t="str">
            <v/>
          </cell>
          <cell r="AP30" t="str">
            <v/>
          </cell>
          <cell r="AS30" t="str">
            <v>..</v>
          </cell>
          <cell r="AT30" t="str">
            <v>..</v>
          </cell>
          <cell r="AU30" t="str">
            <v>..</v>
          </cell>
          <cell r="AV30" t="str">
            <v>..</v>
          </cell>
          <cell r="AW30" t="str">
            <v>..</v>
          </cell>
          <cell r="AX30" t="str">
            <v>..</v>
          </cell>
          <cell r="AY30" t="str">
            <v>..</v>
          </cell>
          <cell r="AZ30" t="str">
            <v>..</v>
          </cell>
          <cell r="BA30" t="str">
            <v>..</v>
          </cell>
          <cell r="BB30" t="str">
            <v>..</v>
          </cell>
          <cell r="BC30" t="str">
            <v>..</v>
          </cell>
          <cell r="BD30" t="str">
            <v>..</v>
          </cell>
          <cell r="BE30" t="str">
            <v>..</v>
          </cell>
          <cell r="BF30" t="str">
            <v>..</v>
          </cell>
          <cell r="BG30" t="str">
            <v>..</v>
          </cell>
          <cell r="BH30" t="str">
            <v>..</v>
          </cell>
          <cell r="BJ30" t="str">
            <v/>
          </cell>
          <cell r="BK30" t="str">
            <v/>
          </cell>
          <cell r="BN30" t="str">
            <v>..</v>
          </cell>
          <cell r="BO30" t="str">
            <v>..</v>
          </cell>
          <cell r="BP30" t="str">
            <v>..</v>
          </cell>
          <cell r="BQ30" t="str">
            <v>..</v>
          </cell>
          <cell r="BR30" t="str">
            <v>..</v>
          </cell>
          <cell r="BS30" t="str">
            <v>..</v>
          </cell>
          <cell r="BT30" t="str">
            <v>..</v>
          </cell>
          <cell r="BU30" t="str">
            <v>..</v>
          </cell>
          <cell r="BV30" t="str">
            <v>..</v>
          </cell>
          <cell r="BW30" t="str">
            <v>..</v>
          </cell>
          <cell r="BX30" t="str">
            <v>..</v>
          </cell>
          <cell r="BY30" t="str">
            <v>..</v>
          </cell>
          <cell r="BZ30" t="str">
            <v>..</v>
          </cell>
          <cell r="CA30" t="str">
            <v>..</v>
          </cell>
          <cell r="CB30" t="str">
            <v>..</v>
          </cell>
          <cell r="CC30" t="str">
            <v>..</v>
          </cell>
          <cell r="CE30" t="str">
            <v/>
          </cell>
          <cell r="CF30" t="str">
            <v/>
          </cell>
        </row>
        <row r="31">
          <cell r="A31" t="str">
            <v>BWA</v>
          </cell>
          <cell r="B31" t="str">
            <v>Botswana</v>
          </cell>
          <cell r="C31" t="str">
            <v>..</v>
          </cell>
          <cell r="D31" t="str">
            <v>..</v>
          </cell>
          <cell r="E31">
            <v>1.24451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T31" t="str">
            <v/>
          </cell>
          <cell r="U31" t="str">
            <v/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 t="str">
            <v>..</v>
          </cell>
          <cell r="AF31" t="str">
            <v>..</v>
          </cell>
          <cell r="AG31" t="str">
            <v>..</v>
          </cell>
          <cell r="AH31" t="str">
            <v>..</v>
          </cell>
          <cell r="AI31" t="str">
            <v>..</v>
          </cell>
          <cell r="AJ31" t="str">
            <v>..</v>
          </cell>
          <cell r="AK31" t="str">
            <v>..</v>
          </cell>
          <cell r="AL31" t="str">
            <v>..</v>
          </cell>
          <cell r="AM31" t="str">
            <v>..</v>
          </cell>
          <cell r="AO31" t="str">
            <v/>
          </cell>
          <cell r="AP31" t="str">
            <v/>
          </cell>
          <cell r="AS31" t="str">
            <v>..</v>
          </cell>
          <cell r="AT31" t="str">
            <v>..</v>
          </cell>
          <cell r="AU31" t="str">
            <v>..</v>
          </cell>
          <cell r="AV31" t="str">
            <v>..</v>
          </cell>
          <cell r="AW31" t="str">
            <v>..</v>
          </cell>
          <cell r="AX31" t="str">
            <v>..</v>
          </cell>
          <cell r="AY31" t="str">
            <v>..</v>
          </cell>
          <cell r="AZ31" t="str">
            <v>..</v>
          </cell>
          <cell r="BA31" t="str">
            <v>..</v>
          </cell>
          <cell r="BB31" t="str">
            <v>..</v>
          </cell>
          <cell r="BC31" t="str">
            <v>..</v>
          </cell>
          <cell r="BD31" t="str">
            <v>..</v>
          </cell>
          <cell r="BE31" t="str">
            <v>..</v>
          </cell>
          <cell r="BF31" t="str">
            <v>..</v>
          </cell>
          <cell r="BG31" t="str">
            <v>..</v>
          </cell>
          <cell r="BH31" t="str">
            <v>..</v>
          </cell>
          <cell r="BJ31" t="str">
            <v/>
          </cell>
          <cell r="BK31" t="str">
            <v/>
          </cell>
          <cell r="BN31" t="str">
            <v>..</v>
          </cell>
          <cell r="BO31" t="str">
            <v>..</v>
          </cell>
          <cell r="BP31" t="str">
            <v>..</v>
          </cell>
          <cell r="BQ31" t="str">
            <v>..</v>
          </cell>
          <cell r="BR31" t="str">
            <v>..</v>
          </cell>
          <cell r="BS31" t="str">
            <v>..</v>
          </cell>
          <cell r="BT31" t="str">
            <v>..</v>
          </cell>
          <cell r="BU31" t="str">
            <v>..</v>
          </cell>
          <cell r="BV31" t="str">
            <v>..</v>
          </cell>
          <cell r="BW31" t="str">
            <v>..</v>
          </cell>
          <cell r="BX31" t="str">
            <v>..</v>
          </cell>
          <cell r="BY31" t="str">
            <v>..</v>
          </cell>
          <cell r="BZ31" t="str">
            <v>..</v>
          </cell>
          <cell r="CA31" t="str">
            <v>..</v>
          </cell>
          <cell r="CB31">
            <v>40.663899999999998</v>
          </cell>
          <cell r="CC31" t="str">
            <v>..</v>
          </cell>
          <cell r="CE31">
            <v>40.663899999999998</v>
          </cell>
          <cell r="CF31">
            <v>2011</v>
          </cell>
        </row>
        <row r="32">
          <cell r="A32" t="str">
            <v>BRA</v>
          </cell>
          <cell r="B32" t="str">
            <v>Brazil</v>
          </cell>
          <cell r="C32" t="str">
            <v>..</v>
          </cell>
          <cell r="D32" t="str">
            <v>..</v>
          </cell>
          <cell r="E32" t="str">
            <v>..</v>
          </cell>
          <cell r="F32" t="str">
            <v>..</v>
          </cell>
          <cell r="G32">
            <v>1.87503</v>
          </cell>
          <cell r="H32">
            <v>1.76448</v>
          </cell>
          <cell r="I32">
            <v>1.7533000000000001</v>
          </cell>
          <cell r="J32">
            <v>1.5477000000000001</v>
          </cell>
          <cell r="K32">
            <v>1.56742</v>
          </cell>
          <cell r="L32" t="str">
            <v>..</v>
          </cell>
          <cell r="M32">
            <v>1.85442</v>
          </cell>
          <cell r="N32">
            <v>1.7837499999999999</v>
          </cell>
          <cell r="O32">
            <v>1.8801099999999999</v>
          </cell>
          <cell r="P32">
            <v>1.78298</v>
          </cell>
          <cell r="Q32">
            <v>1.86381</v>
          </cell>
          <cell r="R32">
            <v>1.6949700000000001</v>
          </cell>
          <cell r="T32">
            <v>1.6949700000000001</v>
          </cell>
          <cell r="U32">
            <v>2012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>
            <v>1.24149</v>
          </cell>
          <cell r="AC32">
            <v>1.19495</v>
          </cell>
          <cell r="AD32">
            <v>1.1773899999999999</v>
          </cell>
          <cell r="AE32">
            <v>1.0128699999999999</v>
          </cell>
          <cell r="AF32">
            <v>1.0326900000000001</v>
          </cell>
          <cell r="AG32" t="str">
            <v>..</v>
          </cell>
          <cell r="AH32">
            <v>1.24051</v>
          </cell>
          <cell r="AI32">
            <v>1.1484399999999999</v>
          </cell>
          <cell r="AJ32">
            <v>1.2174199999999999</v>
          </cell>
          <cell r="AK32">
            <v>1.18329</v>
          </cell>
          <cell r="AL32">
            <v>1.24983</v>
          </cell>
          <cell r="AM32">
            <v>1.17808</v>
          </cell>
          <cell r="AO32">
            <v>1.17808</v>
          </cell>
          <cell r="AP32">
            <v>2012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>
            <v>2.8918300000000001</v>
          </cell>
          <cell r="AX32">
            <v>2.6986699999999999</v>
          </cell>
          <cell r="AY32">
            <v>2.6894399999999998</v>
          </cell>
          <cell r="AZ32">
            <v>2.42679</v>
          </cell>
          <cell r="BA32">
            <v>2.4321700000000002</v>
          </cell>
          <cell r="BB32" t="str">
            <v>..</v>
          </cell>
          <cell r="BC32">
            <v>2.7656000000000001</v>
          </cell>
          <cell r="BD32">
            <v>2.7506200000000001</v>
          </cell>
          <cell r="BE32">
            <v>2.9066999999999998</v>
          </cell>
          <cell r="BF32">
            <v>2.70086</v>
          </cell>
          <cell r="BG32">
            <v>2.8130899999999999</v>
          </cell>
          <cell r="BH32">
            <v>2.49742</v>
          </cell>
          <cell r="BJ32">
            <v>2.49742</v>
          </cell>
          <cell r="BK32">
            <v>2012</v>
          </cell>
          <cell r="BN32" t="str">
            <v>..</v>
          </cell>
          <cell r="BO32" t="str">
            <v>..</v>
          </cell>
          <cell r="BP32" t="str">
            <v>..</v>
          </cell>
          <cell r="BQ32" t="str">
            <v>..</v>
          </cell>
          <cell r="BR32">
            <v>40.79363</v>
          </cell>
          <cell r="BS32">
            <v>42.072890000000001</v>
          </cell>
          <cell r="BT32">
            <v>41.575650000000003</v>
          </cell>
          <cell r="BU32">
            <v>40.688380000000002</v>
          </cell>
          <cell r="BV32">
            <v>40.710799999999999</v>
          </cell>
          <cell r="BW32" t="str">
            <v>..</v>
          </cell>
          <cell r="BX32">
            <v>39.967140000000001</v>
          </cell>
          <cell r="BY32">
            <v>38.853230000000003</v>
          </cell>
          <cell r="BZ32">
            <v>39.350490000000001</v>
          </cell>
          <cell r="CA32">
            <v>40.14011</v>
          </cell>
          <cell r="CB32">
            <v>40.72054</v>
          </cell>
          <cell r="CC32">
            <v>42.274009999999997</v>
          </cell>
          <cell r="CE32">
            <v>42.274009999999997</v>
          </cell>
          <cell r="CF32">
            <v>2012</v>
          </cell>
        </row>
        <row r="33">
          <cell r="A33" t="str">
            <v>BRN</v>
          </cell>
          <cell r="B33" t="str">
            <v>Brunei Darussalam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T33" t="str">
            <v/>
          </cell>
          <cell r="U33" t="str">
            <v/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 t="str">
            <v>..</v>
          </cell>
          <cell r="AD33" t="str">
            <v>..</v>
          </cell>
          <cell r="AE33" t="str">
            <v>..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O33" t="str">
            <v/>
          </cell>
          <cell r="AP33" t="str">
            <v/>
          </cell>
          <cell r="AS33" t="str">
            <v>..</v>
          </cell>
          <cell r="AT33" t="str">
            <v>..</v>
          </cell>
          <cell r="AU33" t="str">
            <v>..</v>
          </cell>
          <cell r="AV33" t="str">
            <v>..</v>
          </cell>
          <cell r="AW33" t="str">
            <v>..</v>
          </cell>
          <cell r="AX33" t="str">
            <v>..</v>
          </cell>
          <cell r="AY33" t="str">
            <v>..</v>
          </cell>
          <cell r="AZ33" t="str">
            <v>..</v>
          </cell>
          <cell r="BA33" t="str">
            <v>..</v>
          </cell>
          <cell r="BB33" t="str">
            <v>..</v>
          </cell>
          <cell r="BC33" t="str">
            <v>..</v>
          </cell>
          <cell r="BD33" t="str">
            <v>..</v>
          </cell>
          <cell r="BE33" t="str">
            <v>..</v>
          </cell>
          <cell r="BF33" t="str">
            <v>..</v>
          </cell>
          <cell r="BG33" t="str">
            <v>..</v>
          </cell>
          <cell r="BH33" t="str">
            <v>..</v>
          </cell>
          <cell r="BJ33" t="str">
            <v/>
          </cell>
          <cell r="BK33" t="str">
            <v/>
          </cell>
          <cell r="BN33" t="str">
            <v>..</v>
          </cell>
          <cell r="BO33" t="str">
            <v>..</v>
          </cell>
          <cell r="BP33" t="str">
            <v>..</v>
          </cell>
          <cell r="BQ33" t="str">
            <v>..</v>
          </cell>
          <cell r="BR33" t="str">
            <v>..</v>
          </cell>
          <cell r="BS33" t="str">
            <v>..</v>
          </cell>
          <cell r="BT33" t="str">
            <v>..</v>
          </cell>
          <cell r="BU33" t="str">
            <v>..</v>
          </cell>
          <cell r="BV33" t="str">
            <v>..</v>
          </cell>
          <cell r="BW33" t="str">
            <v>..</v>
          </cell>
          <cell r="BX33" t="str">
            <v>..</v>
          </cell>
          <cell r="BY33" t="str">
            <v>..</v>
          </cell>
          <cell r="BZ33" t="str">
            <v>..</v>
          </cell>
          <cell r="CA33" t="str">
            <v>..</v>
          </cell>
          <cell r="CB33" t="str">
            <v>..</v>
          </cell>
          <cell r="CC33" t="str">
            <v>..</v>
          </cell>
          <cell r="CE33" t="str">
            <v/>
          </cell>
          <cell r="CF33" t="str">
            <v/>
          </cell>
        </row>
        <row r="34">
          <cell r="A34" t="str">
            <v>BGR</v>
          </cell>
          <cell r="B34" t="str">
            <v>Bulgaria</v>
          </cell>
          <cell r="C34" t="str">
            <v>..</v>
          </cell>
          <cell r="D34" t="str">
            <v>..</v>
          </cell>
          <cell r="E34">
            <v>1.6632899999999999</v>
          </cell>
          <cell r="F34">
            <v>2.0206300000000001</v>
          </cell>
          <cell r="G34">
            <v>2.1577099999999998</v>
          </cell>
          <cell r="H34">
            <v>2.0217800000000001</v>
          </cell>
          <cell r="I34">
            <v>2.0369299999999999</v>
          </cell>
          <cell r="J34">
            <v>1.96488</v>
          </cell>
          <cell r="K34">
            <v>1.8310999999999999</v>
          </cell>
          <cell r="L34" t="str">
            <v>..</v>
          </cell>
          <cell r="M34">
            <v>2.04617</v>
          </cell>
          <cell r="N34">
            <v>1.8065899999999999</v>
          </cell>
          <cell r="O34">
            <v>1.71963</v>
          </cell>
          <cell r="P34">
            <v>1.89184</v>
          </cell>
          <cell r="Q34">
            <v>1.9096500000000001</v>
          </cell>
          <cell r="R34">
            <v>1.73865</v>
          </cell>
          <cell r="T34">
            <v>1.73865</v>
          </cell>
          <cell r="U34">
            <v>2012</v>
          </cell>
          <cell r="X34" t="str">
            <v>..</v>
          </cell>
          <cell r="Y34" t="str">
            <v>..</v>
          </cell>
          <cell r="Z34">
            <v>1.1190500000000001</v>
          </cell>
          <cell r="AA34">
            <v>1.40499</v>
          </cell>
          <cell r="AB34">
            <v>1.3973100000000001</v>
          </cell>
          <cell r="AC34">
            <v>1.5682799999999999</v>
          </cell>
          <cell r="AD34">
            <v>1.46028</v>
          </cell>
          <cell r="AE34">
            <v>1.4397599999999999</v>
          </cell>
          <cell r="AF34">
            <v>1.4459599999999999</v>
          </cell>
          <cell r="AG34" t="str">
            <v>..</v>
          </cell>
          <cell r="AH34">
            <v>1.5782700000000001</v>
          </cell>
          <cell r="AI34">
            <v>1.3463400000000001</v>
          </cell>
          <cell r="AJ34">
            <v>1.3131200000000001</v>
          </cell>
          <cell r="AK34">
            <v>1.4995000000000001</v>
          </cell>
          <cell r="AL34">
            <v>1.5334300000000001</v>
          </cell>
          <cell r="AM34">
            <v>1.5422100000000001</v>
          </cell>
          <cell r="AO34">
            <v>1.5422100000000001</v>
          </cell>
          <cell r="AP34">
            <v>2012</v>
          </cell>
          <cell r="AS34" t="str">
            <v>..</v>
          </cell>
          <cell r="AT34" t="str">
            <v>..</v>
          </cell>
          <cell r="AU34">
            <v>2.7267299999999999</v>
          </cell>
          <cell r="AV34">
            <v>3.1364800000000002</v>
          </cell>
          <cell r="AW34">
            <v>3.4262000000000001</v>
          </cell>
          <cell r="AX34">
            <v>2.6408</v>
          </cell>
          <cell r="AY34">
            <v>2.8504399999999999</v>
          </cell>
          <cell r="AZ34">
            <v>2.7001599999999999</v>
          </cell>
          <cell r="BA34">
            <v>2.3827099999999999</v>
          </cell>
          <cell r="BB34" t="str">
            <v>..</v>
          </cell>
          <cell r="BC34">
            <v>2.7501699999999998</v>
          </cell>
          <cell r="BD34">
            <v>2.53905</v>
          </cell>
          <cell r="BE34">
            <v>2.3449900000000001</v>
          </cell>
          <cell r="BF34">
            <v>2.49539</v>
          </cell>
          <cell r="BG34">
            <v>2.5005000000000002</v>
          </cell>
          <cell r="BH34">
            <v>2.0279500000000001</v>
          </cell>
          <cell r="BJ34">
            <v>2.0279500000000001</v>
          </cell>
          <cell r="BK34">
            <v>2012</v>
          </cell>
          <cell r="BN34" t="str">
            <v>..</v>
          </cell>
          <cell r="BO34" t="str">
            <v>..</v>
          </cell>
          <cell r="BP34">
            <v>44.504019999999997</v>
          </cell>
          <cell r="BQ34">
            <v>44.80932</v>
          </cell>
          <cell r="BR34">
            <v>40.4878</v>
          </cell>
          <cell r="BS34">
            <v>44.77028</v>
          </cell>
          <cell r="BT34">
            <v>41.95223</v>
          </cell>
          <cell r="BU34">
            <v>42.746400000000001</v>
          </cell>
          <cell r="BV34">
            <v>46.500590000000003</v>
          </cell>
          <cell r="BW34" t="str">
            <v>..</v>
          </cell>
          <cell r="BX34">
            <v>46.336210000000001</v>
          </cell>
          <cell r="BY34">
            <v>45.766129999999997</v>
          </cell>
          <cell r="BZ34">
            <v>46.277670000000001</v>
          </cell>
          <cell r="CA34">
            <v>48.034930000000003</v>
          </cell>
          <cell r="CB34">
            <v>49.059690000000003</v>
          </cell>
          <cell r="CC34">
            <v>52.828380000000003</v>
          </cell>
          <cell r="CE34">
            <v>52.828380000000003</v>
          </cell>
          <cell r="CF34">
            <v>2012</v>
          </cell>
        </row>
        <row r="35">
          <cell r="A35" t="str">
            <v>BFA</v>
          </cell>
          <cell r="B35" t="str">
            <v>Burkina Faso</v>
          </cell>
          <cell r="C35" t="str">
            <v>..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 t="str">
            <v>..</v>
          </cell>
          <cell r="J35" t="str">
            <v>..</v>
          </cell>
          <cell r="K35" t="str">
            <v>..</v>
          </cell>
          <cell r="L35" t="str">
            <v>..</v>
          </cell>
          <cell r="M35" t="str">
            <v>..</v>
          </cell>
          <cell r="N35" t="str">
            <v>..</v>
          </cell>
          <cell r="O35" t="str">
            <v>..</v>
          </cell>
          <cell r="P35">
            <v>4.0805600000000002</v>
          </cell>
          <cell r="Q35">
            <v>1.468</v>
          </cell>
          <cell r="R35">
            <v>0.58484000000000003</v>
          </cell>
          <cell r="T35">
            <v>0.58484000000000003</v>
          </cell>
          <cell r="U35">
            <v>2012</v>
          </cell>
          <cell r="X35" t="str">
            <v>..</v>
          </cell>
          <cell r="Y35" t="str">
            <v>..</v>
          </cell>
          <cell r="Z35" t="str">
            <v>..</v>
          </cell>
          <cell r="AA35" t="str">
            <v>..</v>
          </cell>
          <cell r="AB35" t="str">
            <v>..</v>
          </cell>
          <cell r="AC35" t="str">
            <v>..</v>
          </cell>
          <cell r="AD35" t="str">
            <v>..</v>
          </cell>
          <cell r="AE35" t="str">
            <v>..</v>
          </cell>
          <cell r="AF35" t="str">
            <v>..</v>
          </cell>
          <cell r="AG35" t="str">
            <v>..</v>
          </cell>
          <cell r="AH35" t="str">
            <v>..</v>
          </cell>
          <cell r="AI35" t="str">
            <v>..</v>
          </cell>
          <cell r="AJ35" t="str">
            <v>..</v>
          </cell>
          <cell r="AK35" t="str">
            <v>..</v>
          </cell>
          <cell r="AL35">
            <v>1.2928900000000001</v>
          </cell>
          <cell r="AM35">
            <v>0.2409</v>
          </cell>
          <cell r="AO35">
            <v>0.2409</v>
          </cell>
          <cell r="AP35">
            <v>2012</v>
          </cell>
          <cell r="AS35" t="str">
            <v>..</v>
          </cell>
          <cell r="AT35" t="str">
            <v>..</v>
          </cell>
          <cell r="AU35" t="str">
            <v>..</v>
          </cell>
          <cell r="AV35" t="str">
            <v>..</v>
          </cell>
          <cell r="AW35" t="str">
            <v>..</v>
          </cell>
          <cell r="AX35" t="str">
            <v>..</v>
          </cell>
          <cell r="AY35" t="str">
            <v>..</v>
          </cell>
          <cell r="AZ35" t="str">
            <v>..</v>
          </cell>
          <cell r="BA35" t="str">
            <v>..</v>
          </cell>
          <cell r="BB35" t="str">
            <v>..</v>
          </cell>
          <cell r="BC35" t="str">
            <v>..</v>
          </cell>
          <cell r="BD35" t="str">
            <v>..</v>
          </cell>
          <cell r="BE35" t="str">
            <v>..</v>
          </cell>
          <cell r="BF35" t="str">
            <v>..</v>
          </cell>
          <cell r="BG35">
            <v>1.53346</v>
          </cell>
          <cell r="BH35">
            <v>0.73773999999999995</v>
          </cell>
          <cell r="BJ35">
            <v>0.73773999999999995</v>
          </cell>
          <cell r="BK35">
            <v>2012</v>
          </cell>
          <cell r="BN35" t="str">
            <v>..</v>
          </cell>
          <cell r="BO35" t="str">
            <v>..</v>
          </cell>
          <cell r="BP35" t="str">
            <v>..</v>
          </cell>
          <cell r="BQ35" t="str">
            <v>..</v>
          </cell>
          <cell r="BR35" t="str">
            <v>..</v>
          </cell>
          <cell r="BS35" t="str">
            <v>..</v>
          </cell>
          <cell r="BT35" t="str">
            <v>..</v>
          </cell>
          <cell r="BU35" t="str">
            <v>..</v>
          </cell>
          <cell r="BV35" t="str">
            <v>..</v>
          </cell>
          <cell r="BW35" t="str">
            <v>..</v>
          </cell>
          <cell r="BX35" t="str">
            <v>..</v>
          </cell>
          <cell r="BY35" t="str">
            <v>..</v>
          </cell>
          <cell r="BZ35" t="str">
            <v>..</v>
          </cell>
          <cell r="CA35" t="str">
            <v>..</v>
          </cell>
          <cell r="CB35">
            <v>23.96313</v>
          </cell>
          <cell r="CC35">
            <v>12.67606</v>
          </cell>
          <cell r="CE35">
            <v>12.67606</v>
          </cell>
          <cell r="CF35">
            <v>2012</v>
          </cell>
        </row>
        <row r="36">
          <cell r="A36" t="str">
            <v>BDI</v>
          </cell>
          <cell r="B36" t="str">
            <v>Burundi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>
            <v>6.3547099999999999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 t="str">
            <v>..</v>
          </cell>
          <cell r="P36">
            <v>4.8097599999999998</v>
          </cell>
          <cell r="Q36" t="str">
            <v>..</v>
          </cell>
          <cell r="R36" t="str">
            <v>..</v>
          </cell>
          <cell r="T36">
            <v>4.8097599999999998</v>
          </cell>
          <cell r="U36">
            <v>2010</v>
          </cell>
          <cell r="X36" t="str">
            <v>..</v>
          </cell>
          <cell r="Y36" t="str">
            <v>..</v>
          </cell>
          <cell r="Z36" t="str">
            <v>..</v>
          </cell>
          <cell r="AA36" t="str">
            <v>..</v>
          </cell>
          <cell r="AB36" t="str">
            <v>..</v>
          </cell>
          <cell r="AC36" t="str">
            <v>..</v>
          </cell>
          <cell r="AD36" t="str">
            <v>..</v>
          </cell>
          <cell r="AE36">
            <v>4.3083900000000002</v>
          </cell>
          <cell r="AF36" t="str">
            <v>..</v>
          </cell>
          <cell r="AG36" t="str">
            <v>..</v>
          </cell>
          <cell r="AH36" t="str">
            <v>..</v>
          </cell>
          <cell r="AI36" t="str">
            <v>..</v>
          </cell>
          <cell r="AJ36" t="str">
            <v>..</v>
          </cell>
          <cell r="AK36">
            <v>1.5170699999999999</v>
          </cell>
          <cell r="AL36" t="str">
            <v>..</v>
          </cell>
          <cell r="AM36" t="str">
            <v>..</v>
          </cell>
          <cell r="AO36">
            <v>1.5170699999999999</v>
          </cell>
          <cell r="AP36">
            <v>2010</v>
          </cell>
          <cell r="AS36" t="str">
            <v>..</v>
          </cell>
          <cell r="AT36" t="str">
            <v>..</v>
          </cell>
          <cell r="AU36" t="str">
            <v>..</v>
          </cell>
          <cell r="AV36" t="str">
            <v>..</v>
          </cell>
          <cell r="AW36" t="str">
            <v>..</v>
          </cell>
          <cell r="AX36" t="str">
            <v>..</v>
          </cell>
          <cell r="AY36" t="str">
            <v>..</v>
          </cell>
          <cell r="AZ36">
            <v>7.0542600000000002</v>
          </cell>
          <cell r="BA36" t="str">
            <v>..</v>
          </cell>
          <cell r="BB36" t="str">
            <v>..</v>
          </cell>
          <cell r="BC36" t="str">
            <v>..</v>
          </cell>
          <cell r="BD36" t="str">
            <v>..</v>
          </cell>
          <cell r="BE36" t="str">
            <v>..</v>
          </cell>
          <cell r="BF36">
            <v>6.1152899999999999</v>
          </cell>
          <cell r="BG36" t="str">
            <v>..</v>
          </cell>
          <cell r="BH36" t="str">
            <v>..</v>
          </cell>
          <cell r="BJ36">
            <v>6.1152899999999999</v>
          </cell>
          <cell r="BK36">
            <v>2010</v>
          </cell>
          <cell r="BN36" t="str">
            <v>..</v>
          </cell>
          <cell r="BO36" t="str">
            <v>..</v>
          </cell>
          <cell r="BP36" t="str">
            <v>..</v>
          </cell>
          <cell r="BQ36" t="str">
            <v>..</v>
          </cell>
          <cell r="BR36" t="str">
            <v>..</v>
          </cell>
          <cell r="BS36" t="str">
            <v>..</v>
          </cell>
          <cell r="BT36" t="str">
            <v>..</v>
          </cell>
          <cell r="BU36">
            <v>17.272729999999999</v>
          </cell>
          <cell r="BV36" t="str">
            <v>..</v>
          </cell>
          <cell r="BW36" t="str">
            <v>..</v>
          </cell>
          <cell r="BX36" t="str">
            <v>..</v>
          </cell>
          <cell r="BY36" t="str">
            <v>..</v>
          </cell>
          <cell r="BZ36" t="str">
            <v>..</v>
          </cell>
          <cell r="CA36">
            <v>8.9552200000000006</v>
          </cell>
          <cell r="CB36" t="str">
            <v>..</v>
          </cell>
          <cell r="CC36" t="str">
            <v>..</v>
          </cell>
          <cell r="CE36">
            <v>8.9552200000000006</v>
          </cell>
          <cell r="CF36">
            <v>2010</v>
          </cell>
        </row>
        <row r="37">
          <cell r="A37" t="str">
            <v>KHM</v>
          </cell>
          <cell r="B37" t="str">
            <v>Cambodia</v>
          </cell>
          <cell r="C37" t="str">
            <v>..</v>
          </cell>
          <cell r="D37" t="str">
            <v>..</v>
          </cell>
          <cell r="E37" t="str">
            <v>..</v>
          </cell>
          <cell r="F37">
            <v>4.8695000000000004</v>
          </cell>
          <cell r="G37">
            <v>3.13253</v>
          </cell>
          <cell r="H37">
            <v>4.3800299999999996</v>
          </cell>
          <cell r="I37" t="str">
            <v>..</v>
          </cell>
          <cell r="J37">
            <v>1.8493599999999999</v>
          </cell>
          <cell r="K37" t="str">
            <v>..</v>
          </cell>
          <cell r="L37" t="str">
            <v>..</v>
          </cell>
          <cell r="M37">
            <v>0.14208999999999999</v>
          </cell>
          <cell r="N37">
            <v>2.0768499999999999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  <cell r="T37" t="str">
            <v/>
          </cell>
          <cell r="U37" t="str">
            <v/>
          </cell>
          <cell r="X37" t="str">
            <v>..</v>
          </cell>
          <cell r="Y37" t="str">
            <v>..</v>
          </cell>
          <cell r="Z37" t="str">
            <v>..</v>
          </cell>
          <cell r="AA37">
            <v>1.27505</v>
          </cell>
          <cell r="AB37">
            <v>1.0050300000000001</v>
          </cell>
          <cell r="AC37">
            <v>0.77120999999999995</v>
          </cell>
          <cell r="AD37" t="str">
            <v>..</v>
          </cell>
          <cell r="AE37">
            <v>0.89983999999999997</v>
          </cell>
          <cell r="AF37" t="str">
            <v>..</v>
          </cell>
          <cell r="AG37" t="str">
            <v>..</v>
          </cell>
          <cell r="AH37">
            <v>8.2640000000000005E-2</v>
          </cell>
          <cell r="AI37">
            <v>1.52505</v>
          </cell>
          <cell r="AJ37" t="str">
            <v>..</v>
          </cell>
          <cell r="AK37" t="str">
            <v>..</v>
          </cell>
          <cell r="AL37" t="str">
            <v>..</v>
          </cell>
          <cell r="AM37" t="str">
            <v>..</v>
          </cell>
          <cell r="AO37" t="str">
            <v/>
          </cell>
          <cell r="AP37" t="str">
            <v/>
          </cell>
          <cell r="AS37" t="str">
            <v>..</v>
          </cell>
          <cell r="AT37" t="str">
            <v>..</v>
          </cell>
          <cell r="AU37" t="str">
            <v>..</v>
          </cell>
          <cell r="AV37">
            <v>5.8473699999999997</v>
          </cell>
          <cell r="AW37">
            <v>3.9355099999999998</v>
          </cell>
          <cell r="AX37">
            <v>5.5865900000000002</v>
          </cell>
          <cell r="AY37" t="str">
            <v>..</v>
          </cell>
          <cell r="AZ37">
            <v>2.2305999999999999</v>
          </cell>
          <cell r="BA37" t="str">
            <v>..</v>
          </cell>
          <cell r="BB37" t="str">
            <v>..</v>
          </cell>
          <cell r="BC37">
            <v>0.16744999999999999</v>
          </cell>
          <cell r="BD37">
            <v>2.28586</v>
          </cell>
          <cell r="BE37" t="str">
            <v>..</v>
          </cell>
          <cell r="BF37" t="str">
            <v>..</v>
          </cell>
          <cell r="BG37" t="str">
            <v>..</v>
          </cell>
          <cell r="BH37" t="str">
            <v>..</v>
          </cell>
          <cell r="BJ37" t="str">
            <v/>
          </cell>
          <cell r="BK37" t="str">
            <v/>
          </cell>
          <cell r="BN37" t="str">
            <v>..</v>
          </cell>
          <cell r="BO37" t="str">
            <v>..</v>
          </cell>
          <cell r="BP37" t="str">
            <v>..</v>
          </cell>
          <cell r="BQ37">
            <v>5.6</v>
          </cell>
          <cell r="BR37">
            <v>8.7912099999999995</v>
          </cell>
          <cell r="BS37">
            <v>4.4117600000000001</v>
          </cell>
          <cell r="BT37" t="str">
            <v>..</v>
          </cell>
          <cell r="BU37">
            <v>13.93939</v>
          </cell>
          <cell r="BV37" t="str">
            <v>..</v>
          </cell>
          <cell r="BW37" t="str">
            <v>..</v>
          </cell>
          <cell r="BX37">
            <v>17.391300000000001</v>
          </cell>
          <cell r="BY37">
            <v>20.172910000000002</v>
          </cell>
          <cell r="BZ37" t="str">
            <v>..</v>
          </cell>
          <cell r="CA37" t="str">
            <v>..</v>
          </cell>
          <cell r="CB37" t="str">
            <v>..</v>
          </cell>
          <cell r="CC37" t="str">
            <v>..</v>
          </cell>
          <cell r="CE37" t="str">
            <v/>
          </cell>
          <cell r="CF37" t="str">
            <v/>
          </cell>
        </row>
        <row r="38">
          <cell r="A38" t="str">
            <v>CMR</v>
          </cell>
          <cell r="B38" t="str">
            <v>Cameroon</v>
          </cell>
          <cell r="C38" t="str">
            <v>..</v>
          </cell>
          <cell r="D38" t="str">
            <v>..</v>
          </cell>
          <cell r="E38" t="str">
            <v>..</v>
          </cell>
          <cell r="F38" t="str">
            <v>..</v>
          </cell>
          <cell r="G38" t="str">
            <v>..</v>
          </cell>
          <cell r="H38" t="str">
            <v>..</v>
          </cell>
          <cell r="I38" t="str">
            <v>..</v>
          </cell>
          <cell r="J38" t="str">
            <v>..</v>
          </cell>
          <cell r="K38" t="str">
            <v>..</v>
          </cell>
          <cell r="L38">
            <v>0.80105999999999999</v>
          </cell>
          <cell r="M38" t="str">
            <v>..</v>
          </cell>
          <cell r="N38">
            <v>0.37647000000000003</v>
          </cell>
          <cell r="O38" t="str">
            <v>..</v>
          </cell>
          <cell r="P38">
            <v>0.41659000000000002</v>
          </cell>
          <cell r="Q38" t="str">
            <v>..</v>
          </cell>
          <cell r="R38" t="str">
            <v>..</v>
          </cell>
          <cell r="T38">
            <v>0.41659000000000002</v>
          </cell>
          <cell r="U38">
            <v>2010</v>
          </cell>
          <cell r="X38" t="str">
            <v>..</v>
          </cell>
          <cell r="Y38" t="str">
            <v>..</v>
          </cell>
          <cell r="Z38" t="str">
            <v>..</v>
          </cell>
          <cell r="AA38" t="str">
            <v>..</v>
          </cell>
          <cell r="AB38" t="str">
            <v>..</v>
          </cell>
          <cell r="AC38" t="str">
            <v>..</v>
          </cell>
          <cell r="AD38" t="str">
            <v>..</v>
          </cell>
          <cell r="AE38" t="str">
            <v>..</v>
          </cell>
          <cell r="AF38" t="str">
            <v>..</v>
          </cell>
          <cell r="AG38" t="str">
            <v>..</v>
          </cell>
          <cell r="AH38" t="str">
            <v>..</v>
          </cell>
          <cell r="AI38" t="str">
            <v>..</v>
          </cell>
          <cell r="AJ38" t="str">
            <v>..</v>
          </cell>
          <cell r="AK38" t="str">
            <v>..</v>
          </cell>
          <cell r="AL38" t="str">
            <v>..</v>
          </cell>
          <cell r="AM38" t="str">
            <v>..</v>
          </cell>
          <cell r="AO38" t="str">
            <v/>
          </cell>
          <cell r="AP38" t="str">
            <v/>
          </cell>
          <cell r="AS38" t="str">
            <v>..</v>
          </cell>
          <cell r="AT38" t="str">
            <v>..</v>
          </cell>
          <cell r="AU38" t="str">
            <v>..</v>
          </cell>
          <cell r="AV38" t="str">
            <v>..</v>
          </cell>
          <cell r="AW38" t="str">
            <v>..</v>
          </cell>
          <cell r="AX38" t="str">
            <v>..</v>
          </cell>
          <cell r="AY38" t="str">
            <v>..</v>
          </cell>
          <cell r="AZ38" t="str">
            <v>..</v>
          </cell>
          <cell r="BA38" t="str">
            <v>..</v>
          </cell>
          <cell r="BB38" t="str">
            <v>..</v>
          </cell>
          <cell r="BC38" t="str">
            <v>..</v>
          </cell>
          <cell r="BD38" t="str">
            <v>..</v>
          </cell>
          <cell r="BE38" t="str">
            <v>..</v>
          </cell>
          <cell r="BF38" t="str">
            <v>..</v>
          </cell>
          <cell r="BG38" t="str">
            <v>..</v>
          </cell>
          <cell r="BH38" t="str">
            <v>..</v>
          </cell>
          <cell r="BJ38" t="str">
            <v/>
          </cell>
          <cell r="BK38" t="str">
            <v/>
          </cell>
          <cell r="BN38" t="str">
            <v>..</v>
          </cell>
          <cell r="BO38" t="str">
            <v>..</v>
          </cell>
          <cell r="BP38" t="str">
            <v>..</v>
          </cell>
          <cell r="BQ38" t="str">
            <v>..</v>
          </cell>
          <cell r="BR38" t="str">
            <v>..</v>
          </cell>
          <cell r="BS38" t="str">
            <v>..</v>
          </cell>
          <cell r="BT38" t="str">
            <v>..</v>
          </cell>
          <cell r="BU38" t="str">
            <v>..</v>
          </cell>
          <cell r="BV38" t="str">
            <v>..</v>
          </cell>
          <cell r="BW38" t="str">
            <v>..</v>
          </cell>
          <cell r="BX38" t="str">
            <v>..</v>
          </cell>
          <cell r="BY38" t="str">
            <v>..</v>
          </cell>
          <cell r="BZ38" t="str">
            <v>..</v>
          </cell>
          <cell r="CA38" t="str">
            <v>..</v>
          </cell>
          <cell r="CB38" t="str">
            <v>..</v>
          </cell>
          <cell r="CC38" t="str">
            <v>..</v>
          </cell>
          <cell r="CE38" t="str">
            <v/>
          </cell>
          <cell r="CF38" t="str">
            <v/>
          </cell>
        </row>
        <row r="39">
          <cell r="A39" t="str">
            <v>CAN</v>
          </cell>
          <cell r="B39" t="str">
            <v>Canada</v>
          </cell>
          <cell r="C39" t="str">
            <v>..</v>
          </cell>
          <cell r="D39">
            <v>1.8727499999999999</v>
          </cell>
          <cell r="E39">
            <v>1.95645</v>
          </cell>
          <cell r="F39" t="str">
            <v>..</v>
          </cell>
          <cell r="G39" t="str">
            <v>..</v>
          </cell>
          <cell r="H39">
            <v>1.91452</v>
          </cell>
          <cell r="I39" t="str">
            <v>..</v>
          </cell>
          <cell r="J39" t="str">
            <v>..</v>
          </cell>
          <cell r="K39" t="str">
            <v>..</v>
          </cell>
          <cell r="L39" t="str">
            <v>..</v>
          </cell>
          <cell r="M39" t="str">
            <v>..</v>
          </cell>
          <cell r="N39" t="str">
            <v>..</v>
          </cell>
          <cell r="O39" t="str">
            <v>..</v>
          </cell>
          <cell r="P39" t="str">
            <v>..</v>
          </cell>
          <cell r="Q39" t="str">
            <v>..</v>
          </cell>
          <cell r="R39" t="str">
            <v>..</v>
          </cell>
          <cell r="T39" t="str">
            <v/>
          </cell>
          <cell r="U39" t="str">
            <v/>
          </cell>
          <cell r="X39" t="str">
            <v>..</v>
          </cell>
          <cell r="Y39">
            <v>1.5898000000000001</v>
          </cell>
          <cell r="Z39">
            <v>1.7196800000000001</v>
          </cell>
          <cell r="AA39" t="str">
            <v>..</v>
          </cell>
          <cell r="AB39" t="str">
            <v>..</v>
          </cell>
          <cell r="AC39">
            <v>1.67218</v>
          </cell>
          <cell r="AD39" t="str">
            <v>..</v>
          </cell>
          <cell r="AE39" t="str">
            <v>..</v>
          </cell>
          <cell r="AF39" t="str">
            <v>..</v>
          </cell>
          <cell r="AG39" t="str">
            <v>..</v>
          </cell>
          <cell r="AH39" t="str">
            <v>..</v>
          </cell>
          <cell r="AI39" t="str">
            <v>..</v>
          </cell>
          <cell r="AJ39" t="str">
            <v>..</v>
          </cell>
          <cell r="AK39" t="str">
            <v>..</v>
          </cell>
          <cell r="AL39" t="str">
            <v>..</v>
          </cell>
          <cell r="AM39" t="str">
            <v>..</v>
          </cell>
          <cell r="AO39" t="str">
            <v/>
          </cell>
          <cell r="AP39" t="str">
            <v/>
          </cell>
          <cell r="AS39" t="str">
            <v>..</v>
          </cell>
          <cell r="AT39">
            <v>2.2507899999999998</v>
          </cell>
          <cell r="AU39">
            <v>2.2756699999999999</v>
          </cell>
          <cell r="AV39" t="str">
            <v>..</v>
          </cell>
          <cell r="AW39" t="str">
            <v>..</v>
          </cell>
          <cell r="AX39">
            <v>2.2543700000000002</v>
          </cell>
          <cell r="AY39" t="str">
            <v>..</v>
          </cell>
          <cell r="AZ39" t="str">
            <v>..</v>
          </cell>
          <cell r="BA39" t="str">
            <v>..</v>
          </cell>
          <cell r="BB39" t="str">
            <v>..</v>
          </cell>
          <cell r="BC39" t="str">
            <v>..</v>
          </cell>
          <cell r="BD39" t="str">
            <v>..</v>
          </cell>
          <cell r="BE39" t="str">
            <v>..</v>
          </cell>
          <cell r="BF39" t="str">
            <v>..</v>
          </cell>
          <cell r="BG39" t="str">
            <v>..</v>
          </cell>
          <cell r="BH39" t="str">
            <v>..</v>
          </cell>
          <cell r="BJ39" t="str">
            <v/>
          </cell>
          <cell r="BK39" t="str">
            <v/>
          </cell>
          <cell r="BN39" t="str">
            <v>..</v>
          </cell>
          <cell r="BO39">
            <v>48.552660000000003</v>
          </cell>
          <cell r="BP39">
            <v>50.465589999999999</v>
          </cell>
          <cell r="BQ39" t="str">
            <v>..</v>
          </cell>
          <cell r="BR39" t="str">
            <v>..</v>
          </cell>
          <cell r="BS39">
            <v>50.984960000000001</v>
          </cell>
          <cell r="BT39" t="str">
            <v>..</v>
          </cell>
          <cell r="BU39" t="str">
            <v>..</v>
          </cell>
          <cell r="BV39" t="str">
            <v>..</v>
          </cell>
          <cell r="BW39" t="str">
            <v>..</v>
          </cell>
          <cell r="BX39" t="str">
            <v>..</v>
          </cell>
          <cell r="BY39" t="str">
            <v>..</v>
          </cell>
          <cell r="BZ39" t="str">
            <v>..</v>
          </cell>
          <cell r="CA39" t="str">
            <v>..</v>
          </cell>
          <cell r="CB39" t="str">
            <v>..</v>
          </cell>
          <cell r="CC39" t="str">
            <v>..</v>
          </cell>
          <cell r="CE39" t="str">
            <v/>
          </cell>
          <cell r="CF39" t="str">
            <v/>
          </cell>
        </row>
        <row r="40">
          <cell r="A40" t="str">
            <v>CYM</v>
          </cell>
          <cell r="B40" t="str">
            <v>Cayman Islands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  <cell r="T40" t="str">
            <v/>
          </cell>
          <cell r="U40" t="str">
            <v/>
          </cell>
          <cell r="X40" t="str">
            <v>..</v>
          </cell>
          <cell r="Y40" t="str">
            <v>..</v>
          </cell>
          <cell r="Z40" t="str">
            <v>..</v>
          </cell>
          <cell r="AA40" t="str">
            <v>..</v>
          </cell>
          <cell r="AB40" t="str">
            <v>..</v>
          </cell>
          <cell r="AC40" t="str">
            <v>..</v>
          </cell>
          <cell r="AD40" t="str">
            <v>..</v>
          </cell>
          <cell r="AE40" t="str">
            <v>..</v>
          </cell>
          <cell r="AF40" t="str">
            <v>..</v>
          </cell>
          <cell r="AG40" t="str">
            <v>..</v>
          </cell>
          <cell r="AH40" t="str">
            <v>..</v>
          </cell>
          <cell r="AI40" t="str">
            <v>..</v>
          </cell>
          <cell r="AJ40" t="str">
            <v>..</v>
          </cell>
          <cell r="AK40" t="str">
            <v>..</v>
          </cell>
          <cell r="AL40" t="str">
            <v>..</v>
          </cell>
          <cell r="AM40" t="str">
            <v>..</v>
          </cell>
          <cell r="AO40" t="str">
            <v/>
          </cell>
          <cell r="AP40" t="str">
            <v/>
          </cell>
          <cell r="AS40" t="str">
            <v>..</v>
          </cell>
          <cell r="AT40" t="str">
            <v>..</v>
          </cell>
          <cell r="AU40" t="str">
            <v>..</v>
          </cell>
          <cell r="AV40" t="str">
            <v>..</v>
          </cell>
          <cell r="AW40" t="str">
            <v>..</v>
          </cell>
          <cell r="AX40" t="str">
            <v>..</v>
          </cell>
          <cell r="AY40" t="str">
            <v>..</v>
          </cell>
          <cell r="AZ40" t="str">
            <v>..</v>
          </cell>
          <cell r="BA40" t="str">
            <v>..</v>
          </cell>
          <cell r="BB40" t="str">
            <v>..</v>
          </cell>
          <cell r="BC40" t="str">
            <v>..</v>
          </cell>
          <cell r="BD40" t="str">
            <v>..</v>
          </cell>
          <cell r="BE40" t="str">
            <v>..</v>
          </cell>
          <cell r="BF40" t="str">
            <v>..</v>
          </cell>
          <cell r="BG40" t="str">
            <v>..</v>
          </cell>
          <cell r="BH40" t="str">
            <v>..</v>
          </cell>
          <cell r="BJ40" t="str">
            <v/>
          </cell>
          <cell r="BK40" t="str">
            <v/>
          </cell>
          <cell r="BN40" t="str">
            <v>..</v>
          </cell>
          <cell r="BO40" t="str">
            <v>..</v>
          </cell>
          <cell r="BP40" t="str">
            <v>..</v>
          </cell>
          <cell r="BQ40" t="str">
            <v>..</v>
          </cell>
          <cell r="BR40" t="str">
            <v>..</v>
          </cell>
          <cell r="BS40" t="str">
            <v>..</v>
          </cell>
          <cell r="BT40" t="str">
            <v>..</v>
          </cell>
          <cell r="BU40" t="str">
            <v>..</v>
          </cell>
          <cell r="BV40" t="str">
            <v>..</v>
          </cell>
          <cell r="BW40" t="str">
            <v>..</v>
          </cell>
          <cell r="BX40" t="str">
            <v>..</v>
          </cell>
          <cell r="BY40" t="str">
            <v>..</v>
          </cell>
          <cell r="BZ40" t="str">
            <v>..</v>
          </cell>
          <cell r="CA40" t="str">
            <v>..</v>
          </cell>
          <cell r="CB40" t="str">
            <v>..</v>
          </cell>
          <cell r="CC40" t="str">
            <v>..</v>
          </cell>
          <cell r="CE40" t="str">
            <v/>
          </cell>
          <cell r="CF40" t="str">
            <v/>
          </cell>
        </row>
        <row r="41">
          <cell r="A41" t="str">
            <v>CAF</v>
          </cell>
          <cell r="B41" t="str">
            <v>Central African Republic</v>
          </cell>
          <cell r="C41" t="str">
            <v>..</v>
          </cell>
          <cell r="D41" t="str">
            <v>..</v>
          </cell>
          <cell r="E41" t="str">
            <v>..</v>
          </cell>
          <cell r="F41" t="str">
            <v>..</v>
          </cell>
          <cell r="G41" t="str">
            <v>..</v>
          </cell>
          <cell r="H41" t="str">
            <v>..</v>
          </cell>
          <cell r="I41" t="str">
            <v>..</v>
          </cell>
          <cell r="J41" t="str">
            <v>..</v>
          </cell>
          <cell r="K41" t="str">
            <v>..</v>
          </cell>
          <cell r="L41" t="str">
            <v>..</v>
          </cell>
          <cell r="M41" t="str">
            <v>..</v>
          </cell>
          <cell r="N41" t="str">
            <v>..</v>
          </cell>
          <cell r="O41" t="str">
            <v>..</v>
          </cell>
          <cell r="P41" t="str">
            <v>..</v>
          </cell>
          <cell r="Q41" t="str">
            <v>..</v>
          </cell>
          <cell r="R41" t="str">
            <v>..</v>
          </cell>
          <cell r="T41" t="str">
            <v/>
          </cell>
          <cell r="U41" t="str">
            <v/>
          </cell>
          <cell r="X41" t="str">
            <v>..</v>
          </cell>
          <cell r="Y41" t="str">
            <v>..</v>
          </cell>
          <cell r="Z41" t="str">
            <v>..</v>
          </cell>
          <cell r="AA41" t="str">
            <v>..</v>
          </cell>
          <cell r="AB41" t="str">
            <v>..</v>
          </cell>
          <cell r="AC41" t="str">
            <v>..</v>
          </cell>
          <cell r="AD41" t="str">
            <v>..</v>
          </cell>
          <cell r="AE41" t="str">
            <v>..</v>
          </cell>
          <cell r="AF41" t="str">
            <v>..</v>
          </cell>
          <cell r="AG41" t="str">
            <v>..</v>
          </cell>
          <cell r="AH41" t="str">
            <v>..</v>
          </cell>
          <cell r="AI41" t="str">
            <v>..</v>
          </cell>
          <cell r="AJ41" t="str">
            <v>..</v>
          </cell>
          <cell r="AK41" t="str">
            <v>..</v>
          </cell>
          <cell r="AL41" t="str">
            <v>..</v>
          </cell>
          <cell r="AM41" t="str">
            <v>..</v>
          </cell>
          <cell r="AO41" t="str">
            <v/>
          </cell>
          <cell r="AP41" t="str">
            <v/>
          </cell>
          <cell r="AS41" t="str">
            <v>..</v>
          </cell>
          <cell r="AT41" t="str">
            <v>..</v>
          </cell>
          <cell r="AU41" t="str">
            <v>..</v>
          </cell>
          <cell r="AV41" t="str">
            <v>..</v>
          </cell>
          <cell r="AW41" t="str">
            <v>..</v>
          </cell>
          <cell r="AX41" t="str">
            <v>..</v>
          </cell>
          <cell r="AY41" t="str">
            <v>..</v>
          </cell>
          <cell r="AZ41" t="str">
            <v>..</v>
          </cell>
          <cell r="BA41" t="str">
            <v>..</v>
          </cell>
          <cell r="BB41" t="str">
            <v>..</v>
          </cell>
          <cell r="BC41" t="str">
            <v>..</v>
          </cell>
          <cell r="BD41" t="str">
            <v>..</v>
          </cell>
          <cell r="BE41" t="str">
            <v>..</v>
          </cell>
          <cell r="BF41" t="str">
            <v>..</v>
          </cell>
          <cell r="BG41" t="str">
            <v>..</v>
          </cell>
          <cell r="BH41" t="str">
            <v>..</v>
          </cell>
          <cell r="BJ41" t="str">
            <v/>
          </cell>
          <cell r="BK41" t="str">
            <v/>
          </cell>
          <cell r="BN41" t="str">
            <v>..</v>
          </cell>
          <cell r="BO41" t="str">
            <v>..</v>
          </cell>
          <cell r="BP41" t="str">
            <v>..</v>
          </cell>
          <cell r="BQ41" t="str">
            <v>..</v>
          </cell>
          <cell r="BR41" t="str">
            <v>..</v>
          </cell>
          <cell r="BS41" t="str">
            <v>..</v>
          </cell>
          <cell r="BT41" t="str">
            <v>..</v>
          </cell>
          <cell r="BU41" t="str">
            <v>..</v>
          </cell>
          <cell r="BV41" t="str">
            <v>..</v>
          </cell>
          <cell r="BW41" t="str">
            <v>..</v>
          </cell>
          <cell r="BX41" t="str">
            <v>..</v>
          </cell>
          <cell r="BY41" t="str">
            <v>..</v>
          </cell>
          <cell r="BZ41" t="str">
            <v>..</v>
          </cell>
          <cell r="CA41" t="str">
            <v>..</v>
          </cell>
          <cell r="CB41" t="str">
            <v>..</v>
          </cell>
          <cell r="CC41" t="str">
            <v>..</v>
          </cell>
          <cell r="CE41" t="str">
            <v/>
          </cell>
          <cell r="CF41" t="str">
            <v/>
          </cell>
        </row>
        <row r="42">
          <cell r="A42" t="str">
            <v>TCD</v>
          </cell>
          <cell r="B42" t="str">
            <v>Chad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 t="str">
            <v>..</v>
          </cell>
          <cell r="J42" t="str">
            <v>..</v>
          </cell>
          <cell r="K42" t="str">
            <v>..</v>
          </cell>
          <cell r="L42" t="str">
            <v>..</v>
          </cell>
          <cell r="M42" t="str">
            <v>..</v>
          </cell>
          <cell r="N42" t="str">
            <v>..</v>
          </cell>
          <cell r="O42" t="str">
            <v>..</v>
          </cell>
          <cell r="P42" t="str">
            <v>..</v>
          </cell>
          <cell r="Q42" t="str">
            <v>..</v>
          </cell>
          <cell r="R42" t="str">
            <v>..</v>
          </cell>
          <cell r="T42" t="str">
            <v/>
          </cell>
          <cell r="U42" t="str">
            <v/>
          </cell>
          <cell r="X42" t="str">
            <v>..</v>
          </cell>
          <cell r="Y42" t="str">
            <v>..</v>
          </cell>
          <cell r="Z42" t="str">
            <v>..</v>
          </cell>
          <cell r="AA42" t="str">
            <v>..</v>
          </cell>
          <cell r="AB42" t="str">
            <v>..</v>
          </cell>
          <cell r="AC42" t="str">
            <v>..</v>
          </cell>
          <cell r="AD42" t="str">
            <v>..</v>
          </cell>
          <cell r="AE42" t="str">
            <v>..</v>
          </cell>
          <cell r="AF42" t="str">
            <v>..</v>
          </cell>
          <cell r="AG42" t="str">
            <v>..</v>
          </cell>
          <cell r="AH42" t="str">
            <v>..</v>
          </cell>
          <cell r="AI42" t="str">
            <v>..</v>
          </cell>
          <cell r="AJ42" t="str">
            <v>..</v>
          </cell>
          <cell r="AK42" t="str">
            <v>..</v>
          </cell>
          <cell r="AL42" t="str">
            <v>..</v>
          </cell>
          <cell r="AM42" t="str">
            <v>..</v>
          </cell>
          <cell r="AO42" t="str">
            <v/>
          </cell>
          <cell r="AP42" t="str">
            <v/>
          </cell>
          <cell r="AS42" t="str">
            <v>..</v>
          </cell>
          <cell r="AT42" t="str">
            <v>..</v>
          </cell>
          <cell r="AU42" t="str">
            <v>..</v>
          </cell>
          <cell r="AV42" t="str">
            <v>..</v>
          </cell>
          <cell r="AW42" t="str">
            <v>..</v>
          </cell>
          <cell r="AX42" t="str">
            <v>..</v>
          </cell>
          <cell r="AY42" t="str">
            <v>..</v>
          </cell>
          <cell r="AZ42" t="str">
            <v>..</v>
          </cell>
          <cell r="BA42" t="str">
            <v>..</v>
          </cell>
          <cell r="BB42" t="str">
            <v>..</v>
          </cell>
          <cell r="BC42" t="str">
            <v>..</v>
          </cell>
          <cell r="BD42" t="str">
            <v>..</v>
          </cell>
          <cell r="BE42" t="str">
            <v>..</v>
          </cell>
          <cell r="BF42" t="str">
            <v>..</v>
          </cell>
          <cell r="BG42" t="str">
            <v>..</v>
          </cell>
          <cell r="BH42" t="str">
            <v>..</v>
          </cell>
          <cell r="BJ42" t="str">
            <v/>
          </cell>
          <cell r="BK42" t="str">
            <v/>
          </cell>
          <cell r="BN42" t="str">
            <v>..</v>
          </cell>
          <cell r="BO42" t="str">
            <v>..</v>
          </cell>
          <cell r="BP42" t="str">
            <v>..</v>
          </cell>
          <cell r="BQ42" t="str">
            <v>..</v>
          </cell>
          <cell r="BR42" t="str">
            <v>..</v>
          </cell>
          <cell r="BS42" t="str">
            <v>..</v>
          </cell>
          <cell r="BT42" t="str">
            <v>..</v>
          </cell>
          <cell r="BU42" t="str">
            <v>..</v>
          </cell>
          <cell r="BV42" t="str">
            <v>..</v>
          </cell>
          <cell r="BW42" t="str">
            <v>..</v>
          </cell>
          <cell r="BX42" t="str">
            <v>..</v>
          </cell>
          <cell r="BY42" t="str">
            <v>..</v>
          </cell>
          <cell r="BZ42" t="str">
            <v>..</v>
          </cell>
          <cell r="CA42" t="str">
            <v>..</v>
          </cell>
          <cell r="CB42" t="str">
            <v>..</v>
          </cell>
          <cell r="CC42" t="str">
            <v>..</v>
          </cell>
          <cell r="CE42" t="str">
            <v/>
          </cell>
          <cell r="CF42" t="str">
            <v/>
          </cell>
        </row>
        <row r="43">
          <cell r="A43" t="str">
            <v>CHL</v>
          </cell>
          <cell r="B43" t="str">
            <v>Chile</v>
          </cell>
          <cell r="C43" t="str">
            <v>..</v>
          </cell>
          <cell r="D43" t="str">
            <v>..</v>
          </cell>
          <cell r="E43" t="str">
            <v>..</v>
          </cell>
          <cell r="F43" t="str">
            <v>..</v>
          </cell>
          <cell r="G43" t="str">
            <v>..</v>
          </cell>
          <cell r="H43" t="str">
            <v>..</v>
          </cell>
          <cell r="I43">
            <v>4.2881099999999996</v>
          </cell>
          <cell r="J43">
            <v>3.83914</v>
          </cell>
          <cell r="K43" t="str">
            <v>..</v>
          </cell>
          <cell r="L43">
            <v>3.8031199999999998</v>
          </cell>
          <cell r="M43">
            <v>2.7696200000000002</v>
          </cell>
          <cell r="N43">
            <v>2.88409</v>
          </cell>
          <cell r="O43">
            <v>2.60345</v>
          </cell>
          <cell r="P43">
            <v>2.6074199999999998</v>
          </cell>
          <cell r="Q43" t="str">
            <v>..</v>
          </cell>
          <cell r="R43">
            <v>2.4363299999999999</v>
          </cell>
          <cell r="T43">
            <v>2.4363299999999999</v>
          </cell>
          <cell r="U43">
            <v>2012</v>
          </cell>
          <cell r="X43" t="str">
            <v>..</v>
          </cell>
          <cell r="Y43" t="str">
            <v>..</v>
          </cell>
          <cell r="Z43" t="str">
            <v>..</v>
          </cell>
          <cell r="AA43" t="str">
            <v>..</v>
          </cell>
          <cell r="AB43" t="str">
            <v>..</v>
          </cell>
          <cell r="AC43" t="str">
            <v>..</v>
          </cell>
          <cell r="AD43">
            <v>3.0587499999999999</v>
          </cell>
          <cell r="AE43">
            <v>2.8083900000000002</v>
          </cell>
          <cell r="AF43" t="str">
            <v>..</v>
          </cell>
          <cell r="AG43">
            <v>3.4802499999999998</v>
          </cell>
          <cell r="AH43">
            <v>2.0130300000000001</v>
          </cell>
          <cell r="AI43">
            <v>2.2427000000000001</v>
          </cell>
          <cell r="AJ43">
            <v>1.9983900000000001</v>
          </cell>
          <cell r="AK43">
            <v>2.0536300000000001</v>
          </cell>
          <cell r="AL43" t="str">
            <v>..</v>
          </cell>
          <cell r="AM43">
            <v>1.9679</v>
          </cell>
          <cell r="AO43">
            <v>1.9679</v>
          </cell>
          <cell r="AP43">
            <v>2012</v>
          </cell>
          <cell r="AS43" t="str">
            <v>..</v>
          </cell>
          <cell r="AT43" t="str">
            <v>..</v>
          </cell>
          <cell r="AU43" t="str">
            <v>..</v>
          </cell>
          <cell r="AV43" t="str">
            <v>..</v>
          </cell>
          <cell r="AW43" t="str">
            <v>..</v>
          </cell>
          <cell r="AX43" t="str">
            <v>..</v>
          </cell>
          <cell r="AY43">
            <v>5.5832100000000002</v>
          </cell>
          <cell r="AZ43">
            <v>4.9593299999999996</v>
          </cell>
          <cell r="BA43" t="str">
            <v>..</v>
          </cell>
          <cell r="BB43">
            <v>4.1448700000000001</v>
          </cell>
          <cell r="BC43">
            <v>3.6162399999999999</v>
          </cell>
          <cell r="BD43">
            <v>3.6370900000000002</v>
          </cell>
          <cell r="BE43">
            <v>3.34422</v>
          </cell>
          <cell r="BF43">
            <v>3.28844</v>
          </cell>
          <cell r="BG43" t="str">
            <v>..</v>
          </cell>
          <cell r="BH43">
            <v>3.0304000000000002</v>
          </cell>
          <cell r="BJ43">
            <v>3.0304000000000002</v>
          </cell>
          <cell r="BK43">
            <v>2012</v>
          </cell>
          <cell r="BN43" t="str">
            <v>..</v>
          </cell>
          <cell r="BO43" t="str">
            <v>..</v>
          </cell>
          <cell r="BP43" t="str">
            <v>..</v>
          </cell>
          <cell r="BQ43" t="str">
            <v>..</v>
          </cell>
          <cell r="BR43" t="str">
            <v>..</v>
          </cell>
          <cell r="BS43" t="str">
            <v>..</v>
          </cell>
          <cell r="BT43">
            <v>36.594200000000001</v>
          </cell>
          <cell r="BU43">
            <v>38.096400000000003</v>
          </cell>
          <cell r="BV43" t="str">
            <v>..</v>
          </cell>
          <cell r="BW43">
            <v>47.054600000000001</v>
          </cell>
          <cell r="BX43">
            <v>38.382170000000002</v>
          </cell>
          <cell r="BY43">
            <v>41.99248</v>
          </cell>
          <cell r="BZ43">
            <v>42.24953</v>
          </cell>
          <cell r="CA43">
            <v>43.438200000000002</v>
          </cell>
          <cell r="CB43" t="str">
            <v>..</v>
          </cell>
          <cell r="CC43">
            <v>45.162179999999999</v>
          </cell>
          <cell r="CE43">
            <v>45.162179999999999</v>
          </cell>
          <cell r="CF43">
            <v>2012</v>
          </cell>
        </row>
        <row r="44">
          <cell r="A44" t="str">
            <v>CHN</v>
          </cell>
          <cell r="B44" t="str">
            <v>China</v>
          </cell>
          <cell r="C44" t="str">
            <v>..</v>
          </cell>
          <cell r="D44" t="str">
            <v>..</v>
          </cell>
          <cell r="E44" t="str">
            <v>..</v>
          </cell>
          <cell r="F44" t="str">
            <v>..</v>
          </cell>
          <cell r="G44" t="str">
            <v>..</v>
          </cell>
          <cell r="H44" t="str">
            <v>..</v>
          </cell>
          <cell r="I44" t="str">
            <v>..</v>
          </cell>
          <cell r="J44" t="str">
            <v>..</v>
          </cell>
          <cell r="K44" t="str">
            <v>..</v>
          </cell>
          <cell r="L44" t="str">
            <v>..</v>
          </cell>
          <cell r="M44" t="str">
            <v>..</v>
          </cell>
          <cell r="N44" t="str">
            <v>..</v>
          </cell>
          <cell r="O44" t="str">
            <v>..</v>
          </cell>
          <cell r="P44" t="str">
            <v>..</v>
          </cell>
          <cell r="Q44" t="str">
            <v>..</v>
          </cell>
          <cell r="R44" t="str">
            <v>..</v>
          </cell>
          <cell r="T44" t="str">
            <v/>
          </cell>
          <cell r="U44" t="str">
            <v/>
          </cell>
          <cell r="X44" t="str">
            <v>..</v>
          </cell>
          <cell r="Y44" t="str">
            <v>..</v>
          </cell>
          <cell r="Z44" t="str">
            <v>..</v>
          </cell>
          <cell r="AA44" t="str">
            <v>..</v>
          </cell>
          <cell r="AB44" t="str">
            <v>..</v>
          </cell>
          <cell r="AC44" t="str">
            <v>..</v>
          </cell>
          <cell r="AD44" t="str">
            <v>..</v>
          </cell>
          <cell r="AE44" t="str">
            <v>..</v>
          </cell>
          <cell r="AF44" t="str">
            <v>..</v>
          </cell>
          <cell r="AG44" t="str">
            <v>..</v>
          </cell>
          <cell r="AH44" t="str">
            <v>..</v>
          </cell>
          <cell r="AI44" t="str">
            <v>..</v>
          </cell>
          <cell r="AJ44" t="str">
            <v>..</v>
          </cell>
          <cell r="AK44" t="str">
            <v>..</v>
          </cell>
          <cell r="AL44" t="str">
            <v>..</v>
          </cell>
          <cell r="AM44" t="str">
            <v>..</v>
          </cell>
          <cell r="AO44" t="str">
            <v/>
          </cell>
          <cell r="AP44" t="str">
            <v/>
          </cell>
          <cell r="AS44" t="str">
            <v>..</v>
          </cell>
          <cell r="AT44" t="str">
            <v>..</v>
          </cell>
          <cell r="AU44" t="str">
            <v>..</v>
          </cell>
          <cell r="AV44" t="str">
            <v>..</v>
          </cell>
          <cell r="AW44" t="str">
            <v>..</v>
          </cell>
          <cell r="AX44" t="str">
            <v>..</v>
          </cell>
          <cell r="AY44" t="str">
            <v>..</v>
          </cell>
          <cell r="AZ44" t="str">
            <v>..</v>
          </cell>
          <cell r="BA44" t="str">
            <v>..</v>
          </cell>
          <cell r="BB44" t="str">
            <v>..</v>
          </cell>
          <cell r="BC44" t="str">
            <v>..</v>
          </cell>
          <cell r="BD44" t="str">
            <v>..</v>
          </cell>
          <cell r="BE44" t="str">
            <v>..</v>
          </cell>
          <cell r="BF44" t="str">
            <v>..</v>
          </cell>
          <cell r="BG44" t="str">
            <v>..</v>
          </cell>
          <cell r="BH44" t="str">
            <v>..</v>
          </cell>
          <cell r="BJ44" t="str">
            <v/>
          </cell>
          <cell r="BK44" t="str">
            <v/>
          </cell>
          <cell r="BN44" t="str">
            <v>..</v>
          </cell>
          <cell r="BO44" t="str">
            <v>..</v>
          </cell>
          <cell r="BP44" t="str">
            <v>..</v>
          </cell>
          <cell r="BQ44" t="str">
            <v>..</v>
          </cell>
          <cell r="BR44" t="str">
            <v>..</v>
          </cell>
          <cell r="BS44" t="str">
            <v>..</v>
          </cell>
          <cell r="BT44" t="str">
            <v>..</v>
          </cell>
          <cell r="BU44" t="str">
            <v>..</v>
          </cell>
          <cell r="BV44" t="str">
            <v>..</v>
          </cell>
          <cell r="BW44" t="str">
            <v>..</v>
          </cell>
          <cell r="BX44" t="str">
            <v>..</v>
          </cell>
          <cell r="BY44" t="str">
            <v>..</v>
          </cell>
          <cell r="BZ44" t="str">
            <v>..</v>
          </cell>
          <cell r="CA44" t="str">
            <v>..</v>
          </cell>
          <cell r="CB44" t="str">
            <v>..</v>
          </cell>
          <cell r="CC44" t="str">
            <v>..</v>
          </cell>
          <cell r="CE44" t="str">
            <v/>
          </cell>
          <cell r="CF44" t="str">
            <v/>
          </cell>
        </row>
        <row r="45">
          <cell r="A45" t="str">
            <v>COL</v>
          </cell>
          <cell r="B45" t="str">
            <v>Colombia</v>
          </cell>
          <cell r="C45" t="str">
            <v>..</v>
          </cell>
          <cell r="D45" t="str">
            <v>..</v>
          </cell>
          <cell r="E45" t="str">
            <v>..</v>
          </cell>
          <cell r="F45" t="str">
            <v>..</v>
          </cell>
          <cell r="G45" t="str">
            <v>..</v>
          </cell>
          <cell r="H45">
            <v>0.69081000000000004</v>
          </cell>
          <cell r="I45" t="str">
            <v>..</v>
          </cell>
          <cell r="J45">
            <v>1.4170499999999999</v>
          </cell>
          <cell r="K45">
            <v>1.2052099999999999</v>
          </cell>
          <cell r="L45" t="str">
            <v>..</v>
          </cell>
          <cell r="M45">
            <v>1.67665</v>
          </cell>
          <cell r="N45">
            <v>1.70838</v>
          </cell>
          <cell r="O45">
            <v>1.43625</v>
          </cell>
          <cell r="P45" t="str">
            <v>..</v>
          </cell>
          <cell r="Q45">
            <v>2.0981900000000002</v>
          </cell>
          <cell r="R45">
            <v>2.2641499999999999</v>
          </cell>
          <cell r="T45">
            <v>2.2641499999999999</v>
          </cell>
          <cell r="U45">
            <v>2012</v>
          </cell>
          <cell r="X45" t="str">
            <v>..</v>
          </cell>
          <cell r="Y45" t="str">
            <v>..</v>
          </cell>
          <cell r="Z45" t="str">
            <v>..</v>
          </cell>
          <cell r="AA45" t="str">
            <v>..</v>
          </cell>
          <cell r="AB45" t="str">
            <v>..</v>
          </cell>
          <cell r="AC45">
            <v>0.50815999999999995</v>
          </cell>
          <cell r="AD45" t="str">
            <v>..</v>
          </cell>
          <cell r="AE45">
            <v>1.0155099999999999</v>
          </cell>
          <cell r="AF45">
            <v>0.85392999999999997</v>
          </cell>
          <cell r="AG45" t="str">
            <v>..</v>
          </cell>
          <cell r="AH45">
            <v>1.19638</v>
          </cell>
          <cell r="AI45">
            <v>1.1829799999999999</v>
          </cell>
          <cell r="AJ45">
            <v>1.1640900000000001</v>
          </cell>
          <cell r="AK45" t="str">
            <v>..</v>
          </cell>
          <cell r="AL45">
            <v>1.49807</v>
          </cell>
          <cell r="AM45">
            <v>1.7081999999999999</v>
          </cell>
          <cell r="AO45">
            <v>1.7081999999999999</v>
          </cell>
          <cell r="AP45">
            <v>2012</v>
          </cell>
          <cell r="AS45" t="str">
            <v>..</v>
          </cell>
          <cell r="AT45" t="str">
            <v>..</v>
          </cell>
          <cell r="AU45" t="str">
            <v>..</v>
          </cell>
          <cell r="AV45" t="str">
            <v>..</v>
          </cell>
          <cell r="AW45" t="str">
            <v>..</v>
          </cell>
          <cell r="AX45">
            <v>0.92893999999999999</v>
          </cell>
          <cell r="AY45" t="str">
            <v>..</v>
          </cell>
          <cell r="AZ45">
            <v>1.8517600000000001</v>
          </cell>
          <cell r="BA45">
            <v>1.58382</v>
          </cell>
          <cell r="BB45" t="str">
            <v>..</v>
          </cell>
          <cell r="BC45">
            <v>2.24777</v>
          </cell>
          <cell r="BD45">
            <v>2.0983700000000001</v>
          </cell>
          <cell r="BE45">
            <v>1.73712</v>
          </cell>
          <cell r="BF45" t="str">
            <v>..</v>
          </cell>
          <cell r="BG45">
            <v>2.8167599999999999</v>
          </cell>
          <cell r="BH45">
            <v>2.9165299999999998</v>
          </cell>
          <cell r="BJ45">
            <v>2.9165299999999998</v>
          </cell>
          <cell r="BK45">
            <v>2012</v>
          </cell>
          <cell r="BN45" t="str">
            <v>..</v>
          </cell>
          <cell r="BO45" t="str">
            <v>..</v>
          </cell>
          <cell r="BP45" t="str">
            <v>..</v>
          </cell>
          <cell r="BQ45" t="str">
            <v>..</v>
          </cell>
          <cell r="BR45" t="str">
            <v>..</v>
          </cell>
          <cell r="BS45">
            <v>41.629959999999997</v>
          </cell>
          <cell r="BT45" t="str">
            <v>..</v>
          </cell>
          <cell r="BU45">
            <v>37.253219999999999</v>
          </cell>
          <cell r="BV45">
            <v>36.752670000000002</v>
          </cell>
          <cell r="BW45">
            <v>39.871380000000002</v>
          </cell>
          <cell r="BX45">
            <v>38.760559999999998</v>
          </cell>
          <cell r="BY45">
            <v>29.501080000000002</v>
          </cell>
          <cell r="BZ45">
            <v>42.554110000000001</v>
          </cell>
          <cell r="CA45">
            <v>41.531500000000001</v>
          </cell>
          <cell r="CB45">
            <v>38.90578</v>
          </cell>
          <cell r="CC45">
            <v>40.732759999999999</v>
          </cell>
          <cell r="CE45">
            <v>40.732759999999999</v>
          </cell>
          <cell r="CF45">
            <v>2012</v>
          </cell>
        </row>
        <row r="46">
          <cell r="A46" t="str">
            <v>COM</v>
          </cell>
          <cell r="B46" t="str">
            <v>Comoros</v>
          </cell>
          <cell r="C46" t="str">
            <v>..</v>
          </cell>
          <cell r="D46" t="str">
            <v>..</v>
          </cell>
          <cell r="E46" t="str">
            <v>..</v>
          </cell>
          <cell r="F46" t="str">
            <v>..</v>
          </cell>
          <cell r="G46" t="str">
            <v>..</v>
          </cell>
          <cell r="H46" t="str">
            <v>..</v>
          </cell>
          <cell r="I46" t="str">
            <v>..</v>
          </cell>
          <cell r="J46" t="str">
            <v>..</v>
          </cell>
          <cell r="K46" t="str">
            <v>..</v>
          </cell>
          <cell r="L46" t="str">
            <v>..</v>
          </cell>
          <cell r="M46" t="str">
            <v>..</v>
          </cell>
          <cell r="N46" t="str">
            <v>..</v>
          </cell>
          <cell r="O46">
            <v>2.0044499999999998</v>
          </cell>
          <cell r="P46">
            <v>2.0979000000000001</v>
          </cell>
          <cell r="Q46" t="str">
            <v>..</v>
          </cell>
          <cell r="R46" t="str">
            <v>..</v>
          </cell>
          <cell r="T46">
            <v>2.0979000000000001</v>
          </cell>
          <cell r="U46">
            <v>2010</v>
          </cell>
          <cell r="X46" t="str">
            <v>..</v>
          </cell>
          <cell r="Y46" t="str">
            <v>..</v>
          </cell>
          <cell r="Z46" t="str">
            <v>..</v>
          </cell>
          <cell r="AA46" t="str">
            <v>..</v>
          </cell>
          <cell r="AB46" t="str">
            <v>..</v>
          </cell>
          <cell r="AC46" t="str">
            <v>..</v>
          </cell>
          <cell r="AD46" t="str">
            <v>..</v>
          </cell>
          <cell r="AE46" t="str">
            <v>..</v>
          </cell>
          <cell r="AF46" t="str">
            <v>..</v>
          </cell>
          <cell r="AG46" t="str">
            <v>..</v>
          </cell>
          <cell r="AH46" t="str">
            <v>..</v>
          </cell>
          <cell r="AI46" t="str">
            <v>..</v>
          </cell>
          <cell r="AJ46">
            <v>1.3698600000000001</v>
          </cell>
          <cell r="AK46">
            <v>0.78947000000000001</v>
          </cell>
          <cell r="AL46" t="str">
            <v>..</v>
          </cell>
          <cell r="AM46" t="str">
            <v>..</v>
          </cell>
          <cell r="AO46">
            <v>0.78947000000000001</v>
          </cell>
          <cell r="AP46">
            <v>2010</v>
          </cell>
          <cell r="AS46" t="str">
            <v>..</v>
          </cell>
          <cell r="AT46" t="str">
            <v>..</v>
          </cell>
          <cell r="AU46" t="str">
            <v>..</v>
          </cell>
          <cell r="AV46" t="str">
            <v>..</v>
          </cell>
          <cell r="AW46" t="str">
            <v>..</v>
          </cell>
          <cell r="AX46" t="str">
            <v>..</v>
          </cell>
          <cell r="AY46" t="str">
            <v>..</v>
          </cell>
          <cell r="AZ46" t="str">
            <v>..</v>
          </cell>
          <cell r="BA46" t="str">
            <v>..</v>
          </cell>
          <cell r="BB46" t="str">
            <v>..</v>
          </cell>
          <cell r="BC46" t="str">
            <v>..</v>
          </cell>
          <cell r="BD46" t="str">
            <v>..</v>
          </cell>
          <cell r="BE46">
            <v>2.4390200000000002</v>
          </cell>
          <cell r="BF46">
            <v>3.13808</v>
          </cell>
          <cell r="BG46" t="str">
            <v>..</v>
          </cell>
          <cell r="BH46" t="str">
            <v>..</v>
          </cell>
          <cell r="BJ46">
            <v>3.13808</v>
          </cell>
          <cell r="BK46">
            <v>2010</v>
          </cell>
          <cell r="BN46" t="str">
            <v>..</v>
          </cell>
          <cell r="BO46" t="str">
            <v>..</v>
          </cell>
          <cell r="BP46" t="str">
            <v>..</v>
          </cell>
          <cell r="BQ46" t="str">
            <v>..</v>
          </cell>
          <cell r="BR46" t="str">
            <v>..</v>
          </cell>
          <cell r="BS46" t="str">
            <v>..</v>
          </cell>
          <cell r="BT46" t="str">
            <v>..</v>
          </cell>
          <cell r="BU46" t="str">
            <v>..</v>
          </cell>
          <cell r="BV46" t="str">
            <v>..</v>
          </cell>
          <cell r="BW46" t="str">
            <v>..</v>
          </cell>
          <cell r="BX46" t="str">
            <v>..</v>
          </cell>
          <cell r="BY46" t="str">
            <v>..</v>
          </cell>
          <cell r="BZ46">
            <v>27.77778</v>
          </cell>
          <cell r="CA46">
            <v>16.66667</v>
          </cell>
          <cell r="CB46" t="str">
            <v>..</v>
          </cell>
          <cell r="CC46" t="str">
            <v>..</v>
          </cell>
          <cell r="CE46">
            <v>16.66667</v>
          </cell>
          <cell r="CF46">
            <v>2010</v>
          </cell>
        </row>
        <row r="47">
          <cell r="A47" t="str">
            <v>COG</v>
          </cell>
          <cell r="B47" t="str">
            <v>Congo</v>
          </cell>
          <cell r="C47" t="str">
            <v>..</v>
          </cell>
          <cell r="D47" t="str">
            <v>..</v>
          </cell>
          <cell r="E47" t="str">
            <v>..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 t="str">
            <v>..</v>
          </cell>
          <cell r="P47" t="str">
            <v>..</v>
          </cell>
          <cell r="Q47" t="str">
            <v>..</v>
          </cell>
          <cell r="R47" t="str">
            <v>..</v>
          </cell>
          <cell r="T47" t="str">
            <v/>
          </cell>
          <cell r="U47" t="str">
            <v/>
          </cell>
          <cell r="X47" t="str">
            <v>..</v>
          </cell>
          <cell r="Y47" t="str">
            <v>..</v>
          </cell>
          <cell r="Z47" t="str">
            <v>..</v>
          </cell>
          <cell r="AA47" t="str">
            <v>..</v>
          </cell>
          <cell r="AB47" t="str">
            <v>..</v>
          </cell>
          <cell r="AC47" t="str">
            <v>..</v>
          </cell>
          <cell r="AD47" t="str">
            <v>..</v>
          </cell>
          <cell r="AE47" t="str">
            <v>..</v>
          </cell>
          <cell r="AF47" t="str">
            <v>..</v>
          </cell>
          <cell r="AG47" t="str">
            <v>..</v>
          </cell>
          <cell r="AH47" t="str">
            <v>..</v>
          </cell>
          <cell r="AI47" t="str">
            <v>..</v>
          </cell>
          <cell r="AJ47" t="str">
            <v>..</v>
          </cell>
          <cell r="AK47" t="str">
            <v>..</v>
          </cell>
          <cell r="AL47" t="str">
            <v>..</v>
          </cell>
          <cell r="AM47" t="str">
            <v>..</v>
          </cell>
          <cell r="AO47" t="str">
            <v/>
          </cell>
          <cell r="AP47" t="str">
            <v/>
          </cell>
          <cell r="AS47" t="str">
            <v>..</v>
          </cell>
          <cell r="AT47" t="str">
            <v>..</v>
          </cell>
          <cell r="AU47" t="str">
            <v>..</v>
          </cell>
          <cell r="AV47" t="str">
            <v>..</v>
          </cell>
          <cell r="AW47" t="str">
            <v>..</v>
          </cell>
          <cell r="AX47" t="str">
            <v>..</v>
          </cell>
          <cell r="AY47" t="str">
            <v>..</v>
          </cell>
          <cell r="AZ47" t="str">
            <v>..</v>
          </cell>
          <cell r="BA47" t="str">
            <v>..</v>
          </cell>
          <cell r="BB47" t="str">
            <v>..</v>
          </cell>
          <cell r="BC47" t="str">
            <v>..</v>
          </cell>
          <cell r="BD47" t="str">
            <v>..</v>
          </cell>
          <cell r="BE47" t="str">
            <v>..</v>
          </cell>
          <cell r="BF47" t="str">
            <v>..</v>
          </cell>
          <cell r="BG47" t="str">
            <v>..</v>
          </cell>
          <cell r="BH47" t="str">
            <v>..</v>
          </cell>
          <cell r="BJ47" t="str">
            <v/>
          </cell>
          <cell r="BK47" t="str">
            <v/>
          </cell>
          <cell r="BN47" t="str">
            <v>..</v>
          </cell>
          <cell r="BO47" t="str">
            <v>..</v>
          </cell>
          <cell r="BP47" t="str">
            <v>..</v>
          </cell>
          <cell r="BQ47" t="str">
            <v>..</v>
          </cell>
          <cell r="BR47" t="str">
            <v>..</v>
          </cell>
          <cell r="BS47" t="str">
            <v>..</v>
          </cell>
          <cell r="BT47" t="str">
            <v>..</v>
          </cell>
          <cell r="BU47" t="str">
            <v>..</v>
          </cell>
          <cell r="BV47" t="str">
            <v>..</v>
          </cell>
          <cell r="BW47" t="str">
            <v>..</v>
          </cell>
          <cell r="BX47" t="str">
            <v>..</v>
          </cell>
          <cell r="BY47" t="str">
            <v>..</v>
          </cell>
          <cell r="BZ47" t="str">
            <v>..</v>
          </cell>
          <cell r="CA47" t="str">
            <v>..</v>
          </cell>
          <cell r="CB47" t="str">
            <v>..</v>
          </cell>
          <cell r="CC47" t="str">
            <v>..</v>
          </cell>
          <cell r="CE47" t="str">
            <v/>
          </cell>
          <cell r="CF47" t="str">
            <v/>
          </cell>
        </row>
        <row r="48">
          <cell r="A48" t="str">
            <v>CRI</v>
          </cell>
          <cell r="B48" t="str">
            <v>Costa Rica</v>
          </cell>
          <cell r="C48" t="str">
            <v>..</v>
          </cell>
          <cell r="D48" t="str">
            <v>..</v>
          </cell>
          <cell r="E48" t="str">
            <v>..</v>
          </cell>
          <cell r="F48" t="str">
            <v>..</v>
          </cell>
          <cell r="G48">
            <v>1.31077</v>
          </cell>
          <cell r="H48">
            <v>1.2772600000000001</v>
          </cell>
          <cell r="I48" t="str">
            <v>..</v>
          </cell>
          <cell r="J48" t="str">
            <v>..</v>
          </cell>
          <cell r="K48" t="str">
            <v>..</v>
          </cell>
          <cell r="L48" t="str">
            <v>..</v>
          </cell>
          <cell r="M48">
            <v>0.96906999999999999</v>
          </cell>
          <cell r="N48" t="str">
            <v>..</v>
          </cell>
          <cell r="O48" t="str">
            <v>..</v>
          </cell>
          <cell r="P48">
            <v>2.0962700000000001</v>
          </cell>
          <cell r="Q48">
            <v>1.06921</v>
          </cell>
          <cell r="R48" t="str">
            <v>..</v>
          </cell>
          <cell r="T48">
            <v>1.06921</v>
          </cell>
          <cell r="U48">
            <v>2011</v>
          </cell>
          <cell r="X48" t="str">
            <v>..</v>
          </cell>
          <cell r="Y48" t="str">
            <v>..</v>
          </cell>
          <cell r="Z48" t="str">
            <v>..</v>
          </cell>
          <cell r="AA48" t="str">
            <v>..</v>
          </cell>
          <cell r="AB48">
            <v>0.72179000000000004</v>
          </cell>
          <cell r="AC48">
            <v>0.55788000000000004</v>
          </cell>
          <cell r="AD48" t="str">
            <v>..</v>
          </cell>
          <cell r="AE48" t="str">
            <v>..</v>
          </cell>
          <cell r="AF48" t="str">
            <v>..</v>
          </cell>
          <cell r="AG48" t="str">
            <v>..</v>
          </cell>
          <cell r="AH48">
            <v>0.68903000000000003</v>
          </cell>
          <cell r="AI48" t="str">
            <v>..</v>
          </cell>
          <cell r="AJ48" t="str">
            <v>..</v>
          </cell>
          <cell r="AK48">
            <v>1.4375100000000001</v>
          </cell>
          <cell r="AL48">
            <v>0.74177999999999999</v>
          </cell>
          <cell r="AM48" t="str">
            <v>..</v>
          </cell>
          <cell r="AO48">
            <v>0.74177999999999999</v>
          </cell>
          <cell r="AP48">
            <v>2011</v>
          </cell>
          <cell r="AS48" t="str">
            <v>..</v>
          </cell>
          <cell r="AT48" t="str">
            <v>..</v>
          </cell>
          <cell r="AU48" t="str">
            <v>..</v>
          </cell>
          <cell r="AV48" t="str">
            <v>..</v>
          </cell>
          <cell r="AW48">
            <v>2.23691</v>
          </cell>
          <cell r="AX48">
            <v>2.4669099999999999</v>
          </cell>
          <cell r="AY48" t="str">
            <v>..</v>
          </cell>
          <cell r="AZ48" t="str">
            <v>..</v>
          </cell>
          <cell r="BA48" t="str">
            <v>..</v>
          </cell>
          <cell r="BB48" t="str">
            <v>..</v>
          </cell>
          <cell r="BC48">
            <v>1.47099</v>
          </cell>
          <cell r="BD48" t="str">
            <v>..</v>
          </cell>
          <cell r="BE48" t="str">
            <v>..</v>
          </cell>
          <cell r="BF48">
            <v>3.2301799999999998</v>
          </cell>
          <cell r="BG48">
            <v>1.6482399999999999</v>
          </cell>
          <cell r="BH48" t="str">
            <v>..</v>
          </cell>
          <cell r="BJ48">
            <v>1.6482399999999999</v>
          </cell>
          <cell r="BK48">
            <v>2011</v>
          </cell>
          <cell r="BN48" t="str">
            <v>..</v>
          </cell>
          <cell r="BO48" t="str">
            <v>..</v>
          </cell>
          <cell r="BP48" t="str">
            <v>..</v>
          </cell>
          <cell r="BQ48" t="str">
            <v>..</v>
          </cell>
          <cell r="BR48">
            <v>33.660130000000002</v>
          </cell>
          <cell r="BS48">
            <v>27.21893</v>
          </cell>
          <cell r="BT48" t="str">
            <v>..</v>
          </cell>
          <cell r="BU48" t="str">
            <v>..</v>
          </cell>
          <cell r="BV48" t="str">
            <v>..</v>
          </cell>
          <cell r="BW48" t="str">
            <v>..</v>
          </cell>
          <cell r="BX48">
            <v>45.63758</v>
          </cell>
          <cell r="BY48" t="str">
            <v>..</v>
          </cell>
          <cell r="BZ48" t="str">
            <v>..</v>
          </cell>
          <cell r="CA48">
            <v>43.375</v>
          </cell>
          <cell r="CB48">
            <v>44.315550000000002</v>
          </cell>
          <cell r="CC48" t="str">
            <v>..</v>
          </cell>
          <cell r="CE48">
            <v>44.315550000000002</v>
          </cell>
          <cell r="CF48">
            <v>2011</v>
          </cell>
        </row>
        <row r="49">
          <cell r="A49" t="str">
            <v>CIV</v>
          </cell>
          <cell r="B49" t="str">
            <v>Côte d'Ivoire</v>
          </cell>
          <cell r="C49" t="str">
            <v>..</v>
          </cell>
          <cell r="D49" t="str">
            <v>..</v>
          </cell>
          <cell r="E49" t="str">
            <v>..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 t="str">
            <v>..</v>
          </cell>
          <cell r="L49" t="str">
            <v>..</v>
          </cell>
          <cell r="M49" t="str">
            <v>..</v>
          </cell>
          <cell r="N49" t="str">
            <v>..</v>
          </cell>
          <cell r="O49" t="str">
            <v>..</v>
          </cell>
          <cell r="P49" t="str">
            <v>..</v>
          </cell>
          <cell r="Q49" t="str">
            <v>..</v>
          </cell>
          <cell r="R49" t="str">
            <v>..</v>
          </cell>
          <cell r="T49" t="str">
            <v/>
          </cell>
          <cell r="U49" t="str">
            <v/>
          </cell>
          <cell r="X49" t="str">
            <v>..</v>
          </cell>
          <cell r="Y49" t="str">
            <v>..</v>
          </cell>
          <cell r="Z49" t="str">
            <v>..</v>
          </cell>
          <cell r="AA49" t="str">
            <v>..</v>
          </cell>
          <cell r="AB49" t="str">
            <v>..</v>
          </cell>
          <cell r="AC49" t="str">
            <v>..</v>
          </cell>
          <cell r="AD49" t="str">
            <v>..</v>
          </cell>
          <cell r="AE49" t="str">
            <v>..</v>
          </cell>
          <cell r="AF49" t="str">
            <v>..</v>
          </cell>
          <cell r="AG49" t="str">
            <v>..</v>
          </cell>
          <cell r="AH49" t="str">
            <v>..</v>
          </cell>
          <cell r="AI49" t="str">
            <v>..</v>
          </cell>
          <cell r="AJ49" t="str">
            <v>..</v>
          </cell>
          <cell r="AK49" t="str">
            <v>..</v>
          </cell>
          <cell r="AL49" t="str">
            <v>..</v>
          </cell>
          <cell r="AM49" t="str">
            <v>..</v>
          </cell>
          <cell r="AO49" t="str">
            <v/>
          </cell>
          <cell r="AP49" t="str">
            <v/>
          </cell>
          <cell r="AS49" t="str">
            <v>..</v>
          </cell>
          <cell r="AT49" t="str">
            <v>..</v>
          </cell>
          <cell r="AU49" t="str">
            <v>..</v>
          </cell>
          <cell r="AV49" t="str">
            <v>..</v>
          </cell>
          <cell r="AW49" t="str">
            <v>..</v>
          </cell>
          <cell r="AX49" t="str">
            <v>..</v>
          </cell>
          <cell r="AY49" t="str">
            <v>..</v>
          </cell>
          <cell r="AZ49" t="str">
            <v>..</v>
          </cell>
          <cell r="BA49" t="str">
            <v>..</v>
          </cell>
          <cell r="BB49" t="str">
            <v>..</v>
          </cell>
          <cell r="BC49" t="str">
            <v>..</v>
          </cell>
          <cell r="BD49" t="str">
            <v>..</v>
          </cell>
          <cell r="BE49" t="str">
            <v>..</v>
          </cell>
          <cell r="BF49" t="str">
            <v>..</v>
          </cell>
          <cell r="BG49" t="str">
            <v>..</v>
          </cell>
          <cell r="BH49" t="str">
            <v>..</v>
          </cell>
          <cell r="BJ49" t="str">
            <v/>
          </cell>
          <cell r="BK49" t="str">
            <v/>
          </cell>
          <cell r="BN49" t="str">
            <v>..</v>
          </cell>
          <cell r="BO49" t="str">
            <v>..</v>
          </cell>
          <cell r="BP49" t="str">
            <v>..</v>
          </cell>
          <cell r="BQ49" t="str">
            <v>..</v>
          </cell>
          <cell r="BR49" t="str">
            <v>..</v>
          </cell>
          <cell r="BS49" t="str">
            <v>..</v>
          </cell>
          <cell r="BT49" t="str">
            <v>..</v>
          </cell>
          <cell r="BU49" t="str">
            <v>..</v>
          </cell>
          <cell r="BV49" t="str">
            <v>..</v>
          </cell>
          <cell r="BW49" t="str">
            <v>..</v>
          </cell>
          <cell r="BX49" t="str">
            <v>..</v>
          </cell>
          <cell r="BY49" t="str">
            <v>..</v>
          </cell>
          <cell r="BZ49" t="str">
            <v>..</v>
          </cell>
          <cell r="CA49" t="str">
            <v>..</v>
          </cell>
          <cell r="CB49" t="str">
            <v>..</v>
          </cell>
          <cell r="CC49" t="str">
            <v>..</v>
          </cell>
          <cell r="CE49" t="str">
            <v/>
          </cell>
          <cell r="CF49" t="str">
            <v/>
          </cell>
        </row>
        <row r="50">
          <cell r="A50" t="str">
            <v>HRV</v>
          </cell>
          <cell r="B50" t="str">
            <v>Croatia</v>
          </cell>
          <cell r="C50" t="str">
            <v>..</v>
          </cell>
          <cell r="D50" t="str">
            <v>..</v>
          </cell>
          <cell r="E50">
            <v>3.8797100000000002</v>
          </cell>
          <cell r="F50">
            <v>4.5261199999999997</v>
          </cell>
          <cell r="G50">
            <v>4.1191500000000003</v>
          </cell>
          <cell r="H50">
            <v>4.1584700000000003</v>
          </cell>
          <cell r="I50">
            <v>3.5340600000000002</v>
          </cell>
          <cell r="J50" t="str">
            <v>..</v>
          </cell>
          <cell r="K50">
            <v>3.0489099999999998</v>
          </cell>
          <cell r="L50">
            <v>3.6399699999999999</v>
          </cell>
          <cell r="M50">
            <v>3.0952000000000002</v>
          </cell>
          <cell r="N50">
            <v>3.41154</v>
          </cell>
          <cell r="O50">
            <v>2.8397399999999999</v>
          </cell>
          <cell r="P50">
            <v>3.4555199999999999</v>
          </cell>
          <cell r="Q50" t="str">
            <v>..</v>
          </cell>
          <cell r="R50">
            <v>3.8548499999999999</v>
          </cell>
          <cell r="T50">
            <v>3.8548499999999999</v>
          </cell>
          <cell r="U50">
            <v>2012</v>
          </cell>
          <cell r="X50" t="str">
            <v>..</v>
          </cell>
          <cell r="Y50" t="str">
            <v>..</v>
          </cell>
          <cell r="Z50">
            <v>2.6958799999999998</v>
          </cell>
          <cell r="AA50" t="str">
            <v>..</v>
          </cell>
          <cell r="AB50">
            <v>3.1819899999999999</v>
          </cell>
          <cell r="AC50">
            <v>3.30396</v>
          </cell>
          <cell r="AD50">
            <v>2.83751</v>
          </cell>
          <cell r="AE50" t="str">
            <v>..</v>
          </cell>
          <cell r="AF50">
            <v>2.36686</v>
          </cell>
          <cell r="AG50">
            <v>2.9840900000000001</v>
          </cell>
          <cell r="AH50">
            <v>2.5870799999999998</v>
          </cell>
          <cell r="AI50">
            <v>2.8914599999999999</v>
          </cell>
          <cell r="AJ50">
            <v>2.4910800000000002</v>
          </cell>
          <cell r="AK50">
            <v>2.93635</v>
          </cell>
          <cell r="AL50" t="str">
            <v>..</v>
          </cell>
          <cell r="AM50">
            <v>3.3426499999999999</v>
          </cell>
          <cell r="AO50">
            <v>3.3426499999999999</v>
          </cell>
          <cell r="AP50">
            <v>2012</v>
          </cell>
          <cell r="AS50" t="str">
            <v>..</v>
          </cell>
          <cell r="AT50" t="str">
            <v>..</v>
          </cell>
          <cell r="AU50">
            <v>5.23672</v>
          </cell>
          <cell r="AV50" t="str">
            <v>..</v>
          </cell>
          <cell r="AW50">
            <v>5.2623499999999996</v>
          </cell>
          <cell r="AX50">
            <v>5.2214900000000002</v>
          </cell>
          <cell r="AY50">
            <v>4.4399600000000001</v>
          </cell>
          <cell r="AZ50" t="str">
            <v>..</v>
          </cell>
          <cell r="BA50">
            <v>4.0218499999999997</v>
          </cell>
          <cell r="BB50">
            <v>4.56989</v>
          </cell>
          <cell r="BC50">
            <v>3.78925</v>
          </cell>
          <cell r="BD50">
            <v>4.1421200000000002</v>
          </cell>
          <cell r="BE50">
            <v>3.32904</v>
          </cell>
          <cell r="BF50">
            <v>4.2467100000000002</v>
          </cell>
          <cell r="BG50" t="str">
            <v>..</v>
          </cell>
          <cell r="BH50">
            <v>4.60039</v>
          </cell>
          <cell r="BJ50">
            <v>4.60039</v>
          </cell>
          <cell r="BK50">
            <v>2012</v>
          </cell>
          <cell r="BN50" t="str">
            <v>..</v>
          </cell>
          <cell r="BO50" t="str">
            <v>..</v>
          </cell>
          <cell r="BP50">
            <v>37.111519999999999</v>
          </cell>
          <cell r="BQ50" t="str">
            <v>..</v>
          </cell>
          <cell r="BR50">
            <v>42.449660000000002</v>
          </cell>
          <cell r="BS50">
            <v>44.045679999999997</v>
          </cell>
          <cell r="BT50">
            <v>45.390070000000001</v>
          </cell>
          <cell r="BU50" t="str">
            <v>..</v>
          </cell>
          <cell r="BV50">
            <v>45.63758</v>
          </cell>
          <cell r="BW50">
            <v>48.074370000000002</v>
          </cell>
          <cell r="BX50">
            <v>48.255809999999997</v>
          </cell>
          <cell r="BY50">
            <v>49.510339999999999</v>
          </cell>
          <cell r="BZ50">
            <v>51.22222</v>
          </cell>
          <cell r="CA50">
            <v>51.308019999999999</v>
          </cell>
          <cell r="CB50" t="str">
            <v>..</v>
          </cell>
          <cell r="CC50">
            <v>51.400649999999999</v>
          </cell>
          <cell r="CE50">
            <v>51.400649999999999</v>
          </cell>
          <cell r="CF50">
            <v>2012</v>
          </cell>
        </row>
        <row r="51">
          <cell r="A51" t="str">
            <v>CUB</v>
          </cell>
          <cell r="B51" t="str">
            <v>Cuba</v>
          </cell>
          <cell r="C51" t="str">
            <v>..</v>
          </cell>
          <cell r="D51" t="str">
            <v>..</v>
          </cell>
          <cell r="E51" t="str">
            <v>..</v>
          </cell>
          <cell r="F51" t="str">
            <v>..</v>
          </cell>
          <cell r="G51" t="str">
            <v>..</v>
          </cell>
          <cell r="H51">
            <v>4.4103300000000001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>
            <v>0.77473000000000003</v>
          </cell>
          <cell r="R51">
            <v>0.92376999999999998</v>
          </cell>
          <cell r="T51">
            <v>0.92376999999999998</v>
          </cell>
          <cell r="U51">
            <v>2012</v>
          </cell>
          <cell r="X51" t="str">
            <v>..</v>
          </cell>
          <cell r="Y51" t="str">
            <v>..</v>
          </cell>
          <cell r="Z51" t="str">
            <v>..</v>
          </cell>
          <cell r="AA51" t="str">
            <v>..</v>
          </cell>
          <cell r="AB51" t="str">
            <v>..</v>
          </cell>
          <cell r="AC51" t="str">
            <v>..</v>
          </cell>
          <cell r="AD51" t="str">
            <v>..</v>
          </cell>
          <cell r="AE51" t="str">
            <v>..</v>
          </cell>
          <cell r="AF51" t="str">
            <v>..</v>
          </cell>
          <cell r="AG51" t="str">
            <v>..</v>
          </cell>
          <cell r="AH51" t="str">
            <v>..</v>
          </cell>
          <cell r="AI51" t="str">
            <v>..</v>
          </cell>
          <cell r="AJ51" t="str">
            <v>..</v>
          </cell>
          <cell r="AK51" t="str">
            <v>..</v>
          </cell>
          <cell r="AL51">
            <v>0.32435999999999998</v>
          </cell>
          <cell r="AM51">
            <v>0.37519999999999998</v>
          </cell>
          <cell r="AO51">
            <v>0.37519999999999998</v>
          </cell>
          <cell r="AP51">
            <v>2012</v>
          </cell>
          <cell r="AS51" t="str">
            <v>..</v>
          </cell>
          <cell r="AT51" t="str">
            <v>..</v>
          </cell>
          <cell r="AU51" t="str">
            <v>..</v>
          </cell>
          <cell r="AV51" t="str">
            <v>..</v>
          </cell>
          <cell r="AW51" t="str">
            <v>..</v>
          </cell>
          <cell r="AX51" t="str">
            <v>..</v>
          </cell>
          <cell r="AY51" t="str">
            <v>..</v>
          </cell>
          <cell r="AZ51" t="str">
            <v>..</v>
          </cell>
          <cell r="BA51" t="str">
            <v>..</v>
          </cell>
          <cell r="BB51" t="str">
            <v>..</v>
          </cell>
          <cell r="BC51" t="str">
            <v>..</v>
          </cell>
          <cell r="BD51" t="str">
            <v>..</v>
          </cell>
          <cell r="BE51" t="str">
            <v>..</v>
          </cell>
          <cell r="BF51" t="str">
            <v>..</v>
          </cell>
          <cell r="BG51">
            <v>1.4754499999999999</v>
          </cell>
          <cell r="BH51">
            <v>1.82623</v>
          </cell>
          <cell r="BJ51">
            <v>1.82623</v>
          </cell>
          <cell r="BK51">
            <v>2012</v>
          </cell>
          <cell r="BN51" t="str">
            <v>..</v>
          </cell>
          <cell r="BO51" t="str">
            <v>..</v>
          </cell>
          <cell r="BP51" t="str">
            <v>..</v>
          </cell>
          <cell r="BQ51" t="str">
            <v>..</v>
          </cell>
          <cell r="BR51" t="str">
            <v>..</v>
          </cell>
          <cell r="BS51" t="str">
            <v>..</v>
          </cell>
          <cell r="BT51" t="str">
            <v>..</v>
          </cell>
          <cell r="BU51" t="str">
            <v>..</v>
          </cell>
          <cell r="BV51" t="str">
            <v>..</v>
          </cell>
          <cell r="BW51" t="str">
            <v>..</v>
          </cell>
          <cell r="BX51" t="str">
            <v>..</v>
          </cell>
          <cell r="BY51" t="str">
            <v>..</v>
          </cell>
          <cell r="BZ51" t="str">
            <v>..</v>
          </cell>
          <cell r="CA51" t="str">
            <v>..</v>
          </cell>
          <cell r="CB51">
            <v>25.486879999999999</v>
          </cell>
          <cell r="CC51">
            <v>25.2608</v>
          </cell>
          <cell r="CE51">
            <v>25.2608</v>
          </cell>
          <cell r="CF51">
            <v>2012</v>
          </cell>
        </row>
        <row r="52">
          <cell r="A52" t="str">
            <v>CYP</v>
          </cell>
          <cell r="B52" t="str">
            <v>Cyprus</v>
          </cell>
          <cell r="C52" t="str">
            <v>..</v>
          </cell>
          <cell r="D52" t="str">
            <v>..</v>
          </cell>
          <cell r="E52">
            <v>0.57759000000000005</v>
          </cell>
          <cell r="F52" t="str">
            <v>..</v>
          </cell>
          <cell r="G52" t="str">
            <v>..</v>
          </cell>
          <cell r="H52">
            <v>0.63402999999999998</v>
          </cell>
          <cell r="I52">
            <v>0.57877999999999996</v>
          </cell>
          <cell r="J52">
            <v>0.62024000000000001</v>
          </cell>
          <cell r="K52" t="str">
            <v>..</v>
          </cell>
          <cell r="L52">
            <v>0.18143999999999999</v>
          </cell>
          <cell r="M52">
            <v>0.22497</v>
          </cell>
          <cell r="N52">
            <v>0.18953</v>
          </cell>
          <cell r="O52">
            <v>8.8459999999999997E-2</v>
          </cell>
          <cell r="P52">
            <v>0.13852999999999999</v>
          </cell>
          <cell r="Q52">
            <v>0.35407</v>
          </cell>
          <cell r="R52">
            <v>0.69657999999999998</v>
          </cell>
          <cell r="T52">
            <v>0.69657999999999998</v>
          </cell>
          <cell r="U52">
            <v>2012</v>
          </cell>
          <cell r="X52" t="str">
            <v>..</v>
          </cell>
          <cell r="Y52" t="str">
            <v>..</v>
          </cell>
          <cell r="Z52" t="str">
            <v>..</v>
          </cell>
          <cell r="AA52" t="str">
            <v>..</v>
          </cell>
          <cell r="AB52" t="str">
            <v>..</v>
          </cell>
          <cell r="AC52" t="str">
            <v>..</v>
          </cell>
          <cell r="AD52" t="str">
            <v>..</v>
          </cell>
          <cell r="AE52" t="str">
            <v>..</v>
          </cell>
          <cell r="AF52" t="str">
            <v>..</v>
          </cell>
          <cell r="AG52" t="str">
            <v>..</v>
          </cell>
          <cell r="AH52" t="str">
            <v>..</v>
          </cell>
          <cell r="AI52">
            <v>7.6749999999999999E-2</v>
          </cell>
          <cell r="AJ52" t="str">
            <v>..</v>
          </cell>
          <cell r="AK52" t="str">
            <v>..</v>
          </cell>
          <cell r="AL52">
            <v>0.35366999999999998</v>
          </cell>
          <cell r="AM52">
            <v>0.88590999999999998</v>
          </cell>
          <cell r="AO52">
            <v>0.88590999999999998</v>
          </cell>
          <cell r="AP52">
            <v>2012</v>
          </cell>
          <cell r="AS52" t="str">
            <v>..</v>
          </cell>
          <cell r="AT52" t="str">
            <v>..</v>
          </cell>
          <cell r="AU52">
            <v>1.69875</v>
          </cell>
          <cell r="AV52" t="str">
            <v>..</v>
          </cell>
          <cell r="AW52" t="str">
            <v>..</v>
          </cell>
          <cell r="AX52">
            <v>1.67754</v>
          </cell>
          <cell r="AY52">
            <v>1.2766</v>
          </cell>
          <cell r="AZ52">
            <v>1.5406200000000001</v>
          </cell>
          <cell r="BA52" t="str">
            <v>..</v>
          </cell>
          <cell r="BB52">
            <v>0.47138000000000002</v>
          </cell>
          <cell r="BC52">
            <v>0.54795000000000005</v>
          </cell>
          <cell r="BD52">
            <v>0.37152000000000002</v>
          </cell>
          <cell r="BE52">
            <v>0.21870000000000001</v>
          </cell>
          <cell r="BF52">
            <v>0.34601999999999999</v>
          </cell>
          <cell r="BG52">
            <v>0.35460999999999998</v>
          </cell>
          <cell r="BH52">
            <v>0.40849999999999997</v>
          </cell>
          <cell r="BJ52">
            <v>0.40849999999999997</v>
          </cell>
          <cell r="BK52">
            <v>2012</v>
          </cell>
          <cell r="BN52" t="str">
            <v>..</v>
          </cell>
          <cell r="BO52" t="str">
            <v>..</v>
          </cell>
          <cell r="BP52" t="str">
            <v>..</v>
          </cell>
          <cell r="BQ52" t="str">
            <v>..</v>
          </cell>
          <cell r="BR52" t="str">
            <v>..</v>
          </cell>
          <cell r="BS52" t="str">
            <v>..</v>
          </cell>
          <cell r="BT52" t="str">
            <v>..</v>
          </cell>
          <cell r="BU52" t="str">
            <v>..</v>
          </cell>
          <cell r="BV52" t="str">
            <v>..</v>
          </cell>
          <cell r="BW52" t="str">
            <v>..</v>
          </cell>
          <cell r="BX52" t="str">
            <v>..</v>
          </cell>
          <cell r="BY52">
            <v>25</v>
          </cell>
          <cell r="BZ52" t="str">
            <v>..</v>
          </cell>
          <cell r="CA52" t="str">
            <v>..</v>
          </cell>
          <cell r="CB52">
            <v>57.142859999999999</v>
          </cell>
          <cell r="CC52">
            <v>76.744190000000003</v>
          </cell>
          <cell r="CE52">
            <v>76.744190000000003</v>
          </cell>
          <cell r="CF52">
            <v>2012</v>
          </cell>
        </row>
        <row r="53">
          <cell r="A53" t="str">
            <v>CZE</v>
          </cell>
          <cell r="B53" t="str">
            <v>Czech Republic</v>
          </cell>
          <cell r="C53" t="str">
            <v>..</v>
          </cell>
          <cell r="D53" t="str">
            <v>..</v>
          </cell>
          <cell r="E53">
            <v>3.86077</v>
          </cell>
          <cell r="F53">
            <v>3.5751499999999998</v>
          </cell>
          <cell r="G53">
            <v>3.5458099999999999</v>
          </cell>
          <cell r="H53">
            <v>3.5475400000000001</v>
          </cell>
          <cell r="I53">
            <v>3.5440200000000002</v>
          </cell>
          <cell r="J53">
            <v>3.1265499999999999</v>
          </cell>
          <cell r="K53">
            <v>3.5077099999999999</v>
          </cell>
          <cell r="L53">
            <v>3.6042999999999998</v>
          </cell>
          <cell r="M53">
            <v>3.6839200000000001</v>
          </cell>
          <cell r="N53">
            <v>3.6946099999999999</v>
          </cell>
          <cell r="O53">
            <v>3.5351699999999999</v>
          </cell>
          <cell r="P53">
            <v>3.4403000000000001</v>
          </cell>
          <cell r="Q53">
            <v>3.5073500000000002</v>
          </cell>
          <cell r="R53">
            <v>3.6734599999999999</v>
          </cell>
          <cell r="T53">
            <v>3.6734599999999999</v>
          </cell>
          <cell r="U53">
            <v>2012</v>
          </cell>
          <cell r="X53" t="str">
            <v>..</v>
          </cell>
          <cell r="Y53" t="str">
            <v>..</v>
          </cell>
          <cell r="Z53">
            <v>2.7531699999999999</v>
          </cell>
          <cell r="AA53">
            <v>2.62033</v>
          </cell>
          <cell r="AB53">
            <v>2.9854500000000002</v>
          </cell>
          <cell r="AC53">
            <v>3.01864</v>
          </cell>
          <cell r="AD53">
            <v>3.1385700000000001</v>
          </cell>
          <cell r="AE53">
            <v>2.9625400000000002</v>
          </cell>
          <cell r="AF53">
            <v>3.5148799999999998</v>
          </cell>
          <cell r="AG53">
            <v>3.70221</v>
          </cell>
          <cell r="AH53">
            <v>3.7353399999999999</v>
          </cell>
          <cell r="AI53">
            <v>3.77413</v>
          </cell>
          <cell r="AJ53">
            <v>3.3796599999999999</v>
          </cell>
          <cell r="AK53">
            <v>3.4257599999999999</v>
          </cell>
          <cell r="AL53">
            <v>3.4428399999999999</v>
          </cell>
          <cell r="AM53">
            <v>3.4898500000000001</v>
          </cell>
          <cell r="AO53">
            <v>3.4898500000000001</v>
          </cell>
          <cell r="AP53">
            <v>2012</v>
          </cell>
          <cell r="AS53" t="str">
            <v>..</v>
          </cell>
          <cell r="AT53" t="str">
            <v>..</v>
          </cell>
          <cell r="AU53">
            <v>5.15883</v>
          </cell>
          <cell r="AV53">
            <v>4.76553</v>
          </cell>
          <cell r="AW53">
            <v>4.2384199999999996</v>
          </cell>
          <cell r="AX53">
            <v>4.23515</v>
          </cell>
          <cell r="AY53">
            <v>4.0431299999999997</v>
          </cell>
          <cell r="AZ53">
            <v>3.3532000000000002</v>
          </cell>
          <cell r="BA53">
            <v>3.4981800000000001</v>
          </cell>
          <cell r="BB53">
            <v>3.4747699999999999</v>
          </cell>
          <cell r="BC53">
            <v>3.6154000000000002</v>
          </cell>
          <cell r="BD53">
            <v>3.58433</v>
          </cell>
          <cell r="BE53">
            <v>3.7698100000000001</v>
          </cell>
          <cell r="BF53">
            <v>3.4622299999999999</v>
          </cell>
          <cell r="BG53">
            <v>3.6135100000000002</v>
          </cell>
          <cell r="BH53">
            <v>3.97546</v>
          </cell>
          <cell r="BJ53">
            <v>3.97546</v>
          </cell>
          <cell r="BK53">
            <v>2012</v>
          </cell>
          <cell r="BN53" t="str">
            <v>..</v>
          </cell>
          <cell r="BO53" t="str">
            <v>..</v>
          </cell>
          <cell r="BP53">
            <v>38.478749999999998</v>
          </cell>
          <cell r="BQ53">
            <v>40.670549999999999</v>
          </cell>
          <cell r="BR53">
            <v>46.541690000000003</v>
          </cell>
          <cell r="BS53">
            <v>48.095550000000003</v>
          </cell>
          <cell r="BT53">
            <v>48.863639999999997</v>
          </cell>
          <cell r="BU53">
            <v>54.973509999999997</v>
          </cell>
          <cell r="BV53">
            <v>57.197699999999998</v>
          </cell>
          <cell r="BW53">
            <v>58.499600000000001</v>
          </cell>
          <cell r="BX53">
            <v>57.929589999999997</v>
          </cell>
          <cell r="BY53">
            <v>59.35033</v>
          </cell>
          <cell r="BZ53">
            <v>57.494869999999999</v>
          </cell>
          <cell r="CA53">
            <v>59.887009999999997</v>
          </cell>
          <cell r="CB53">
            <v>61.059359999999998</v>
          </cell>
          <cell r="CC53">
            <v>59.080579999999998</v>
          </cell>
          <cell r="CE53">
            <v>59.080579999999998</v>
          </cell>
          <cell r="CF53">
            <v>2012</v>
          </cell>
        </row>
        <row r="54">
          <cell r="A54" t="str">
            <v>PRK</v>
          </cell>
          <cell r="B54" t="str">
            <v>Democratic People's Republic of Korea</v>
          </cell>
          <cell r="C54" t="str">
            <v>..</v>
          </cell>
          <cell r="D54" t="str">
            <v>..</v>
          </cell>
          <cell r="E54" t="str">
            <v>..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T54" t="str">
            <v/>
          </cell>
          <cell r="U54" t="str">
            <v/>
          </cell>
          <cell r="X54" t="str">
            <v>..</v>
          </cell>
          <cell r="Y54" t="str">
            <v>..</v>
          </cell>
          <cell r="Z54" t="str">
            <v>..</v>
          </cell>
          <cell r="AA54" t="str">
            <v>..</v>
          </cell>
          <cell r="AB54" t="str">
            <v>..</v>
          </cell>
          <cell r="AC54" t="str">
            <v>..</v>
          </cell>
          <cell r="AD54" t="str">
            <v>..</v>
          </cell>
          <cell r="AE54" t="str">
            <v>..</v>
          </cell>
          <cell r="AF54" t="str">
            <v>..</v>
          </cell>
          <cell r="AG54" t="str">
            <v>..</v>
          </cell>
          <cell r="AH54" t="str">
            <v>..</v>
          </cell>
          <cell r="AI54" t="str">
            <v>..</v>
          </cell>
          <cell r="AJ54" t="str">
            <v>..</v>
          </cell>
          <cell r="AK54" t="str">
            <v>..</v>
          </cell>
          <cell r="AL54" t="str">
            <v>..</v>
          </cell>
          <cell r="AM54" t="str">
            <v>..</v>
          </cell>
          <cell r="AO54" t="str">
            <v/>
          </cell>
          <cell r="AP54" t="str">
            <v/>
          </cell>
          <cell r="AS54" t="str">
            <v>..</v>
          </cell>
          <cell r="AT54" t="str">
            <v>..</v>
          </cell>
          <cell r="AU54" t="str">
            <v>..</v>
          </cell>
          <cell r="AV54" t="str">
            <v>..</v>
          </cell>
          <cell r="AW54" t="str">
            <v>..</v>
          </cell>
          <cell r="AX54" t="str">
            <v>..</v>
          </cell>
          <cell r="AY54" t="str">
            <v>..</v>
          </cell>
          <cell r="AZ54" t="str">
            <v>..</v>
          </cell>
          <cell r="BA54" t="str">
            <v>..</v>
          </cell>
          <cell r="BB54" t="str">
            <v>..</v>
          </cell>
          <cell r="BC54" t="str">
            <v>..</v>
          </cell>
          <cell r="BD54" t="str">
            <v>..</v>
          </cell>
          <cell r="BE54" t="str">
            <v>..</v>
          </cell>
          <cell r="BF54" t="str">
            <v>..</v>
          </cell>
          <cell r="BG54" t="str">
            <v>..</v>
          </cell>
          <cell r="BH54" t="str">
            <v>..</v>
          </cell>
          <cell r="BJ54" t="str">
            <v/>
          </cell>
          <cell r="BK54" t="str">
            <v/>
          </cell>
          <cell r="BN54" t="str">
            <v>..</v>
          </cell>
          <cell r="BO54" t="str">
            <v>..</v>
          </cell>
          <cell r="BP54" t="str">
            <v>..</v>
          </cell>
          <cell r="BQ54" t="str">
            <v>..</v>
          </cell>
          <cell r="BR54" t="str">
            <v>..</v>
          </cell>
          <cell r="BS54" t="str">
            <v>..</v>
          </cell>
          <cell r="BT54" t="str">
            <v>..</v>
          </cell>
          <cell r="BU54" t="str">
            <v>..</v>
          </cell>
          <cell r="BV54" t="str">
            <v>..</v>
          </cell>
          <cell r="BW54" t="str">
            <v>..</v>
          </cell>
          <cell r="BX54" t="str">
            <v>..</v>
          </cell>
          <cell r="BY54" t="str">
            <v>..</v>
          </cell>
          <cell r="BZ54" t="str">
            <v>..</v>
          </cell>
          <cell r="CA54" t="str">
            <v>..</v>
          </cell>
          <cell r="CB54" t="str">
            <v>..</v>
          </cell>
          <cell r="CC54" t="str">
            <v>..</v>
          </cell>
          <cell r="CE54" t="str">
            <v/>
          </cell>
          <cell r="CF54" t="str">
            <v/>
          </cell>
        </row>
        <row r="55">
          <cell r="A55" t="str">
            <v>COD</v>
          </cell>
          <cell r="B55" t="str">
            <v>Democratic Republic of the Congo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T55" t="str">
            <v/>
          </cell>
          <cell r="U55" t="str">
            <v/>
          </cell>
          <cell r="X55" t="str">
            <v>..</v>
          </cell>
          <cell r="Y55" t="str">
            <v>..</v>
          </cell>
          <cell r="Z55" t="str">
            <v>..</v>
          </cell>
          <cell r="AA55" t="str">
            <v>..</v>
          </cell>
          <cell r="AB55" t="str">
            <v>..</v>
          </cell>
          <cell r="AC55" t="str">
            <v>..</v>
          </cell>
          <cell r="AD55" t="str">
            <v>..</v>
          </cell>
          <cell r="AE55" t="str">
            <v>..</v>
          </cell>
          <cell r="AF55" t="str">
            <v>..</v>
          </cell>
          <cell r="AG55" t="str">
            <v>..</v>
          </cell>
          <cell r="AH55" t="str">
            <v>..</v>
          </cell>
          <cell r="AI55" t="str">
            <v>..</v>
          </cell>
          <cell r="AJ55" t="str">
            <v>..</v>
          </cell>
          <cell r="AK55" t="str">
            <v>..</v>
          </cell>
          <cell r="AL55" t="str">
            <v>..</v>
          </cell>
          <cell r="AM55" t="str">
            <v>..</v>
          </cell>
          <cell r="AO55" t="str">
            <v/>
          </cell>
          <cell r="AP55" t="str">
            <v/>
          </cell>
          <cell r="AS55" t="str">
            <v>..</v>
          </cell>
          <cell r="AT55" t="str">
            <v>..</v>
          </cell>
          <cell r="AU55" t="str">
            <v>..</v>
          </cell>
          <cell r="AV55" t="str">
            <v>..</v>
          </cell>
          <cell r="AW55" t="str">
            <v>..</v>
          </cell>
          <cell r="AX55" t="str">
            <v>..</v>
          </cell>
          <cell r="AY55" t="str">
            <v>..</v>
          </cell>
          <cell r="AZ55" t="str">
            <v>..</v>
          </cell>
          <cell r="BA55" t="str">
            <v>..</v>
          </cell>
          <cell r="BB55" t="str">
            <v>..</v>
          </cell>
          <cell r="BC55" t="str">
            <v>..</v>
          </cell>
          <cell r="BD55" t="str">
            <v>..</v>
          </cell>
          <cell r="BE55" t="str">
            <v>..</v>
          </cell>
          <cell r="BF55" t="str">
            <v>..</v>
          </cell>
          <cell r="BG55" t="str">
            <v>..</v>
          </cell>
          <cell r="BH55" t="str">
            <v>..</v>
          </cell>
          <cell r="BJ55" t="str">
            <v/>
          </cell>
          <cell r="BK55" t="str">
            <v/>
          </cell>
          <cell r="BN55" t="str">
            <v>..</v>
          </cell>
          <cell r="BO55" t="str">
            <v>..</v>
          </cell>
          <cell r="BP55" t="str">
            <v>..</v>
          </cell>
          <cell r="BQ55" t="str">
            <v>..</v>
          </cell>
          <cell r="BR55" t="str">
            <v>..</v>
          </cell>
          <cell r="BS55" t="str">
            <v>..</v>
          </cell>
          <cell r="BT55" t="str">
            <v>..</v>
          </cell>
          <cell r="BU55" t="str">
            <v>..</v>
          </cell>
          <cell r="BV55" t="str">
            <v>..</v>
          </cell>
          <cell r="BW55" t="str">
            <v>..</v>
          </cell>
          <cell r="BX55" t="str">
            <v>..</v>
          </cell>
          <cell r="BY55" t="str">
            <v>..</v>
          </cell>
          <cell r="BZ55" t="str">
            <v>..</v>
          </cell>
          <cell r="CA55" t="str">
            <v>..</v>
          </cell>
          <cell r="CB55" t="str">
            <v>..</v>
          </cell>
          <cell r="CC55" t="str">
            <v>..</v>
          </cell>
          <cell r="CE55" t="str">
            <v/>
          </cell>
          <cell r="CF55" t="str">
            <v/>
          </cell>
        </row>
        <row r="56">
          <cell r="A56" t="str">
            <v>DNK</v>
          </cell>
          <cell r="B56" t="str">
            <v>Denmark</v>
          </cell>
          <cell r="C56" t="str">
            <v>..</v>
          </cell>
          <cell r="D56" t="str">
            <v>..</v>
          </cell>
          <cell r="E56">
            <v>2.6539600000000001</v>
          </cell>
          <cell r="F56">
            <v>2.0519500000000002</v>
          </cell>
          <cell r="G56">
            <v>2.25543</v>
          </cell>
          <cell r="H56">
            <v>2.4462299999999999</v>
          </cell>
          <cell r="I56">
            <v>2.11084</v>
          </cell>
          <cell r="J56">
            <v>2.2021999999999999</v>
          </cell>
          <cell r="K56">
            <v>1.8409</v>
          </cell>
          <cell r="L56">
            <v>2.0867100000000001</v>
          </cell>
          <cell r="M56">
            <v>2.238</v>
          </cell>
          <cell r="N56">
            <v>2.5465300000000002</v>
          </cell>
          <cell r="O56">
            <v>1.59528</v>
          </cell>
          <cell r="P56">
            <v>1.64913</v>
          </cell>
          <cell r="Q56">
            <v>1.93685</v>
          </cell>
          <cell r="R56">
            <v>1.7607900000000001</v>
          </cell>
          <cell r="T56">
            <v>1.7607900000000001</v>
          </cell>
          <cell r="U56">
            <v>2012</v>
          </cell>
          <cell r="X56" t="str">
            <v>..</v>
          </cell>
          <cell r="Y56" t="str">
            <v>..</v>
          </cell>
          <cell r="Z56">
            <v>2.0028600000000001</v>
          </cell>
          <cell r="AA56">
            <v>1.52935</v>
          </cell>
          <cell r="AB56">
            <v>1.75207</v>
          </cell>
          <cell r="AC56">
            <v>1.69293</v>
          </cell>
          <cell r="AD56">
            <v>1.55688</v>
          </cell>
          <cell r="AE56">
            <v>1.33595</v>
          </cell>
          <cell r="AF56">
            <v>1.2355400000000001</v>
          </cell>
          <cell r="AG56">
            <v>1.2841</v>
          </cell>
          <cell r="AH56">
            <v>1.5219</v>
          </cell>
          <cell r="AI56">
            <v>1.7939700000000001</v>
          </cell>
          <cell r="AJ56">
            <v>1.6045700000000001</v>
          </cell>
          <cell r="AK56">
            <v>1.64754</v>
          </cell>
          <cell r="AL56">
            <v>1.9076500000000001</v>
          </cell>
          <cell r="AM56">
            <v>1.6972700000000001</v>
          </cell>
          <cell r="AO56">
            <v>1.6972700000000001</v>
          </cell>
          <cell r="AP56">
            <v>2012</v>
          </cell>
          <cell r="AS56" t="str">
            <v>..</v>
          </cell>
          <cell r="AT56" t="str">
            <v>..</v>
          </cell>
          <cell r="AU56">
            <v>3.4922300000000002</v>
          </cell>
          <cell r="AV56">
            <v>2.7890799999999998</v>
          </cell>
          <cell r="AW56">
            <v>2.90442</v>
          </cell>
          <cell r="AX56">
            <v>3.4260600000000001</v>
          </cell>
          <cell r="AY56">
            <v>2.87581</v>
          </cell>
          <cell r="AZ56">
            <v>3.4380700000000002</v>
          </cell>
          <cell r="BA56">
            <v>2.7101199999999999</v>
          </cell>
          <cell r="BB56">
            <v>3.1946300000000001</v>
          </cell>
          <cell r="BC56">
            <v>3.2018499999999999</v>
          </cell>
          <cell r="BD56">
            <v>3.5777199999999998</v>
          </cell>
          <cell r="BE56">
            <v>1.58226</v>
          </cell>
          <cell r="BF56">
            <v>1.6513599999999999</v>
          </cell>
          <cell r="BG56">
            <v>1.9769699999999999</v>
          </cell>
          <cell r="BH56">
            <v>1.8472299999999999</v>
          </cell>
          <cell r="BJ56">
            <v>1.8472299999999999</v>
          </cell>
          <cell r="BK56">
            <v>2012</v>
          </cell>
          <cell r="BN56" t="str">
            <v>..</v>
          </cell>
          <cell r="BO56" t="str">
            <v>..</v>
          </cell>
          <cell r="BP56">
            <v>42.475729999999999</v>
          </cell>
          <cell r="BQ56">
            <v>43.61233</v>
          </cell>
          <cell r="BR56">
            <v>43.75</v>
          </cell>
          <cell r="BS56">
            <v>39.125909999999998</v>
          </cell>
          <cell r="BT56">
            <v>42.77778</v>
          </cell>
          <cell r="BU56">
            <v>35.665689999999998</v>
          </cell>
          <cell r="BV56">
            <v>39.562840000000001</v>
          </cell>
          <cell r="BW56">
            <v>35.685479999999998</v>
          </cell>
          <cell r="BX56">
            <v>39.015819999999998</v>
          </cell>
          <cell r="BY56">
            <v>40.726120000000002</v>
          </cell>
          <cell r="BZ56">
            <v>58.69312</v>
          </cell>
          <cell r="CA56">
            <v>58.212290000000003</v>
          </cell>
          <cell r="CB56">
            <v>57.001800000000003</v>
          </cell>
          <cell r="CC56">
            <v>55.566310000000001</v>
          </cell>
          <cell r="CE56">
            <v>55.566310000000001</v>
          </cell>
          <cell r="CF56">
            <v>2012</v>
          </cell>
        </row>
        <row r="57">
          <cell r="A57" t="str">
            <v>DJI</v>
          </cell>
          <cell r="B57" t="str">
            <v>Djibouti</v>
          </cell>
          <cell r="C57" t="str">
            <v>..</v>
          </cell>
          <cell r="D57" t="str">
            <v>..</v>
          </cell>
          <cell r="E57" t="str">
            <v>..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T57" t="str">
            <v/>
          </cell>
          <cell r="U57" t="str">
            <v/>
          </cell>
          <cell r="X57" t="str">
            <v>..</v>
          </cell>
          <cell r="Y57" t="str">
            <v>..</v>
          </cell>
          <cell r="Z57" t="str">
            <v>..</v>
          </cell>
          <cell r="AA57" t="str">
            <v>..</v>
          </cell>
          <cell r="AB57" t="str">
            <v>..</v>
          </cell>
          <cell r="AC57" t="str">
            <v>..</v>
          </cell>
          <cell r="AD57" t="str">
            <v>..</v>
          </cell>
          <cell r="AE57" t="str">
            <v>..</v>
          </cell>
          <cell r="AF57" t="str">
            <v>..</v>
          </cell>
          <cell r="AG57" t="str">
            <v>..</v>
          </cell>
          <cell r="AH57" t="str">
            <v>..</v>
          </cell>
          <cell r="AI57" t="str">
            <v>..</v>
          </cell>
          <cell r="AJ57" t="str">
            <v>..</v>
          </cell>
          <cell r="AK57" t="str">
            <v>..</v>
          </cell>
          <cell r="AL57" t="str">
            <v>..</v>
          </cell>
          <cell r="AM57" t="str">
            <v>..</v>
          </cell>
          <cell r="AO57" t="str">
            <v/>
          </cell>
          <cell r="AP57" t="str">
            <v/>
          </cell>
          <cell r="AS57" t="str">
            <v>..</v>
          </cell>
          <cell r="AT57" t="str">
            <v>..</v>
          </cell>
          <cell r="AU57" t="str">
            <v>..</v>
          </cell>
          <cell r="AV57" t="str">
            <v>..</v>
          </cell>
          <cell r="AW57" t="str">
            <v>..</v>
          </cell>
          <cell r="AX57" t="str">
            <v>..</v>
          </cell>
          <cell r="AY57" t="str">
            <v>..</v>
          </cell>
          <cell r="AZ57" t="str">
            <v>..</v>
          </cell>
          <cell r="BA57" t="str">
            <v>..</v>
          </cell>
          <cell r="BB57" t="str">
            <v>..</v>
          </cell>
          <cell r="BC57" t="str">
            <v>..</v>
          </cell>
          <cell r="BD57" t="str">
            <v>..</v>
          </cell>
          <cell r="BE57" t="str">
            <v>..</v>
          </cell>
          <cell r="BF57" t="str">
            <v>..</v>
          </cell>
          <cell r="BG57" t="str">
            <v>..</v>
          </cell>
          <cell r="BH57" t="str">
            <v>..</v>
          </cell>
          <cell r="BJ57" t="str">
            <v/>
          </cell>
          <cell r="BK57" t="str">
            <v/>
          </cell>
          <cell r="BN57" t="str">
            <v>..</v>
          </cell>
          <cell r="BO57" t="str">
            <v>..</v>
          </cell>
          <cell r="BP57" t="str">
            <v>..</v>
          </cell>
          <cell r="BQ57" t="str">
            <v>..</v>
          </cell>
          <cell r="BR57" t="str">
            <v>..</v>
          </cell>
          <cell r="BS57" t="str">
            <v>..</v>
          </cell>
          <cell r="BT57" t="str">
            <v>..</v>
          </cell>
          <cell r="BU57" t="str">
            <v>..</v>
          </cell>
          <cell r="BV57" t="str">
            <v>..</v>
          </cell>
          <cell r="BW57" t="str">
            <v>..</v>
          </cell>
          <cell r="BX57" t="str">
            <v>..</v>
          </cell>
          <cell r="BY57" t="str">
            <v>..</v>
          </cell>
          <cell r="BZ57" t="str">
            <v>..</v>
          </cell>
          <cell r="CA57" t="str">
            <v>..</v>
          </cell>
          <cell r="CB57" t="str">
            <v>..</v>
          </cell>
          <cell r="CC57" t="str">
            <v>..</v>
          </cell>
          <cell r="CE57" t="str">
            <v/>
          </cell>
          <cell r="CF57" t="str">
            <v/>
          </cell>
        </row>
        <row r="58">
          <cell r="A58" t="str">
            <v>DMA</v>
          </cell>
          <cell r="B58" t="str">
            <v>Dominica</v>
          </cell>
          <cell r="C58" t="str">
            <v>..</v>
          </cell>
          <cell r="D58" t="str">
            <v>..</v>
          </cell>
          <cell r="E58" t="str">
            <v>..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T58" t="str">
            <v/>
          </cell>
          <cell r="U58" t="str">
            <v/>
          </cell>
          <cell r="X58" t="str">
            <v>..</v>
          </cell>
          <cell r="Y58" t="str">
            <v>..</v>
          </cell>
          <cell r="Z58" t="str">
            <v>..</v>
          </cell>
          <cell r="AA58" t="str">
            <v>..</v>
          </cell>
          <cell r="AB58" t="str">
            <v>..</v>
          </cell>
          <cell r="AC58" t="str">
            <v>..</v>
          </cell>
          <cell r="AD58" t="str">
            <v>..</v>
          </cell>
          <cell r="AE58" t="str">
            <v>..</v>
          </cell>
          <cell r="AF58" t="str">
            <v>..</v>
          </cell>
          <cell r="AG58" t="str">
            <v>..</v>
          </cell>
          <cell r="AH58" t="str">
            <v>..</v>
          </cell>
          <cell r="AI58" t="str">
            <v>..</v>
          </cell>
          <cell r="AJ58" t="str">
            <v>..</v>
          </cell>
          <cell r="AK58" t="str">
            <v>..</v>
          </cell>
          <cell r="AL58" t="str">
            <v>..</v>
          </cell>
          <cell r="AM58" t="str">
            <v>..</v>
          </cell>
          <cell r="AO58" t="str">
            <v/>
          </cell>
          <cell r="AP58" t="str">
            <v/>
          </cell>
          <cell r="AS58" t="str">
            <v>..</v>
          </cell>
          <cell r="AT58" t="str">
            <v>..</v>
          </cell>
          <cell r="AU58" t="str">
            <v>..</v>
          </cell>
          <cell r="AV58" t="str">
            <v>..</v>
          </cell>
          <cell r="AW58" t="str">
            <v>..</v>
          </cell>
          <cell r="AX58" t="str">
            <v>..</v>
          </cell>
          <cell r="AY58" t="str">
            <v>..</v>
          </cell>
          <cell r="AZ58" t="str">
            <v>..</v>
          </cell>
          <cell r="BA58" t="str">
            <v>..</v>
          </cell>
          <cell r="BB58" t="str">
            <v>..</v>
          </cell>
          <cell r="BC58" t="str">
            <v>..</v>
          </cell>
          <cell r="BD58" t="str">
            <v>..</v>
          </cell>
          <cell r="BE58" t="str">
            <v>..</v>
          </cell>
          <cell r="BF58" t="str">
            <v>..</v>
          </cell>
          <cell r="BG58" t="str">
            <v>..</v>
          </cell>
          <cell r="BH58" t="str">
            <v>..</v>
          </cell>
          <cell r="BJ58" t="str">
            <v/>
          </cell>
          <cell r="BK58" t="str">
            <v/>
          </cell>
          <cell r="BN58" t="str">
            <v>..</v>
          </cell>
          <cell r="BO58" t="str">
            <v>..</v>
          </cell>
          <cell r="BP58" t="str">
            <v>..</v>
          </cell>
          <cell r="BQ58" t="str">
            <v>..</v>
          </cell>
          <cell r="BR58" t="str">
            <v>..</v>
          </cell>
          <cell r="BS58" t="str">
            <v>..</v>
          </cell>
          <cell r="BT58" t="str">
            <v>..</v>
          </cell>
          <cell r="BU58" t="str">
            <v>..</v>
          </cell>
          <cell r="BV58" t="str">
            <v>..</v>
          </cell>
          <cell r="BW58" t="str">
            <v>..</v>
          </cell>
          <cell r="BX58" t="str">
            <v>..</v>
          </cell>
          <cell r="BY58" t="str">
            <v>..</v>
          </cell>
          <cell r="BZ58" t="str">
            <v>..</v>
          </cell>
          <cell r="CA58" t="str">
            <v>..</v>
          </cell>
          <cell r="CB58" t="str">
            <v>..</v>
          </cell>
          <cell r="CC58" t="str">
            <v>..</v>
          </cell>
          <cell r="CE58" t="str">
            <v/>
          </cell>
          <cell r="CF58" t="str">
            <v/>
          </cell>
        </row>
        <row r="59">
          <cell r="A59" t="str">
            <v>DOM</v>
          </cell>
          <cell r="B59" t="str">
            <v>Dominican Republic</v>
          </cell>
          <cell r="C59" t="str">
            <v>..</v>
          </cell>
          <cell r="D59" t="str">
            <v>..</v>
          </cell>
          <cell r="E59" t="str">
            <v>..</v>
          </cell>
          <cell r="F59" t="str">
            <v>..</v>
          </cell>
          <cell r="G59" t="str">
            <v>..</v>
          </cell>
          <cell r="H59" t="str">
            <v>..</v>
          </cell>
          <cell r="I59" t="str">
            <v>..</v>
          </cell>
          <cell r="J59" t="str">
            <v>..</v>
          </cell>
          <cell r="K59" t="str">
            <v>..</v>
          </cell>
          <cell r="L59" t="str">
            <v>..</v>
          </cell>
          <cell r="M59" t="str">
            <v>..</v>
          </cell>
          <cell r="N59" t="str">
            <v>..</v>
          </cell>
          <cell r="O59" t="str">
            <v>..</v>
          </cell>
          <cell r="P59" t="str">
            <v>..</v>
          </cell>
          <cell r="Q59" t="str">
            <v>..</v>
          </cell>
          <cell r="R59" t="str">
            <v>..</v>
          </cell>
          <cell r="T59" t="str">
            <v/>
          </cell>
          <cell r="U59" t="str">
            <v/>
          </cell>
          <cell r="X59" t="str">
            <v>..</v>
          </cell>
          <cell r="Y59" t="str">
            <v>..</v>
          </cell>
          <cell r="Z59" t="str">
            <v>..</v>
          </cell>
          <cell r="AA59" t="str">
            <v>..</v>
          </cell>
          <cell r="AB59" t="str">
            <v>..</v>
          </cell>
          <cell r="AC59" t="str">
            <v>..</v>
          </cell>
          <cell r="AD59" t="str">
            <v>..</v>
          </cell>
          <cell r="AE59" t="str">
            <v>..</v>
          </cell>
          <cell r="AF59" t="str">
            <v>..</v>
          </cell>
          <cell r="AG59" t="str">
            <v>..</v>
          </cell>
          <cell r="AH59" t="str">
            <v>..</v>
          </cell>
          <cell r="AI59" t="str">
            <v>..</v>
          </cell>
          <cell r="AJ59" t="str">
            <v>..</v>
          </cell>
          <cell r="AK59" t="str">
            <v>..</v>
          </cell>
          <cell r="AL59" t="str">
            <v>..</v>
          </cell>
          <cell r="AM59" t="str">
            <v>..</v>
          </cell>
          <cell r="AO59" t="str">
            <v/>
          </cell>
          <cell r="AP59" t="str">
            <v/>
          </cell>
          <cell r="AS59" t="str">
            <v>..</v>
          </cell>
          <cell r="AT59" t="str">
            <v>..</v>
          </cell>
          <cell r="AU59" t="str">
            <v>..</v>
          </cell>
          <cell r="AV59" t="str">
            <v>..</v>
          </cell>
          <cell r="AW59" t="str">
            <v>..</v>
          </cell>
          <cell r="AX59" t="str">
            <v>..</v>
          </cell>
          <cell r="AY59" t="str">
            <v>..</v>
          </cell>
          <cell r="AZ59" t="str">
            <v>..</v>
          </cell>
          <cell r="BA59" t="str">
            <v>..</v>
          </cell>
          <cell r="BB59" t="str">
            <v>..</v>
          </cell>
          <cell r="BC59" t="str">
            <v>..</v>
          </cell>
          <cell r="BD59" t="str">
            <v>..</v>
          </cell>
          <cell r="BE59" t="str">
            <v>..</v>
          </cell>
          <cell r="BF59" t="str">
            <v>..</v>
          </cell>
          <cell r="BG59" t="str">
            <v>..</v>
          </cell>
          <cell r="BH59" t="str">
            <v>..</v>
          </cell>
          <cell r="BJ59" t="str">
            <v/>
          </cell>
          <cell r="BK59" t="str">
            <v/>
          </cell>
          <cell r="BN59" t="str">
            <v>..</v>
          </cell>
          <cell r="BO59" t="str">
            <v>..</v>
          </cell>
          <cell r="BP59" t="str">
            <v>..</v>
          </cell>
          <cell r="BQ59" t="str">
            <v>..</v>
          </cell>
          <cell r="BR59" t="str">
            <v>..</v>
          </cell>
          <cell r="BS59" t="str">
            <v>..</v>
          </cell>
          <cell r="BT59" t="str">
            <v>..</v>
          </cell>
          <cell r="BU59" t="str">
            <v>..</v>
          </cell>
          <cell r="BV59" t="str">
            <v>..</v>
          </cell>
          <cell r="BW59" t="str">
            <v>..</v>
          </cell>
          <cell r="BX59" t="str">
            <v>..</v>
          </cell>
          <cell r="BY59" t="str">
            <v>..</v>
          </cell>
          <cell r="BZ59" t="str">
            <v>..</v>
          </cell>
          <cell r="CA59" t="str">
            <v>..</v>
          </cell>
          <cell r="CB59" t="str">
            <v>..</v>
          </cell>
          <cell r="CC59" t="str">
            <v>..</v>
          </cell>
          <cell r="CE59" t="str">
            <v/>
          </cell>
          <cell r="CF59" t="str">
            <v/>
          </cell>
        </row>
        <row r="60">
          <cell r="A60" t="str">
            <v>ECU</v>
          </cell>
          <cell r="B60" t="str">
            <v>Ecuador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>
            <v>3.40151</v>
          </cell>
          <cell r="N60">
            <v>3.3279700000000001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T60" t="str">
            <v/>
          </cell>
          <cell r="U60" t="str">
            <v/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 t="str">
            <v>..</v>
          </cell>
          <cell r="AD60" t="str">
            <v>..</v>
          </cell>
          <cell r="AE60" t="str">
            <v>..</v>
          </cell>
          <cell r="AF60" t="str">
            <v>..</v>
          </cell>
          <cell r="AG60" t="str">
            <v>..</v>
          </cell>
          <cell r="AH60">
            <v>1.86242</v>
          </cell>
          <cell r="AI60">
            <v>1.6822999999999999</v>
          </cell>
          <cell r="AJ60" t="str">
            <v>..</v>
          </cell>
          <cell r="AK60" t="str">
            <v>..</v>
          </cell>
          <cell r="AL60" t="str">
            <v>..</v>
          </cell>
          <cell r="AM60" t="str">
            <v>..</v>
          </cell>
          <cell r="AO60" t="str">
            <v/>
          </cell>
          <cell r="AP60" t="str">
            <v/>
          </cell>
          <cell r="AS60" t="str">
            <v>..</v>
          </cell>
          <cell r="AT60" t="str">
            <v>..</v>
          </cell>
          <cell r="AU60" t="str">
            <v>..</v>
          </cell>
          <cell r="AV60" t="str">
            <v>..</v>
          </cell>
          <cell r="AW60" t="str">
            <v>..</v>
          </cell>
          <cell r="AX60" t="str">
            <v>..</v>
          </cell>
          <cell r="AY60" t="str">
            <v>..</v>
          </cell>
          <cell r="AZ60" t="str">
            <v>..</v>
          </cell>
          <cell r="BA60" t="str">
            <v>..</v>
          </cell>
          <cell r="BB60" t="str">
            <v>..</v>
          </cell>
          <cell r="BC60">
            <v>5.42408</v>
          </cell>
          <cell r="BD60">
            <v>5.6738099999999996</v>
          </cell>
          <cell r="BE60" t="str">
            <v>..</v>
          </cell>
          <cell r="BF60" t="str">
            <v>..</v>
          </cell>
          <cell r="BG60" t="str">
            <v>..</v>
          </cell>
          <cell r="BH60" t="str">
            <v>..</v>
          </cell>
          <cell r="BJ60" t="str">
            <v/>
          </cell>
          <cell r="BK60" t="str">
            <v/>
          </cell>
          <cell r="BN60" t="str">
            <v>..</v>
          </cell>
          <cell r="BO60" t="str">
            <v>..</v>
          </cell>
          <cell r="BP60" t="str">
            <v>..</v>
          </cell>
          <cell r="BQ60" t="str">
            <v>..</v>
          </cell>
          <cell r="BR60" t="str">
            <v>..</v>
          </cell>
          <cell r="BS60" t="str">
            <v>..</v>
          </cell>
          <cell r="BT60" t="str">
            <v>..</v>
          </cell>
          <cell r="BU60" t="str">
            <v>..</v>
          </cell>
          <cell r="BV60" t="str">
            <v>..</v>
          </cell>
          <cell r="BW60" t="str">
            <v>..</v>
          </cell>
          <cell r="BX60">
            <v>31.09244</v>
          </cell>
          <cell r="BY60">
            <v>29.7089</v>
          </cell>
          <cell r="BZ60" t="str">
            <v>..</v>
          </cell>
          <cell r="CA60" t="str">
            <v>..</v>
          </cell>
          <cell r="CB60" t="str">
            <v>..</v>
          </cell>
          <cell r="CC60" t="str">
            <v>..</v>
          </cell>
          <cell r="CE60" t="str">
            <v/>
          </cell>
          <cell r="CF60" t="str">
            <v/>
          </cell>
        </row>
        <row r="61">
          <cell r="A61" t="str">
            <v>EGY</v>
          </cell>
          <cell r="B61" t="str">
            <v>Egypt</v>
          </cell>
          <cell r="C61" t="str">
            <v>..</v>
          </cell>
          <cell r="D61" t="str">
            <v>..</v>
          </cell>
          <cell r="E61" t="str">
            <v>..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T61" t="str">
            <v/>
          </cell>
          <cell r="U61" t="str">
            <v/>
          </cell>
          <cell r="X61" t="str">
            <v>..</v>
          </cell>
          <cell r="Y61" t="str">
            <v>..</v>
          </cell>
          <cell r="Z61" t="str">
            <v>..</v>
          </cell>
          <cell r="AA61" t="str">
            <v>..</v>
          </cell>
          <cell r="AB61" t="str">
            <v>..</v>
          </cell>
          <cell r="AC61" t="str">
            <v>..</v>
          </cell>
          <cell r="AD61" t="str">
            <v>..</v>
          </cell>
          <cell r="AE61" t="str">
            <v>..</v>
          </cell>
          <cell r="AF61" t="str">
            <v>..</v>
          </cell>
          <cell r="AG61" t="str">
            <v>..</v>
          </cell>
          <cell r="AH61" t="str">
            <v>..</v>
          </cell>
          <cell r="AI61" t="str">
            <v>..</v>
          </cell>
          <cell r="AJ61" t="str">
            <v>..</v>
          </cell>
          <cell r="AK61" t="str">
            <v>..</v>
          </cell>
          <cell r="AL61" t="str">
            <v>..</v>
          </cell>
          <cell r="AM61" t="str">
            <v>..</v>
          </cell>
          <cell r="AO61" t="str">
            <v/>
          </cell>
          <cell r="AP61" t="str">
            <v/>
          </cell>
          <cell r="AS61" t="str">
            <v>..</v>
          </cell>
          <cell r="AT61" t="str">
            <v>..</v>
          </cell>
          <cell r="AU61" t="str">
            <v>..</v>
          </cell>
          <cell r="AV61" t="str">
            <v>..</v>
          </cell>
          <cell r="AW61" t="str">
            <v>..</v>
          </cell>
          <cell r="AX61" t="str">
            <v>..</v>
          </cell>
          <cell r="AY61" t="str">
            <v>..</v>
          </cell>
          <cell r="AZ61" t="str">
            <v>..</v>
          </cell>
          <cell r="BA61" t="str">
            <v>..</v>
          </cell>
          <cell r="BB61" t="str">
            <v>..</v>
          </cell>
          <cell r="BC61" t="str">
            <v>..</v>
          </cell>
          <cell r="BD61" t="str">
            <v>..</v>
          </cell>
          <cell r="BE61" t="str">
            <v>..</v>
          </cell>
          <cell r="BF61" t="str">
            <v>..</v>
          </cell>
          <cell r="BG61" t="str">
            <v>..</v>
          </cell>
          <cell r="BH61" t="str">
            <v>..</v>
          </cell>
          <cell r="BJ61" t="str">
            <v/>
          </cell>
          <cell r="BK61" t="str">
            <v/>
          </cell>
          <cell r="BN61" t="str">
            <v>..</v>
          </cell>
          <cell r="BO61" t="str">
            <v>..</v>
          </cell>
          <cell r="BP61" t="str">
            <v>..</v>
          </cell>
          <cell r="BQ61" t="str">
            <v>..</v>
          </cell>
          <cell r="BR61" t="str">
            <v>..</v>
          </cell>
          <cell r="BS61" t="str">
            <v>..</v>
          </cell>
          <cell r="BT61" t="str">
            <v>..</v>
          </cell>
          <cell r="BU61" t="str">
            <v>..</v>
          </cell>
          <cell r="BV61" t="str">
            <v>..</v>
          </cell>
          <cell r="BW61" t="str">
            <v>..</v>
          </cell>
          <cell r="BX61" t="str">
            <v>..</v>
          </cell>
          <cell r="BY61" t="str">
            <v>..</v>
          </cell>
          <cell r="BZ61" t="str">
            <v>..</v>
          </cell>
          <cell r="CA61" t="str">
            <v>..</v>
          </cell>
          <cell r="CB61" t="str">
            <v>..</v>
          </cell>
          <cell r="CC61" t="str">
            <v>..</v>
          </cell>
          <cell r="CE61" t="str">
            <v/>
          </cell>
          <cell r="CF61" t="str">
            <v/>
          </cell>
        </row>
        <row r="62">
          <cell r="A62" t="str">
            <v>SLV</v>
          </cell>
          <cell r="B62" t="str">
            <v>El Salvador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>
            <v>1.7669600000000001</v>
          </cell>
          <cell r="I62">
            <v>1.84137</v>
          </cell>
          <cell r="J62" t="str">
            <v>..</v>
          </cell>
          <cell r="K62">
            <v>1.2032700000000001</v>
          </cell>
          <cell r="L62">
            <v>1.22942</v>
          </cell>
          <cell r="M62">
            <v>1.1748000000000001</v>
          </cell>
          <cell r="N62">
            <v>1.09487</v>
          </cell>
          <cell r="O62">
            <v>0.79169</v>
          </cell>
          <cell r="P62">
            <v>1.0474600000000001</v>
          </cell>
          <cell r="Q62">
            <v>1.32124</v>
          </cell>
          <cell r="R62">
            <v>1.28312</v>
          </cell>
          <cell r="T62">
            <v>1.28312</v>
          </cell>
          <cell r="U62">
            <v>2012</v>
          </cell>
          <cell r="X62" t="str">
            <v>..</v>
          </cell>
          <cell r="Y62" t="str">
            <v>..</v>
          </cell>
          <cell r="Z62" t="str">
            <v>..</v>
          </cell>
          <cell r="AA62" t="str">
            <v>..</v>
          </cell>
          <cell r="AB62" t="str">
            <v>..</v>
          </cell>
          <cell r="AC62">
            <v>0.65825</v>
          </cell>
          <cell r="AD62">
            <v>0.46677999999999997</v>
          </cell>
          <cell r="AE62" t="str">
            <v>..</v>
          </cell>
          <cell r="AF62">
            <v>0.55411999999999995</v>
          </cell>
          <cell r="AG62">
            <v>0.38721</v>
          </cell>
          <cell r="AH62">
            <v>0.51026000000000005</v>
          </cell>
          <cell r="AI62">
            <v>0.65232000000000001</v>
          </cell>
          <cell r="AJ62">
            <v>0.51058000000000003</v>
          </cell>
          <cell r="AK62">
            <v>0.52798999999999996</v>
          </cell>
          <cell r="AL62">
            <v>0.61277999999999999</v>
          </cell>
          <cell r="AM62">
            <v>0.55488999999999999</v>
          </cell>
          <cell r="AO62">
            <v>0.55488999999999999</v>
          </cell>
          <cell r="AP62">
            <v>2012</v>
          </cell>
          <cell r="AS62" t="str">
            <v>..</v>
          </cell>
          <cell r="AT62" t="str">
            <v>..</v>
          </cell>
          <cell r="AU62" t="str">
            <v>..</v>
          </cell>
          <cell r="AV62" t="str">
            <v>..</v>
          </cell>
          <cell r="AW62" t="str">
            <v>..</v>
          </cell>
          <cell r="AX62">
            <v>3.13184</v>
          </cell>
          <cell r="AY62">
            <v>3.7445400000000002</v>
          </cell>
          <cell r="AZ62" t="str">
            <v>..</v>
          </cell>
          <cell r="BA62">
            <v>2.1057999999999999</v>
          </cell>
          <cell r="BB62">
            <v>2.4209200000000002</v>
          </cell>
          <cell r="BC62">
            <v>2.1008399999999998</v>
          </cell>
          <cell r="BD62">
            <v>1.7113400000000001</v>
          </cell>
          <cell r="BE62">
            <v>1.18221</v>
          </cell>
          <cell r="BF62">
            <v>1.78698</v>
          </cell>
          <cell r="BG62">
            <v>2.3294700000000002</v>
          </cell>
          <cell r="BH62">
            <v>2.2980900000000002</v>
          </cell>
          <cell r="BJ62">
            <v>2.2980900000000002</v>
          </cell>
          <cell r="BK62">
            <v>2012</v>
          </cell>
          <cell r="BN62" t="str">
            <v>..</v>
          </cell>
          <cell r="BO62" t="str">
            <v>..</v>
          </cell>
          <cell r="BP62" t="str">
            <v>..</v>
          </cell>
          <cell r="BQ62" t="str">
            <v>..</v>
          </cell>
          <cell r="BR62" t="str">
            <v>..</v>
          </cell>
          <cell r="BS62">
            <v>20.55556</v>
          </cell>
          <cell r="BT62">
            <v>14.71861</v>
          </cell>
          <cell r="BU62" t="str">
            <v>..</v>
          </cell>
          <cell r="BV62">
            <v>26.785710000000002</v>
          </cell>
          <cell r="BW62">
            <v>18.452380000000002</v>
          </cell>
          <cell r="BX62">
            <v>25.28736</v>
          </cell>
          <cell r="BY62">
            <v>34.682079999999999</v>
          </cell>
          <cell r="BZ62">
            <v>37.5</v>
          </cell>
          <cell r="CA62">
            <v>29.60894</v>
          </cell>
          <cell r="CB62">
            <v>27.238810000000001</v>
          </cell>
          <cell r="CC62">
            <v>25.179860000000001</v>
          </cell>
          <cell r="CE62">
            <v>25.179860000000001</v>
          </cell>
          <cell r="CF62">
            <v>2012</v>
          </cell>
        </row>
        <row r="63">
          <cell r="A63" t="str">
            <v>GNQ</v>
          </cell>
          <cell r="B63" t="str">
            <v>Equatorial Guinea</v>
          </cell>
          <cell r="C63" t="str">
            <v>..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T63" t="str">
            <v/>
          </cell>
          <cell r="U63" t="str">
            <v/>
          </cell>
          <cell r="X63" t="str">
            <v>..</v>
          </cell>
          <cell r="Y63" t="str">
            <v>..</v>
          </cell>
          <cell r="Z63" t="str">
            <v>..</v>
          </cell>
          <cell r="AA63" t="str">
            <v>..</v>
          </cell>
          <cell r="AB63" t="str">
            <v>..</v>
          </cell>
          <cell r="AC63" t="str">
            <v>..</v>
          </cell>
          <cell r="AD63" t="str">
            <v>..</v>
          </cell>
          <cell r="AE63" t="str">
            <v>..</v>
          </cell>
          <cell r="AF63" t="str">
            <v>..</v>
          </cell>
          <cell r="AG63" t="str">
            <v>..</v>
          </cell>
          <cell r="AH63" t="str">
            <v>..</v>
          </cell>
          <cell r="AI63" t="str">
            <v>..</v>
          </cell>
          <cell r="AJ63" t="str">
            <v>..</v>
          </cell>
          <cell r="AK63" t="str">
            <v>..</v>
          </cell>
          <cell r="AL63" t="str">
            <v>..</v>
          </cell>
          <cell r="AM63" t="str">
            <v>..</v>
          </cell>
          <cell r="AO63" t="str">
            <v/>
          </cell>
          <cell r="AP63" t="str">
            <v/>
          </cell>
          <cell r="AS63" t="str">
            <v>..</v>
          </cell>
          <cell r="AT63" t="str">
            <v>..</v>
          </cell>
          <cell r="AU63" t="str">
            <v>..</v>
          </cell>
          <cell r="AV63" t="str">
            <v>..</v>
          </cell>
          <cell r="AW63" t="str">
            <v>..</v>
          </cell>
          <cell r="AX63" t="str">
            <v>..</v>
          </cell>
          <cell r="AY63" t="str">
            <v>..</v>
          </cell>
          <cell r="AZ63" t="str">
            <v>..</v>
          </cell>
          <cell r="BA63" t="str">
            <v>..</v>
          </cell>
          <cell r="BB63" t="str">
            <v>..</v>
          </cell>
          <cell r="BC63" t="str">
            <v>..</v>
          </cell>
          <cell r="BD63" t="str">
            <v>..</v>
          </cell>
          <cell r="BE63" t="str">
            <v>..</v>
          </cell>
          <cell r="BF63" t="str">
            <v>..</v>
          </cell>
          <cell r="BG63" t="str">
            <v>..</v>
          </cell>
          <cell r="BH63" t="str">
            <v>..</v>
          </cell>
          <cell r="BJ63" t="str">
            <v/>
          </cell>
          <cell r="BK63" t="str">
            <v/>
          </cell>
          <cell r="BN63" t="str">
            <v>..</v>
          </cell>
          <cell r="BO63" t="str">
            <v>..</v>
          </cell>
          <cell r="BP63" t="str">
            <v>..</v>
          </cell>
          <cell r="BQ63" t="str">
            <v>..</v>
          </cell>
          <cell r="BR63" t="str">
            <v>..</v>
          </cell>
          <cell r="BS63" t="str">
            <v>..</v>
          </cell>
          <cell r="BT63" t="str">
            <v>..</v>
          </cell>
          <cell r="BU63" t="str">
            <v>..</v>
          </cell>
          <cell r="BV63" t="str">
            <v>..</v>
          </cell>
          <cell r="BW63" t="str">
            <v>..</v>
          </cell>
          <cell r="BX63" t="str">
            <v>..</v>
          </cell>
          <cell r="BY63" t="str">
            <v>..</v>
          </cell>
          <cell r="BZ63" t="str">
            <v>..</v>
          </cell>
          <cell r="CA63" t="str">
            <v>..</v>
          </cell>
          <cell r="CB63" t="str">
            <v>..</v>
          </cell>
          <cell r="CC63" t="str">
            <v>..</v>
          </cell>
          <cell r="CE63" t="str">
            <v/>
          </cell>
          <cell r="CF63" t="str">
            <v/>
          </cell>
        </row>
        <row r="64">
          <cell r="A64" t="str">
            <v>ERI</v>
          </cell>
          <cell r="B64" t="str">
            <v>Eritrea</v>
          </cell>
          <cell r="C64" t="str">
            <v>..</v>
          </cell>
          <cell r="D64" t="str">
            <v>..</v>
          </cell>
          <cell r="E64">
            <v>9.4775200000000002</v>
          </cell>
          <cell r="F64">
            <v>13.518890000000001</v>
          </cell>
          <cell r="G64" t="str">
            <v>..</v>
          </cell>
          <cell r="H64">
            <v>7.28782</v>
          </cell>
          <cell r="I64">
            <v>10.357139999999999</v>
          </cell>
          <cell r="J64">
            <v>8.2934599999999996</v>
          </cell>
          <cell r="K64" t="str">
            <v>..</v>
          </cell>
          <cell r="L64" t="str">
            <v>..</v>
          </cell>
          <cell r="M64" t="str">
            <v>..</v>
          </cell>
          <cell r="N64" t="str">
            <v>..</v>
          </cell>
          <cell r="O64" t="str">
            <v>..</v>
          </cell>
          <cell r="P64">
            <v>11.963089999999999</v>
          </cell>
          <cell r="Q64" t="str">
            <v>..</v>
          </cell>
          <cell r="R64" t="str">
            <v>..</v>
          </cell>
          <cell r="T64">
            <v>11.963089999999999</v>
          </cell>
          <cell r="U64">
            <v>2010</v>
          </cell>
          <cell r="X64" t="str">
            <v>..</v>
          </cell>
          <cell r="Y64" t="str">
            <v>..</v>
          </cell>
          <cell r="Z64">
            <v>4.9504999999999999</v>
          </cell>
          <cell r="AA64">
            <v>8.75</v>
          </cell>
          <cell r="AB64" t="str">
            <v>..</v>
          </cell>
          <cell r="AC64">
            <v>4.7618999999999998</v>
          </cell>
          <cell r="AD64">
            <v>4.3795599999999997</v>
          </cell>
          <cell r="AE64">
            <v>5.5555599999999998</v>
          </cell>
          <cell r="AF64" t="str">
            <v>..</v>
          </cell>
          <cell r="AG64" t="str">
            <v>..</v>
          </cell>
          <cell r="AH64" t="str">
            <v>..</v>
          </cell>
          <cell r="AI64" t="str">
            <v>..</v>
          </cell>
          <cell r="AJ64" t="str">
            <v>..</v>
          </cell>
          <cell r="AK64" t="str">
            <v>..</v>
          </cell>
          <cell r="AL64" t="str">
            <v>..</v>
          </cell>
          <cell r="AM64" t="str">
            <v>..</v>
          </cell>
          <cell r="AO64" t="str">
            <v/>
          </cell>
          <cell r="AP64" t="str">
            <v/>
          </cell>
          <cell r="AS64" t="str">
            <v>..</v>
          </cell>
          <cell r="AT64" t="str">
            <v>..</v>
          </cell>
          <cell r="AU64">
            <v>10.110799999999999</v>
          </cell>
          <cell r="AV64">
            <v>14.4208</v>
          </cell>
          <cell r="AW64" t="str">
            <v>..</v>
          </cell>
          <cell r="AX64">
            <v>7.7510899999999996</v>
          </cell>
          <cell r="AY64">
            <v>11.19023</v>
          </cell>
          <cell r="AZ64">
            <v>8.7523300000000006</v>
          </cell>
          <cell r="BA64" t="str">
            <v>..</v>
          </cell>
          <cell r="BB64" t="str">
            <v>..</v>
          </cell>
          <cell r="BC64" t="str">
            <v>..</v>
          </cell>
          <cell r="BD64" t="str">
            <v>..</v>
          </cell>
          <cell r="BE64" t="str">
            <v>..</v>
          </cell>
          <cell r="BF64" t="str">
            <v>..</v>
          </cell>
          <cell r="BG64" t="str">
            <v>..</v>
          </cell>
          <cell r="BH64" t="str">
            <v>..</v>
          </cell>
          <cell r="BJ64" t="str">
            <v/>
          </cell>
          <cell r="BK64" t="str">
            <v/>
          </cell>
          <cell r="BN64" t="str">
            <v>..</v>
          </cell>
          <cell r="BO64" t="str">
            <v>..</v>
          </cell>
          <cell r="BP64">
            <v>6.4102600000000001</v>
          </cell>
          <cell r="BQ64">
            <v>10.294119999999999</v>
          </cell>
          <cell r="BR64" t="str">
            <v>..</v>
          </cell>
          <cell r="BS64">
            <v>10.126580000000001</v>
          </cell>
          <cell r="BT64">
            <v>5.1724100000000002</v>
          </cell>
          <cell r="BU64">
            <v>9.61538</v>
          </cell>
          <cell r="BV64" t="str">
            <v>..</v>
          </cell>
          <cell r="BW64" t="str">
            <v>..</v>
          </cell>
          <cell r="BX64" t="str">
            <v>..</v>
          </cell>
          <cell r="BY64" t="str">
            <v>..</v>
          </cell>
          <cell r="BZ64" t="str">
            <v>..</v>
          </cell>
          <cell r="CA64" t="str">
            <v>..</v>
          </cell>
          <cell r="CB64" t="str">
            <v>..</v>
          </cell>
          <cell r="CC64" t="str">
            <v>..</v>
          </cell>
          <cell r="CE64" t="str">
            <v/>
          </cell>
          <cell r="CF64" t="str">
            <v/>
          </cell>
        </row>
        <row r="65">
          <cell r="A65" t="str">
            <v>EST</v>
          </cell>
          <cell r="B65" t="str">
            <v>Estonia</v>
          </cell>
          <cell r="C65" t="str">
            <v>..</v>
          </cell>
          <cell r="D65" t="str">
            <v>..</v>
          </cell>
          <cell r="E65">
            <v>2.79677</v>
          </cell>
          <cell r="F65">
            <v>2.3704800000000001</v>
          </cell>
          <cell r="G65">
            <v>1.63158</v>
          </cell>
          <cell r="H65">
            <v>1.5198400000000001</v>
          </cell>
          <cell r="I65">
            <v>1.8224199999999999</v>
          </cell>
          <cell r="J65">
            <v>1.6316600000000001</v>
          </cell>
          <cell r="K65">
            <v>2.3658100000000002</v>
          </cell>
          <cell r="L65">
            <v>2.1652499999999999</v>
          </cell>
          <cell r="M65">
            <v>2.0615299999999999</v>
          </cell>
          <cell r="N65">
            <v>2.3622700000000001</v>
          </cell>
          <cell r="O65">
            <v>2.0541399999999999</v>
          </cell>
          <cell r="P65">
            <v>1.9232499999999999</v>
          </cell>
          <cell r="Q65">
            <v>2.3249900000000001</v>
          </cell>
          <cell r="R65">
            <v>2.32578</v>
          </cell>
          <cell r="T65">
            <v>2.32578</v>
          </cell>
          <cell r="U65">
            <v>2012</v>
          </cell>
          <cell r="X65" t="str">
            <v>..</v>
          </cell>
          <cell r="Y65" t="str">
            <v>..</v>
          </cell>
          <cell r="Z65">
            <v>2.3329300000000002</v>
          </cell>
          <cell r="AA65">
            <v>1.9995700000000001</v>
          </cell>
          <cell r="AB65">
            <v>1.0882700000000001</v>
          </cell>
          <cell r="AC65">
            <v>1.01983</v>
          </cell>
          <cell r="AD65">
            <v>1.41235</v>
          </cell>
          <cell r="AE65">
            <v>1.3782799999999999</v>
          </cell>
          <cell r="AF65">
            <v>1.89682</v>
          </cell>
          <cell r="AG65">
            <v>2.0266999999999999</v>
          </cell>
          <cell r="AH65">
            <v>1.5421800000000001</v>
          </cell>
          <cell r="AI65">
            <v>1.8949499999999999</v>
          </cell>
          <cell r="AJ65">
            <v>1.55844</v>
          </cell>
          <cell r="AK65">
            <v>1.5321400000000001</v>
          </cell>
          <cell r="AL65">
            <v>1.87368</v>
          </cell>
          <cell r="AM65">
            <v>2.00881</v>
          </cell>
          <cell r="AO65">
            <v>2.00881</v>
          </cell>
          <cell r="AP65">
            <v>2012</v>
          </cell>
          <cell r="AS65" t="str">
            <v>..</v>
          </cell>
          <cell r="AT65" t="str">
            <v>..</v>
          </cell>
          <cell r="AU65">
            <v>3.6191300000000002</v>
          </cell>
          <cell r="AV65">
            <v>3.0910600000000001</v>
          </cell>
          <cell r="AW65">
            <v>2.6535299999999999</v>
          </cell>
          <cell r="AX65">
            <v>2.5921400000000001</v>
          </cell>
          <cell r="AY65">
            <v>2.7583899999999999</v>
          </cell>
          <cell r="AZ65">
            <v>2.2703799999999998</v>
          </cell>
          <cell r="BA65">
            <v>3.4698500000000001</v>
          </cell>
          <cell r="BB65">
            <v>2.5105900000000001</v>
          </cell>
          <cell r="BC65">
            <v>3.21183</v>
          </cell>
          <cell r="BD65">
            <v>3.4175800000000001</v>
          </cell>
          <cell r="BE65">
            <v>3.23149</v>
          </cell>
          <cell r="BF65">
            <v>2.8437399999999999</v>
          </cell>
          <cell r="BG65">
            <v>3.29</v>
          </cell>
          <cell r="BH65">
            <v>2.9830700000000001</v>
          </cell>
          <cell r="BJ65">
            <v>2.9830700000000001</v>
          </cell>
          <cell r="BK65">
            <v>2012</v>
          </cell>
          <cell r="BN65" t="str">
            <v>..</v>
          </cell>
          <cell r="BO65" t="str">
            <v>..</v>
          </cell>
          <cell r="BP65">
            <v>53.333329999999997</v>
          </cell>
          <cell r="BQ65">
            <v>55.68862</v>
          </cell>
          <cell r="BR65">
            <v>43.548389999999998</v>
          </cell>
          <cell r="BS65">
            <v>45.762709999999998</v>
          </cell>
          <cell r="BT65">
            <v>53.888890000000004</v>
          </cell>
          <cell r="BU65">
            <v>60.479039999999998</v>
          </cell>
          <cell r="BV65">
            <v>56.272399999999998</v>
          </cell>
          <cell r="BW65">
            <v>66.8</v>
          </cell>
          <cell r="BX65">
            <v>51.538460000000001</v>
          </cell>
          <cell r="BY65">
            <v>55.597009999999997</v>
          </cell>
          <cell r="BZ65">
            <v>53.389830000000003</v>
          </cell>
          <cell r="CA65">
            <v>55.909089999999999</v>
          </cell>
          <cell r="CB65">
            <v>54.909089999999999</v>
          </cell>
          <cell r="CC65">
            <v>58.270679999999999</v>
          </cell>
          <cell r="CE65">
            <v>58.270679999999999</v>
          </cell>
          <cell r="CF65">
            <v>2012</v>
          </cell>
        </row>
        <row r="66">
          <cell r="A66" t="str">
            <v>ETH</v>
          </cell>
          <cell r="B66" t="str">
            <v>Ethiopia</v>
          </cell>
          <cell r="C66" t="str">
            <v>..</v>
          </cell>
          <cell r="D66" t="str">
            <v>..</v>
          </cell>
          <cell r="E66">
            <v>17.229690000000002</v>
          </cell>
          <cell r="F66">
            <v>13.829879999999999</v>
          </cell>
          <cell r="G66" t="str">
            <v>..</v>
          </cell>
          <cell r="H66">
            <v>8.5768699999999995</v>
          </cell>
          <cell r="I66">
            <v>6.4619600000000004</v>
          </cell>
          <cell r="J66">
            <v>4.2694099999999997</v>
          </cell>
          <cell r="K66">
            <v>5.0775800000000002</v>
          </cell>
          <cell r="L66" t="str">
            <v>..</v>
          </cell>
          <cell r="M66" t="str">
            <v>..</v>
          </cell>
          <cell r="N66">
            <v>6.1447399999999996</v>
          </cell>
          <cell r="O66" t="str">
            <v>..</v>
          </cell>
          <cell r="P66">
            <v>7.6758899999999999</v>
          </cell>
          <cell r="Q66" t="str">
            <v>..</v>
          </cell>
          <cell r="R66" t="str">
            <v>..</v>
          </cell>
          <cell r="T66">
            <v>7.6758899999999999</v>
          </cell>
          <cell r="U66">
            <v>2010</v>
          </cell>
          <cell r="X66" t="str">
            <v>..</v>
          </cell>
          <cell r="Y66" t="str">
            <v>..</v>
          </cell>
          <cell r="Z66">
            <v>8.8850200000000008</v>
          </cell>
          <cell r="AA66">
            <v>11.90283</v>
          </cell>
          <cell r="AB66" t="str">
            <v>..</v>
          </cell>
          <cell r="AC66">
            <v>3.0635599999999998</v>
          </cell>
          <cell r="AD66">
            <v>3.6808100000000001</v>
          </cell>
          <cell r="AE66">
            <v>2.0423399999999998</v>
          </cell>
          <cell r="AF66">
            <v>3.35148</v>
          </cell>
          <cell r="AG66" t="str">
            <v>..</v>
          </cell>
          <cell r="AH66" t="str">
            <v>..</v>
          </cell>
          <cell r="AI66">
            <v>3.7562600000000002</v>
          </cell>
          <cell r="AJ66" t="str">
            <v>..</v>
          </cell>
          <cell r="AK66">
            <v>3.8452999999999999</v>
          </cell>
          <cell r="AL66" t="str">
            <v>..</v>
          </cell>
          <cell r="AM66" t="str">
            <v>..</v>
          </cell>
          <cell r="AO66">
            <v>3.8452999999999999</v>
          </cell>
          <cell r="AP66">
            <v>2010</v>
          </cell>
          <cell r="AS66" t="str">
            <v>..</v>
          </cell>
          <cell r="AT66" t="str">
            <v>..</v>
          </cell>
          <cell r="AU66">
            <v>19.332650000000001</v>
          </cell>
          <cell r="AV66">
            <v>14.349679999999999</v>
          </cell>
          <cell r="AW66" t="str">
            <v>..</v>
          </cell>
          <cell r="AX66">
            <v>10.29926</v>
          </cell>
          <cell r="AY66">
            <v>7.4077500000000001</v>
          </cell>
          <cell r="AZ66">
            <v>5.1896100000000001</v>
          </cell>
          <cell r="BA66">
            <v>5.6108700000000002</v>
          </cell>
          <cell r="BB66" t="str">
            <v>..</v>
          </cell>
          <cell r="BC66" t="str">
            <v>..</v>
          </cell>
          <cell r="BD66">
            <v>6.90517</v>
          </cell>
          <cell r="BE66" t="str">
            <v>..</v>
          </cell>
          <cell r="BF66">
            <v>9.0554900000000007</v>
          </cell>
          <cell r="BG66" t="str">
            <v>..</v>
          </cell>
          <cell r="BH66" t="str">
            <v>..</v>
          </cell>
          <cell r="BJ66">
            <v>9.0554900000000007</v>
          </cell>
          <cell r="BK66">
            <v>2010</v>
          </cell>
          <cell r="BN66" t="str">
            <v>..</v>
          </cell>
          <cell r="BO66" t="str">
            <v>..</v>
          </cell>
          <cell r="BP66">
            <v>10.37992</v>
          </cell>
          <cell r="BQ66">
            <v>18.283580000000001</v>
          </cell>
          <cell r="BR66" t="str">
            <v>..</v>
          </cell>
          <cell r="BS66">
            <v>8.5025399999999998</v>
          </cell>
          <cell r="BT66">
            <v>14.45523</v>
          </cell>
          <cell r="BU66">
            <v>13.986409999999999</v>
          </cell>
          <cell r="BV66">
            <v>15.579230000000001</v>
          </cell>
          <cell r="BW66" t="str">
            <v>..</v>
          </cell>
          <cell r="BX66" t="str">
            <v>..</v>
          </cell>
          <cell r="BY66">
            <v>14.762259999999999</v>
          </cell>
          <cell r="BZ66" t="str">
            <v>..</v>
          </cell>
          <cell r="CA66">
            <v>13.26479</v>
          </cell>
          <cell r="CB66" t="str">
            <v>..</v>
          </cell>
          <cell r="CC66" t="str">
            <v>..</v>
          </cell>
          <cell r="CE66">
            <v>13.26479</v>
          </cell>
          <cell r="CF66">
            <v>2010</v>
          </cell>
        </row>
        <row r="67">
          <cell r="A67" t="str">
            <v>FRO</v>
          </cell>
          <cell r="B67" t="str">
            <v>Faeroe Islands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  <cell r="T67" t="str">
            <v/>
          </cell>
          <cell r="U67" t="str">
            <v/>
          </cell>
          <cell r="X67" t="str">
            <v>..</v>
          </cell>
          <cell r="Y67" t="str">
            <v>..</v>
          </cell>
          <cell r="Z67" t="str">
            <v>..</v>
          </cell>
          <cell r="AA67" t="str">
            <v>..</v>
          </cell>
          <cell r="AB67" t="str">
            <v>..</v>
          </cell>
          <cell r="AC67" t="str">
            <v>..</v>
          </cell>
          <cell r="AD67" t="str">
            <v>..</v>
          </cell>
          <cell r="AE67" t="str">
            <v>..</v>
          </cell>
          <cell r="AF67" t="str">
            <v>..</v>
          </cell>
          <cell r="AG67" t="str">
            <v>..</v>
          </cell>
          <cell r="AH67" t="str">
            <v>..</v>
          </cell>
          <cell r="AI67" t="str">
            <v>..</v>
          </cell>
          <cell r="AJ67" t="str">
            <v>..</v>
          </cell>
          <cell r="AK67" t="str">
            <v>..</v>
          </cell>
          <cell r="AL67" t="str">
            <v>..</v>
          </cell>
          <cell r="AM67" t="str">
            <v>..</v>
          </cell>
          <cell r="AO67" t="str">
            <v/>
          </cell>
          <cell r="AP67" t="str">
            <v/>
          </cell>
          <cell r="AS67" t="str">
            <v>..</v>
          </cell>
          <cell r="AT67" t="str">
            <v>..</v>
          </cell>
          <cell r="AU67" t="str">
            <v>..</v>
          </cell>
          <cell r="AV67" t="str">
            <v>..</v>
          </cell>
          <cell r="AW67" t="str">
            <v>..</v>
          </cell>
          <cell r="AX67" t="str">
            <v>..</v>
          </cell>
          <cell r="AY67" t="str">
            <v>..</v>
          </cell>
          <cell r="AZ67" t="str">
            <v>..</v>
          </cell>
          <cell r="BA67" t="str">
            <v>..</v>
          </cell>
          <cell r="BB67" t="str">
            <v>..</v>
          </cell>
          <cell r="BC67" t="str">
            <v>..</v>
          </cell>
          <cell r="BD67" t="str">
            <v>..</v>
          </cell>
          <cell r="BE67" t="str">
            <v>..</v>
          </cell>
          <cell r="BF67" t="str">
            <v>..</v>
          </cell>
          <cell r="BG67" t="str">
            <v>..</v>
          </cell>
          <cell r="BH67" t="str">
            <v>..</v>
          </cell>
          <cell r="BJ67" t="str">
            <v/>
          </cell>
          <cell r="BK67" t="str">
            <v/>
          </cell>
          <cell r="BN67" t="str">
            <v>..</v>
          </cell>
          <cell r="BO67" t="str">
            <v>..</v>
          </cell>
          <cell r="BP67" t="str">
            <v>..</v>
          </cell>
          <cell r="BQ67" t="str">
            <v>..</v>
          </cell>
          <cell r="BR67" t="str">
            <v>..</v>
          </cell>
          <cell r="BS67" t="str">
            <v>..</v>
          </cell>
          <cell r="BT67" t="str">
            <v>..</v>
          </cell>
          <cell r="BU67" t="str">
            <v>..</v>
          </cell>
          <cell r="BV67" t="str">
            <v>..</v>
          </cell>
          <cell r="BW67" t="str">
            <v>..</v>
          </cell>
          <cell r="BX67" t="str">
            <v>..</v>
          </cell>
          <cell r="BY67" t="str">
            <v>..</v>
          </cell>
          <cell r="BZ67" t="str">
            <v>..</v>
          </cell>
          <cell r="CA67" t="str">
            <v>..</v>
          </cell>
          <cell r="CB67" t="str">
            <v>..</v>
          </cell>
          <cell r="CC67" t="str">
            <v>..</v>
          </cell>
          <cell r="CE67" t="str">
            <v/>
          </cell>
          <cell r="CF67" t="str">
            <v/>
          </cell>
        </row>
        <row r="68">
          <cell r="A68" t="str">
            <v>FJI</v>
          </cell>
          <cell r="B68" t="str">
            <v>Fiji</v>
          </cell>
          <cell r="C68" t="str">
            <v>..</v>
          </cell>
          <cell r="D68" t="str">
            <v>..</v>
          </cell>
          <cell r="E68" t="str">
            <v>..</v>
          </cell>
          <cell r="F68" t="str">
            <v>..</v>
          </cell>
          <cell r="G68" t="str">
            <v>..</v>
          </cell>
          <cell r="H68" t="str">
            <v>..</v>
          </cell>
          <cell r="I68" t="str">
            <v>..</v>
          </cell>
          <cell r="J68" t="str">
            <v>..</v>
          </cell>
          <cell r="K68" t="str">
            <v>..</v>
          </cell>
          <cell r="L68" t="str">
            <v>..</v>
          </cell>
          <cell r="M68" t="str">
            <v>..</v>
          </cell>
          <cell r="N68" t="str">
            <v>..</v>
          </cell>
          <cell r="O68" t="str">
            <v>..</v>
          </cell>
          <cell r="P68" t="str">
            <v>..</v>
          </cell>
          <cell r="Q68" t="str">
            <v>..</v>
          </cell>
          <cell r="R68" t="str">
            <v>..</v>
          </cell>
          <cell r="T68" t="str">
            <v/>
          </cell>
          <cell r="U68" t="str">
            <v/>
          </cell>
          <cell r="X68" t="str">
            <v>..</v>
          </cell>
          <cell r="Y68" t="str">
            <v>..</v>
          </cell>
          <cell r="Z68" t="str">
            <v>..</v>
          </cell>
          <cell r="AA68" t="str">
            <v>..</v>
          </cell>
          <cell r="AB68" t="str">
            <v>..</v>
          </cell>
          <cell r="AC68" t="str">
            <v>..</v>
          </cell>
          <cell r="AD68" t="str">
            <v>..</v>
          </cell>
          <cell r="AE68" t="str">
            <v>..</v>
          </cell>
          <cell r="AF68" t="str">
            <v>..</v>
          </cell>
          <cell r="AG68" t="str">
            <v>..</v>
          </cell>
          <cell r="AH68" t="str">
            <v>..</v>
          </cell>
          <cell r="AI68" t="str">
            <v>..</v>
          </cell>
          <cell r="AJ68" t="str">
            <v>..</v>
          </cell>
          <cell r="AK68" t="str">
            <v>..</v>
          </cell>
          <cell r="AL68" t="str">
            <v>..</v>
          </cell>
          <cell r="AM68" t="str">
            <v>..</v>
          </cell>
          <cell r="AO68" t="str">
            <v/>
          </cell>
          <cell r="AP68" t="str">
            <v/>
          </cell>
          <cell r="AS68" t="str">
            <v>..</v>
          </cell>
          <cell r="AT68" t="str">
            <v>..</v>
          </cell>
          <cell r="AU68" t="str">
            <v>..</v>
          </cell>
          <cell r="AV68" t="str">
            <v>..</v>
          </cell>
          <cell r="AW68" t="str">
            <v>..</v>
          </cell>
          <cell r="AX68" t="str">
            <v>..</v>
          </cell>
          <cell r="AY68" t="str">
            <v>..</v>
          </cell>
          <cell r="AZ68" t="str">
            <v>..</v>
          </cell>
          <cell r="BA68" t="str">
            <v>..</v>
          </cell>
          <cell r="BB68" t="str">
            <v>..</v>
          </cell>
          <cell r="BC68" t="str">
            <v>..</v>
          </cell>
          <cell r="BD68" t="str">
            <v>..</v>
          </cell>
          <cell r="BE68" t="str">
            <v>..</v>
          </cell>
          <cell r="BF68" t="str">
            <v>..</v>
          </cell>
          <cell r="BG68" t="str">
            <v>..</v>
          </cell>
          <cell r="BH68" t="str">
            <v>..</v>
          </cell>
          <cell r="BJ68" t="str">
            <v/>
          </cell>
          <cell r="BK68" t="str">
            <v/>
          </cell>
          <cell r="BN68" t="str">
            <v>..</v>
          </cell>
          <cell r="BO68" t="str">
            <v>..</v>
          </cell>
          <cell r="BP68" t="str">
            <v>..</v>
          </cell>
          <cell r="BQ68" t="str">
            <v>..</v>
          </cell>
          <cell r="BR68" t="str">
            <v>..</v>
          </cell>
          <cell r="BS68" t="str">
            <v>..</v>
          </cell>
          <cell r="BT68" t="str">
            <v>..</v>
          </cell>
          <cell r="BU68" t="str">
            <v>..</v>
          </cell>
          <cell r="BV68" t="str">
            <v>..</v>
          </cell>
          <cell r="BW68" t="str">
            <v>..</v>
          </cell>
          <cell r="BX68" t="str">
            <v>..</v>
          </cell>
          <cell r="BY68" t="str">
            <v>..</v>
          </cell>
          <cell r="BZ68" t="str">
            <v>..</v>
          </cell>
          <cell r="CA68" t="str">
            <v>..</v>
          </cell>
          <cell r="CB68" t="str">
            <v>..</v>
          </cell>
          <cell r="CC68" t="str">
            <v>..</v>
          </cell>
          <cell r="CE68" t="str">
            <v/>
          </cell>
          <cell r="CF68" t="str">
            <v/>
          </cell>
        </row>
        <row r="69">
          <cell r="A69" t="str">
            <v>FIN</v>
          </cell>
          <cell r="B69" t="str">
            <v>Finland</v>
          </cell>
          <cell r="C69" t="str">
            <v>..</v>
          </cell>
          <cell r="D69">
            <v>2.2202799999999998</v>
          </cell>
          <cell r="E69">
            <v>2.0407099999999998</v>
          </cell>
          <cell r="F69">
            <v>2.70607</v>
          </cell>
          <cell r="G69">
            <v>2.34972</v>
          </cell>
          <cell r="H69">
            <v>2.34395</v>
          </cell>
          <cell r="I69">
            <v>2.3474499999999998</v>
          </cell>
          <cell r="J69">
            <v>2.274</v>
          </cell>
          <cell r="K69" t="str">
            <v>..</v>
          </cell>
          <cell r="L69">
            <v>2.2534100000000001</v>
          </cell>
          <cell r="M69">
            <v>2.1212800000000001</v>
          </cell>
          <cell r="N69" t="str">
            <v>..</v>
          </cell>
          <cell r="O69">
            <v>2.0160200000000001</v>
          </cell>
          <cell r="P69">
            <v>2.1911800000000001</v>
          </cell>
          <cell r="Q69">
            <v>2.0508899999999999</v>
          </cell>
          <cell r="R69">
            <v>1.8894500000000001</v>
          </cell>
          <cell r="T69">
            <v>1.8894500000000001</v>
          </cell>
          <cell r="U69">
            <v>2012</v>
          </cell>
          <cell r="X69" t="str">
            <v>..</v>
          </cell>
          <cell r="Y69">
            <v>1.5302100000000001</v>
          </cell>
          <cell r="Z69">
            <v>1.56264</v>
          </cell>
          <cell r="AA69">
            <v>2.12575</v>
          </cell>
          <cell r="AB69">
            <v>1.9484300000000001</v>
          </cell>
          <cell r="AC69">
            <v>1.7343</v>
          </cell>
          <cell r="AD69">
            <v>1.8364400000000001</v>
          </cell>
          <cell r="AE69">
            <v>1.8323700000000001</v>
          </cell>
          <cell r="AF69" t="str">
            <v>..</v>
          </cell>
          <cell r="AG69">
            <v>1.94608</v>
          </cell>
          <cell r="AH69">
            <v>1.8363</v>
          </cell>
          <cell r="AI69" t="str">
            <v>..</v>
          </cell>
          <cell r="AJ69">
            <v>1.9009400000000001</v>
          </cell>
          <cell r="AK69">
            <v>2.0247000000000002</v>
          </cell>
          <cell r="AL69">
            <v>2.012</v>
          </cell>
          <cell r="AM69">
            <v>1.69841</v>
          </cell>
          <cell r="AO69">
            <v>1.69841</v>
          </cell>
          <cell r="AP69">
            <v>2012</v>
          </cell>
          <cell r="AS69" t="str">
            <v>..</v>
          </cell>
          <cell r="AT69">
            <v>3.3099400000000001</v>
          </cell>
          <cell r="AU69">
            <v>2.7578999999999998</v>
          </cell>
          <cell r="AV69">
            <v>3.6408299999999998</v>
          </cell>
          <cell r="AW69">
            <v>2.97905</v>
          </cell>
          <cell r="AX69">
            <v>3.3189700000000002</v>
          </cell>
          <cell r="AY69">
            <v>3.1756600000000001</v>
          </cell>
          <cell r="AZ69">
            <v>2.99397</v>
          </cell>
          <cell r="BA69" t="str">
            <v>..</v>
          </cell>
          <cell r="BB69">
            <v>2.76769</v>
          </cell>
          <cell r="BC69">
            <v>2.6098400000000002</v>
          </cell>
          <cell r="BD69" t="str">
            <v>..</v>
          </cell>
          <cell r="BE69">
            <v>2.20886</v>
          </cell>
          <cell r="BF69">
            <v>2.4396200000000001</v>
          </cell>
          <cell r="BG69">
            <v>2.11239</v>
          </cell>
          <cell r="BH69">
            <v>2.1880299999999999</v>
          </cell>
          <cell r="BJ69">
            <v>2.1880299999999999</v>
          </cell>
          <cell r="BK69">
            <v>2012</v>
          </cell>
          <cell r="BN69" t="str">
            <v>..</v>
          </cell>
          <cell r="BO69">
            <v>42.196530000000003</v>
          </cell>
          <cell r="BP69">
            <v>45.945950000000003</v>
          </cell>
          <cell r="BQ69">
            <v>48.466259999999998</v>
          </cell>
          <cell r="BR69">
            <v>50.634369999999997</v>
          </cell>
          <cell r="BS69">
            <v>45.524859999999997</v>
          </cell>
          <cell r="BT69">
            <v>48.380130000000001</v>
          </cell>
          <cell r="BU69">
            <v>49.944009999999999</v>
          </cell>
          <cell r="BV69" t="str">
            <v>..</v>
          </cell>
          <cell r="BW69">
            <v>54.057020000000001</v>
          </cell>
          <cell r="BX69">
            <v>54.673909999999999</v>
          </cell>
          <cell r="BY69" t="str">
            <v>..</v>
          </cell>
          <cell r="BZ69">
            <v>59.05077</v>
          </cell>
          <cell r="CA69">
            <v>55.326770000000003</v>
          </cell>
          <cell r="CB69">
            <v>60.094790000000003</v>
          </cell>
          <cell r="CC69">
            <v>54.816290000000002</v>
          </cell>
          <cell r="CE69">
            <v>54.816290000000002</v>
          </cell>
          <cell r="CF69">
            <v>2012</v>
          </cell>
        </row>
        <row r="70">
          <cell r="A70" t="str">
            <v>FRA</v>
          </cell>
          <cell r="B70" t="str">
            <v>France</v>
          </cell>
          <cell r="C70" t="str">
            <v>..</v>
          </cell>
          <cell r="D70" t="str">
            <v>..</v>
          </cell>
          <cell r="E70">
            <v>0.35459000000000002</v>
          </cell>
          <cell r="F70">
            <v>0.6079</v>
          </cell>
          <cell r="G70" t="str">
            <v>..</v>
          </cell>
          <cell r="H70">
            <v>0.26912999999999998</v>
          </cell>
          <cell r="I70">
            <v>0.27255000000000001</v>
          </cell>
          <cell r="J70">
            <v>0.64393</v>
          </cell>
          <cell r="K70">
            <v>1.5153700000000001</v>
          </cell>
          <cell r="L70">
            <v>1.4847399999999999</v>
          </cell>
          <cell r="M70">
            <v>1.46095</v>
          </cell>
          <cell r="N70">
            <v>1.51237</v>
          </cell>
          <cell r="O70">
            <v>1.4269499999999999</v>
          </cell>
          <cell r="P70" t="str">
            <v>..</v>
          </cell>
          <cell r="Q70" t="str">
            <v>..</v>
          </cell>
          <cell r="R70">
            <v>1.19709</v>
          </cell>
          <cell r="T70">
            <v>1.19709</v>
          </cell>
          <cell r="U70">
            <v>2012</v>
          </cell>
          <cell r="X70" t="str">
            <v>..</v>
          </cell>
          <cell r="Y70" t="str">
            <v>..</v>
          </cell>
          <cell r="Z70">
            <v>0.34338000000000002</v>
          </cell>
          <cell r="AA70">
            <v>0.58503000000000005</v>
          </cell>
          <cell r="AB70" t="str">
            <v>..</v>
          </cell>
          <cell r="AC70">
            <v>0.24645</v>
          </cell>
          <cell r="AD70">
            <v>0.25095000000000001</v>
          </cell>
          <cell r="AE70">
            <v>0.57843</v>
          </cell>
          <cell r="AF70">
            <v>1.0458499999999999</v>
          </cell>
          <cell r="AG70">
            <v>0.99524999999999997</v>
          </cell>
          <cell r="AH70">
            <v>1.0157400000000001</v>
          </cell>
          <cell r="AI70">
            <v>1.11049</v>
          </cell>
          <cell r="AJ70">
            <v>1.04</v>
          </cell>
          <cell r="AK70" t="str">
            <v>..</v>
          </cell>
          <cell r="AL70" t="str">
            <v>..</v>
          </cell>
          <cell r="AM70">
            <v>1.0299400000000001</v>
          </cell>
          <cell r="AO70">
            <v>1.0299400000000001</v>
          </cell>
          <cell r="AP70">
            <v>2012</v>
          </cell>
          <cell r="AS70" t="str">
            <v>..</v>
          </cell>
          <cell r="AT70" t="str">
            <v>..</v>
          </cell>
          <cell r="AU70">
            <v>0.36856</v>
          </cell>
          <cell r="AV70">
            <v>0.63632999999999995</v>
          </cell>
          <cell r="AW70" t="str">
            <v>..</v>
          </cell>
          <cell r="AX70">
            <v>0.29743999999999998</v>
          </cell>
          <cell r="AY70">
            <v>0.30065999999999998</v>
          </cell>
          <cell r="AZ70">
            <v>0.72694999999999999</v>
          </cell>
          <cell r="BA70">
            <v>2.10032</v>
          </cell>
          <cell r="BB70">
            <v>2.085</v>
          </cell>
          <cell r="BC70">
            <v>2.0100899999999999</v>
          </cell>
          <cell r="BD70">
            <v>2.0006599999999999</v>
          </cell>
          <cell r="BE70">
            <v>1.9040600000000001</v>
          </cell>
          <cell r="BF70" t="str">
            <v>..</v>
          </cell>
          <cell r="BG70" t="str">
            <v>..</v>
          </cell>
          <cell r="BH70">
            <v>1.4119699999999999</v>
          </cell>
          <cell r="BJ70">
            <v>1.4119699999999999</v>
          </cell>
          <cell r="BK70">
            <v>2012</v>
          </cell>
          <cell r="BN70" t="str">
            <v>..</v>
          </cell>
          <cell r="BO70" t="str">
            <v>..</v>
          </cell>
          <cell r="BP70">
            <v>53.715260000000001</v>
          </cell>
          <cell r="BQ70">
            <v>53.322369999999999</v>
          </cell>
          <cell r="BR70" t="str">
            <v>..</v>
          </cell>
          <cell r="BS70">
            <v>50.837989999999998</v>
          </cell>
          <cell r="BT70">
            <v>52.070259999999998</v>
          </cell>
          <cell r="BU70">
            <v>50.210180000000001</v>
          </cell>
          <cell r="BV70">
            <v>38.28566</v>
          </cell>
          <cell r="BW70">
            <v>36.922910000000002</v>
          </cell>
          <cell r="BX70">
            <v>38.396299999999997</v>
          </cell>
          <cell r="BY70">
            <v>40.277920000000002</v>
          </cell>
          <cell r="BZ70">
            <v>40.244039999999998</v>
          </cell>
          <cell r="CA70" t="str">
            <v>..</v>
          </cell>
          <cell r="CB70" t="str">
            <v>..</v>
          </cell>
          <cell r="CC70">
            <v>48.394440000000003</v>
          </cell>
          <cell r="CE70">
            <v>48.394440000000003</v>
          </cell>
          <cell r="CF70">
            <v>2012</v>
          </cell>
        </row>
        <row r="71">
          <cell r="A71" t="str">
            <v>PYF</v>
          </cell>
          <cell r="B71" t="str">
            <v>French Polynesia</v>
          </cell>
          <cell r="C71" t="str">
            <v>..</v>
          </cell>
          <cell r="D71" t="str">
            <v>..</v>
          </cell>
          <cell r="E71" t="str">
            <v>..</v>
          </cell>
          <cell r="F71" t="str">
            <v>..</v>
          </cell>
          <cell r="G71" t="str">
            <v>..</v>
          </cell>
          <cell r="H71" t="str">
            <v>..</v>
          </cell>
          <cell r="I71" t="str">
            <v>..</v>
          </cell>
          <cell r="J71" t="str">
            <v>..</v>
          </cell>
          <cell r="K71" t="str">
            <v>..</v>
          </cell>
          <cell r="L71" t="str">
            <v>..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  <cell r="T71" t="str">
            <v/>
          </cell>
          <cell r="U71" t="str">
            <v/>
          </cell>
          <cell r="X71" t="str">
            <v>..</v>
          </cell>
          <cell r="Y71" t="str">
            <v>..</v>
          </cell>
          <cell r="Z71" t="str">
            <v>..</v>
          </cell>
          <cell r="AA71" t="str">
            <v>..</v>
          </cell>
          <cell r="AB71" t="str">
            <v>..</v>
          </cell>
          <cell r="AC71" t="str">
            <v>..</v>
          </cell>
          <cell r="AD71" t="str">
            <v>..</v>
          </cell>
          <cell r="AE71" t="str">
            <v>..</v>
          </cell>
          <cell r="AF71" t="str">
            <v>..</v>
          </cell>
          <cell r="AG71" t="str">
            <v>..</v>
          </cell>
          <cell r="AH71" t="str">
            <v>..</v>
          </cell>
          <cell r="AI71" t="str">
            <v>..</v>
          </cell>
          <cell r="AJ71" t="str">
            <v>..</v>
          </cell>
          <cell r="AK71" t="str">
            <v>..</v>
          </cell>
          <cell r="AL71" t="str">
            <v>..</v>
          </cell>
          <cell r="AM71" t="str">
            <v>..</v>
          </cell>
          <cell r="AO71" t="str">
            <v/>
          </cell>
          <cell r="AP71" t="str">
            <v/>
          </cell>
          <cell r="AS71" t="str">
            <v>..</v>
          </cell>
          <cell r="AT71" t="str">
            <v>..</v>
          </cell>
          <cell r="AU71" t="str">
            <v>..</v>
          </cell>
          <cell r="AV71" t="str">
            <v>..</v>
          </cell>
          <cell r="AW71" t="str">
            <v>..</v>
          </cell>
          <cell r="AX71" t="str">
            <v>..</v>
          </cell>
          <cell r="AY71" t="str">
            <v>..</v>
          </cell>
          <cell r="AZ71" t="str">
            <v>..</v>
          </cell>
          <cell r="BA71" t="str">
            <v>..</v>
          </cell>
          <cell r="BB71" t="str">
            <v>..</v>
          </cell>
          <cell r="BC71" t="str">
            <v>..</v>
          </cell>
          <cell r="BD71" t="str">
            <v>..</v>
          </cell>
          <cell r="BE71" t="str">
            <v>..</v>
          </cell>
          <cell r="BF71" t="str">
            <v>..</v>
          </cell>
          <cell r="BG71" t="str">
            <v>..</v>
          </cell>
          <cell r="BH71" t="str">
            <v>..</v>
          </cell>
          <cell r="BJ71" t="str">
            <v/>
          </cell>
          <cell r="BK71" t="str">
            <v/>
          </cell>
          <cell r="BN71" t="str">
            <v>..</v>
          </cell>
          <cell r="BO71" t="str">
            <v>..</v>
          </cell>
          <cell r="BP71" t="str">
            <v>..</v>
          </cell>
          <cell r="BQ71" t="str">
            <v>..</v>
          </cell>
          <cell r="BR71" t="str">
            <v>..</v>
          </cell>
          <cell r="BS71" t="str">
            <v>..</v>
          </cell>
          <cell r="BT71" t="str">
            <v>..</v>
          </cell>
          <cell r="BU71" t="str">
            <v>..</v>
          </cell>
          <cell r="BV71" t="str">
            <v>..</v>
          </cell>
          <cell r="BW71" t="str">
            <v>..</v>
          </cell>
          <cell r="BX71" t="str">
            <v>..</v>
          </cell>
          <cell r="BY71" t="str">
            <v>..</v>
          </cell>
          <cell r="BZ71" t="str">
            <v>..</v>
          </cell>
          <cell r="CA71" t="str">
            <v>..</v>
          </cell>
          <cell r="CB71" t="str">
            <v>..</v>
          </cell>
          <cell r="CC71" t="str">
            <v>..</v>
          </cell>
          <cell r="CE71" t="str">
            <v/>
          </cell>
          <cell r="CF71" t="str">
            <v/>
          </cell>
        </row>
        <row r="72">
          <cell r="A72" t="str">
            <v>GAB</v>
          </cell>
          <cell r="B72" t="str">
            <v>Gabon</v>
          </cell>
          <cell r="C72" t="str">
            <v>..</v>
          </cell>
          <cell r="D72" t="str">
            <v>..</v>
          </cell>
          <cell r="E72" t="str">
            <v>..</v>
          </cell>
          <cell r="F72" t="str">
            <v>..</v>
          </cell>
          <cell r="G72" t="str">
            <v>..</v>
          </cell>
          <cell r="H72" t="str">
            <v>..</v>
          </cell>
          <cell r="I72" t="str">
            <v>..</v>
          </cell>
          <cell r="J72" t="str">
            <v>..</v>
          </cell>
          <cell r="K72" t="str">
            <v>..</v>
          </cell>
          <cell r="L72" t="str">
            <v>..</v>
          </cell>
          <cell r="M72" t="str">
            <v>..</v>
          </cell>
          <cell r="N72" t="str">
            <v>..</v>
          </cell>
          <cell r="O72" t="str">
            <v>..</v>
          </cell>
          <cell r="P72" t="str">
            <v>..</v>
          </cell>
          <cell r="Q72" t="str">
            <v>..</v>
          </cell>
          <cell r="R72" t="str">
            <v>..</v>
          </cell>
          <cell r="T72" t="str">
            <v/>
          </cell>
          <cell r="U72" t="str">
            <v/>
          </cell>
          <cell r="X72" t="str">
            <v>..</v>
          </cell>
          <cell r="Y72" t="str">
            <v>..</v>
          </cell>
          <cell r="Z72" t="str">
            <v>..</v>
          </cell>
          <cell r="AA72" t="str">
            <v>..</v>
          </cell>
          <cell r="AB72" t="str">
            <v>..</v>
          </cell>
          <cell r="AC72" t="str">
            <v>..</v>
          </cell>
          <cell r="AD72" t="str">
            <v>..</v>
          </cell>
          <cell r="AE72" t="str">
            <v>..</v>
          </cell>
          <cell r="AF72" t="str">
            <v>..</v>
          </cell>
          <cell r="AG72" t="str">
            <v>..</v>
          </cell>
          <cell r="AH72" t="str">
            <v>..</v>
          </cell>
          <cell r="AI72" t="str">
            <v>..</v>
          </cell>
          <cell r="AJ72" t="str">
            <v>..</v>
          </cell>
          <cell r="AK72" t="str">
            <v>..</v>
          </cell>
          <cell r="AL72" t="str">
            <v>..</v>
          </cell>
          <cell r="AM72" t="str">
            <v>..</v>
          </cell>
          <cell r="AO72" t="str">
            <v/>
          </cell>
          <cell r="AP72" t="str">
            <v/>
          </cell>
          <cell r="AS72" t="str">
            <v>..</v>
          </cell>
          <cell r="AT72" t="str">
            <v>..</v>
          </cell>
          <cell r="AU72" t="str">
            <v>..</v>
          </cell>
          <cell r="AV72" t="str">
            <v>..</v>
          </cell>
          <cell r="AW72" t="str">
            <v>..</v>
          </cell>
          <cell r="AX72" t="str">
            <v>..</v>
          </cell>
          <cell r="AY72" t="str">
            <v>..</v>
          </cell>
          <cell r="AZ72" t="str">
            <v>..</v>
          </cell>
          <cell r="BA72" t="str">
            <v>..</v>
          </cell>
          <cell r="BB72" t="str">
            <v>..</v>
          </cell>
          <cell r="BC72" t="str">
            <v>..</v>
          </cell>
          <cell r="BD72" t="str">
            <v>..</v>
          </cell>
          <cell r="BE72" t="str">
            <v>..</v>
          </cell>
          <cell r="BF72" t="str">
            <v>..</v>
          </cell>
          <cell r="BG72" t="str">
            <v>..</v>
          </cell>
          <cell r="BH72" t="str">
            <v>..</v>
          </cell>
          <cell r="BJ72" t="str">
            <v/>
          </cell>
          <cell r="BK72" t="str">
            <v/>
          </cell>
          <cell r="BN72" t="str">
            <v>..</v>
          </cell>
          <cell r="BO72" t="str">
            <v>..</v>
          </cell>
          <cell r="BP72" t="str">
            <v>..</v>
          </cell>
          <cell r="BQ72" t="str">
            <v>..</v>
          </cell>
          <cell r="BR72" t="str">
            <v>..</v>
          </cell>
          <cell r="BS72" t="str">
            <v>..</v>
          </cell>
          <cell r="BT72" t="str">
            <v>..</v>
          </cell>
          <cell r="BU72" t="str">
            <v>..</v>
          </cell>
          <cell r="BV72" t="str">
            <v>..</v>
          </cell>
          <cell r="BW72" t="str">
            <v>..</v>
          </cell>
          <cell r="BX72" t="str">
            <v>..</v>
          </cell>
          <cell r="BY72" t="str">
            <v>..</v>
          </cell>
          <cell r="BZ72" t="str">
            <v>..</v>
          </cell>
          <cell r="CA72" t="str">
            <v>..</v>
          </cell>
          <cell r="CB72" t="str">
            <v>..</v>
          </cell>
          <cell r="CC72" t="str">
            <v>..</v>
          </cell>
          <cell r="CE72" t="str">
            <v/>
          </cell>
          <cell r="CF72" t="str">
            <v/>
          </cell>
        </row>
        <row r="73">
          <cell r="A73" t="str">
            <v>GMB</v>
          </cell>
          <cell r="B73" t="str">
            <v>Gambia</v>
          </cell>
          <cell r="C73" t="str">
            <v>..</v>
          </cell>
          <cell r="D73" t="str">
            <v>..</v>
          </cell>
          <cell r="E73" t="str">
            <v>..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T73" t="str">
            <v/>
          </cell>
          <cell r="U73" t="str">
            <v/>
          </cell>
          <cell r="X73" t="str">
            <v>..</v>
          </cell>
          <cell r="Y73" t="str">
            <v>..</v>
          </cell>
          <cell r="Z73" t="str">
            <v>..</v>
          </cell>
          <cell r="AA73" t="str">
            <v>..</v>
          </cell>
          <cell r="AB73" t="str">
            <v>..</v>
          </cell>
          <cell r="AC73" t="str">
            <v>..</v>
          </cell>
          <cell r="AD73" t="str">
            <v>..</v>
          </cell>
          <cell r="AE73" t="str">
            <v>..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O73" t="str">
            <v/>
          </cell>
          <cell r="AP73" t="str">
            <v/>
          </cell>
          <cell r="AS73" t="str">
            <v>..</v>
          </cell>
          <cell r="AT73" t="str">
            <v>..</v>
          </cell>
          <cell r="AU73" t="str">
            <v>..</v>
          </cell>
          <cell r="AV73" t="str">
            <v>..</v>
          </cell>
          <cell r="AW73" t="str">
            <v>..</v>
          </cell>
          <cell r="AX73" t="str">
            <v>..</v>
          </cell>
          <cell r="AY73" t="str">
            <v>..</v>
          </cell>
          <cell r="AZ73" t="str">
            <v>..</v>
          </cell>
          <cell r="BA73" t="str">
            <v>..</v>
          </cell>
          <cell r="BB73" t="str">
            <v>..</v>
          </cell>
          <cell r="BC73" t="str">
            <v>..</v>
          </cell>
          <cell r="BD73" t="str">
            <v>..</v>
          </cell>
          <cell r="BE73" t="str">
            <v>..</v>
          </cell>
          <cell r="BF73" t="str">
            <v>..</v>
          </cell>
          <cell r="BG73" t="str">
            <v>..</v>
          </cell>
          <cell r="BH73" t="str">
            <v>..</v>
          </cell>
          <cell r="BJ73" t="str">
            <v/>
          </cell>
          <cell r="BK73" t="str">
            <v/>
          </cell>
          <cell r="BN73" t="str">
            <v>..</v>
          </cell>
          <cell r="BO73" t="str">
            <v>..</v>
          </cell>
          <cell r="BP73" t="str">
            <v>..</v>
          </cell>
          <cell r="BQ73" t="str">
            <v>..</v>
          </cell>
          <cell r="BR73" t="str">
            <v>..</v>
          </cell>
          <cell r="BS73" t="str">
            <v>..</v>
          </cell>
          <cell r="BT73" t="str">
            <v>..</v>
          </cell>
          <cell r="BU73" t="str">
            <v>..</v>
          </cell>
          <cell r="BV73" t="str">
            <v>..</v>
          </cell>
          <cell r="BW73" t="str">
            <v>..</v>
          </cell>
          <cell r="BX73" t="str">
            <v>..</v>
          </cell>
          <cell r="BY73" t="str">
            <v>..</v>
          </cell>
          <cell r="BZ73" t="str">
            <v>..</v>
          </cell>
          <cell r="CA73" t="str">
            <v>..</v>
          </cell>
          <cell r="CB73" t="str">
            <v>..</v>
          </cell>
          <cell r="CC73" t="str">
            <v>..</v>
          </cell>
          <cell r="CE73" t="str">
            <v/>
          </cell>
          <cell r="CF73" t="str">
            <v/>
          </cell>
        </row>
        <row r="74">
          <cell r="A74" t="str">
            <v>GEO</v>
          </cell>
          <cell r="B74" t="str">
            <v>Georgia</v>
          </cell>
          <cell r="C74" t="str">
            <v>..</v>
          </cell>
          <cell r="D74" t="str">
            <v>..</v>
          </cell>
          <cell r="E74">
            <v>2.8936899999999999</v>
          </cell>
          <cell r="F74">
            <v>2.5054799999999999</v>
          </cell>
          <cell r="G74">
            <v>2.9427699999999999</v>
          </cell>
          <cell r="H74">
            <v>3.1663999999999999</v>
          </cell>
          <cell r="I74">
            <v>2.49648</v>
          </cell>
          <cell r="J74">
            <v>3.1382699999999999</v>
          </cell>
          <cell r="K74" t="str">
            <v>..</v>
          </cell>
          <cell r="L74">
            <v>3.6125699999999998</v>
          </cell>
          <cell r="M74">
            <v>3.7481599999999999</v>
          </cell>
          <cell r="N74" t="str">
            <v>..</v>
          </cell>
          <cell r="O74" t="str">
            <v>..</v>
          </cell>
          <cell r="P74">
            <v>2.0866199999999999</v>
          </cell>
          <cell r="Q74" t="str">
            <v>..</v>
          </cell>
          <cell r="R74">
            <v>4.5236200000000002</v>
          </cell>
          <cell r="T74">
            <v>4.5236200000000002</v>
          </cell>
          <cell r="U74">
            <v>2012</v>
          </cell>
          <cell r="X74" t="str">
            <v>..</v>
          </cell>
          <cell r="Y74" t="str">
            <v>..</v>
          </cell>
          <cell r="Z74">
            <v>1.96519</v>
          </cell>
          <cell r="AA74">
            <v>1.57992</v>
          </cell>
          <cell r="AB74">
            <v>2.4191400000000001</v>
          </cell>
          <cell r="AC74">
            <v>1.6265000000000001</v>
          </cell>
          <cell r="AD74">
            <v>1.51271</v>
          </cell>
          <cell r="AE74">
            <v>1.54338</v>
          </cell>
          <cell r="AF74" t="str">
            <v>..</v>
          </cell>
          <cell r="AG74">
            <v>1.9082699999999999</v>
          </cell>
          <cell r="AH74">
            <v>1.6704699999999999</v>
          </cell>
          <cell r="AI74" t="str">
            <v>..</v>
          </cell>
          <cell r="AJ74" t="str">
            <v>..</v>
          </cell>
          <cell r="AK74">
            <v>0.83115000000000006</v>
          </cell>
          <cell r="AL74" t="str">
            <v>..</v>
          </cell>
          <cell r="AM74">
            <v>2.5536699999999999</v>
          </cell>
          <cell r="AO74">
            <v>2.5536699999999999</v>
          </cell>
          <cell r="AP74">
            <v>2012</v>
          </cell>
          <cell r="AS74" t="str">
            <v>..</v>
          </cell>
          <cell r="AT74" t="str">
            <v>..</v>
          </cell>
          <cell r="AU74">
            <v>3.9710100000000002</v>
          </cell>
          <cell r="AV74">
            <v>3.5557799999999999</v>
          </cell>
          <cell r="AW74">
            <v>3.5942699999999999</v>
          </cell>
          <cell r="AX74">
            <v>4.8849999999999998</v>
          </cell>
          <cell r="AY74">
            <v>3.6474700000000002</v>
          </cell>
          <cell r="AZ74">
            <v>4.9656200000000004</v>
          </cell>
          <cell r="BA74" t="str">
            <v>..</v>
          </cell>
          <cell r="BB74">
            <v>5.3911800000000003</v>
          </cell>
          <cell r="BC74">
            <v>5.6675000000000004</v>
          </cell>
          <cell r="BD74" t="str">
            <v>..</v>
          </cell>
          <cell r="BE74" t="str">
            <v>..</v>
          </cell>
          <cell r="BF74">
            <v>4.0005699999999997</v>
          </cell>
          <cell r="BG74" t="str">
            <v>..</v>
          </cell>
          <cell r="BH74">
            <v>7.3639700000000001</v>
          </cell>
          <cell r="BJ74">
            <v>7.3639700000000001</v>
          </cell>
          <cell r="BK74">
            <v>2012</v>
          </cell>
          <cell r="BN74" t="str">
            <v>..</v>
          </cell>
          <cell r="BO74" t="str">
            <v>..</v>
          </cell>
          <cell r="BP74">
            <v>36.476039999999998</v>
          </cell>
          <cell r="BQ74">
            <v>33.519550000000002</v>
          </cell>
          <cell r="BR74">
            <v>45.575960000000002</v>
          </cell>
          <cell r="BS74">
            <v>27.092199999999998</v>
          </cell>
          <cell r="BT74">
            <v>32.669980000000002</v>
          </cell>
          <cell r="BU74">
            <v>26.25995</v>
          </cell>
          <cell r="BV74" t="str">
            <v>..</v>
          </cell>
          <cell r="BW74">
            <v>26.97495</v>
          </cell>
          <cell r="BX74">
            <v>21.40108</v>
          </cell>
          <cell r="BY74" t="str">
            <v>..</v>
          </cell>
          <cell r="BZ74" t="str">
            <v>..</v>
          </cell>
          <cell r="CA74">
            <v>24.05405</v>
          </cell>
          <cell r="CB74" t="str">
            <v>..</v>
          </cell>
          <cell r="CC74">
            <v>33.333329999999997</v>
          </cell>
          <cell r="CE74">
            <v>33.333329999999997</v>
          </cell>
          <cell r="CF74">
            <v>2012</v>
          </cell>
        </row>
        <row r="75">
          <cell r="A75" t="str">
            <v>DEU</v>
          </cell>
          <cell r="B75" t="str">
            <v>Germany</v>
          </cell>
          <cell r="C75" t="str">
            <v>..</v>
          </cell>
          <cell r="D75" t="str">
            <v>..</v>
          </cell>
          <cell r="E75">
            <v>2.39297</v>
          </cell>
          <cell r="F75">
            <v>2.41778</v>
          </cell>
          <cell r="G75">
            <v>2.2940299999999998</v>
          </cell>
          <cell r="H75">
            <v>2.4322900000000001</v>
          </cell>
          <cell r="I75">
            <v>2.3538800000000002</v>
          </cell>
          <cell r="J75">
            <v>2.3559100000000002</v>
          </cell>
          <cell r="K75">
            <v>2.28369</v>
          </cell>
          <cell r="L75" t="str">
            <v>..</v>
          </cell>
          <cell r="M75" t="str">
            <v>..</v>
          </cell>
          <cell r="N75">
            <v>1.7349399999999999</v>
          </cell>
          <cell r="O75">
            <v>1.56809</v>
          </cell>
          <cell r="P75">
            <v>1.52061</v>
          </cell>
          <cell r="Q75">
            <v>1.5630200000000001</v>
          </cell>
          <cell r="R75">
            <v>1.55463</v>
          </cell>
          <cell r="T75">
            <v>1.55463</v>
          </cell>
          <cell r="U75">
            <v>2012</v>
          </cell>
          <cell r="X75" t="str">
            <v>..</v>
          </cell>
          <cell r="Y75" t="str">
            <v>..</v>
          </cell>
          <cell r="Z75">
            <v>1.5009600000000001</v>
          </cell>
          <cell r="AA75">
            <v>1.4881899999999999</v>
          </cell>
          <cell r="AB75">
            <v>1.51132</v>
          </cell>
          <cell r="AC75">
            <v>1.5622</v>
          </cell>
          <cell r="AD75">
            <v>1.61727</v>
          </cell>
          <cell r="AE75">
            <v>1.6692499999999999</v>
          </cell>
          <cell r="AF75">
            <v>1.68685</v>
          </cell>
          <cell r="AG75" t="str">
            <v>..</v>
          </cell>
          <cell r="AH75" t="str">
            <v>..</v>
          </cell>
          <cell r="AI75">
            <v>1.17441</v>
          </cell>
          <cell r="AJ75">
            <v>1.0660000000000001</v>
          </cell>
          <cell r="AK75">
            <v>1.0365200000000001</v>
          </cell>
          <cell r="AL75">
            <v>1.10684</v>
          </cell>
          <cell r="AM75">
            <v>1.12201</v>
          </cell>
          <cell r="AO75">
            <v>1.12201</v>
          </cell>
          <cell r="AP75">
            <v>2012</v>
          </cell>
          <cell r="AS75" t="str">
            <v>..</v>
          </cell>
          <cell r="AT75" t="str">
            <v>..</v>
          </cell>
          <cell r="AU75">
            <v>3.2641499999999999</v>
          </cell>
          <cell r="AV75">
            <v>3.3599700000000001</v>
          </cell>
          <cell r="AW75">
            <v>3.1297299999999999</v>
          </cell>
          <cell r="AX75">
            <v>3.3826200000000002</v>
          </cell>
          <cell r="AY75">
            <v>3.1836099999999998</v>
          </cell>
          <cell r="AZ75">
            <v>3.1202899999999998</v>
          </cell>
          <cell r="BA75">
            <v>2.9560900000000001</v>
          </cell>
          <cell r="BB75" t="str">
            <v>..</v>
          </cell>
          <cell r="BC75" t="str">
            <v>..</v>
          </cell>
          <cell r="BD75">
            <v>2.4711500000000002</v>
          </cell>
          <cell r="BE75">
            <v>2.2729699999999999</v>
          </cell>
          <cell r="BF75">
            <v>2.2010900000000002</v>
          </cell>
          <cell r="BG75">
            <v>2.1738499999999998</v>
          </cell>
          <cell r="BH75">
            <v>2.13605</v>
          </cell>
          <cell r="BJ75">
            <v>2.13605</v>
          </cell>
          <cell r="BK75">
            <v>2012</v>
          </cell>
          <cell r="BN75" t="str">
            <v>..</v>
          </cell>
          <cell r="BO75" t="str">
            <v>..</v>
          </cell>
          <cell r="BP75">
            <v>30.991520000000001</v>
          </cell>
          <cell r="BQ75">
            <v>30.98302</v>
          </cell>
          <cell r="BR75">
            <v>34.019100000000002</v>
          </cell>
          <cell r="BS75">
            <v>33.529159999999997</v>
          </cell>
          <cell r="BT75">
            <v>36.395319999999998</v>
          </cell>
          <cell r="BU75">
            <v>37.324129999999997</v>
          </cell>
          <cell r="BV75">
            <v>39.131540000000001</v>
          </cell>
          <cell r="BW75" t="str">
            <v>..</v>
          </cell>
          <cell r="BX75" t="str">
            <v>..</v>
          </cell>
          <cell r="BY75">
            <v>38.431179999999998</v>
          </cell>
          <cell r="BZ75">
            <v>39.701390000000004</v>
          </cell>
          <cell r="CA75">
            <v>39.830120000000001</v>
          </cell>
          <cell r="CB75">
            <v>40.539119999999997</v>
          </cell>
          <cell r="CC75">
            <v>41.381390000000003</v>
          </cell>
          <cell r="CE75">
            <v>41.381390000000003</v>
          </cell>
          <cell r="CF75">
            <v>2012</v>
          </cell>
        </row>
        <row r="76">
          <cell r="A76" t="str">
            <v>GHA</v>
          </cell>
          <cell r="B76" t="str">
            <v>Ghana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>
            <v>3.3411499999999998</v>
          </cell>
          <cell r="T76">
            <v>3.3411499999999998</v>
          </cell>
          <cell r="U76">
            <v>2012</v>
          </cell>
          <cell r="X76" t="str">
            <v>..</v>
          </cell>
          <cell r="Y76" t="str">
            <v>..</v>
          </cell>
          <cell r="Z76" t="str">
            <v>..</v>
          </cell>
          <cell r="AA76" t="str">
            <v>..</v>
          </cell>
          <cell r="AB76" t="str">
            <v>..</v>
          </cell>
          <cell r="AC76" t="str">
            <v>..</v>
          </cell>
          <cell r="AD76" t="str">
            <v>..</v>
          </cell>
          <cell r="AE76" t="str">
            <v>..</v>
          </cell>
          <cell r="AF76" t="str">
            <v>..</v>
          </cell>
          <cell r="AG76" t="str">
            <v>..</v>
          </cell>
          <cell r="AH76" t="str">
            <v>..</v>
          </cell>
          <cell r="AI76" t="str">
            <v>..</v>
          </cell>
          <cell r="AJ76" t="str">
            <v>..</v>
          </cell>
          <cell r="AK76" t="str">
            <v>..</v>
          </cell>
          <cell r="AL76" t="str">
            <v>..</v>
          </cell>
          <cell r="AM76">
            <v>1.46245</v>
          </cell>
          <cell r="AO76">
            <v>1.46245</v>
          </cell>
          <cell r="AP76">
            <v>2012</v>
          </cell>
          <cell r="AS76" t="str">
            <v>..</v>
          </cell>
          <cell r="AT76" t="str">
            <v>..</v>
          </cell>
          <cell r="AU76" t="str">
            <v>..</v>
          </cell>
          <cell r="AV76" t="str">
            <v>..</v>
          </cell>
          <cell r="AW76" t="str">
            <v>..</v>
          </cell>
          <cell r="AX76" t="str">
            <v>..</v>
          </cell>
          <cell r="AY76" t="str">
            <v>..</v>
          </cell>
          <cell r="AZ76" t="str">
            <v>..</v>
          </cell>
          <cell r="BA76" t="str">
            <v>..</v>
          </cell>
          <cell r="BB76" t="str">
            <v>..</v>
          </cell>
          <cell r="BC76" t="str">
            <v>..</v>
          </cell>
          <cell r="BD76" t="str">
            <v>..</v>
          </cell>
          <cell r="BE76" t="str">
            <v>..</v>
          </cell>
          <cell r="BF76" t="str">
            <v>..</v>
          </cell>
          <cell r="BG76" t="str">
            <v>..</v>
          </cell>
          <cell r="BH76">
            <v>4.5612700000000004</v>
          </cell>
          <cell r="BJ76">
            <v>4.5612700000000004</v>
          </cell>
          <cell r="BK76">
            <v>2012</v>
          </cell>
          <cell r="BN76" t="str">
            <v>..</v>
          </cell>
          <cell r="BO76" t="str">
            <v>..</v>
          </cell>
          <cell r="BP76" t="str">
            <v>..</v>
          </cell>
          <cell r="BQ76" t="str">
            <v>..</v>
          </cell>
          <cell r="BR76" t="str">
            <v>..</v>
          </cell>
          <cell r="BS76" t="str">
            <v>..</v>
          </cell>
          <cell r="BT76" t="str">
            <v>..</v>
          </cell>
          <cell r="BU76" t="str">
            <v>..</v>
          </cell>
          <cell r="BV76" t="str">
            <v>..</v>
          </cell>
          <cell r="BW76" t="str">
            <v>..</v>
          </cell>
          <cell r="BX76" t="str">
            <v>..</v>
          </cell>
          <cell r="BY76" t="str">
            <v>..</v>
          </cell>
          <cell r="BZ76" t="str">
            <v>..</v>
          </cell>
          <cell r="CA76" t="str">
            <v>..</v>
          </cell>
          <cell r="CB76" t="str">
            <v>..</v>
          </cell>
          <cell r="CC76">
            <v>17.234220000000001</v>
          </cell>
          <cell r="CE76">
            <v>17.234220000000001</v>
          </cell>
          <cell r="CF76">
            <v>2012</v>
          </cell>
        </row>
        <row r="77">
          <cell r="A77" t="str">
            <v>GRC</v>
          </cell>
          <cell r="B77" t="str">
            <v>Greece</v>
          </cell>
          <cell r="C77" t="str">
            <v>..</v>
          </cell>
          <cell r="D77" t="str">
            <v>..</v>
          </cell>
          <cell r="E77" t="str">
            <v>..</v>
          </cell>
          <cell r="F77" t="str">
            <v>..</v>
          </cell>
          <cell r="G77" t="str">
            <v>..</v>
          </cell>
          <cell r="H77" t="str">
            <v>..</v>
          </cell>
          <cell r="I77" t="str">
            <v>..</v>
          </cell>
          <cell r="J77">
            <v>2.90849</v>
          </cell>
          <cell r="K77">
            <v>3.6427700000000001</v>
          </cell>
          <cell r="L77" t="str">
            <v>..</v>
          </cell>
          <cell r="M77">
            <v>4.1984300000000001</v>
          </cell>
          <cell r="N77">
            <v>4.1116599999999996</v>
          </cell>
          <cell r="O77" t="str">
            <v>..</v>
          </cell>
          <cell r="P77">
            <v>4.5497800000000002</v>
          </cell>
          <cell r="Q77">
            <v>4.3520899999999996</v>
          </cell>
          <cell r="R77" t="str">
            <v>..</v>
          </cell>
          <cell r="T77">
            <v>4.3520899999999996</v>
          </cell>
          <cell r="U77">
            <v>2011</v>
          </cell>
          <cell r="X77" t="str">
            <v>..</v>
          </cell>
          <cell r="Y77" t="str">
            <v>..</v>
          </cell>
          <cell r="Z77" t="str">
            <v>..</v>
          </cell>
          <cell r="AA77" t="str">
            <v>..</v>
          </cell>
          <cell r="AB77" t="str">
            <v>..</v>
          </cell>
          <cell r="AC77" t="str">
            <v>..</v>
          </cell>
          <cell r="AD77" t="str">
            <v>..</v>
          </cell>
          <cell r="AE77">
            <v>2.5038399999999998</v>
          </cell>
          <cell r="AF77">
            <v>3.1675300000000002</v>
          </cell>
          <cell r="AG77" t="str">
            <v>..</v>
          </cell>
          <cell r="AH77">
            <v>3.7494100000000001</v>
          </cell>
          <cell r="AI77">
            <v>3.7589100000000002</v>
          </cell>
          <cell r="AJ77" t="str">
            <v>..</v>
          </cell>
          <cell r="AK77">
            <v>4.0161199999999999</v>
          </cell>
          <cell r="AL77">
            <v>3.9531999999999998</v>
          </cell>
          <cell r="AM77" t="str">
            <v>..</v>
          </cell>
          <cell r="AO77">
            <v>3.9531999999999998</v>
          </cell>
          <cell r="AP77">
            <v>2011</v>
          </cell>
          <cell r="AS77" t="str">
            <v>..</v>
          </cell>
          <cell r="AT77" t="str">
            <v>..</v>
          </cell>
          <cell r="AU77" t="str">
            <v>..</v>
          </cell>
          <cell r="AV77" t="str">
            <v>..</v>
          </cell>
          <cell r="AW77" t="str">
            <v>..</v>
          </cell>
          <cell r="AX77" t="str">
            <v>..</v>
          </cell>
          <cell r="AY77" t="str">
            <v>..</v>
          </cell>
          <cell r="AZ77">
            <v>3.5387900000000001</v>
          </cell>
          <cell r="BA77">
            <v>4.40137</v>
          </cell>
          <cell r="BB77" t="str">
            <v>..</v>
          </cell>
          <cell r="BC77">
            <v>4.8579400000000001</v>
          </cell>
          <cell r="BD77">
            <v>4.6260599999999998</v>
          </cell>
          <cell r="BE77" t="str">
            <v>..</v>
          </cell>
          <cell r="BF77">
            <v>5.3455300000000001</v>
          </cell>
          <cell r="BG77">
            <v>4.9457000000000004</v>
          </cell>
          <cell r="BH77" t="str">
            <v>..</v>
          </cell>
          <cell r="BJ77">
            <v>4.9457000000000004</v>
          </cell>
          <cell r="BK77">
            <v>2011</v>
          </cell>
          <cell r="BN77" t="str">
            <v>..</v>
          </cell>
          <cell r="BO77" t="str">
            <v>..</v>
          </cell>
          <cell r="BP77" t="str">
            <v>..</v>
          </cell>
          <cell r="BQ77" t="str">
            <v>..</v>
          </cell>
          <cell r="BR77" t="str">
            <v>..</v>
          </cell>
          <cell r="BS77" t="str">
            <v>..</v>
          </cell>
          <cell r="BT77" t="str">
            <v>..</v>
          </cell>
          <cell r="BU77">
            <v>52.428570000000001</v>
          </cell>
          <cell r="BV77">
            <v>53.461709999999997</v>
          </cell>
          <cell r="BW77" t="str">
            <v>..</v>
          </cell>
          <cell r="BX77">
            <v>53.131149999999998</v>
          </cell>
          <cell r="BY77">
            <v>54.231749999999998</v>
          </cell>
          <cell r="BZ77" t="str">
            <v>..</v>
          </cell>
          <cell r="CA77">
            <v>52.835920000000002</v>
          </cell>
          <cell r="CB77">
            <v>54.327939999999998</v>
          </cell>
          <cell r="CC77" t="str">
            <v>..</v>
          </cell>
          <cell r="CE77">
            <v>54.327939999999998</v>
          </cell>
          <cell r="CF77">
            <v>2011</v>
          </cell>
        </row>
        <row r="78">
          <cell r="A78" t="str">
            <v>GRD</v>
          </cell>
          <cell r="B78" t="str">
            <v>Grenada</v>
          </cell>
          <cell r="C78" t="str">
            <v>..</v>
          </cell>
          <cell r="D78" t="str">
            <v>..</v>
          </cell>
          <cell r="E78" t="str">
            <v>..</v>
          </cell>
          <cell r="F78" t="str">
            <v>..</v>
          </cell>
          <cell r="G78" t="str">
            <v>..</v>
          </cell>
          <cell r="H78" t="str">
            <v>..</v>
          </cell>
          <cell r="I78" t="str">
            <v>..</v>
          </cell>
          <cell r="J78" t="str">
            <v>..</v>
          </cell>
          <cell r="K78" t="str">
            <v>..</v>
          </cell>
          <cell r="L78" t="str">
            <v>..</v>
          </cell>
          <cell r="M78" t="str">
            <v>..</v>
          </cell>
          <cell r="N78" t="str">
            <v>..</v>
          </cell>
          <cell r="O78" t="str">
            <v>..</v>
          </cell>
          <cell r="P78" t="str">
            <v>..</v>
          </cell>
          <cell r="Q78" t="str">
            <v>..</v>
          </cell>
          <cell r="R78" t="str">
            <v>..</v>
          </cell>
          <cell r="T78" t="str">
            <v/>
          </cell>
          <cell r="U78" t="str">
            <v/>
          </cell>
          <cell r="X78" t="str">
            <v>..</v>
          </cell>
          <cell r="Y78" t="str">
            <v>..</v>
          </cell>
          <cell r="Z78" t="str">
            <v>..</v>
          </cell>
          <cell r="AA78" t="str">
            <v>..</v>
          </cell>
          <cell r="AB78" t="str">
            <v>..</v>
          </cell>
          <cell r="AC78" t="str">
            <v>..</v>
          </cell>
          <cell r="AD78" t="str">
            <v>..</v>
          </cell>
          <cell r="AE78" t="str">
            <v>..</v>
          </cell>
          <cell r="AF78" t="str">
            <v>..</v>
          </cell>
          <cell r="AG78" t="str">
            <v>..</v>
          </cell>
          <cell r="AH78" t="str">
            <v>..</v>
          </cell>
          <cell r="AI78" t="str">
            <v>..</v>
          </cell>
          <cell r="AJ78" t="str">
            <v>..</v>
          </cell>
          <cell r="AK78" t="str">
            <v>..</v>
          </cell>
          <cell r="AL78" t="str">
            <v>..</v>
          </cell>
          <cell r="AM78" t="str">
            <v>..</v>
          </cell>
          <cell r="AO78" t="str">
            <v/>
          </cell>
          <cell r="AP78" t="str">
            <v/>
          </cell>
          <cell r="AS78" t="str">
            <v>..</v>
          </cell>
          <cell r="AT78" t="str">
            <v>..</v>
          </cell>
          <cell r="AU78" t="str">
            <v>..</v>
          </cell>
          <cell r="AV78" t="str">
            <v>..</v>
          </cell>
          <cell r="AW78" t="str">
            <v>..</v>
          </cell>
          <cell r="AX78" t="str">
            <v>..</v>
          </cell>
          <cell r="AY78" t="str">
            <v>..</v>
          </cell>
          <cell r="AZ78" t="str">
            <v>..</v>
          </cell>
          <cell r="BA78" t="str">
            <v>..</v>
          </cell>
          <cell r="BB78" t="str">
            <v>..</v>
          </cell>
          <cell r="BC78" t="str">
            <v>..</v>
          </cell>
          <cell r="BD78" t="str">
            <v>..</v>
          </cell>
          <cell r="BE78" t="str">
            <v>..</v>
          </cell>
          <cell r="BF78" t="str">
            <v>..</v>
          </cell>
          <cell r="BG78" t="str">
            <v>..</v>
          </cell>
          <cell r="BH78" t="str">
            <v>..</v>
          </cell>
          <cell r="BJ78" t="str">
            <v/>
          </cell>
          <cell r="BK78" t="str">
            <v/>
          </cell>
          <cell r="BN78" t="str">
            <v>..</v>
          </cell>
          <cell r="BO78" t="str">
            <v>..</v>
          </cell>
          <cell r="BP78" t="str">
            <v>..</v>
          </cell>
          <cell r="BQ78" t="str">
            <v>..</v>
          </cell>
          <cell r="BR78" t="str">
            <v>..</v>
          </cell>
          <cell r="BS78" t="str">
            <v>..</v>
          </cell>
          <cell r="BT78" t="str">
            <v>..</v>
          </cell>
          <cell r="BU78" t="str">
            <v>..</v>
          </cell>
          <cell r="BV78" t="str">
            <v>..</v>
          </cell>
          <cell r="BW78" t="str">
            <v>..</v>
          </cell>
          <cell r="BX78" t="str">
            <v>..</v>
          </cell>
          <cell r="BY78" t="str">
            <v>..</v>
          </cell>
          <cell r="BZ78" t="str">
            <v>..</v>
          </cell>
          <cell r="CA78" t="str">
            <v>..</v>
          </cell>
          <cell r="CB78" t="str">
            <v>..</v>
          </cell>
          <cell r="CC78" t="str">
            <v>..</v>
          </cell>
          <cell r="CE78" t="str">
            <v/>
          </cell>
          <cell r="CF78" t="str">
            <v/>
          </cell>
        </row>
        <row r="79">
          <cell r="A79" t="str">
            <v>GUM</v>
          </cell>
          <cell r="B79" t="str">
            <v>Guam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  <cell r="T79" t="str">
            <v/>
          </cell>
          <cell r="U79" t="str">
            <v/>
          </cell>
          <cell r="X79" t="str">
            <v>..</v>
          </cell>
          <cell r="Y79" t="str">
            <v>..</v>
          </cell>
          <cell r="Z79" t="str">
            <v>..</v>
          </cell>
          <cell r="AA79" t="str">
            <v>..</v>
          </cell>
          <cell r="AB79" t="str">
            <v>..</v>
          </cell>
          <cell r="AC79" t="str">
            <v>..</v>
          </cell>
          <cell r="AD79" t="str">
            <v>..</v>
          </cell>
          <cell r="AE79" t="str">
            <v>..</v>
          </cell>
          <cell r="AF79" t="str">
            <v>..</v>
          </cell>
          <cell r="AG79" t="str">
            <v>..</v>
          </cell>
          <cell r="AH79" t="str">
            <v>..</v>
          </cell>
          <cell r="AI79" t="str">
            <v>..</v>
          </cell>
          <cell r="AJ79" t="str">
            <v>..</v>
          </cell>
          <cell r="AK79" t="str">
            <v>..</v>
          </cell>
          <cell r="AL79" t="str">
            <v>..</v>
          </cell>
          <cell r="AM79" t="str">
            <v>..</v>
          </cell>
          <cell r="AO79" t="str">
            <v/>
          </cell>
          <cell r="AP79" t="str">
            <v/>
          </cell>
          <cell r="AS79" t="str">
            <v>..</v>
          </cell>
          <cell r="AT79" t="str">
            <v>..</v>
          </cell>
          <cell r="AU79" t="str">
            <v>..</v>
          </cell>
          <cell r="AV79" t="str">
            <v>..</v>
          </cell>
          <cell r="AW79" t="str">
            <v>..</v>
          </cell>
          <cell r="AX79" t="str">
            <v>..</v>
          </cell>
          <cell r="AY79" t="str">
            <v>..</v>
          </cell>
          <cell r="AZ79" t="str">
            <v>..</v>
          </cell>
          <cell r="BA79" t="str">
            <v>..</v>
          </cell>
          <cell r="BB79" t="str">
            <v>..</v>
          </cell>
          <cell r="BC79" t="str">
            <v>..</v>
          </cell>
          <cell r="BD79" t="str">
            <v>..</v>
          </cell>
          <cell r="BE79" t="str">
            <v>..</v>
          </cell>
          <cell r="BF79" t="str">
            <v>..</v>
          </cell>
          <cell r="BG79" t="str">
            <v>..</v>
          </cell>
          <cell r="BH79" t="str">
            <v>..</v>
          </cell>
          <cell r="BJ79" t="str">
            <v/>
          </cell>
          <cell r="BK79" t="str">
            <v/>
          </cell>
          <cell r="BN79" t="str">
            <v>..</v>
          </cell>
          <cell r="BO79" t="str">
            <v>..</v>
          </cell>
          <cell r="BP79" t="str">
            <v>..</v>
          </cell>
          <cell r="BQ79" t="str">
            <v>..</v>
          </cell>
          <cell r="BR79" t="str">
            <v>..</v>
          </cell>
          <cell r="BS79" t="str">
            <v>..</v>
          </cell>
          <cell r="BT79" t="str">
            <v>..</v>
          </cell>
          <cell r="BU79" t="str">
            <v>..</v>
          </cell>
          <cell r="BV79" t="str">
            <v>..</v>
          </cell>
          <cell r="BW79" t="str">
            <v>..</v>
          </cell>
          <cell r="BX79" t="str">
            <v>..</v>
          </cell>
          <cell r="BY79" t="str">
            <v>..</v>
          </cell>
          <cell r="BZ79" t="str">
            <v>..</v>
          </cell>
          <cell r="CA79" t="str">
            <v>..</v>
          </cell>
          <cell r="CB79" t="str">
            <v>..</v>
          </cell>
          <cell r="CC79" t="str">
            <v>..</v>
          </cell>
          <cell r="CE79" t="str">
            <v/>
          </cell>
          <cell r="CF79" t="str">
            <v/>
          </cell>
        </row>
        <row r="80">
          <cell r="A80" t="str">
            <v>GTM</v>
          </cell>
          <cell r="B80" t="str">
            <v>Guatemala</v>
          </cell>
          <cell r="C80" t="str">
            <v>..</v>
          </cell>
          <cell r="D80" t="str">
            <v>..</v>
          </cell>
          <cell r="E80" t="str">
            <v>..</v>
          </cell>
          <cell r="F80" t="str">
            <v>..</v>
          </cell>
          <cell r="G80" t="str">
            <v>..</v>
          </cell>
          <cell r="H80">
            <v>3.7444899999999999</v>
          </cell>
          <cell r="I80" t="str">
            <v>..</v>
          </cell>
          <cell r="J80" t="str">
            <v>..</v>
          </cell>
          <cell r="K80" t="str">
            <v>..</v>
          </cell>
          <cell r="L80" t="str">
            <v>..</v>
          </cell>
          <cell r="M80">
            <v>7.2945799999999998</v>
          </cell>
          <cell r="N80" t="str">
            <v>..</v>
          </cell>
          <cell r="O80" t="str">
            <v>..</v>
          </cell>
          <cell r="P80" t="str">
            <v>..</v>
          </cell>
          <cell r="Q80" t="str">
            <v>..</v>
          </cell>
          <cell r="R80" t="str">
            <v>..</v>
          </cell>
          <cell r="T80" t="str">
            <v/>
          </cell>
          <cell r="U80" t="str">
            <v/>
          </cell>
          <cell r="X80" t="str">
            <v>..</v>
          </cell>
          <cell r="Y80" t="str">
            <v>..</v>
          </cell>
          <cell r="Z80" t="str">
            <v>..</v>
          </cell>
          <cell r="AA80" t="str">
            <v>..</v>
          </cell>
          <cell r="AB80" t="str">
            <v>..</v>
          </cell>
          <cell r="AC80">
            <v>0.93945999999999996</v>
          </cell>
          <cell r="AD80" t="str">
            <v>..</v>
          </cell>
          <cell r="AE80" t="str">
            <v>..</v>
          </cell>
          <cell r="AF80" t="str">
            <v>..</v>
          </cell>
          <cell r="AG80" t="str">
            <v>..</v>
          </cell>
          <cell r="AH80">
            <v>2.91777</v>
          </cell>
          <cell r="AI80" t="str">
            <v>..</v>
          </cell>
          <cell r="AJ80" t="str">
            <v>..</v>
          </cell>
          <cell r="AK80" t="str">
            <v>..</v>
          </cell>
          <cell r="AL80" t="str">
            <v>..</v>
          </cell>
          <cell r="AM80" t="str">
            <v>..</v>
          </cell>
          <cell r="AO80" t="str">
            <v/>
          </cell>
          <cell r="AP80" t="str">
            <v/>
          </cell>
          <cell r="AS80" t="str">
            <v>..</v>
          </cell>
          <cell r="AT80" t="str">
            <v>..</v>
          </cell>
          <cell r="AU80" t="str">
            <v>..</v>
          </cell>
          <cell r="AV80" t="str">
            <v>..</v>
          </cell>
          <cell r="AW80" t="str">
            <v>..</v>
          </cell>
          <cell r="AX80">
            <v>6.2211999999999996</v>
          </cell>
          <cell r="AY80" t="str">
            <v>..</v>
          </cell>
          <cell r="AZ80" t="str">
            <v>..</v>
          </cell>
          <cell r="BA80" t="str">
            <v>..</v>
          </cell>
          <cell r="BB80" t="str">
            <v>..</v>
          </cell>
          <cell r="BC80">
            <v>11.612690000000001</v>
          </cell>
          <cell r="BD80" t="str">
            <v>..</v>
          </cell>
          <cell r="BE80" t="str">
            <v>..</v>
          </cell>
          <cell r="BF80" t="str">
            <v>..</v>
          </cell>
          <cell r="BG80" t="str">
            <v>..</v>
          </cell>
          <cell r="BH80" t="str">
            <v>..</v>
          </cell>
          <cell r="BJ80" t="str">
            <v/>
          </cell>
          <cell r="BK80" t="str">
            <v/>
          </cell>
          <cell r="BN80" t="str">
            <v>..</v>
          </cell>
          <cell r="BO80" t="str">
            <v>..</v>
          </cell>
          <cell r="BP80" t="str">
            <v>..</v>
          </cell>
          <cell r="BQ80" t="str">
            <v>..</v>
          </cell>
          <cell r="BR80" t="str">
            <v>..</v>
          </cell>
          <cell r="BS80">
            <v>11.764709999999999</v>
          </cell>
          <cell r="BT80" t="str">
            <v>..</v>
          </cell>
          <cell r="BU80" t="str">
            <v>..</v>
          </cell>
          <cell r="BV80" t="str">
            <v>..</v>
          </cell>
          <cell r="BW80" t="str">
            <v>..</v>
          </cell>
          <cell r="BX80">
            <v>19.864560000000001</v>
          </cell>
          <cell r="BY80" t="str">
            <v>..</v>
          </cell>
          <cell r="BZ80" t="str">
            <v>..</v>
          </cell>
          <cell r="CA80" t="str">
            <v>..</v>
          </cell>
          <cell r="CB80" t="str">
            <v>..</v>
          </cell>
          <cell r="CC80" t="str">
            <v>..</v>
          </cell>
          <cell r="CE80" t="str">
            <v/>
          </cell>
          <cell r="CF80" t="str">
            <v/>
          </cell>
        </row>
        <row r="81">
          <cell r="A81" t="str">
            <v>GIN</v>
          </cell>
          <cell r="B81" t="str">
            <v>Guinea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  <cell r="T81" t="str">
            <v/>
          </cell>
          <cell r="U81" t="str">
            <v/>
          </cell>
          <cell r="X81" t="str">
            <v>..</v>
          </cell>
          <cell r="Y81" t="str">
            <v>..</v>
          </cell>
          <cell r="Z81" t="str">
            <v>..</v>
          </cell>
          <cell r="AA81" t="str">
            <v>..</v>
          </cell>
          <cell r="AB81" t="str">
            <v>..</v>
          </cell>
          <cell r="AC81" t="str">
            <v>..</v>
          </cell>
          <cell r="AD81" t="str">
            <v>..</v>
          </cell>
          <cell r="AE81" t="str">
            <v>..</v>
          </cell>
          <cell r="AF81" t="str">
            <v>..</v>
          </cell>
          <cell r="AG81" t="str">
            <v>..</v>
          </cell>
          <cell r="AH81" t="str">
            <v>..</v>
          </cell>
          <cell r="AI81" t="str">
            <v>..</v>
          </cell>
          <cell r="AJ81" t="str">
            <v>..</v>
          </cell>
          <cell r="AK81" t="str">
            <v>..</v>
          </cell>
          <cell r="AL81" t="str">
            <v>..</v>
          </cell>
          <cell r="AM81" t="str">
            <v>..</v>
          </cell>
          <cell r="AO81" t="str">
            <v/>
          </cell>
          <cell r="AP81" t="str">
            <v/>
          </cell>
          <cell r="AS81" t="str">
            <v>..</v>
          </cell>
          <cell r="AT81" t="str">
            <v>..</v>
          </cell>
          <cell r="AU81" t="str">
            <v>..</v>
          </cell>
          <cell r="AV81" t="str">
            <v>..</v>
          </cell>
          <cell r="AW81" t="str">
            <v>..</v>
          </cell>
          <cell r="AX81" t="str">
            <v>..</v>
          </cell>
          <cell r="AY81" t="str">
            <v>..</v>
          </cell>
          <cell r="AZ81" t="str">
            <v>..</v>
          </cell>
          <cell r="BA81" t="str">
            <v>..</v>
          </cell>
          <cell r="BB81" t="str">
            <v>..</v>
          </cell>
          <cell r="BC81" t="str">
            <v>..</v>
          </cell>
          <cell r="BD81" t="str">
            <v>..</v>
          </cell>
          <cell r="BE81" t="str">
            <v>..</v>
          </cell>
          <cell r="BF81" t="str">
            <v>..</v>
          </cell>
          <cell r="BG81" t="str">
            <v>..</v>
          </cell>
          <cell r="BH81" t="str">
            <v>..</v>
          </cell>
          <cell r="BJ81" t="str">
            <v/>
          </cell>
          <cell r="BK81" t="str">
            <v/>
          </cell>
          <cell r="BN81" t="str">
            <v>..</v>
          </cell>
          <cell r="BO81" t="str">
            <v>..</v>
          </cell>
          <cell r="BP81" t="str">
            <v>..</v>
          </cell>
          <cell r="BQ81" t="str">
            <v>..</v>
          </cell>
          <cell r="BR81" t="str">
            <v>..</v>
          </cell>
          <cell r="BS81" t="str">
            <v>..</v>
          </cell>
          <cell r="BT81" t="str">
            <v>..</v>
          </cell>
          <cell r="BU81" t="str">
            <v>..</v>
          </cell>
          <cell r="BV81" t="str">
            <v>..</v>
          </cell>
          <cell r="BW81" t="str">
            <v>..</v>
          </cell>
          <cell r="BX81" t="str">
            <v>..</v>
          </cell>
          <cell r="BY81" t="str">
            <v>..</v>
          </cell>
          <cell r="BZ81" t="str">
            <v>..</v>
          </cell>
          <cell r="CA81" t="str">
            <v>..</v>
          </cell>
          <cell r="CB81" t="str">
            <v>..</v>
          </cell>
          <cell r="CC81" t="str">
            <v>..</v>
          </cell>
          <cell r="CE81" t="str">
            <v/>
          </cell>
          <cell r="CF81" t="str">
            <v/>
          </cell>
        </row>
        <row r="82">
          <cell r="A82" t="str">
            <v>GNB</v>
          </cell>
          <cell r="B82" t="str">
            <v>Guinea-Bissau</v>
          </cell>
          <cell r="C82" t="str">
            <v>..</v>
          </cell>
          <cell r="D82" t="str">
            <v>..</v>
          </cell>
          <cell r="E82" t="str">
            <v>..</v>
          </cell>
          <cell r="F82" t="str">
            <v>..</v>
          </cell>
          <cell r="G82" t="str">
            <v>..</v>
          </cell>
          <cell r="H82" t="str">
            <v>..</v>
          </cell>
          <cell r="I82" t="str">
            <v>..</v>
          </cell>
          <cell r="J82" t="str">
            <v>..</v>
          </cell>
          <cell r="K82" t="str">
            <v>..</v>
          </cell>
          <cell r="L82" t="str">
            <v>..</v>
          </cell>
          <cell r="M82" t="str">
            <v>..</v>
          </cell>
          <cell r="N82" t="str">
            <v>..</v>
          </cell>
          <cell r="O82" t="str">
            <v>..</v>
          </cell>
          <cell r="P82" t="str">
            <v>..</v>
          </cell>
          <cell r="Q82" t="str">
            <v>..</v>
          </cell>
          <cell r="R82" t="str">
            <v>..</v>
          </cell>
          <cell r="T82" t="str">
            <v/>
          </cell>
          <cell r="U82" t="str">
            <v/>
          </cell>
          <cell r="X82" t="str">
            <v>..</v>
          </cell>
          <cell r="Y82" t="str">
            <v>..</v>
          </cell>
          <cell r="Z82" t="str">
            <v>..</v>
          </cell>
          <cell r="AA82" t="str">
            <v>..</v>
          </cell>
          <cell r="AB82" t="str">
            <v>..</v>
          </cell>
          <cell r="AC82" t="str">
            <v>..</v>
          </cell>
          <cell r="AD82" t="str">
            <v>..</v>
          </cell>
          <cell r="AE82" t="str">
            <v>..</v>
          </cell>
          <cell r="AF82" t="str">
            <v>..</v>
          </cell>
          <cell r="AG82" t="str">
            <v>..</v>
          </cell>
          <cell r="AH82" t="str">
            <v>..</v>
          </cell>
          <cell r="AI82" t="str">
            <v>..</v>
          </cell>
          <cell r="AJ82" t="str">
            <v>..</v>
          </cell>
          <cell r="AK82" t="str">
            <v>..</v>
          </cell>
          <cell r="AL82" t="str">
            <v>..</v>
          </cell>
          <cell r="AM82" t="str">
            <v>..</v>
          </cell>
          <cell r="AO82" t="str">
            <v/>
          </cell>
          <cell r="AP82" t="str">
            <v/>
          </cell>
          <cell r="AS82" t="str">
            <v>..</v>
          </cell>
          <cell r="AT82" t="str">
            <v>..</v>
          </cell>
          <cell r="AU82" t="str">
            <v>..</v>
          </cell>
          <cell r="AV82" t="str">
            <v>..</v>
          </cell>
          <cell r="AW82" t="str">
            <v>..</v>
          </cell>
          <cell r="AX82" t="str">
            <v>..</v>
          </cell>
          <cell r="AY82" t="str">
            <v>..</v>
          </cell>
          <cell r="AZ82" t="str">
            <v>..</v>
          </cell>
          <cell r="BA82" t="str">
            <v>..</v>
          </cell>
          <cell r="BB82" t="str">
            <v>..</v>
          </cell>
          <cell r="BC82" t="str">
            <v>..</v>
          </cell>
          <cell r="BD82" t="str">
            <v>..</v>
          </cell>
          <cell r="BE82" t="str">
            <v>..</v>
          </cell>
          <cell r="BF82" t="str">
            <v>..</v>
          </cell>
          <cell r="BG82" t="str">
            <v>..</v>
          </cell>
          <cell r="BH82" t="str">
            <v>..</v>
          </cell>
          <cell r="BJ82" t="str">
            <v/>
          </cell>
          <cell r="BK82" t="str">
            <v/>
          </cell>
          <cell r="BN82" t="str">
            <v>..</v>
          </cell>
          <cell r="BO82" t="str">
            <v>..</v>
          </cell>
          <cell r="BP82" t="str">
            <v>..</v>
          </cell>
          <cell r="BQ82" t="str">
            <v>..</v>
          </cell>
          <cell r="BR82" t="str">
            <v>..</v>
          </cell>
          <cell r="BS82" t="str">
            <v>..</v>
          </cell>
          <cell r="BT82" t="str">
            <v>..</v>
          </cell>
          <cell r="BU82" t="str">
            <v>..</v>
          </cell>
          <cell r="BV82" t="str">
            <v>..</v>
          </cell>
          <cell r="BW82" t="str">
            <v>..</v>
          </cell>
          <cell r="BX82" t="str">
            <v>..</v>
          </cell>
          <cell r="BY82" t="str">
            <v>..</v>
          </cell>
          <cell r="BZ82" t="str">
            <v>..</v>
          </cell>
          <cell r="CA82" t="str">
            <v>..</v>
          </cell>
          <cell r="CB82" t="str">
            <v>..</v>
          </cell>
          <cell r="CC82" t="str">
            <v>..</v>
          </cell>
          <cell r="CE82" t="str">
            <v/>
          </cell>
          <cell r="CF82" t="str">
            <v/>
          </cell>
        </row>
        <row r="83">
          <cell r="A83" t="str">
            <v>GUY</v>
          </cell>
          <cell r="B83" t="str">
            <v>Guyana</v>
          </cell>
          <cell r="C83" t="str">
            <v>..</v>
          </cell>
          <cell r="D83" t="str">
            <v>..</v>
          </cell>
          <cell r="E83" t="str">
            <v>..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>
            <v>1.9590399999999999</v>
          </cell>
          <cell r="K83">
            <v>5.82857</v>
          </cell>
          <cell r="L83">
            <v>2.1216400000000002</v>
          </cell>
          <cell r="M83">
            <v>5.2243399999999998</v>
          </cell>
          <cell r="N83">
            <v>2.0045799999999998</v>
          </cell>
          <cell r="O83">
            <v>1.55738</v>
          </cell>
          <cell r="P83">
            <v>1.2187699999999999</v>
          </cell>
          <cell r="Q83">
            <v>1.17578</v>
          </cell>
          <cell r="R83">
            <v>1.8498399999999999</v>
          </cell>
          <cell r="T83">
            <v>1.8498399999999999</v>
          </cell>
          <cell r="U83">
            <v>2012</v>
          </cell>
          <cell r="X83" t="str">
            <v>..</v>
          </cell>
          <cell r="Y83" t="str">
            <v>..</v>
          </cell>
          <cell r="Z83" t="str">
            <v>..</v>
          </cell>
          <cell r="AA83" t="str">
            <v>..</v>
          </cell>
          <cell r="AB83" t="str">
            <v>..</v>
          </cell>
          <cell r="AC83" t="str">
            <v>..</v>
          </cell>
          <cell r="AD83" t="str">
            <v>..</v>
          </cell>
          <cell r="AE83">
            <v>0.58309</v>
          </cell>
          <cell r="AF83">
            <v>1.6323000000000001</v>
          </cell>
          <cell r="AG83">
            <v>0.99304999999999999</v>
          </cell>
          <cell r="AH83">
            <v>2.17014</v>
          </cell>
          <cell r="AI83">
            <v>0.81833</v>
          </cell>
          <cell r="AJ83">
            <v>1.5384599999999999</v>
          </cell>
          <cell r="AK83">
            <v>1.0752699999999999</v>
          </cell>
          <cell r="AL83">
            <v>1.00932</v>
          </cell>
          <cell r="AM83">
            <v>0.94477</v>
          </cell>
          <cell r="AO83">
            <v>0.94477</v>
          </cell>
          <cell r="AP83">
            <v>2012</v>
          </cell>
          <cell r="AS83" t="str">
            <v>..</v>
          </cell>
          <cell r="AT83" t="str">
            <v>..</v>
          </cell>
          <cell r="AU83" t="str">
            <v>..</v>
          </cell>
          <cell r="AV83" t="str">
            <v>..</v>
          </cell>
          <cell r="AW83" t="str">
            <v>..</v>
          </cell>
          <cell r="AX83" t="str">
            <v>..</v>
          </cell>
          <cell r="AY83" t="str">
            <v>..</v>
          </cell>
          <cell r="AZ83">
            <v>4.1189900000000002</v>
          </cell>
          <cell r="BA83">
            <v>14.163819999999999</v>
          </cell>
          <cell r="BB83">
            <v>4.9139999999999997</v>
          </cell>
          <cell r="BC83">
            <v>12.63158</v>
          </cell>
          <cell r="BD83">
            <v>4.7709900000000003</v>
          </cell>
          <cell r="BE83">
            <v>1.6</v>
          </cell>
          <cell r="BF83">
            <v>1.6203700000000001</v>
          </cell>
          <cell r="BG83">
            <v>1.69492</v>
          </cell>
          <cell r="BH83">
            <v>4.5454499999999998</v>
          </cell>
          <cell r="BJ83">
            <v>4.5454499999999998</v>
          </cell>
          <cell r="BK83">
            <v>2012</v>
          </cell>
          <cell r="BN83" t="str">
            <v>..</v>
          </cell>
          <cell r="BO83" t="str">
            <v>..</v>
          </cell>
          <cell r="BP83" t="str">
            <v>..</v>
          </cell>
          <cell r="BQ83" t="str">
            <v>..</v>
          </cell>
          <cell r="BR83" t="str">
            <v>..</v>
          </cell>
          <cell r="BS83" t="str">
            <v>..</v>
          </cell>
          <cell r="BT83" t="str">
            <v>..</v>
          </cell>
          <cell r="BU83">
            <v>18.181819999999998</v>
          </cell>
          <cell r="BV83">
            <v>18.62745</v>
          </cell>
          <cell r="BW83">
            <v>33.333329999999997</v>
          </cell>
          <cell r="BX83">
            <v>29.411760000000001</v>
          </cell>
          <cell r="BY83">
            <v>28.571429999999999</v>
          </cell>
          <cell r="BZ83">
            <v>68.421049999999994</v>
          </cell>
          <cell r="CA83">
            <v>65</v>
          </cell>
          <cell r="CB83">
            <v>65</v>
          </cell>
          <cell r="CC83">
            <v>38.235289999999999</v>
          </cell>
          <cell r="CE83">
            <v>38.235289999999999</v>
          </cell>
          <cell r="CF83">
            <v>2012</v>
          </cell>
        </row>
        <row r="84">
          <cell r="A84" t="str">
            <v>HTI</v>
          </cell>
          <cell r="B84" t="str">
            <v>Haiti</v>
          </cell>
          <cell r="C84" t="str">
            <v>..</v>
          </cell>
          <cell r="D84" t="str">
            <v>..</v>
          </cell>
          <cell r="E84" t="str">
            <v>..</v>
          </cell>
          <cell r="F84" t="str">
            <v>..</v>
          </cell>
          <cell r="G84" t="str">
            <v>..</v>
          </cell>
          <cell r="H84" t="str">
            <v>..</v>
          </cell>
          <cell r="I84" t="str">
            <v>..</v>
          </cell>
          <cell r="J84" t="str">
            <v>..</v>
          </cell>
          <cell r="K84" t="str">
            <v>..</v>
          </cell>
          <cell r="L84" t="str">
            <v>..</v>
          </cell>
          <cell r="M84" t="str">
            <v>..</v>
          </cell>
          <cell r="N84" t="str">
            <v>..</v>
          </cell>
          <cell r="O84" t="str">
            <v>..</v>
          </cell>
          <cell r="P84" t="str">
            <v>..</v>
          </cell>
          <cell r="Q84" t="str">
            <v>..</v>
          </cell>
          <cell r="R84" t="str">
            <v>..</v>
          </cell>
          <cell r="T84" t="str">
            <v/>
          </cell>
          <cell r="U84" t="str">
            <v/>
          </cell>
          <cell r="X84" t="str">
            <v>..</v>
          </cell>
          <cell r="Y84" t="str">
            <v>..</v>
          </cell>
          <cell r="Z84" t="str">
            <v>..</v>
          </cell>
          <cell r="AA84" t="str">
            <v>..</v>
          </cell>
          <cell r="AB84" t="str">
            <v>..</v>
          </cell>
          <cell r="AC84" t="str">
            <v>..</v>
          </cell>
          <cell r="AD84" t="str">
            <v>..</v>
          </cell>
          <cell r="AE84" t="str">
            <v>..</v>
          </cell>
          <cell r="AF84" t="str">
            <v>..</v>
          </cell>
          <cell r="AG84" t="str">
            <v>..</v>
          </cell>
          <cell r="AH84" t="str">
            <v>..</v>
          </cell>
          <cell r="AI84" t="str">
            <v>..</v>
          </cell>
          <cell r="AJ84" t="str">
            <v>..</v>
          </cell>
          <cell r="AK84" t="str">
            <v>..</v>
          </cell>
          <cell r="AL84" t="str">
            <v>..</v>
          </cell>
          <cell r="AM84" t="str">
            <v>..</v>
          </cell>
          <cell r="AO84" t="str">
            <v/>
          </cell>
          <cell r="AP84" t="str">
            <v/>
          </cell>
          <cell r="AS84" t="str">
            <v>..</v>
          </cell>
          <cell r="AT84" t="str">
            <v>..</v>
          </cell>
          <cell r="AU84" t="str">
            <v>..</v>
          </cell>
          <cell r="AV84" t="str">
            <v>..</v>
          </cell>
          <cell r="AW84" t="str">
            <v>..</v>
          </cell>
          <cell r="AX84" t="str">
            <v>..</v>
          </cell>
          <cell r="AY84" t="str">
            <v>..</v>
          </cell>
          <cell r="AZ84" t="str">
            <v>..</v>
          </cell>
          <cell r="BA84" t="str">
            <v>..</v>
          </cell>
          <cell r="BB84" t="str">
            <v>..</v>
          </cell>
          <cell r="BC84" t="str">
            <v>..</v>
          </cell>
          <cell r="BD84" t="str">
            <v>..</v>
          </cell>
          <cell r="BE84" t="str">
            <v>..</v>
          </cell>
          <cell r="BF84" t="str">
            <v>..</v>
          </cell>
          <cell r="BG84" t="str">
            <v>..</v>
          </cell>
          <cell r="BH84" t="str">
            <v>..</v>
          </cell>
          <cell r="BJ84" t="str">
            <v/>
          </cell>
          <cell r="BK84" t="str">
            <v/>
          </cell>
          <cell r="BN84" t="str">
            <v>..</v>
          </cell>
          <cell r="BO84" t="str">
            <v>..</v>
          </cell>
          <cell r="BP84" t="str">
            <v>..</v>
          </cell>
          <cell r="BQ84" t="str">
            <v>..</v>
          </cell>
          <cell r="BR84" t="str">
            <v>..</v>
          </cell>
          <cell r="BS84" t="str">
            <v>..</v>
          </cell>
          <cell r="BT84" t="str">
            <v>..</v>
          </cell>
          <cell r="BU84" t="str">
            <v>..</v>
          </cell>
          <cell r="BV84" t="str">
            <v>..</v>
          </cell>
          <cell r="BW84" t="str">
            <v>..</v>
          </cell>
          <cell r="BX84" t="str">
            <v>..</v>
          </cell>
          <cell r="BY84" t="str">
            <v>..</v>
          </cell>
          <cell r="BZ84" t="str">
            <v>..</v>
          </cell>
          <cell r="CA84" t="str">
            <v>..</v>
          </cell>
          <cell r="CB84" t="str">
            <v>..</v>
          </cell>
          <cell r="CC84" t="str">
            <v>..</v>
          </cell>
          <cell r="CE84" t="str">
            <v/>
          </cell>
          <cell r="CF84" t="str">
            <v/>
          </cell>
        </row>
        <row r="85">
          <cell r="A85" t="str">
            <v>HND</v>
          </cell>
          <cell r="B85" t="str">
            <v>Honduras</v>
          </cell>
          <cell r="C85" t="str">
            <v>..</v>
          </cell>
          <cell r="D85" t="str">
            <v>..</v>
          </cell>
          <cell r="E85" t="str">
            <v>..</v>
          </cell>
          <cell r="F85" t="str">
            <v>..</v>
          </cell>
          <cell r="G85" t="str">
            <v>..</v>
          </cell>
          <cell r="H85" t="str">
            <v>..</v>
          </cell>
          <cell r="I85">
            <v>5.9983899999999997</v>
          </cell>
          <cell r="J85" t="str">
            <v>..</v>
          </cell>
          <cell r="K85" t="str">
            <v>..</v>
          </cell>
          <cell r="L85" t="str">
            <v>..</v>
          </cell>
          <cell r="M85" t="str">
            <v>..</v>
          </cell>
          <cell r="N85" t="str">
            <v>..</v>
          </cell>
          <cell r="O85" t="str">
            <v>..</v>
          </cell>
          <cell r="P85">
            <v>2.7511000000000001</v>
          </cell>
          <cell r="Q85" t="str">
            <v>..</v>
          </cell>
          <cell r="R85">
            <v>2.5798899999999998</v>
          </cell>
          <cell r="T85">
            <v>2.5798899999999998</v>
          </cell>
          <cell r="U85">
            <v>2012</v>
          </cell>
          <cell r="X85" t="str">
            <v>..</v>
          </cell>
          <cell r="Y85" t="str">
            <v>..</v>
          </cell>
          <cell r="Z85" t="str">
            <v>..</v>
          </cell>
          <cell r="AA85" t="str">
            <v>..</v>
          </cell>
          <cell r="AB85" t="str">
            <v>..</v>
          </cell>
          <cell r="AC85" t="str">
            <v>..</v>
          </cell>
          <cell r="AD85">
            <v>2.68851</v>
          </cell>
          <cell r="AE85" t="str">
            <v>..</v>
          </cell>
          <cell r="AF85" t="str">
            <v>..</v>
          </cell>
          <cell r="AG85" t="str">
            <v>..</v>
          </cell>
          <cell r="AH85" t="str">
            <v>..</v>
          </cell>
          <cell r="AI85" t="str">
            <v>..</v>
          </cell>
          <cell r="AJ85" t="str">
            <v>..</v>
          </cell>
          <cell r="AK85" t="str">
            <v>..</v>
          </cell>
          <cell r="AL85" t="str">
            <v>..</v>
          </cell>
          <cell r="AM85">
            <v>1.2141299999999999</v>
          </cell>
          <cell r="AO85">
            <v>1.2141299999999999</v>
          </cell>
          <cell r="AP85">
            <v>2012</v>
          </cell>
          <cell r="AS85" t="str">
            <v>..</v>
          </cell>
          <cell r="AT85" t="str">
            <v>..</v>
          </cell>
          <cell r="AU85" t="str">
            <v>..</v>
          </cell>
          <cell r="AV85" t="str">
            <v>..</v>
          </cell>
          <cell r="AW85" t="str">
            <v>..</v>
          </cell>
          <cell r="AX85" t="str">
            <v>..</v>
          </cell>
          <cell r="AY85">
            <v>11.854329999999999</v>
          </cell>
          <cell r="AZ85" t="str">
            <v>..</v>
          </cell>
          <cell r="BA85" t="str">
            <v>..</v>
          </cell>
          <cell r="BB85" t="str">
            <v>..</v>
          </cell>
          <cell r="BC85" t="str">
            <v>..</v>
          </cell>
          <cell r="BD85" t="str">
            <v>..</v>
          </cell>
          <cell r="BE85" t="str">
            <v>..</v>
          </cell>
          <cell r="BF85" t="str">
            <v>..</v>
          </cell>
          <cell r="BG85" t="str">
            <v>..</v>
          </cell>
          <cell r="BH85">
            <v>5.1553000000000004</v>
          </cell>
          <cell r="BJ85">
            <v>5.1553000000000004</v>
          </cell>
          <cell r="BK85">
            <v>2012</v>
          </cell>
          <cell r="BN85" t="str">
            <v>..</v>
          </cell>
          <cell r="BO85" t="str">
            <v>..</v>
          </cell>
          <cell r="BP85" t="str">
            <v>..</v>
          </cell>
          <cell r="BQ85" t="str">
            <v>..</v>
          </cell>
          <cell r="BR85" t="str">
            <v>..</v>
          </cell>
          <cell r="BS85" t="str">
            <v>..</v>
          </cell>
          <cell r="BT85">
            <v>28.635349999999999</v>
          </cell>
          <cell r="BU85" t="str">
            <v>..</v>
          </cell>
          <cell r="BV85" t="str">
            <v>..</v>
          </cell>
          <cell r="BW85" t="str">
            <v>..</v>
          </cell>
          <cell r="BX85" t="str">
            <v>..</v>
          </cell>
          <cell r="BY85" t="str">
            <v>..</v>
          </cell>
          <cell r="BZ85" t="str">
            <v>..</v>
          </cell>
          <cell r="CA85" t="str">
            <v>..</v>
          </cell>
          <cell r="CB85" t="str">
            <v>..</v>
          </cell>
          <cell r="CC85">
            <v>30.752690000000001</v>
          </cell>
          <cell r="CE85">
            <v>30.752690000000001</v>
          </cell>
          <cell r="CF85">
            <v>2012</v>
          </cell>
        </row>
        <row r="86">
          <cell r="A86" t="str">
            <v>HUN</v>
          </cell>
          <cell r="B86" t="str">
            <v>Hungary</v>
          </cell>
          <cell r="C86" t="str">
            <v>..</v>
          </cell>
          <cell r="D86" t="str">
            <v>..</v>
          </cell>
          <cell r="E86">
            <v>4.0384500000000001</v>
          </cell>
          <cell r="F86">
            <v>3.5703</v>
          </cell>
          <cell r="G86">
            <v>3.6453500000000001</v>
          </cell>
          <cell r="H86">
            <v>3.5604200000000001</v>
          </cell>
          <cell r="I86">
            <v>3.48786</v>
          </cell>
          <cell r="J86">
            <v>2.8533499999999998</v>
          </cell>
          <cell r="K86">
            <v>2.5964999999999998</v>
          </cell>
          <cell r="L86">
            <v>2.5348600000000001</v>
          </cell>
          <cell r="M86" t="str">
            <v>..</v>
          </cell>
          <cell r="N86">
            <v>2.0459900000000002</v>
          </cell>
          <cell r="O86">
            <v>2.0337200000000002</v>
          </cell>
          <cell r="P86">
            <v>2.4098899999999999</v>
          </cell>
          <cell r="Q86">
            <v>1.8324100000000001</v>
          </cell>
          <cell r="R86">
            <v>2.01837</v>
          </cell>
          <cell r="T86">
            <v>2.01837</v>
          </cell>
          <cell r="U86">
            <v>2012</v>
          </cell>
          <cell r="X86" t="str">
            <v>..</v>
          </cell>
          <cell r="Y86" t="str">
            <v>..</v>
          </cell>
          <cell r="Z86">
            <v>3.2106599999999998</v>
          </cell>
          <cell r="AA86">
            <v>2.69495</v>
          </cell>
          <cell r="AB86">
            <v>2.70316</v>
          </cell>
          <cell r="AC86">
            <v>2.8461400000000001</v>
          </cell>
          <cell r="AD86">
            <v>2.70817</v>
          </cell>
          <cell r="AE86">
            <v>2.0134599999999998</v>
          </cell>
          <cell r="AF86">
            <v>2.07681</v>
          </cell>
          <cell r="AG86">
            <v>1.80697</v>
          </cell>
          <cell r="AH86" t="str">
            <v>..</v>
          </cell>
          <cell r="AI86">
            <v>1.5099100000000001</v>
          </cell>
          <cell r="AJ86">
            <v>1.5607</v>
          </cell>
          <cell r="AK86">
            <v>1.8415999999999999</v>
          </cell>
          <cell r="AL86">
            <v>1.4398899999999999</v>
          </cell>
          <cell r="AM86">
            <v>1.5246599999999999</v>
          </cell>
          <cell r="AO86">
            <v>1.5246599999999999</v>
          </cell>
          <cell r="AP86">
            <v>2012</v>
          </cell>
          <cell r="AS86" t="str">
            <v>..</v>
          </cell>
          <cell r="AT86" t="str">
            <v>..</v>
          </cell>
          <cell r="AU86">
            <v>5.1689299999999996</v>
          </cell>
          <cell r="AV86">
            <v>4.6520299999999999</v>
          </cell>
          <cell r="AW86">
            <v>5.1453100000000003</v>
          </cell>
          <cell r="AX86">
            <v>4.6526699999999996</v>
          </cell>
          <cell r="AY86">
            <v>4.7684199999999999</v>
          </cell>
          <cell r="AZ86">
            <v>4.4125800000000002</v>
          </cell>
          <cell r="BA86">
            <v>3.5460199999999999</v>
          </cell>
          <cell r="BB86">
            <v>3.92624</v>
          </cell>
          <cell r="BC86" t="str">
            <v>..</v>
          </cell>
          <cell r="BD86">
            <v>3.1308799999999999</v>
          </cell>
          <cell r="BE86">
            <v>2.9550000000000001</v>
          </cell>
          <cell r="BF86">
            <v>3.44828</v>
          </cell>
          <cell r="BG86">
            <v>2.5267200000000001</v>
          </cell>
          <cell r="BH86">
            <v>2.8959100000000002</v>
          </cell>
          <cell r="BJ86">
            <v>2.8959100000000002</v>
          </cell>
          <cell r="BK86">
            <v>2012</v>
          </cell>
          <cell r="BN86" t="str">
            <v>..</v>
          </cell>
          <cell r="BO86" t="str">
            <v>..</v>
          </cell>
          <cell r="BP86">
            <v>45.895719999999997</v>
          </cell>
          <cell r="BQ86">
            <v>41.721229999999998</v>
          </cell>
          <cell r="BR86">
            <v>45.545020000000001</v>
          </cell>
          <cell r="BS86">
            <v>48.331829999999997</v>
          </cell>
          <cell r="BT86">
            <v>48.261240000000001</v>
          </cell>
          <cell r="BU86">
            <v>45.861600000000003</v>
          </cell>
          <cell r="BV86">
            <v>51.692309999999999</v>
          </cell>
          <cell r="BW86">
            <v>46.80153</v>
          </cell>
          <cell r="BX86" t="str">
            <v>..</v>
          </cell>
          <cell r="BY86">
            <v>49.392099999999999</v>
          </cell>
          <cell r="BZ86">
            <v>50.706209999999999</v>
          </cell>
          <cell r="CA86">
            <v>49.388469999999998</v>
          </cell>
          <cell r="CB86">
            <v>50.19952</v>
          </cell>
          <cell r="CC86">
            <v>48.341569999999997</v>
          </cell>
          <cell r="CE86">
            <v>48.341569999999997</v>
          </cell>
          <cell r="CF86">
            <v>2012</v>
          </cell>
        </row>
        <row r="87">
          <cell r="A87" t="str">
            <v>ISL</v>
          </cell>
          <cell r="B87" t="str">
            <v>Iceland</v>
          </cell>
          <cell r="C87" t="str">
            <v>..</v>
          </cell>
          <cell r="D87" t="str">
            <v>..</v>
          </cell>
          <cell r="E87">
            <v>0.8589</v>
          </cell>
          <cell r="F87">
            <v>0.61831999999999998</v>
          </cell>
          <cell r="G87">
            <v>1.25847</v>
          </cell>
          <cell r="H87">
            <v>0.68337000000000003</v>
          </cell>
          <cell r="I87">
            <v>0.75517000000000001</v>
          </cell>
          <cell r="J87">
            <v>0.73684000000000005</v>
          </cell>
          <cell r="K87">
            <v>0.68493000000000004</v>
          </cell>
          <cell r="L87">
            <v>0.73573</v>
          </cell>
          <cell r="M87">
            <v>0.75971</v>
          </cell>
          <cell r="N87">
            <v>0.38578000000000001</v>
          </cell>
          <cell r="O87">
            <v>0.43428</v>
          </cell>
          <cell r="P87">
            <v>0.46273999999999998</v>
          </cell>
          <cell r="Q87" t="str">
            <v>..</v>
          </cell>
          <cell r="R87" t="str">
            <v>..</v>
          </cell>
          <cell r="T87">
            <v>0.46273999999999998</v>
          </cell>
          <cell r="U87">
            <v>2010</v>
          </cell>
          <cell r="X87" t="str">
            <v>..</v>
          </cell>
          <cell r="Y87" t="str">
            <v>..</v>
          </cell>
          <cell r="Z87">
            <v>0.49115999999999999</v>
          </cell>
          <cell r="AA87" t="str">
            <v>..</v>
          </cell>
          <cell r="AB87">
            <v>0.62304999999999999</v>
          </cell>
          <cell r="AC87">
            <v>7.4130000000000001E-2</v>
          </cell>
          <cell r="AD87">
            <v>0.55659000000000003</v>
          </cell>
          <cell r="AE87">
            <v>0.57925000000000004</v>
          </cell>
          <cell r="AF87">
            <v>0.40588999999999997</v>
          </cell>
          <cell r="AG87">
            <v>0.39439000000000002</v>
          </cell>
          <cell r="AH87">
            <v>0.54234000000000004</v>
          </cell>
          <cell r="AI87">
            <v>0.29154999999999998</v>
          </cell>
          <cell r="AJ87">
            <v>0.17574999999999999</v>
          </cell>
          <cell r="AK87">
            <v>0.43796000000000002</v>
          </cell>
          <cell r="AL87" t="str">
            <v>..</v>
          </cell>
          <cell r="AM87" t="str">
            <v>..</v>
          </cell>
          <cell r="AO87">
            <v>0.43796000000000002</v>
          </cell>
          <cell r="AP87">
            <v>2010</v>
          </cell>
          <cell r="AS87" t="str">
            <v>..</v>
          </cell>
          <cell r="AT87" t="str">
            <v>..</v>
          </cell>
          <cell r="AU87">
            <v>1.4705900000000001</v>
          </cell>
          <cell r="AV87">
            <v>1.73776</v>
          </cell>
          <cell r="AW87">
            <v>2.30179</v>
          </cell>
          <cell r="AX87">
            <v>1.6548499999999999</v>
          </cell>
          <cell r="AY87">
            <v>1.1123499999999999</v>
          </cell>
          <cell r="AZ87">
            <v>1.05152</v>
          </cell>
          <cell r="BA87">
            <v>1.2644899999999999</v>
          </cell>
          <cell r="BB87">
            <v>1.4336899999999999</v>
          </cell>
          <cell r="BC87">
            <v>1.2100299999999999</v>
          </cell>
          <cell r="BD87">
            <v>0.57003000000000004</v>
          </cell>
          <cell r="BE87">
            <v>0.93379000000000001</v>
          </cell>
          <cell r="BF87">
            <v>0.51244999999999996</v>
          </cell>
          <cell r="BG87" t="str">
            <v>..</v>
          </cell>
          <cell r="BH87" t="str">
            <v>..</v>
          </cell>
          <cell r="BJ87">
            <v>0.51244999999999996</v>
          </cell>
          <cell r="BK87">
            <v>2010</v>
          </cell>
          <cell r="BN87" t="str">
            <v>..</v>
          </cell>
          <cell r="BO87" t="str">
            <v>..</v>
          </cell>
          <cell r="BP87">
            <v>35.714289999999998</v>
          </cell>
          <cell r="BQ87" t="str">
            <v>..</v>
          </cell>
          <cell r="BR87">
            <v>30.76923</v>
          </cell>
          <cell r="BS87">
            <v>6.6666699999999999</v>
          </cell>
          <cell r="BT87">
            <v>47.36842</v>
          </cell>
          <cell r="BU87">
            <v>52.380949999999999</v>
          </cell>
          <cell r="BV87">
            <v>40</v>
          </cell>
          <cell r="BW87">
            <v>36</v>
          </cell>
          <cell r="BX87">
            <v>48.148150000000001</v>
          </cell>
          <cell r="BY87">
            <v>50</v>
          </cell>
          <cell r="BZ87">
            <v>26.66667</v>
          </cell>
          <cell r="CA87">
            <v>63.157890000000002</v>
          </cell>
          <cell r="CB87" t="str">
            <v>..</v>
          </cell>
          <cell r="CC87" t="str">
            <v>..</v>
          </cell>
          <cell r="CE87">
            <v>63.157890000000002</v>
          </cell>
          <cell r="CF87">
            <v>2010</v>
          </cell>
        </row>
        <row r="88">
          <cell r="A88" t="str">
            <v>IND</v>
          </cell>
          <cell r="B88" t="str">
            <v>India</v>
          </cell>
          <cell r="C88" t="str">
            <v>..</v>
          </cell>
          <cell r="D88" t="str">
            <v>..</v>
          </cell>
          <cell r="E88" t="str">
            <v>..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T88" t="str">
            <v/>
          </cell>
          <cell r="U88" t="str">
            <v/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 t="str">
            <v>..</v>
          </cell>
          <cell r="AE88" t="str">
            <v>..</v>
          </cell>
          <cell r="AF88" t="str">
            <v>..</v>
          </cell>
          <cell r="AG88" t="str">
            <v>..</v>
          </cell>
          <cell r="AH88" t="str">
            <v>..</v>
          </cell>
          <cell r="AI88" t="str">
            <v>..</v>
          </cell>
          <cell r="AJ88" t="str">
            <v>..</v>
          </cell>
          <cell r="AK88" t="str">
            <v>..</v>
          </cell>
          <cell r="AL88" t="str">
            <v>..</v>
          </cell>
          <cell r="AM88" t="str">
            <v>..</v>
          </cell>
          <cell r="AO88" t="str">
            <v/>
          </cell>
          <cell r="AP88" t="str">
            <v/>
          </cell>
          <cell r="AS88" t="str">
            <v>..</v>
          </cell>
          <cell r="AT88" t="str">
            <v>..</v>
          </cell>
          <cell r="AU88" t="str">
            <v>..</v>
          </cell>
          <cell r="AV88" t="str">
            <v>..</v>
          </cell>
          <cell r="AW88" t="str">
            <v>..</v>
          </cell>
          <cell r="AX88" t="str">
            <v>..</v>
          </cell>
          <cell r="AY88" t="str">
            <v>..</v>
          </cell>
          <cell r="AZ88" t="str">
            <v>..</v>
          </cell>
          <cell r="BA88" t="str">
            <v>..</v>
          </cell>
          <cell r="BB88" t="str">
            <v>..</v>
          </cell>
          <cell r="BC88" t="str">
            <v>..</v>
          </cell>
          <cell r="BD88" t="str">
            <v>..</v>
          </cell>
          <cell r="BE88" t="str">
            <v>..</v>
          </cell>
          <cell r="BF88" t="str">
            <v>..</v>
          </cell>
          <cell r="BG88" t="str">
            <v>..</v>
          </cell>
          <cell r="BH88" t="str">
            <v>..</v>
          </cell>
          <cell r="BJ88" t="str">
            <v/>
          </cell>
          <cell r="BK88" t="str">
            <v/>
          </cell>
          <cell r="BN88" t="str">
            <v>..</v>
          </cell>
          <cell r="BO88" t="str">
            <v>..</v>
          </cell>
          <cell r="BP88" t="str">
            <v>..</v>
          </cell>
          <cell r="BQ88" t="str">
            <v>..</v>
          </cell>
          <cell r="BR88" t="str">
            <v>..</v>
          </cell>
          <cell r="BS88" t="str">
            <v>..</v>
          </cell>
          <cell r="BT88" t="str">
            <v>..</v>
          </cell>
          <cell r="BU88" t="str">
            <v>..</v>
          </cell>
          <cell r="BV88" t="str">
            <v>..</v>
          </cell>
          <cell r="BW88" t="str">
            <v>..</v>
          </cell>
          <cell r="BX88" t="str">
            <v>..</v>
          </cell>
          <cell r="BY88" t="str">
            <v>..</v>
          </cell>
          <cell r="BZ88" t="str">
            <v>..</v>
          </cell>
          <cell r="CA88" t="str">
            <v>..</v>
          </cell>
          <cell r="CB88" t="str">
            <v>..</v>
          </cell>
          <cell r="CC88" t="str">
            <v>..</v>
          </cell>
          <cell r="CE88" t="str">
            <v/>
          </cell>
          <cell r="CF88" t="str">
            <v/>
          </cell>
        </row>
        <row r="89">
          <cell r="A89" t="str">
            <v>IDN</v>
          </cell>
          <cell r="B89" t="str">
            <v>Indonesia</v>
          </cell>
          <cell r="C89" t="str">
            <v>..</v>
          </cell>
          <cell r="D89" t="str">
            <v>..</v>
          </cell>
          <cell r="E89" t="str">
            <v>..</v>
          </cell>
          <cell r="F89" t="str">
            <v>..</v>
          </cell>
          <cell r="G89" t="str">
            <v>..</v>
          </cell>
          <cell r="H89" t="str">
            <v>..</v>
          </cell>
          <cell r="I89" t="str">
            <v>..</v>
          </cell>
          <cell r="J89" t="str">
            <v>..</v>
          </cell>
          <cell r="K89" t="str">
            <v>..</v>
          </cell>
          <cell r="L89" t="str">
            <v>..</v>
          </cell>
          <cell r="M89" t="str">
            <v>..</v>
          </cell>
          <cell r="N89" t="str">
            <v>..</v>
          </cell>
          <cell r="O89">
            <v>5.9356900000000001</v>
          </cell>
          <cell r="P89" t="str">
            <v>..</v>
          </cell>
          <cell r="Q89" t="str">
            <v>..</v>
          </cell>
          <cell r="R89" t="str">
            <v>..</v>
          </cell>
          <cell r="T89">
            <v>5.9356900000000001</v>
          </cell>
          <cell r="U89">
            <v>2009</v>
          </cell>
          <cell r="X89" t="str">
            <v>..</v>
          </cell>
          <cell r="Y89" t="str">
            <v>..</v>
          </cell>
          <cell r="Z89" t="str">
            <v>..</v>
          </cell>
          <cell r="AA89" t="str">
            <v>..</v>
          </cell>
          <cell r="AB89" t="str">
            <v>..</v>
          </cell>
          <cell r="AC89" t="str">
            <v>..</v>
          </cell>
          <cell r="AD89" t="str">
            <v>..</v>
          </cell>
          <cell r="AE89" t="str">
            <v>..</v>
          </cell>
          <cell r="AF89" t="str">
            <v>..</v>
          </cell>
          <cell r="AG89" t="str">
            <v>..</v>
          </cell>
          <cell r="AH89" t="str">
            <v>..</v>
          </cell>
          <cell r="AI89" t="str">
            <v>..</v>
          </cell>
          <cell r="AJ89" t="str">
            <v>..</v>
          </cell>
          <cell r="AK89" t="str">
            <v>..</v>
          </cell>
          <cell r="AL89" t="str">
            <v>..</v>
          </cell>
          <cell r="AM89" t="str">
            <v>..</v>
          </cell>
          <cell r="AO89" t="str">
            <v/>
          </cell>
          <cell r="AP89" t="str">
            <v/>
          </cell>
          <cell r="AS89" t="str">
            <v>..</v>
          </cell>
          <cell r="AT89" t="str">
            <v>..</v>
          </cell>
          <cell r="AU89" t="str">
            <v>..</v>
          </cell>
          <cell r="AV89" t="str">
            <v>..</v>
          </cell>
          <cell r="AW89" t="str">
            <v>..</v>
          </cell>
          <cell r="AX89" t="str">
            <v>..</v>
          </cell>
          <cell r="AY89" t="str">
            <v>..</v>
          </cell>
          <cell r="AZ89" t="str">
            <v>..</v>
          </cell>
          <cell r="BA89" t="str">
            <v>..</v>
          </cell>
          <cell r="BB89" t="str">
            <v>..</v>
          </cell>
          <cell r="BC89" t="str">
            <v>..</v>
          </cell>
          <cell r="BD89" t="str">
            <v>..</v>
          </cell>
          <cell r="BE89" t="str">
            <v>..</v>
          </cell>
          <cell r="BF89" t="str">
            <v>..</v>
          </cell>
          <cell r="BG89" t="str">
            <v>..</v>
          </cell>
          <cell r="BH89" t="str">
            <v>..</v>
          </cell>
          <cell r="BJ89" t="str">
            <v/>
          </cell>
          <cell r="BK89" t="str">
            <v/>
          </cell>
          <cell r="BN89" t="str">
            <v>..</v>
          </cell>
          <cell r="BO89" t="str">
            <v>..</v>
          </cell>
          <cell r="BP89" t="str">
            <v>..</v>
          </cell>
          <cell r="BQ89" t="str">
            <v>..</v>
          </cell>
          <cell r="BR89" t="str">
            <v>..</v>
          </cell>
          <cell r="BS89" t="str">
            <v>..</v>
          </cell>
          <cell r="BT89" t="str">
            <v>..</v>
          </cell>
          <cell r="BU89" t="str">
            <v>..</v>
          </cell>
          <cell r="BV89" t="str">
            <v>..</v>
          </cell>
          <cell r="BW89" t="str">
            <v>..</v>
          </cell>
          <cell r="BX89" t="str">
            <v>..</v>
          </cell>
          <cell r="BY89" t="str">
            <v>..</v>
          </cell>
          <cell r="BZ89" t="str">
            <v>..</v>
          </cell>
          <cell r="CA89" t="str">
            <v>..</v>
          </cell>
          <cell r="CB89" t="str">
            <v>..</v>
          </cell>
          <cell r="CC89" t="str">
            <v>..</v>
          </cell>
          <cell r="CE89" t="str">
            <v/>
          </cell>
          <cell r="CF89" t="str">
            <v/>
          </cell>
        </row>
        <row r="90">
          <cell r="A90" t="str">
            <v>IRN</v>
          </cell>
          <cell r="B90" t="str">
            <v>Iran</v>
          </cell>
          <cell r="C90" t="str">
            <v>..</v>
          </cell>
          <cell r="D90" t="str">
            <v>..</v>
          </cell>
          <cell r="E90" t="str">
            <v>..</v>
          </cell>
          <cell r="F90" t="str">
            <v>..</v>
          </cell>
          <cell r="G90" t="str">
            <v>..</v>
          </cell>
          <cell r="H90" t="str">
            <v>..</v>
          </cell>
          <cell r="I90" t="str">
            <v>..</v>
          </cell>
          <cell r="J90">
            <v>5.6967400000000001</v>
          </cell>
          <cell r="K90">
            <v>4.8538399999999999</v>
          </cell>
          <cell r="L90">
            <v>6.1818200000000001</v>
          </cell>
          <cell r="M90">
            <v>4.8538399999999999</v>
          </cell>
          <cell r="N90" t="str">
            <v>..</v>
          </cell>
          <cell r="O90">
            <v>4.8086200000000003</v>
          </cell>
          <cell r="P90" t="str">
            <v>..</v>
          </cell>
          <cell r="Q90">
            <v>4.1551799999999997</v>
          </cell>
          <cell r="R90">
            <v>4.2270399999999997</v>
          </cell>
          <cell r="T90">
            <v>4.2270399999999997</v>
          </cell>
          <cell r="U90">
            <v>2012</v>
          </cell>
          <cell r="X90" t="str">
            <v>..</v>
          </cell>
          <cell r="Y90" t="str">
            <v>..</v>
          </cell>
          <cell r="Z90" t="str">
            <v>..</v>
          </cell>
          <cell r="AA90" t="str">
            <v>..</v>
          </cell>
          <cell r="AB90" t="str">
            <v>..</v>
          </cell>
          <cell r="AC90" t="str">
            <v>..</v>
          </cell>
          <cell r="AD90" t="str">
            <v>..</v>
          </cell>
          <cell r="AE90">
            <v>3.8033700000000001</v>
          </cell>
          <cell r="AF90">
            <v>3.6252399999999998</v>
          </cell>
          <cell r="AG90">
            <v>3.4476399999999998</v>
          </cell>
          <cell r="AH90">
            <v>3.6252399999999998</v>
          </cell>
          <cell r="AI90" t="str">
            <v>..</v>
          </cell>
          <cell r="AJ90">
            <v>3.6526900000000002</v>
          </cell>
          <cell r="AK90" t="str">
            <v>..</v>
          </cell>
          <cell r="AL90">
            <v>4.1111599999999999</v>
          </cell>
          <cell r="AM90">
            <v>4.4194300000000002</v>
          </cell>
          <cell r="AO90">
            <v>4.4194300000000002</v>
          </cell>
          <cell r="AP90">
            <v>2012</v>
          </cell>
          <cell r="AS90" t="str">
            <v>..</v>
          </cell>
          <cell r="AT90" t="str">
            <v>..</v>
          </cell>
          <cell r="AU90" t="str">
            <v>..</v>
          </cell>
          <cell r="AV90" t="str">
            <v>..</v>
          </cell>
          <cell r="AW90" t="str">
            <v>..</v>
          </cell>
          <cell r="AX90" t="str">
            <v>..</v>
          </cell>
          <cell r="AY90" t="str">
            <v>..</v>
          </cell>
          <cell r="AZ90">
            <v>7.3473499999999996</v>
          </cell>
          <cell r="BA90">
            <v>6.0995499999999998</v>
          </cell>
          <cell r="BB90">
            <v>8.9066200000000002</v>
          </cell>
          <cell r="BC90">
            <v>6.0995499999999998</v>
          </cell>
          <cell r="BD90" t="str">
            <v>..</v>
          </cell>
          <cell r="BE90">
            <v>6.0596399999999999</v>
          </cell>
          <cell r="BF90" t="str">
            <v>..</v>
          </cell>
          <cell r="BG90">
            <v>4.1847599999999998</v>
          </cell>
          <cell r="BH90">
            <v>4.1067</v>
          </cell>
          <cell r="BJ90">
            <v>4.1067</v>
          </cell>
          <cell r="BK90">
            <v>2012</v>
          </cell>
          <cell r="BN90" t="str">
            <v>..</v>
          </cell>
          <cell r="BO90" t="str">
            <v>..</v>
          </cell>
          <cell r="BP90" t="str">
            <v>..</v>
          </cell>
          <cell r="BQ90" t="str">
            <v>..</v>
          </cell>
          <cell r="BR90" t="str">
            <v>..</v>
          </cell>
          <cell r="BS90" t="str">
            <v>..</v>
          </cell>
          <cell r="BT90" t="str">
            <v>..</v>
          </cell>
          <cell r="BU90">
            <v>31.095410000000001</v>
          </cell>
          <cell r="BV90">
            <v>37.602179999999997</v>
          </cell>
          <cell r="BW90">
            <v>27.837430000000001</v>
          </cell>
          <cell r="BX90">
            <v>37.602179999999997</v>
          </cell>
          <cell r="BY90" t="str">
            <v>..</v>
          </cell>
          <cell r="BZ90">
            <v>39.480980000000002</v>
          </cell>
          <cell r="CA90" t="str">
            <v>..</v>
          </cell>
          <cell r="CB90">
            <v>39.758989999999997</v>
          </cell>
          <cell r="CC90">
            <v>40.232120000000002</v>
          </cell>
          <cell r="CE90">
            <v>40.232120000000002</v>
          </cell>
          <cell r="CF90">
            <v>2012</v>
          </cell>
        </row>
        <row r="91">
          <cell r="A91" t="str">
            <v>IRQ</v>
          </cell>
          <cell r="B91" t="str">
            <v>Iraq</v>
          </cell>
          <cell r="C91" t="str">
            <v>..</v>
          </cell>
          <cell r="D91" t="str">
            <v>..</v>
          </cell>
          <cell r="E91" t="str">
            <v>..</v>
          </cell>
          <cell r="F91" t="str">
            <v>..</v>
          </cell>
          <cell r="G91" t="str">
            <v>..</v>
          </cell>
          <cell r="H91" t="str">
            <v>..</v>
          </cell>
          <cell r="I91" t="str">
            <v>..</v>
          </cell>
          <cell r="J91">
            <v>3.2931499999999998</v>
          </cell>
          <cell r="K91" t="str">
            <v>..</v>
          </cell>
          <cell r="L91" t="str">
            <v>..</v>
          </cell>
          <cell r="M91" t="str">
            <v>..</v>
          </cell>
          <cell r="N91" t="str">
            <v>..</v>
          </cell>
          <cell r="O91" t="str">
            <v>..</v>
          </cell>
          <cell r="P91" t="str">
            <v>..</v>
          </cell>
          <cell r="Q91" t="str">
            <v>..</v>
          </cell>
          <cell r="R91" t="str">
            <v>..</v>
          </cell>
          <cell r="T91" t="str">
            <v/>
          </cell>
          <cell r="U91" t="str">
            <v/>
          </cell>
          <cell r="X91" t="str">
            <v>..</v>
          </cell>
          <cell r="Y91" t="str">
            <v>..</v>
          </cell>
          <cell r="Z91" t="str">
            <v>..</v>
          </cell>
          <cell r="AA91" t="str">
            <v>..</v>
          </cell>
          <cell r="AB91" t="str">
            <v>..</v>
          </cell>
          <cell r="AC91" t="str">
            <v>..</v>
          </cell>
          <cell r="AD91" t="str">
            <v>..</v>
          </cell>
          <cell r="AE91">
            <v>2.5766100000000001</v>
          </cell>
          <cell r="AF91" t="str">
            <v>..</v>
          </cell>
          <cell r="AG91" t="str">
            <v>..</v>
          </cell>
          <cell r="AH91" t="str">
            <v>..</v>
          </cell>
          <cell r="AI91" t="str">
            <v>..</v>
          </cell>
          <cell r="AJ91" t="str">
            <v>..</v>
          </cell>
          <cell r="AK91" t="str">
            <v>..</v>
          </cell>
          <cell r="AL91" t="str">
            <v>..</v>
          </cell>
          <cell r="AM91" t="str">
            <v>..</v>
          </cell>
          <cell r="AO91" t="str">
            <v/>
          </cell>
          <cell r="AP91" t="str">
            <v/>
          </cell>
          <cell r="AS91" t="str">
            <v>..</v>
          </cell>
          <cell r="AT91" t="str">
            <v>..</v>
          </cell>
          <cell r="AU91" t="str">
            <v>..</v>
          </cell>
          <cell r="AV91" t="str">
            <v>..</v>
          </cell>
          <cell r="AW91" t="str">
            <v>..</v>
          </cell>
          <cell r="AX91" t="str">
            <v>..</v>
          </cell>
          <cell r="AY91" t="str">
            <v>..</v>
          </cell>
          <cell r="AZ91">
            <v>3.6482199999999998</v>
          </cell>
          <cell r="BA91" t="str">
            <v>..</v>
          </cell>
          <cell r="BB91" t="str">
            <v>..</v>
          </cell>
          <cell r="BC91" t="str">
            <v>..</v>
          </cell>
          <cell r="BD91" t="str">
            <v>..</v>
          </cell>
          <cell r="BE91" t="str">
            <v>..</v>
          </cell>
          <cell r="BF91" t="str">
            <v>..</v>
          </cell>
          <cell r="BG91" t="str">
            <v>..</v>
          </cell>
          <cell r="BH91" t="str">
            <v>..</v>
          </cell>
          <cell r="BJ91" t="str">
            <v/>
          </cell>
          <cell r="BK91" t="str">
            <v/>
          </cell>
          <cell r="BN91" t="str">
            <v>..</v>
          </cell>
          <cell r="BO91" t="str">
            <v>..</v>
          </cell>
          <cell r="BP91" t="str">
            <v>..</v>
          </cell>
          <cell r="BQ91" t="str">
            <v>..</v>
          </cell>
          <cell r="BR91" t="str">
            <v>..</v>
          </cell>
          <cell r="BS91" t="str">
            <v>..</v>
          </cell>
          <cell r="BT91" t="str">
            <v>..</v>
          </cell>
          <cell r="BU91">
            <v>25.92465</v>
          </cell>
          <cell r="BV91" t="str">
            <v>..</v>
          </cell>
          <cell r="BW91" t="str">
            <v>..</v>
          </cell>
          <cell r="BX91" t="str">
            <v>..</v>
          </cell>
          <cell r="BY91" t="str">
            <v>..</v>
          </cell>
          <cell r="BZ91" t="str">
            <v>..</v>
          </cell>
          <cell r="CA91" t="str">
            <v>..</v>
          </cell>
          <cell r="CB91" t="str">
            <v>..</v>
          </cell>
          <cell r="CC91" t="str">
            <v>..</v>
          </cell>
          <cell r="CE91" t="str">
            <v/>
          </cell>
          <cell r="CF91" t="str">
            <v/>
          </cell>
        </row>
        <row r="92">
          <cell r="A92" t="str">
            <v>IRL</v>
          </cell>
          <cell r="B92" t="str">
            <v>Ireland</v>
          </cell>
          <cell r="C92" t="str">
            <v>..</v>
          </cell>
          <cell r="D92">
            <v>1.62761</v>
          </cell>
          <cell r="E92">
            <v>1.41377</v>
          </cell>
          <cell r="F92">
            <v>1.3163800000000001</v>
          </cell>
          <cell r="G92">
            <v>1.2724299999999999</v>
          </cell>
          <cell r="H92">
            <v>1.0660000000000001</v>
          </cell>
          <cell r="I92">
            <v>1.34552</v>
          </cell>
          <cell r="J92">
            <v>1.5183</v>
          </cell>
          <cell r="K92">
            <v>0.55657999999999996</v>
          </cell>
          <cell r="L92">
            <v>0.55081999999999998</v>
          </cell>
          <cell r="M92">
            <v>0.70665</v>
          </cell>
          <cell r="N92">
            <v>0.66585000000000005</v>
          </cell>
          <cell r="O92">
            <v>1.0685800000000001</v>
          </cell>
          <cell r="P92">
            <v>1.3308</v>
          </cell>
          <cell r="Q92" t="str">
            <v>..</v>
          </cell>
          <cell r="R92">
            <v>1.33951</v>
          </cell>
          <cell r="T92">
            <v>1.33951</v>
          </cell>
          <cell r="U92">
            <v>2012</v>
          </cell>
          <cell r="X92" t="str">
            <v>..</v>
          </cell>
          <cell r="Y92">
            <v>1.1376999999999999</v>
          </cell>
          <cell r="Z92">
            <v>1.01824</v>
          </cell>
          <cell r="AA92">
            <v>0.99424999999999997</v>
          </cell>
          <cell r="AB92">
            <v>0.87716000000000005</v>
          </cell>
          <cell r="AC92">
            <v>0.68050999999999995</v>
          </cell>
          <cell r="AD92">
            <v>1.01258</v>
          </cell>
          <cell r="AE92">
            <v>1.02691</v>
          </cell>
          <cell r="AF92">
            <v>0.50910999999999995</v>
          </cell>
          <cell r="AG92">
            <v>0.51849000000000001</v>
          </cell>
          <cell r="AH92">
            <v>0.68600000000000005</v>
          </cell>
          <cell r="AI92">
            <v>0.75432999999999995</v>
          </cell>
          <cell r="AJ92">
            <v>0.86985999999999997</v>
          </cell>
          <cell r="AK92">
            <v>1.0634999999999999</v>
          </cell>
          <cell r="AL92" t="str">
            <v>..</v>
          </cell>
          <cell r="AM92">
            <v>0.87046999999999997</v>
          </cell>
          <cell r="AO92">
            <v>0.87046999999999997</v>
          </cell>
          <cell r="AP92">
            <v>2012</v>
          </cell>
          <cell r="AS92" t="str">
            <v>..</v>
          </cell>
          <cell r="AT92">
            <v>2.1574800000000001</v>
          </cell>
          <cell r="AU92">
            <v>1.90232</v>
          </cell>
          <cell r="AV92">
            <v>1.7111700000000001</v>
          </cell>
          <cell r="AW92">
            <v>1.77518</v>
          </cell>
          <cell r="AX92">
            <v>1.5793299999999999</v>
          </cell>
          <cell r="AY92">
            <v>1.7984</v>
          </cell>
          <cell r="AZ92">
            <v>2.1700200000000001</v>
          </cell>
          <cell r="BA92">
            <v>0.61614000000000002</v>
          </cell>
          <cell r="BB92">
            <v>0.59206000000000003</v>
          </cell>
          <cell r="BC92">
            <v>0.73353999999999997</v>
          </cell>
          <cell r="BD92">
            <v>0.55198000000000003</v>
          </cell>
          <cell r="BE92">
            <v>1.33039</v>
          </cell>
          <cell r="BF92">
            <v>1.65507</v>
          </cell>
          <cell r="BG92" t="str">
            <v>..</v>
          </cell>
          <cell r="BH92">
            <v>1.90242</v>
          </cell>
          <cell r="BJ92">
            <v>1.90242</v>
          </cell>
          <cell r="BK92">
            <v>2012</v>
          </cell>
          <cell r="BN92" t="str">
            <v>..</v>
          </cell>
          <cell r="BO92">
            <v>36.319220000000001</v>
          </cell>
          <cell r="BP92">
            <v>39.801000000000002</v>
          </cell>
          <cell r="BQ92">
            <v>41.591320000000003</v>
          </cell>
          <cell r="BR92">
            <v>38.59348</v>
          </cell>
          <cell r="BS92">
            <v>36.458329999999997</v>
          </cell>
          <cell r="BT92">
            <v>43.370170000000002</v>
          </cell>
          <cell r="BU92">
            <v>38.561320000000002</v>
          </cell>
          <cell r="BV92">
            <v>50.90361</v>
          </cell>
          <cell r="BW92">
            <v>52.760739999999998</v>
          </cell>
          <cell r="BX92">
            <v>54.916069999999998</v>
          </cell>
          <cell r="BY92">
            <v>63.75</v>
          </cell>
          <cell r="BZ92">
            <v>46.278320000000001</v>
          </cell>
          <cell r="CA92">
            <v>43.805869999999999</v>
          </cell>
          <cell r="CB92" t="str">
            <v>..</v>
          </cell>
          <cell r="CC92">
            <v>35.447760000000002</v>
          </cell>
          <cell r="CE92">
            <v>35.447760000000002</v>
          </cell>
          <cell r="CF92">
            <v>2012</v>
          </cell>
        </row>
        <row r="93">
          <cell r="A93" t="str">
            <v>ISR</v>
          </cell>
          <cell r="B93" t="str">
            <v>Israel</v>
          </cell>
          <cell r="C93" t="str">
            <v>..</v>
          </cell>
          <cell r="D93" t="str">
            <v>..</v>
          </cell>
          <cell r="E93">
            <v>0.41839999999999999</v>
          </cell>
          <cell r="F93">
            <v>0.44417000000000001</v>
          </cell>
          <cell r="G93" t="str">
            <v>..</v>
          </cell>
          <cell r="H93" t="str">
            <v>..</v>
          </cell>
          <cell r="I93" t="str">
            <v>..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 t="str">
            <v>..</v>
          </cell>
          <cell r="O93" t="str">
            <v>..</v>
          </cell>
          <cell r="P93" t="str">
            <v>..</v>
          </cell>
          <cell r="Q93" t="str">
            <v>..</v>
          </cell>
          <cell r="R93" t="str">
            <v>..</v>
          </cell>
          <cell r="T93" t="str">
            <v/>
          </cell>
          <cell r="U93" t="str">
            <v/>
          </cell>
          <cell r="X93" t="str">
            <v>..</v>
          </cell>
          <cell r="Y93" t="str">
            <v>..</v>
          </cell>
          <cell r="Z93">
            <v>0.45079000000000002</v>
          </cell>
          <cell r="AA93">
            <v>0.37224000000000002</v>
          </cell>
          <cell r="AB93" t="str">
            <v>..</v>
          </cell>
          <cell r="AC93" t="str">
            <v>..</v>
          </cell>
          <cell r="AD93" t="str">
            <v>..</v>
          </cell>
          <cell r="AE93" t="str">
            <v>..</v>
          </cell>
          <cell r="AF93" t="str">
            <v>..</v>
          </cell>
          <cell r="AG93" t="str">
            <v>..</v>
          </cell>
          <cell r="AH93" t="str">
            <v>..</v>
          </cell>
          <cell r="AI93" t="str">
            <v>..</v>
          </cell>
          <cell r="AJ93" t="str">
            <v>..</v>
          </cell>
          <cell r="AK93" t="str">
            <v>..</v>
          </cell>
          <cell r="AL93" t="str">
            <v>..</v>
          </cell>
          <cell r="AM93" t="str">
            <v>..</v>
          </cell>
          <cell r="AO93" t="str">
            <v/>
          </cell>
          <cell r="AP93" t="str">
            <v/>
          </cell>
          <cell r="AS93" t="str">
            <v>..</v>
          </cell>
          <cell r="AT93" t="str">
            <v>..</v>
          </cell>
          <cell r="AU93">
            <v>0.38542999999999999</v>
          </cell>
          <cell r="AV93">
            <v>0.54068000000000005</v>
          </cell>
          <cell r="AW93" t="str">
            <v>..</v>
          </cell>
          <cell r="AX93" t="str">
            <v>..</v>
          </cell>
          <cell r="AY93" t="str">
            <v>..</v>
          </cell>
          <cell r="AZ93" t="str">
            <v>..</v>
          </cell>
          <cell r="BA93" t="str">
            <v>..</v>
          </cell>
          <cell r="BB93" t="str">
            <v>..</v>
          </cell>
          <cell r="BC93" t="str">
            <v>..</v>
          </cell>
          <cell r="BD93" t="str">
            <v>..</v>
          </cell>
          <cell r="BE93" t="str">
            <v>..</v>
          </cell>
          <cell r="BF93" t="str">
            <v>..</v>
          </cell>
          <cell r="BG93" t="str">
            <v>..</v>
          </cell>
          <cell r="BH93" t="str">
            <v>..</v>
          </cell>
          <cell r="BJ93" t="str">
            <v/>
          </cell>
          <cell r="BK93" t="str">
            <v/>
          </cell>
          <cell r="BN93" t="str">
            <v>..</v>
          </cell>
          <cell r="BO93" t="str">
            <v>..</v>
          </cell>
          <cell r="BP93">
            <v>54.355400000000003</v>
          </cell>
          <cell r="BQ93">
            <v>48.01444</v>
          </cell>
          <cell r="BR93" t="str">
            <v>..</v>
          </cell>
          <cell r="BS93" t="str">
            <v>..</v>
          </cell>
          <cell r="BT93" t="str">
            <v>..</v>
          </cell>
          <cell r="BU93" t="str">
            <v>..</v>
          </cell>
          <cell r="BV93" t="str">
            <v>..</v>
          </cell>
          <cell r="BW93" t="str">
            <v>..</v>
          </cell>
          <cell r="BX93" t="str">
            <v>..</v>
          </cell>
          <cell r="BY93" t="str">
            <v>..</v>
          </cell>
          <cell r="BZ93" t="str">
            <v>..</v>
          </cell>
          <cell r="CA93" t="str">
            <v>..</v>
          </cell>
          <cell r="CB93" t="str">
            <v>..</v>
          </cell>
          <cell r="CC93" t="str">
            <v>..</v>
          </cell>
          <cell r="CE93" t="str">
            <v/>
          </cell>
          <cell r="CF93" t="str">
            <v/>
          </cell>
        </row>
        <row r="94">
          <cell r="A94" t="str">
            <v>ITA</v>
          </cell>
          <cell r="B94" t="str">
            <v>Italy</v>
          </cell>
          <cell r="C94" t="str">
            <v>..</v>
          </cell>
          <cell r="D94">
            <v>1.8937600000000001</v>
          </cell>
          <cell r="E94">
            <v>2.02596</v>
          </cell>
          <cell r="F94">
            <v>1.9450400000000001</v>
          </cell>
          <cell r="G94">
            <v>1.90056</v>
          </cell>
          <cell r="H94">
            <v>2.1635599999999999</v>
          </cell>
          <cell r="I94">
            <v>2.1929599999999998</v>
          </cell>
          <cell r="J94">
            <v>2.0113699999999999</v>
          </cell>
          <cell r="K94">
            <v>1.84006</v>
          </cell>
          <cell r="L94">
            <v>1.77593</v>
          </cell>
          <cell r="M94">
            <v>1.78084</v>
          </cell>
          <cell r="N94">
            <v>1.6630100000000001</v>
          </cell>
          <cell r="O94" t="str">
            <v>..</v>
          </cell>
          <cell r="P94" t="str">
            <v>..</v>
          </cell>
          <cell r="Q94">
            <v>1.88897</v>
          </cell>
          <cell r="R94" t="str">
            <v>..</v>
          </cell>
          <cell r="T94">
            <v>1.88897</v>
          </cell>
          <cell r="U94">
            <v>2011</v>
          </cell>
          <cell r="X94" t="str">
            <v>..</v>
          </cell>
          <cell r="Y94">
            <v>1.44337</v>
          </cell>
          <cell r="Z94">
            <v>1.46309</v>
          </cell>
          <cell r="AA94">
            <v>1.49614</v>
          </cell>
          <cell r="AB94">
            <v>1.4517500000000001</v>
          </cell>
          <cell r="AC94">
            <v>1.67608</v>
          </cell>
          <cell r="AD94">
            <v>1.7198800000000001</v>
          </cell>
          <cell r="AE94">
            <v>1.5303599999999999</v>
          </cell>
          <cell r="AF94">
            <v>1.4026799999999999</v>
          </cell>
          <cell r="AG94">
            <v>1.33847</v>
          </cell>
          <cell r="AH94">
            <v>1.3719699999999999</v>
          </cell>
          <cell r="AI94">
            <v>1.2562500000000001</v>
          </cell>
          <cell r="AJ94" t="str">
            <v>..</v>
          </cell>
          <cell r="AK94" t="str">
            <v>..</v>
          </cell>
          <cell r="AL94">
            <v>1.47828</v>
          </cell>
          <cell r="AM94" t="str">
            <v>..</v>
          </cell>
          <cell r="AO94">
            <v>1.47828</v>
          </cell>
          <cell r="AP94">
            <v>2011</v>
          </cell>
          <cell r="AS94" t="str">
            <v>..</v>
          </cell>
          <cell r="AT94">
            <v>2.4721199999999999</v>
          </cell>
          <cell r="AU94">
            <v>2.7423099999999998</v>
          </cell>
          <cell r="AV94">
            <v>2.5133000000000001</v>
          </cell>
          <cell r="AW94">
            <v>2.50223</v>
          </cell>
          <cell r="AX94">
            <v>2.8027899999999999</v>
          </cell>
          <cell r="AY94">
            <v>2.8173699999999999</v>
          </cell>
          <cell r="AZ94">
            <v>2.6776499999999999</v>
          </cell>
          <cell r="BA94">
            <v>2.45871</v>
          </cell>
          <cell r="BB94">
            <v>2.4110200000000002</v>
          </cell>
          <cell r="BC94">
            <v>2.3915199999999999</v>
          </cell>
          <cell r="BD94">
            <v>2.2599</v>
          </cell>
          <cell r="BE94" t="str">
            <v>..</v>
          </cell>
          <cell r="BF94" t="str">
            <v>..</v>
          </cell>
          <cell r="BG94">
            <v>2.5163500000000001</v>
          </cell>
          <cell r="BH94" t="str">
            <v>..</v>
          </cell>
          <cell r="BJ94">
            <v>2.5163500000000001</v>
          </cell>
          <cell r="BK94">
            <v>2011</v>
          </cell>
          <cell r="BN94" t="str">
            <v>..</v>
          </cell>
          <cell r="BO94">
            <v>42.848730000000003</v>
          </cell>
          <cell r="BP94">
            <v>40.440989999999999</v>
          </cell>
          <cell r="BQ94">
            <v>42.973320000000001</v>
          </cell>
          <cell r="BR94">
            <v>43.75</v>
          </cell>
          <cell r="BS94">
            <v>43.950940000000003</v>
          </cell>
          <cell r="BT94">
            <v>44.620699999999999</v>
          </cell>
          <cell r="BU94">
            <v>44.185690000000001</v>
          </cell>
          <cell r="BV94">
            <v>44.657420000000002</v>
          </cell>
          <cell r="BW94">
            <v>44.627049999999997</v>
          </cell>
          <cell r="BX94">
            <v>46.145240000000001</v>
          </cell>
          <cell r="BY94">
            <v>44.926000000000002</v>
          </cell>
          <cell r="BZ94" t="str">
            <v>..</v>
          </cell>
          <cell r="CA94" t="str">
            <v>..</v>
          </cell>
          <cell r="CB94">
            <v>47.29748</v>
          </cell>
          <cell r="CC94" t="str">
            <v>..</v>
          </cell>
          <cell r="CE94">
            <v>47.29748</v>
          </cell>
          <cell r="CF94">
            <v>2011</v>
          </cell>
        </row>
        <row r="95">
          <cell r="A95" t="str">
            <v>JAM</v>
          </cell>
          <cell r="B95" t="str">
            <v>Jamaica</v>
          </cell>
          <cell r="C95" t="str">
            <v>..</v>
          </cell>
          <cell r="D95" t="str">
            <v>..</v>
          </cell>
          <cell r="E95" t="str">
            <v>..</v>
          </cell>
          <cell r="F95" t="str">
            <v>..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 t="str">
            <v>..</v>
          </cell>
          <cell r="L95" t="str">
            <v>..</v>
          </cell>
          <cell r="M95" t="str">
            <v>..</v>
          </cell>
          <cell r="N95" t="str">
            <v>..</v>
          </cell>
          <cell r="O95" t="str">
            <v>..</v>
          </cell>
          <cell r="P95" t="str">
            <v>..</v>
          </cell>
          <cell r="Q95" t="str">
            <v>..</v>
          </cell>
          <cell r="R95" t="str">
            <v>..</v>
          </cell>
          <cell r="T95" t="str">
            <v/>
          </cell>
          <cell r="U95" t="str">
            <v/>
          </cell>
          <cell r="X95" t="str">
            <v>..</v>
          </cell>
          <cell r="Y95" t="str">
            <v>..</v>
          </cell>
          <cell r="Z95" t="str">
            <v>..</v>
          </cell>
          <cell r="AA95" t="str">
            <v>..</v>
          </cell>
          <cell r="AB95" t="str">
            <v>..</v>
          </cell>
          <cell r="AC95" t="str">
            <v>..</v>
          </cell>
          <cell r="AD95" t="str">
            <v>..</v>
          </cell>
          <cell r="AE95" t="str">
            <v>..</v>
          </cell>
          <cell r="AF95" t="str">
            <v>..</v>
          </cell>
          <cell r="AG95" t="str">
            <v>..</v>
          </cell>
          <cell r="AH95" t="str">
            <v>..</v>
          </cell>
          <cell r="AI95" t="str">
            <v>..</v>
          </cell>
          <cell r="AJ95" t="str">
            <v>..</v>
          </cell>
          <cell r="AK95" t="str">
            <v>..</v>
          </cell>
          <cell r="AL95" t="str">
            <v>..</v>
          </cell>
          <cell r="AM95" t="str">
            <v>..</v>
          </cell>
          <cell r="AO95" t="str">
            <v/>
          </cell>
          <cell r="AP95" t="str">
            <v/>
          </cell>
          <cell r="AS95" t="str">
            <v>..</v>
          </cell>
          <cell r="AT95" t="str">
            <v>..</v>
          </cell>
          <cell r="AU95" t="str">
            <v>..</v>
          </cell>
          <cell r="AV95" t="str">
            <v>..</v>
          </cell>
          <cell r="AW95" t="str">
            <v>..</v>
          </cell>
          <cell r="AX95" t="str">
            <v>..</v>
          </cell>
          <cell r="AY95" t="str">
            <v>..</v>
          </cell>
          <cell r="AZ95" t="str">
            <v>..</v>
          </cell>
          <cell r="BA95" t="str">
            <v>..</v>
          </cell>
          <cell r="BB95" t="str">
            <v>..</v>
          </cell>
          <cell r="BC95" t="str">
            <v>..</v>
          </cell>
          <cell r="BD95" t="str">
            <v>..</v>
          </cell>
          <cell r="BE95" t="str">
            <v>..</v>
          </cell>
          <cell r="BF95" t="str">
            <v>..</v>
          </cell>
          <cell r="BG95" t="str">
            <v>..</v>
          </cell>
          <cell r="BH95" t="str">
            <v>..</v>
          </cell>
          <cell r="BJ95" t="str">
            <v/>
          </cell>
          <cell r="BK95" t="str">
            <v/>
          </cell>
          <cell r="BN95" t="str">
            <v>..</v>
          </cell>
          <cell r="BO95" t="str">
            <v>..</v>
          </cell>
          <cell r="BP95" t="str">
            <v>..</v>
          </cell>
          <cell r="BQ95" t="str">
            <v>..</v>
          </cell>
          <cell r="BR95" t="str">
            <v>..</v>
          </cell>
          <cell r="BS95" t="str">
            <v>..</v>
          </cell>
          <cell r="BT95" t="str">
            <v>..</v>
          </cell>
          <cell r="BU95" t="str">
            <v>..</v>
          </cell>
          <cell r="BV95" t="str">
            <v>..</v>
          </cell>
          <cell r="BW95" t="str">
            <v>..</v>
          </cell>
          <cell r="BX95" t="str">
            <v>..</v>
          </cell>
          <cell r="BY95" t="str">
            <v>..</v>
          </cell>
          <cell r="BZ95" t="str">
            <v>..</v>
          </cell>
          <cell r="CA95" t="str">
            <v>..</v>
          </cell>
          <cell r="CB95" t="str">
            <v>..</v>
          </cell>
          <cell r="CC95" t="str">
            <v>..</v>
          </cell>
          <cell r="CE95" t="str">
            <v/>
          </cell>
          <cell r="CF95" t="str">
            <v/>
          </cell>
        </row>
        <row r="96">
          <cell r="A96" t="str">
            <v>JPN</v>
          </cell>
          <cell r="B96" t="str">
            <v>Japan</v>
          </cell>
          <cell r="C96" t="str">
            <v>..</v>
          </cell>
          <cell r="D96">
            <v>1.9917800000000001</v>
          </cell>
          <cell r="E96">
            <v>2.1151900000000001</v>
          </cell>
          <cell r="F96">
            <v>2.1768299999999998</v>
          </cell>
          <cell r="G96">
            <v>2.2021199999999999</v>
          </cell>
          <cell r="H96">
            <v>2.2504300000000002</v>
          </cell>
          <cell r="I96">
            <v>2.1824300000000001</v>
          </cell>
          <cell r="J96">
            <v>2.1813799999999999</v>
          </cell>
          <cell r="K96">
            <v>2.1845699999999999</v>
          </cell>
          <cell r="L96">
            <v>2.19217</v>
          </cell>
          <cell r="M96">
            <v>2.2002999999999999</v>
          </cell>
          <cell r="N96">
            <v>2.28077</v>
          </cell>
          <cell r="O96">
            <v>2.4094500000000001</v>
          </cell>
          <cell r="P96">
            <v>2.5464600000000002</v>
          </cell>
          <cell r="Q96">
            <v>2.56955</v>
          </cell>
          <cell r="R96">
            <v>2.63747</v>
          </cell>
          <cell r="T96">
            <v>2.63747</v>
          </cell>
          <cell r="U96">
            <v>2012</v>
          </cell>
          <cell r="X96" t="str">
            <v>..</v>
          </cell>
          <cell r="Y96">
            <v>1.4117500000000001</v>
          </cell>
          <cell r="Z96">
            <v>1.53894</v>
          </cell>
          <cell r="AA96">
            <v>1.71489</v>
          </cell>
          <cell r="AB96">
            <v>1.79809</v>
          </cell>
          <cell r="AC96">
            <v>1.86002</v>
          </cell>
          <cell r="AD96">
            <v>1.7712699999999999</v>
          </cell>
          <cell r="AE96">
            <v>1.81054</v>
          </cell>
          <cell r="AF96">
            <v>1.7649300000000001</v>
          </cell>
          <cell r="AG96">
            <v>1.80318</v>
          </cell>
          <cell r="AH96">
            <v>1.7701</v>
          </cell>
          <cell r="AI96">
            <v>1.82483</v>
          </cell>
          <cell r="AJ96">
            <v>1.89273</v>
          </cell>
          <cell r="AK96">
            <v>1.97618</v>
          </cell>
          <cell r="AL96">
            <v>2.0405899999999999</v>
          </cell>
          <cell r="AM96">
            <v>2.1039599999999998</v>
          </cell>
          <cell r="AO96">
            <v>2.1039599999999998</v>
          </cell>
          <cell r="AP96">
            <v>2012</v>
          </cell>
          <cell r="AS96" t="str">
            <v>..</v>
          </cell>
          <cell r="AT96">
            <v>2.5752100000000002</v>
          </cell>
          <cell r="AU96">
            <v>2.6941799999999998</v>
          </cell>
          <cell r="AV96">
            <v>2.6333500000000001</v>
          </cell>
          <cell r="AW96">
            <v>2.5966900000000002</v>
          </cell>
          <cell r="AX96">
            <v>2.62317</v>
          </cell>
          <cell r="AY96">
            <v>2.57768</v>
          </cell>
          <cell r="AZ96">
            <v>2.54217</v>
          </cell>
          <cell r="BA96">
            <v>2.59429</v>
          </cell>
          <cell r="BB96">
            <v>2.5698099999999999</v>
          </cell>
          <cell r="BC96">
            <v>2.6110799999999998</v>
          </cell>
          <cell r="BD96">
            <v>2.7101099999999998</v>
          </cell>
          <cell r="BE96">
            <v>2.8920699999999999</v>
          </cell>
          <cell r="BF96">
            <v>3.0838899999999998</v>
          </cell>
          <cell r="BG96">
            <v>3.0661700000000001</v>
          </cell>
          <cell r="BH96">
            <v>3.1359900000000001</v>
          </cell>
          <cell r="BJ96">
            <v>3.1359900000000001</v>
          </cell>
          <cell r="BK96">
            <v>2012</v>
          </cell>
          <cell r="BN96" t="str">
            <v>..</v>
          </cell>
          <cell r="BO96">
            <v>35.542870000000001</v>
          </cell>
          <cell r="BP96">
            <v>36.464390000000002</v>
          </cell>
          <cell r="BQ96">
            <v>39.157220000000002</v>
          </cell>
          <cell r="BR96">
            <v>40.342750000000002</v>
          </cell>
          <cell r="BS96">
            <v>40.369770000000003</v>
          </cell>
          <cell r="BT96">
            <v>39.779780000000002</v>
          </cell>
          <cell r="BU96">
            <v>40.92971</v>
          </cell>
          <cell r="BV96">
            <v>39.91272</v>
          </cell>
          <cell r="BW96">
            <v>40.519410000000001</v>
          </cell>
          <cell r="BX96">
            <v>39.295029999999997</v>
          </cell>
          <cell r="BY96">
            <v>38.80312</v>
          </cell>
          <cell r="BZ96">
            <v>37.937100000000001</v>
          </cell>
          <cell r="CA96">
            <v>37.65184</v>
          </cell>
          <cell r="CB96">
            <v>38.45505</v>
          </cell>
          <cell r="CC96">
            <v>38.53349</v>
          </cell>
          <cell r="CE96">
            <v>38.53349</v>
          </cell>
          <cell r="CF96">
            <v>2012</v>
          </cell>
        </row>
        <row r="97">
          <cell r="A97" t="str">
            <v>JOR</v>
          </cell>
          <cell r="B97" t="str">
            <v>Jordan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>
            <v>2.0171800000000002</v>
          </cell>
          <cell r="K97">
            <v>2.1255999999999999</v>
          </cell>
          <cell r="L97" t="str">
            <v>..</v>
          </cell>
          <cell r="M97">
            <v>1.4221200000000001</v>
          </cell>
          <cell r="N97" t="str">
            <v>..</v>
          </cell>
          <cell r="O97" t="str">
            <v>..</v>
          </cell>
          <cell r="P97" t="str">
            <v>..</v>
          </cell>
          <cell r="Q97">
            <v>5.4365300000000003</v>
          </cell>
          <cell r="R97" t="str">
            <v>..</v>
          </cell>
          <cell r="T97">
            <v>5.4365300000000003</v>
          </cell>
          <cell r="U97">
            <v>2011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 t="str">
            <v>..</v>
          </cell>
          <cell r="AD97" t="str">
            <v>..</v>
          </cell>
          <cell r="AE97">
            <v>2.1721499999999998</v>
          </cell>
          <cell r="AF97">
            <v>2.2433700000000001</v>
          </cell>
          <cell r="AG97" t="str">
            <v>..</v>
          </cell>
          <cell r="AH97">
            <v>1.39415</v>
          </cell>
          <cell r="AI97" t="str">
            <v>..</v>
          </cell>
          <cell r="AJ97" t="str">
            <v>..</v>
          </cell>
          <cell r="AK97" t="str">
            <v>..</v>
          </cell>
          <cell r="AL97">
            <v>8.35989</v>
          </cell>
          <cell r="AM97" t="str">
            <v>..</v>
          </cell>
          <cell r="AO97">
            <v>8.35989</v>
          </cell>
          <cell r="AP97">
            <v>2011</v>
          </cell>
          <cell r="AS97" t="str">
            <v>..</v>
          </cell>
          <cell r="AT97" t="str">
            <v>..</v>
          </cell>
          <cell r="AU97" t="str">
            <v>..</v>
          </cell>
          <cell r="AV97" t="str">
            <v>..</v>
          </cell>
          <cell r="AW97" t="str">
            <v>..</v>
          </cell>
          <cell r="AX97" t="str">
            <v>..</v>
          </cell>
          <cell r="AY97" t="str">
            <v>..</v>
          </cell>
          <cell r="AZ97">
            <v>1.8478600000000001</v>
          </cell>
          <cell r="BA97">
            <v>1.97333</v>
          </cell>
          <cell r="BB97" t="str">
            <v>..</v>
          </cell>
          <cell r="BC97">
            <v>1.45607</v>
          </cell>
          <cell r="BD97" t="str">
            <v>..</v>
          </cell>
          <cell r="BE97" t="str">
            <v>..</v>
          </cell>
          <cell r="BF97" t="str">
            <v>..</v>
          </cell>
          <cell r="BG97">
            <v>2.7642899999999999</v>
          </cell>
          <cell r="BH97" t="str">
            <v>..</v>
          </cell>
          <cell r="BJ97">
            <v>2.7642899999999999</v>
          </cell>
          <cell r="BK97">
            <v>2011</v>
          </cell>
          <cell r="BN97" t="str">
            <v>..</v>
          </cell>
          <cell r="BO97" t="str">
            <v>..</v>
          </cell>
          <cell r="BP97" t="str">
            <v>..</v>
          </cell>
          <cell r="BQ97" t="str">
            <v>..</v>
          </cell>
          <cell r="BR97" t="str">
            <v>..</v>
          </cell>
          <cell r="BS97" t="str">
            <v>..</v>
          </cell>
          <cell r="BT97" t="str">
            <v>..</v>
          </cell>
          <cell r="BU97">
            <v>56.225430000000003</v>
          </cell>
          <cell r="BV97">
            <v>59.510570000000001</v>
          </cell>
          <cell r="BW97" t="str">
            <v>..</v>
          </cell>
          <cell r="BX97">
            <v>53.758870000000002</v>
          </cell>
          <cell r="BY97" t="str">
            <v>..</v>
          </cell>
          <cell r="BZ97" t="str">
            <v>..</v>
          </cell>
          <cell r="CA97" t="str">
            <v>..</v>
          </cell>
          <cell r="CB97">
            <v>73.435779999999994</v>
          </cell>
          <cell r="CC97" t="str">
            <v>..</v>
          </cell>
          <cell r="CE97">
            <v>73.435779999999994</v>
          </cell>
          <cell r="CF97">
            <v>2011</v>
          </cell>
        </row>
        <row r="98">
          <cell r="A98" t="str">
            <v>KAZ</v>
          </cell>
          <cell r="B98" t="str">
            <v>Kazakhstan</v>
          </cell>
          <cell r="C98" t="str">
            <v>..</v>
          </cell>
          <cell r="D98" t="str">
            <v>..</v>
          </cell>
          <cell r="E98" t="str">
            <v>..</v>
          </cell>
          <cell r="F98" t="str">
            <v>..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 t="str">
            <v>..</v>
          </cell>
          <cell r="O98" t="str">
            <v>..</v>
          </cell>
          <cell r="P98" t="str">
            <v>..</v>
          </cell>
          <cell r="Q98" t="str">
            <v>..</v>
          </cell>
          <cell r="R98" t="str">
            <v>..</v>
          </cell>
          <cell r="T98" t="str">
            <v/>
          </cell>
          <cell r="U98" t="str">
            <v/>
          </cell>
          <cell r="X98" t="str">
            <v>..</v>
          </cell>
          <cell r="Y98" t="str">
            <v>..</v>
          </cell>
          <cell r="Z98" t="str">
            <v>..</v>
          </cell>
          <cell r="AA98" t="str">
            <v>..</v>
          </cell>
          <cell r="AB98" t="str">
            <v>..</v>
          </cell>
          <cell r="AC98" t="str">
            <v>..</v>
          </cell>
          <cell r="AD98" t="str">
            <v>..</v>
          </cell>
          <cell r="AE98" t="str">
            <v>..</v>
          </cell>
          <cell r="AF98" t="str">
            <v>..</v>
          </cell>
          <cell r="AG98" t="str">
            <v>..</v>
          </cell>
          <cell r="AH98" t="str">
            <v>..</v>
          </cell>
          <cell r="AI98" t="str">
            <v>..</v>
          </cell>
          <cell r="AJ98" t="str">
            <v>..</v>
          </cell>
          <cell r="AK98" t="str">
            <v>..</v>
          </cell>
          <cell r="AL98" t="str">
            <v>..</v>
          </cell>
          <cell r="AM98" t="str">
            <v>..</v>
          </cell>
          <cell r="AO98" t="str">
            <v/>
          </cell>
          <cell r="AP98" t="str">
            <v/>
          </cell>
          <cell r="AS98" t="str">
            <v>..</v>
          </cell>
          <cell r="AT98" t="str">
            <v>..</v>
          </cell>
          <cell r="AU98" t="str">
            <v>..</v>
          </cell>
          <cell r="AV98" t="str">
            <v>..</v>
          </cell>
          <cell r="AW98" t="str">
            <v>..</v>
          </cell>
          <cell r="AX98" t="str">
            <v>..</v>
          </cell>
          <cell r="AY98" t="str">
            <v>..</v>
          </cell>
          <cell r="AZ98" t="str">
            <v>..</v>
          </cell>
          <cell r="BA98" t="str">
            <v>..</v>
          </cell>
          <cell r="BB98" t="str">
            <v>..</v>
          </cell>
          <cell r="BC98" t="str">
            <v>..</v>
          </cell>
          <cell r="BD98" t="str">
            <v>..</v>
          </cell>
          <cell r="BE98" t="str">
            <v>..</v>
          </cell>
          <cell r="BF98" t="str">
            <v>..</v>
          </cell>
          <cell r="BG98" t="str">
            <v>..</v>
          </cell>
          <cell r="BH98" t="str">
            <v>..</v>
          </cell>
          <cell r="BJ98" t="str">
            <v/>
          </cell>
          <cell r="BK98" t="str">
            <v/>
          </cell>
          <cell r="BN98" t="str">
            <v>..</v>
          </cell>
          <cell r="BO98" t="str">
            <v>..</v>
          </cell>
          <cell r="BP98" t="str">
            <v>..</v>
          </cell>
          <cell r="BQ98" t="str">
            <v>..</v>
          </cell>
          <cell r="BR98" t="str">
            <v>..</v>
          </cell>
          <cell r="BS98" t="str">
            <v>..</v>
          </cell>
          <cell r="BT98" t="str">
            <v>..</v>
          </cell>
          <cell r="BU98" t="str">
            <v>..</v>
          </cell>
          <cell r="BV98" t="str">
            <v>..</v>
          </cell>
          <cell r="BW98" t="str">
            <v>..</v>
          </cell>
          <cell r="BX98" t="str">
            <v>..</v>
          </cell>
          <cell r="BY98" t="str">
            <v>..</v>
          </cell>
          <cell r="BZ98" t="str">
            <v>..</v>
          </cell>
          <cell r="CA98" t="str">
            <v>..</v>
          </cell>
          <cell r="CB98" t="str">
            <v>..</v>
          </cell>
          <cell r="CC98" t="str">
            <v>..</v>
          </cell>
          <cell r="CE98" t="str">
            <v/>
          </cell>
          <cell r="CF98" t="str">
            <v/>
          </cell>
        </row>
        <row r="99">
          <cell r="A99" t="str">
            <v>KEN</v>
          </cell>
          <cell r="B99" t="str">
            <v>Kenya</v>
          </cell>
          <cell r="C99" t="str">
            <v>..</v>
          </cell>
          <cell r="D99" t="str">
            <v>..</v>
          </cell>
          <cell r="E99" t="str">
            <v>..</v>
          </cell>
          <cell r="F99">
            <v>6.3348599999999999</v>
          </cell>
          <cell r="G99">
            <v>7.9643699999999997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 t="str">
            <v>..</v>
          </cell>
          <cell r="O99" t="str">
            <v>..</v>
          </cell>
          <cell r="P99" t="str">
            <v>..</v>
          </cell>
          <cell r="Q99" t="str">
            <v>..</v>
          </cell>
          <cell r="R99" t="str">
            <v>..</v>
          </cell>
          <cell r="T99" t="str">
            <v/>
          </cell>
          <cell r="U99" t="str">
            <v/>
          </cell>
          <cell r="X99" t="str">
            <v>..</v>
          </cell>
          <cell r="Y99" t="str">
            <v>..</v>
          </cell>
          <cell r="Z99" t="str">
            <v>..</v>
          </cell>
          <cell r="AA99">
            <v>4.7439799999999996</v>
          </cell>
          <cell r="AB99">
            <v>6.6005399999999996</v>
          </cell>
          <cell r="AC99" t="str">
            <v>..</v>
          </cell>
          <cell r="AD99" t="str">
            <v>..</v>
          </cell>
          <cell r="AE99" t="str">
            <v>..</v>
          </cell>
          <cell r="AF99" t="str">
            <v>..</v>
          </cell>
          <cell r="AG99" t="str">
            <v>..</v>
          </cell>
          <cell r="AH99" t="str">
            <v>..</v>
          </cell>
          <cell r="AI99" t="str">
            <v>..</v>
          </cell>
          <cell r="AJ99" t="str">
            <v>..</v>
          </cell>
          <cell r="AK99" t="str">
            <v>..</v>
          </cell>
          <cell r="AL99" t="str">
            <v>..</v>
          </cell>
          <cell r="AM99" t="str">
            <v>..</v>
          </cell>
          <cell r="AO99" t="str">
            <v/>
          </cell>
          <cell r="AP99" t="str">
            <v/>
          </cell>
          <cell r="AS99" t="str">
            <v>..</v>
          </cell>
          <cell r="AT99" t="str">
            <v>..</v>
          </cell>
          <cell r="AU99" t="str">
            <v>..</v>
          </cell>
          <cell r="AV99">
            <v>7.2439200000000001</v>
          </cell>
          <cell r="AW99">
            <v>8.7421600000000002</v>
          </cell>
          <cell r="AX99" t="str">
            <v>..</v>
          </cell>
          <cell r="AY99" t="str">
            <v>..</v>
          </cell>
          <cell r="AZ99" t="str">
            <v>..</v>
          </cell>
          <cell r="BA99" t="str">
            <v>..</v>
          </cell>
          <cell r="BB99" t="str">
            <v>..</v>
          </cell>
          <cell r="BC99" t="str">
            <v>..</v>
          </cell>
          <cell r="BD99" t="str">
            <v>..</v>
          </cell>
          <cell r="BE99" t="str">
            <v>..</v>
          </cell>
          <cell r="BF99" t="str">
            <v>..</v>
          </cell>
          <cell r="BG99" t="str">
            <v>..</v>
          </cell>
          <cell r="BH99" t="str">
            <v>..</v>
          </cell>
          <cell r="BJ99" t="str">
            <v/>
          </cell>
          <cell r="BK99" t="str">
            <v/>
          </cell>
          <cell r="BN99" t="str">
            <v>..</v>
          </cell>
          <cell r="BO99" t="str">
            <v>..</v>
          </cell>
          <cell r="BP99" t="str">
            <v>..</v>
          </cell>
          <cell r="BQ99">
            <v>27.231380000000001</v>
          </cell>
          <cell r="BR99">
            <v>30.098680000000002</v>
          </cell>
          <cell r="BS99" t="str">
            <v>..</v>
          </cell>
          <cell r="BT99" t="str">
            <v>..</v>
          </cell>
          <cell r="BU99" t="str">
            <v>..</v>
          </cell>
          <cell r="BV99" t="str">
            <v>..</v>
          </cell>
          <cell r="BW99" t="str">
            <v>..</v>
          </cell>
          <cell r="BX99" t="str">
            <v>..</v>
          </cell>
          <cell r="BY99" t="str">
            <v>..</v>
          </cell>
          <cell r="BZ99" t="str">
            <v>..</v>
          </cell>
          <cell r="CA99" t="str">
            <v>..</v>
          </cell>
          <cell r="CB99" t="str">
            <v>..</v>
          </cell>
          <cell r="CC99" t="str">
            <v>..</v>
          </cell>
          <cell r="CE99" t="str">
            <v/>
          </cell>
          <cell r="CF99" t="str">
            <v/>
          </cell>
        </row>
        <row r="100">
          <cell r="A100" t="str">
            <v>KIR</v>
          </cell>
          <cell r="B100" t="str">
            <v>Kiribati</v>
          </cell>
          <cell r="C100" t="str">
            <v>..</v>
          </cell>
          <cell r="D100" t="str">
            <v>..</v>
          </cell>
          <cell r="E100" t="str">
            <v>..</v>
          </cell>
          <cell r="F100" t="str">
            <v>..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 t="str">
            <v>..</v>
          </cell>
          <cell r="L100" t="str">
            <v>..</v>
          </cell>
          <cell r="M100" t="str">
            <v>..</v>
          </cell>
          <cell r="N100" t="str">
            <v>..</v>
          </cell>
          <cell r="O100" t="str">
            <v>..</v>
          </cell>
          <cell r="P100" t="str">
            <v>..</v>
          </cell>
          <cell r="Q100" t="str">
            <v>..</v>
          </cell>
          <cell r="R100" t="str">
            <v>..</v>
          </cell>
          <cell r="T100" t="str">
            <v/>
          </cell>
          <cell r="U100" t="str">
            <v/>
          </cell>
          <cell r="X100" t="str">
            <v>..</v>
          </cell>
          <cell r="Y100" t="str">
            <v>..</v>
          </cell>
          <cell r="Z100" t="str">
            <v>..</v>
          </cell>
          <cell r="AA100" t="str">
            <v>..</v>
          </cell>
          <cell r="AB100" t="str">
            <v>..</v>
          </cell>
          <cell r="AC100" t="str">
            <v>..</v>
          </cell>
          <cell r="AD100" t="str">
            <v>..</v>
          </cell>
          <cell r="AE100" t="str">
            <v>..</v>
          </cell>
          <cell r="AF100" t="str">
            <v>..</v>
          </cell>
          <cell r="AG100" t="str">
            <v>..</v>
          </cell>
          <cell r="AH100" t="str">
            <v>..</v>
          </cell>
          <cell r="AI100" t="str">
            <v>..</v>
          </cell>
          <cell r="AJ100" t="str">
            <v>..</v>
          </cell>
          <cell r="AK100" t="str">
            <v>..</v>
          </cell>
          <cell r="AL100" t="str">
            <v>..</v>
          </cell>
          <cell r="AM100" t="str">
            <v>..</v>
          </cell>
          <cell r="AO100" t="str">
            <v/>
          </cell>
          <cell r="AP100" t="str">
            <v/>
          </cell>
          <cell r="AS100" t="str">
            <v>..</v>
          </cell>
          <cell r="AT100" t="str">
            <v>..</v>
          </cell>
          <cell r="AU100" t="str">
            <v>..</v>
          </cell>
          <cell r="AV100" t="str">
            <v>..</v>
          </cell>
          <cell r="AW100" t="str">
            <v>..</v>
          </cell>
          <cell r="AX100" t="str">
            <v>..</v>
          </cell>
          <cell r="AY100" t="str">
            <v>..</v>
          </cell>
          <cell r="AZ100" t="str">
            <v>..</v>
          </cell>
          <cell r="BA100" t="str">
            <v>..</v>
          </cell>
          <cell r="BB100" t="str">
            <v>..</v>
          </cell>
          <cell r="BC100" t="str">
            <v>..</v>
          </cell>
          <cell r="BD100" t="str">
            <v>..</v>
          </cell>
          <cell r="BE100" t="str">
            <v>..</v>
          </cell>
          <cell r="BF100" t="str">
            <v>..</v>
          </cell>
          <cell r="BG100" t="str">
            <v>..</v>
          </cell>
          <cell r="BH100" t="str">
            <v>..</v>
          </cell>
          <cell r="BJ100" t="str">
            <v/>
          </cell>
          <cell r="BK100" t="str">
            <v/>
          </cell>
          <cell r="BN100" t="str">
            <v>..</v>
          </cell>
          <cell r="BO100" t="str">
            <v>..</v>
          </cell>
          <cell r="BP100" t="str">
            <v>..</v>
          </cell>
          <cell r="BQ100" t="str">
            <v>..</v>
          </cell>
          <cell r="BR100" t="str">
            <v>..</v>
          </cell>
          <cell r="BS100" t="str">
            <v>..</v>
          </cell>
          <cell r="BT100" t="str">
            <v>..</v>
          </cell>
          <cell r="BU100" t="str">
            <v>..</v>
          </cell>
          <cell r="BV100" t="str">
            <v>..</v>
          </cell>
          <cell r="BW100" t="str">
            <v>..</v>
          </cell>
          <cell r="BX100" t="str">
            <v>..</v>
          </cell>
          <cell r="BY100" t="str">
            <v>..</v>
          </cell>
          <cell r="BZ100" t="str">
            <v>..</v>
          </cell>
          <cell r="CA100" t="str">
            <v>..</v>
          </cell>
          <cell r="CB100" t="str">
            <v>..</v>
          </cell>
          <cell r="CC100" t="str">
            <v>..</v>
          </cell>
          <cell r="CE100" t="str">
            <v/>
          </cell>
          <cell r="CF100" t="str">
            <v/>
          </cell>
        </row>
        <row r="101">
          <cell r="A101" t="str">
            <v>KWT</v>
          </cell>
          <cell r="B101" t="str">
            <v>Kuwait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 t="str">
            <v>..</v>
          </cell>
          <cell r="L101" t="str">
            <v>..</v>
          </cell>
          <cell r="M101" t="str">
            <v>..</v>
          </cell>
          <cell r="N101" t="str">
            <v>..</v>
          </cell>
          <cell r="O101" t="str">
            <v>..</v>
          </cell>
          <cell r="P101" t="str">
            <v>..</v>
          </cell>
          <cell r="Q101" t="str">
            <v>..</v>
          </cell>
          <cell r="R101" t="str">
            <v>..</v>
          </cell>
          <cell r="T101" t="str">
            <v/>
          </cell>
          <cell r="U101" t="str">
            <v/>
          </cell>
          <cell r="X101" t="str">
            <v>..</v>
          </cell>
          <cell r="Y101" t="str">
            <v>..</v>
          </cell>
          <cell r="Z101" t="str">
            <v>..</v>
          </cell>
          <cell r="AA101" t="str">
            <v>..</v>
          </cell>
          <cell r="AB101" t="str">
            <v>..</v>
          </cell>
          <cell r="AC101" t="str">
            <v>..</v>
          </cell>
          <cell r="AD101" t="str">
            <v>..</v>
          </cell>
          <cell r="AE101" t="str">
            <v>..</v>
          </cell>
          <cell r="AF101" t="str">
            <v>..</v>
          </cell>
          <cell r="AG101" t="str">
            <v>..</v>
          </cell>
          <cell r="AH101" t="str">
            <v>..</v>
          </cell>
          <cell r="AI101" t="str">
            <v>..</v>
          </cell>
          <cell r="AJ101" t="str">
            <v>..</v>
          </cell>
          <cell r="AK101" t="str">
            <v>..</v>
          </cell>
          <cell r="AL101" t="str">
            <v>..</v>
          </cell>
          <cell r="AM101" t="str">
            <v>..</v>
          </cell>
          <cell r="AO101" t="str">
            <v/>
          </cell>
          <cell r="AP101" t="str">
            <v/>
          </cell>
          <cell r="AS101" t="str">
            <v>..</v>
          </cell>
          <cell r="AT101" t="str">
            <v>..</v>
          </cell>
          <cell r="AU101" t="str">
            <v>..</v>
          </cell>
          <cell r="AV101" t="str">
            <v>..</v>
          </cell>
          <cell r="AW101" t="str">
            <v>..</v>
          </cell>
          <cell r="AX101" t="str">
            <v>..</v>
          </cell>
          <cell r="AY101" t="str">
            <v>..</v>
          </cell>
          <cell r="AZ101" t="str">
            <v>..</v>
          </cell>
          <cell r="BA101" t="str">
            <v>..</v>
          </cell>
          <cell r="BB101" t="str">
            <v>..</v>
          </cell>
          <cell r="BC101" t="str">
            <v>..</v>
          </cell>
          <cell r="BD101" t="str">
            <v>..</v>
          </cell>
          <cell r="BE101" t="str">
            <v>..</v>
          </cell>
          <cell r="BF101" t="str">
            <v>..</v>
          </cell>
          <cell r="BG101" t="str">
            <v>..</v>
          </cell>
          <cell r="BH101" t="str">
            <v>..</v>
          </cell>
          <cell r="BJ101" t="str">
            <v/>
          </cell>
          <cell r="BK101" t="str">
            <v/>
          </cell>
          <cell r="BN101" t="str">
            <v>..</v>
          </cell>
          <cell r="BO101" t="str">
            <v>..</v>
          </cell>
          <cell r="BP101" t="str">
            <v>..</v>
          </cell>
          <cell r="BQ101" t="str">
            <v>..</v>
          </cell>
          <cell r="BR101" t="str">
            <v>..</v>
          </cell>
          <cell r="BS101" t="str">
            <v>..</v>
          </cell>
          <cell r="BT101" t="str">
            <v>..</v>
          </cell>
          <cell r="BU101" t="str">
            <v>..</v>
          </cell>
          <cell r="BV101" t="str">
            <v>..</v>
          </cell>
          <cell r="BW101" t="str">
            <v>..</v>
          </cell>
          <cell r="BX101" t="str">
            <v>..</v>
          </cell>
          <cell r="BY101" t="str">
            <v>..</v>
          </cell>
          <cell r="BZ101" t="str">
            <v>..</v>
          </cell>
          <cell r="CA101" t="str">
            <v>..</v>
          </cell>
          <cell r="CB101" t="str">
            <v>..</v>
          </cell>
          <cell r="CC101" t="str">
            <v>..</v>
          </cell>
          <cell r="CE101" t="str">
            <v/>
          </cell>
          <cell r="CF101" t="str">
            <v/>
          </cell>
        </row>
        <row r="102">
          <cell r="A102" t="str">
            <v>KGZ</v>
          </cell>
          <cell r="B102" t="str">
            <v>Kyrgyzstan</v>
          </cell>
          <cell r="C102" t="str">
            <v>..</v>
          </cell>
          <cell r="D102" t="str">
            <v>..</v>
          </cell>
          <cell r="E102">
            <v>4.5584499999999997</v>
          </cell>
          <cell r="F102" t="str">
            <v>..</v>
          </cell>
          <cell r="G102">
            <v>2.4874299999999998</v>
          </cell>
          <cell r="H102">
            <v>2.1870799999999999</v>
          </cell>
          <cell r="I102">
            <v>1.1069</v>
          </cell>
          <cell r="J102">
            <v>1.5501199999999999</v>
          </cell>
          <cell r="K102">
            <v>0.88505999999999996</v>
          </cell>
          <cell r="L102">
            <v>0.84721999999999997</v>
          </cell>
          <cell r="M102">
            <v>1.2323999999999999</v>
          </cell>
          <cell r="N102">
            <v>1.5599499999999999</v>
          </cell>
          <cell r="O102">
            <v>1.9833700000000001</v>
          </cell>
          <cell r="P102">
            <v>1.4464600000000001</v>
          </cell>
          <cell r="Q102">
            <v>1.14927</v>
          </cell>
          <cell r="R102">
            <v>0.96506000000000003</v>
          </cell>
          <cell r="T102">
            <v>0.96506000000000003</v>
          </cell>
          <cell r="U102">
            <v>2012</v>
          </cell>
          <cell r="X102" t="str">
            <v>..</v>
          </cell>
          <cell r="Y102" t="str">
            <v>..</v>
          </cell>
          <cell r="Z102">
            <v>4.5141499999999999</v>
          </cell>
          <cell r="AA102" t="str">
            <v>..</v>
          </cell>
          <cell r="AB102">
            <v>0.93842999999999999</v>
          </cell>
          <cell r="AC102">
            <v>0.81771000000000005</v>
          </cell>
          <cell r="AD102">
            <v>0.33407999999999999</v>
          </cell>
          <cell r="AE102">
            <v>0.35759999999999997</v>
          </cell>
          <cell r="AF102">
            <v>0.88234000000000001</v>
          </cell>
          <cell r="AG102">
            <v>0.49458999999999997</v>
          </cell>
          <cell r="AH102">
            <v>0.37716</v>
          </cell>
          <cell r="AI102">
            <v>0.70686000000000004</v>
          </cell>
          <cell r="AJ102">
            <v>0.92735999999999996</v>
          </cell>
          <cell r="AK102">
            <v>0.64895000000000003</v>
          </cell>
          <cell r="AL102">
            <v>0.48094999999999999</v>
          </cell>
          <cell r="AM102">
            <v>0.39149</v>
          </cell>
          <cell r="AO102">
            <v>0.39149</v>
          </cell>
          <cell r="AP102">
            <v>2012</v>
          </cell>
          <cell r="AS102" t="str">
            <v>..</v>
          </cell>
          <cell r="AT102" t="str">
            <v>..</v>
          </cell>
          <cell r="AU102">
            <v>4.6036200000000003</v>
          </cell>
          <cell r="AV102" t="str">
            <v>..</v>
          </cell>
          <cell r="AW102">
            <v>4.2350199999999996</v>
          </cell>
          <cell r="AX102">
            <v>3.9639600000000002</v>
          </cell>
          <cell r="AY102">
            <v>2.1919499999999998</v>
          </cell>
          <cell r="AZ102">
            <v>3.00535</v>
          </cell>
          <cell r="BA102">
            <v>0.88863999999999999</v>
          </cell>
          <cell r="BB102">
            <v>1.30484</v>
          </cell>
          <cell r="BC102">
            <v>2.31515</v>
          </cell>
          <cell r="BD102">
            <v>2.88524</v>
          </cell>
          <cell r="BE102">
            <v>3.64493</v>
          </cell>
          <cell r="BF102">
            <v>2.6716700000000002</v>
          </cell>
          <cell r="BG102">
            <v>2.1504799999999999</v>
          </cell>
          <cell r="BH102">
            <v>1.8763300000000001</v>
          </cell>
          <cell r="BJ102">
            <v>1.8763300000000001</v>
          </cell>
          <cell r="BK102">
            <v>2012</v>
          </cell>
          <cell r="BN102" t="str">
            <v>..</v>
          </cell>
          <cell r="BO102" t="str">
            <v>..</v>
          </cell>
          <cell r="BP102">
            <v>50</v>
          </cell>
          <cell r="BQ102" t="str">
            <v>..</v>
          </cell>
          <cell r="BR102">
            <v>20</v>
          </cell>
          <cell r="BS102">
            <v>21.115539999999999</v>
          </cell>
          <cell r="BT102">
            <v>17.627120000000001</v>
          </cell>
          <cell r="BU102">
            <v>12.678940000000001</v>
          </cell>
          <cell r="BV102">
            <v>56.610169999999997</v>
          </cell>
          <cell r="BW102">
            <v>32.97101</v>
          </cell>
          <cell r="BX102">
            <v>17.09845</v>
          </cell>
          <cell r="BY102">
            <v>27.56757</v>
          </cell>
          <cell r="BZ102">
            <v>28.587700000000002</v>
          </cell>
          <cell r="CA102">
            <v>27.17557</v>
          </cell>
          <cell r="CB102">
            <v>25.095790000000001</v>
          </cell>
          <cell r="CC102">
            <v>24.896270000000001</v>
          </cell>
          <cell r="CE102">
            <v>24.896270000000001</v>
          </cell>
          <cell r="CF102">
            <v>2012</v>
          </cell>
        </row>
        <row r="103">
          <cell r="A103" t="str">
            <v>LAO</v>
          </cell>
          <cell r="B103" t="str">
            <v>Lao People's Democratic Republic</v>
          </cell>
          <cell r="C103" t="str">
            <v>..</v>
          </cell>
          <cell r="D103" t="str">
            <v>..</v>
          </cell>
          <cell r="E103">
            <v>8.2914600000000007</v>
          </cell>
          <cell r="F103">
            <v>11.96538</v>
          </cell>
          <cell r="G103">
            <v>10.499320000000001</v>
          </cell>
          <cell r="H103" t="str">
            <v>..</v>
          </cell>
          <cell r="I103" t="str">
            <v>..</v>
          </cell>
          <cell r="J103">
            <v>13.84155</v>
          </cell>
          <cell r="K103">
            <v>11.283519999999999</v>
          </cell>
          <cell r="L103">
            <v>11.044779999999999</v>
          </cell>
          <cell r="M103" t="str">
            <v>..</v>
          </cell>
          <cell r="N103" t="str">
            <v>..</v>
          </cell>
          <cell r="O103">
            <v>5.1611500000000001</v>
          </cell>
          <cell r="P103" t="str">
            <v>..</v>
          </cell>
          <cell r="Q103">
            <v>5.0731099999999998</v>
          </cell>
          <cell r="R103">
            <v>5.87059</v>
          </cell>
          <cell r="T103">
            <v>5.87059</v>
          </cell>
          <cell r="U103">
            <v>2012</v>
          </cell>
          <cell r="X103" t="str">
            <v>..</v>
          </cell>
          <cell r="Y103" t="str">
            <v>..</v>
          </cell>
          <cell r="Z103">
            <v>2.0618599999999998</v>
          </cell>
          <cell r="AA103">
            <v>6.9952300000000003</v>
          </cell>
          <cell r="AB103">
            <v>7.2144300000000001</v>
          </cell>
          <cell r="AC103" t="str">
            <v>..</v>
          </cell>
          <cell r="AD103" t="str">
            <v>..</v>
          </cell>
          <cell r="AE103">
            <v>7.2</v>
          </cell>
          <cell r="AF103">
            <v>5.2961299999999998</v>
          </cell>
          <cell r="AG103">
            <v>6.1151099999999996</v>
          </cell>
          <cell r="AH103" t="str">
            <v>..</v>
          </cell>
          <cell r="AI103" t="str">
            <v>..</v>
          </cell>
          <cell r="AJ103">
            <v>3.55898</v>
          </cell>
          <cell r="AK103" t="str">
            <v>..</v>
          </cell>
          <cell r="AL103">
            <v>3.15246</v>
          </cell>
          <cell r="AM103">
            <v>3.9364400000000002</v>
          </cell>
          <cell r="AO103">
            <v>3.9364400000000002</v>
          </cell>
          <cell r="AP103">
            <v>2012</v>
          </cell>
          <cell r="AS103" t="str">
            <v>..</v>
          </cell>
          <cell r="AT103" t="str">
            <v>..</v>
          </cell>
          <cell r="AU103">
            <v>11.290319999999999</v>
          </cell>
          <cell r="AV103">
            <v>14.307119999999999</v>
          </cell>
          <cell r="AW103">
            <v>12.201449999999999</v>
          </cell>
          <cell r="AX103" t="str">
            <v>..</v>
          </cell>
          <cell r="AY103" t="str">
            <v>..</v>
          </cell>
          <cell r="AZ103">
            <v>17.813770000000002</v>
          </cell>
          <cell r="BA103">
            <v>14.318709999999999</v>
          </cell>
          <cell r="BB103">
            <v>14.0305</v>
          </cell>
          <cell r="BC103" t="str">
            <v>..</v>
          </cell>
          <cell r="BD103" t="str">
            <v>..</v>
          </cell>
          <cell r="BE103">
            <v>6.3367399999999998</v>
          </cell>
          <cell r="BF103" t="str">
            <v>..</v>
          </cell>
          <cell r="BG103">
            <v>6.52196</v>
          </cell>
          <cell r="BH103">
            <v>7.4126899999999996</v>
          </cell>
          <cell r="BJ103">
            <v>7.4126899999999996</v>
          </cell>
          <cell r="BK103">
            <v>2012</v>
          </cell>
          <cell r="BN103" t="str">
            <v>..</v>
          </cell>
          <cell r="BO103" t="str">
            <v>..</v>
          </cell>
          <cell r="BP103">
            <v>8.0808099999999996</v>
          </cell>
          <cell r="BQ103">
            <v>18.723400000000002</v>
          </cell>
          <cell r="BR103">
            <v>23.452770000000001</v>
          </cell>
          <cell r="BS103" t="str">
            <v>..</v>
          </cell>
          <cell r="BT103" t="str">
            <v>..</v>
          </cell>
          <cell r="BU103">
            <v>19.467549999999999</v>
          </cell>
          <cell r="BV103">
            <v>15.78947</v>
          </cell>
          <cell r="BW103">
            <v>20.884519999999998</v>
          </cell>
          <cell r="BX103" t="str">
            <v>..</v>
          </cell>
          <cell r="BY103" t="str">
            <v>..</v>
          </cell>
          <cell r="BZ103">
            <v>29.183669999999999</v>
          </cell>
          <cell r="CA103" t="str">
            <v>..</v>
          </cell>
          <cell r="CB103">
            <v>26.719729999999998</v>
          </cell>
          <cell r="CC103">
            <v>29.745809999999999</v>
          </cell>
          <cell r="CE103">
            <v>29.745809999999999</v>
          </cell>
          <cell r="CF103">
            <v>2012</v>
          </cell>
        </row>
        <row r="104">
          <cell r="A104" t="str">
            <v>LVA</v>
          </cell>
          <cell r="B104" t="str">
            <v>Latvia</v>
          </cell>
          <cell r="C104" t="str">
            <v>..</v>
          </cell>
          <cell r="D104" t="str">
            <v>..</v>
          </cell>
          <cell r="E104">
            <v>1.28687</v>
          </cell>
          <cell r="F104">
            <v>1.0616000000000001</v>
          </cell>
          <cell r="G104">
            <v>0.66476000000000002</v>
          </cell>
          <cell r="H104">
            <v>0.99909999999999999</v>
          </cell>
          <cell r="I104">
            <v>0.83803000000000005</v>
          </cell>
          <cell r="J104">
            <v>0.88461999999999996</v>
          </cell>
          <cell r="K104">
            <v>1.0909500000000001</v>
          </cell>
          <cell r="L104">
            <v>1.0070399999999999</v>
          </cell>
          <cell r="M104">
            <v>0.80367999999999995</v>
          </cell>
          <cell r="N104">
            <v>0.74472000000000005</v>
          </cell>
          <cell r="O104">
            <v>0.87283999999999995</v>
          </cell>
          <cell r="P104">
            <v>0.86268999999999996</v>
          </cell>
          <cell r="Q104">
            <v>1.0340800000000001</v>
          </cell>
          <cell r="R104">
            <v>1.07582</v>
          </cell>
          <cell r="T104">
            <v>1.07582</v>
          </cell>
          <cell r="U104">
            <v>2012</v>
          </cell>
          <cell r="X104" t="str">
            <v>..</v>
          </cell>
          <cell r="Y104" t="str">
            <v>..</v>
          </cell>
          <cell r="Z104">
            <v>0.93379999999999996</v>
          </cell>
          <cell r="AA104">
            <v>0.80611999999999995</v>
          </cell>
          <cell r="AB104">
            <v>0.59550000000000003</v>
          </cell>
          <cell r="AC104">
            <v>0.66244999999999998</v>
          </cell>
          <cell r="AD104">
            <v>0.58609999999999995</v>
          </cell>
          <cell r="AE104">
            <v>0.62383</v>
          </cell>
          <cell r="AF104">
            <v>0.72714999999999996</v>
          </cell>
          <cell r="AG104">
            <v>0.77722999999999998</v>
          </cell>
          <cell r="AH104">
            <v>0.59279000000000004</v>
          </cell>
          <cell r="AI104">
            <v>0.63624000000000003</v>
          </cell>
          <cell r="AJ104">
            <v>0.59250999999999998</v>
          </cell>
          <cell r="AK104">
            <v>0.68674000000000002</v>
          </cell>
          <cell r="AL104">
            <v>0.84945000000000004</v>
          </cell>
          <cell r="AM104">
            <v>0.80039000000000005</v>
          </cell>
          <cell r="AO104">
            <v>0.80039000000000005</v>
          </cell>
          <cell r="AP104">
            <v>2012</v>
          </cell>
          <cell r="AS104" t="str">
            <v>..</v>
          </cell>
          <cell r="AT104" t="str">
            <v>..</v>
          </cell>
          <cell r="AU104">
            <v>1.9961500000000001</v>
          </cell>
          <cell r="AV104">
            <v>1.5043</v>
          </cell>
          <cell r="AW104">
            <v>0.75080000000000002</v>
          </cell>
          <cell r="AX104">
            <v>1.76349</v>
          </cell>
          <cell r="AY104">
            <v>1.39947</v>
          </cell>
          <cell r="AZ104">
            <v>1.47119</v>
          </cell>
          <cell r="BA104">
            <v>1.9620599999999999</v>
          </cell>
          <cell r="BB104">
            <v>1.55968</v>
          </cell>
          <cell r="BC104">
            <v>1.34291</v>
          </cell>
          <cell r="BD104">
            <v>1.01729</v>
          </cell>
          <cell r="BE104">
            <v>1.57216</v>
          </cell>
          <cell r="BF104">
            <v>1.3000700000000001</v>
          </cell>
          <cell r="BG104">
            <v>1.4670300000000001</v>
          </cell>
          <cell r="BH104">
            <v>1.6477999999999999</v>
          </cell>
          <cell r="BJ104">
            <v>1.6477999999999999</v>
          </cell>
          <cell r="BK104">
            <v>2012</v>
          </cell>
          <cell r="BN104" t="str">
            <v>..</v>
          </cell>
          <cell r="BO104" t="str">
            <v>..</v>
          </cell>
          <cell r="BP104">
            <v>48.447200000000002</v>
          </cell>
          <cell r="BQ104">
            <v>48.148150000000001</v>
          </cell>
          <cell r="BR104">
            <v>49.629629999999999</v>
          </cell>
          <cell r="BS104">
            <v>46.031750000000002</v>
          </cell>
          <cell r="BT104">
            <v>48.275860000000002</v>
          </cell>
          <cell r="BU104">
            <v>48.815170000000002</v>
          </cell>
          <cell r="BV104">
            <v>47.017539999999997</v>
          </cell>
          <cell r="BW104">
            <v>54.511279999999999</v>
          </cell>
          <cell r="BX104">
            <v>53.023260000000001</v>
          </cell>
          <cell r="BY104">
            <v>61.111109999999996</v>
          </cell>
          <cell r="BZ104">
            <v>48.458150000000003</v>
          </cell>
          <cell r="CA104">
            <v>56.768560000000001</v>
          </cell>
          <cell r="CB104">
            <v>57.58755</v>
          </cell>
          <cell r="CC104">
            <v>50.216450000000002</v>
          </cell>
          <cell r="CE104">
            <v>50.216450000000002</v>
          </cell>
          <cell r="CF104">
            <v>2012</v>
          </cell>
        </row>
        <row r="105">
          <cell r="A105" t="str">
            <v>LBN</v>
          </cell>
          <cell r="B105" t="str">
            <v>Lebanon</v>
          </cell>
          <cell r="C105" t="str">
            <v>..</v>
          </cell>
          <cell r="D105" t="str">
            <v>..</v>
          </cell>
          <cell r="E105" t="str">
            <v>..</v>
          </cell>
          <cell r="F105">
            <v>0.86848000000000003</v>
          </cell>
          <cell r="G105">
            <v>0.76154999999999995</v>
          </cell>
          <cell r="H105">
            <v>0.77876999999999996</v>
          </cell>
          <cell r="I105" t="str">
            <v>..</v>
          </cell>
          <cell r="J105">
            <v>0.45606000000000002</v>
          </cell>
          <cell r="K105">
            <v>0.38911000000000001</v>
          </cell>
          <cell r="L105">
            <v>0.31186000000000003</v>
          </cell>
          <cell r="M105">
            <v>0.64661000000000002</v>
          </cell>
          <cell r="N105">
            <v>0.31272</v>
          </cell>
          <cell r="O105">
            <v>0.30653000000000002</v>
          </cell>
          <cell r="P105">
            <v>0.43342999999999998</v>
          </cell>
          <cell r="Q105">
            <v>0.49402000000000001</v>
          </cell>
          <cell r="R105" t="str">
            <v>..</v>
          </cell>
          <cell r="T105">
            <v>0.49402000000000001</v>
          </cell>
          <cell r="U105">
            <v>2011</v>
          </cell>
          <cell r="X105" t="str">
            <v>..</v>
          </cell>
          <cell r="Y105" t="str">
            <v>..</v>
          </cell>
          <cell r="Z105" t="str">
            <v>..</v>
          </cell>
          <cell r="AA105">
            <v>0.80557000000000001</v>
          </cell>
          <cell r="AB105">
            <v>0.79927000000000004</v>
          </cell>
          <cell r="AC105">
            <v>0.58004999999999995</v>
          </cell>
          <cell r="AD105" t="str">
            <v>..</v>
          </cell>
          <cell r="AE105">
            <v>0.41005999999999998</v>
          </cell>
          <cell r="AF105">
            <v>0.31189</v>
          </cell>
          <cell r="AG105">
            <v>0.23574999999999999</v>
          </cell>
          <cell r="AH105">
            <v>0.90732999999999997</v>
          </cell>
          <cell r="AI105">
            <v>0.34703000000000001</v>
          </cell>
          <cell r="AJ105">
            <v>0.26596999999999998</v>
          </cell>
          <cell r="AK105">
            <v>0.48725000000000002</v>
          </cell>
          <cell r="AL105">
            <v>0.51802999999999999</v>
          </cell>
          <cell r="AM105" t="str">
            <v>..</v>
          </cell>
          <cell r="AO105">
            <v>0.51802999999999999</v>
          </cell>
          <cell r="AP105">
            <v>2011</v>
          </cell>
          <cell r="AS105" t="str">
            <v>..</v>
          </cell>
          <cell r="AT105" t="str">
            <v>..</v>
          </cell>
          <cell r="AU105" t="str">
            <v>..</v>
          </cell>
          <cell r="AV105">
            <v>0.93364999999999998</v>
          </cell>
          <cell r="AW105">
            <v>0.71838999999999997</v>
          </cell>
          <cell r="AX105">
            <v>1.0187200000000001</v>
          </cell>
          <cell r="AY105" t="str">
            <v>..</v>
          </cell>
          <cell r="AZ105">
            <v>0.50909000000000004</v>
          </cell>
          <cell r="BA105">
            <v>0.47847000000000001</v>
          </cell>
          <cell r="BB105">
            <v>0.40233000000000002</v>
          </cell>
          <cell r="BC105">
            <v>0.33461000000000002</v>
          </cell>
          <cell r="BD105">
            <v>0.27024999999999999</v>
          </cell>
          <cell r="BE105">
            <v>0.36048000000000002</v>
          </cell>
          <cell r="BF105">
            <v>0.36563000000000001</v>
          </cell>
          <cell r="BG105">
            <v>0.46321000000000001</v>
          </cell>
          <cell r="BH105" t="str">
            <v>..</v>
          </cell>
          <cell r="BJ105">
            <v>0.46321000000000001</v>
          </cell>
          <cell r="BK105">
            <v>2011</v>
          </cell>
          <cell r="BN105" t="str">
            <v>..</v>
          </cell>
          <cell r="BO105" t="str">
            <v>..</v>
          </cell>
          <cell r="BP105" t="str">
            <v>..</v>
          </cell>
          <cell r="BQ105">
            <v>47.2</v>
          </cell>
          <cell r="BR105">
            <v>56</v>
          </cell>
          <cell r="BS105">
            <v>40.740740000000002</v>
          </cell>
          <cell r="BT105" t="str">
            <v>..</v>
          </cell>
          <cell r="BU105">
            <v>48.148150000000001</v>
          </cell>
          <cell r="BV105">
            <v>43</v>
          </cell>
          <cell r="BW105">
            <v>41.052630000000001</v>
          </cell>
          <cell r="BX105">
            <v>76.442310000000006</v>
          </cell>
          <cell r="BY105">
            <v>61.386139999999997</v>
          </cell>
          <cell r="BZ105">
            <v>49.532710000000002</v>
          </cell>
          <cell r="CA105">
            <v>62.666670000000003</v>
          </cell>
          <cell r="CB105">
            <v>58.928570000000001</v>
          </cell>
          <cell r="CC105" t="str">
            <v>..</v>
          </cell>
          <cell r="CE105">
            <v>58.928570000000001</v>
          </cell>
          <cell r="CF105">
            <v>2011</v>
          </cell>
        </row>
        <row r="106">
          <cell r="A106" t="str">
            <v>LSO</v>
          </cell>
          <cell r="B106" t="str">
            <v>Lesotho</v>
          </cell>
          <cell r="C106" t="str">
            <v>..</v>
          </cell>
          <cell r="D106" t="str">
            <v>..</v>
          </cell>
          <cell r="E106" t="str">
            <v>..</v>
          </cell>
          <cell r="F106">
            <v>10.09732</v>
          </cell>
          <cell r="G106">
            <v>3.6529699999999998</v>
          </cell>
          <cell r="H106">
            <v>3.5842299999999998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 t="str">
            <v>..</v>
          </cell>
          <cell r="P106" t="str">
            <v>..</v>
          </cell>
          <cell r="Q106" t="str">
            <v>..</v>
          </cell>
          <cell r="R106">
            <v>5.0920899999999998</v>
          </cell>
          <cell r="T106">
            <v>5.0920899999999998</v>
          </cell>
          <cell r="U106">
            <v>2012</v>
          </cell>
          <cell r="X106" t="str">
            <v>..</v>
          </cell>
          <cell r="Y106" t="str">
            <v>..</v>
          </cell>
          <cell r="Z106" t="str">
            <v>..</v>
          </cell>
          <cell r="AA106" t="str">
            <v>..</v>
          </cell>
          <cell r="AB106" t="str">
            <v>..</v>
          </cell>
          <cell r="AC106" t="str">
            <v>..</v>
          </cell>
          <cell r="AD106" t="str">
            <v>..</v>
          </cell>
          <cell r="AE106" t="str">
            <v>..</v>
          </cell>
          <cell r="AF106" t="str">
            <v>..</v>
          </cell>
          <cell r="AG106" t="str">
            <v>..</v>
          </cell>
          <cell r="AH106" t="str">
            <v>..</v>
          </cell>
          <cell r="AI106" t="str">
            <v>..</v>
          </cell>
          <cell r="AJ106" t="str">
            <v>..</v>
          </cell>
          <cell r="AK106" t="str">
            <v>..</v>
          </cell>
          <cell r="AL106" t="str">
            <v>..</v>
          </cell>
          <cell r="AM106">
            <v>4.81351</v>
          </cell>
          <cell r="AO106">
            <v>4.81351</v>
          </cell>
          <cell r="AP106">
            <v>2012</v>
          </cell>
          <cell r="AS106" t="str">
            <v>..</v>
          </cell>
          <cell r="AT106" t="str">
            <v>..</v>
          </cell>
          <cell r="AU106" t="str">
            <v>..</v>
          </cell>
          <cell r="AV106" t="str">
            <v>..</v>
          </cell>
          <cell r="AW106" t="str">
            <v>..</v>
          </cell>
          <cell r="AX106" t="str">
            <v>..</v>
          </cell>
          <cell r="AY106" t="str">
            <v>..</v>
          </cell>
          <cell r="AZ106" t="str">
            <v>..</v>
          </cell>
          <cell r="BA106" t="str">
            <v>..</v>
          </cell>
          <cell r="BB106" t="str">
            <v>..</v>
          </cell>
          <cell r="BC106" t="str">
            <v>..</v>
          </cell>
          <cell r="BD106" t="str">
            <v>..</v>
          </cell>
          <cell r="BE106" t="str">
            <v>..</v>
          </cell>
          <cell r="BF106" t="str">
            <v>..</v>
          </cell>
          <cell r="BG106" t="str">
            <v>..</v>
          </cell>
          <cell r="BH106">
            <v>5.5354999999999999</v>
          </cell>
          <cell r="BJ106">
            <v>5.5354999999999999</v>
          </cell>
          <cell r="BK106">
            <v>2012</v>
          </cell>
          <cell r="BN106" t="str">
            <v>..</v>
          </cell>
          <cell r="BO106" t="str">
            <v>..</v>
          </cell>
          <cell r="BP106" t="str">
            <v>..</v>
          </cell>
          <cell r="BQ106" t="str">
            <v>..</v>
          </cell>
          <cell r="BR106" t="str">
            <v>..</v>
          </cell>
          <cell r="BS106" t="str">
            <v>..</v>
          </cell>
          <cell r="BT106" t="str">
            <v>..</v>
          </cell>
          <cell r="BU106" t="str">
            <v>..</v>
          </cell>
          <cell r="BV106" t="str">
            <v>..</v>
          </cell>
          <cell r="BW106" t="str">
            <v>..</v>
          </cell>
          <cell r="BX106" t="str">
            <v>..</v>
          </cell>
          <cell r="BY106" t="str">
            <v>..</v>
          </cell>
          <cell r="BZ106" t="str">
            <v>..</v>
          </cell>
          <cell r="CA106" t="str">
            <v>..</v>
          </cell>
          <cell r="CB106" t="str">
            <v>..</v>
          </cell>
          <cell r="CC106">
            <v>58.05471</v>
          </cell>
          <cell r="CE106">
            <v>58.05471</v>
          </cell>
          <cell r="CF106">
            <v>2012</v>
          </cell>
        </row>
        <row r="107">
          <cell r="A107" t="str">
            <v>LBR</v>
          </cell>
          <cell r="B107" t="str">
            <v>Liberia</v>
          </cell>
          <cell r="C107" t="str">
            <v>..</v>
          </cell>
          <cell r="D107" t="str">
            <v>..</v>
          </cell>
          <cell r="E107" t="str">
            <v>..</v>
          </cell>
          <cell r="F107">
            <v>1.8481700000000001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 t="str">
            <v>..</v>
          </cell>
          <cell r="P107">
            <v>3.03701</v>
          </cell>
          <cell r="Q107" t="str">
            <v>..</v>
          </cell>
          <cell r="R107">
            <v>3.3257400000000001</v>
          </cell>
          <cell r="T107">
            <v>3.3257400000000001</v>
          </cell>
          <cell r="U107">
            <v>2012</v>
          </cell>
          <cell r="X107" t="str">
            <v>..</v>
          </cell>
          <cell r="Y107" t="str">
            <v>..</v>
          </cell>
          <cell r="Z107" t="str">
            <v>..</v>
          </cell>
          <cell r="AA107">
            <v>0.89176</v>
          </cell>
          <cell r="AB107" t="str">
            <v>..</v>
          </cell>
          <cell r="AC107" t="str">
            <v>..</v>
          </cell>
          <cell r="AD107" t="str">
            <v>..</v>
          </cell>
          <cell r="AE107" t="str">
            <v>..</v>
          </cell>
          <cell r="AF107" t="str">
            <v>..</v>
          </cell>
          <cell r="AG107" t="str">
            <v>..</v>
          </cell>
          <cell r="AH107" t="str">
            <v>..</v>
          </cell>
          <cell r="AI107" t="str">
            <v>..</v>
          </cell>
          <cell r="AJ107" t="str">
            <v>..</v>
          </cell>
          <cell r="AK107">
            <v>0.42149999999999999</v>
          </cell>
          <cell r="AL107" t="str">
            <v>..</v>
          </cell>
          <cell r="AM107">
            <v>0.77612000000000003</v>
          </cell>
          <cell r="AO107">
            <v>0.77612000000000003</v>
          </cell>
          <cell r="AP107">
            <v>2012</v>
          </cell>
          <cell r="AS107" t="str">
            <v>..</v>
          </cell>
          <cell r="AT107" t="str">
            <v>..</v>
          </cell>
          <cell r="AU107" t="str">
            <v>..</v>
          </cell>
          <cell r="AV107">
            <v>2.6705399999999999</v>
          </cell>
          <cell r="AW107" t="str">
            <v>..</v>
          </cell>
          <cell r="AX107" t="str">
            <v>..</v>
          </cell>
          <cell r="AY107" t="str">
            <v>..</v>
          </cell>
          <cell r="AZ107" t="str">
            <v>..</v>
          </cell>
          <cell r="BA107" t="str">
            <v>..</v>
          </cell>
          <cell r="BB107" t="str">
            <v>..</v>
          </cell>
          <cell r="BC107" t="str">
            <v>..</v>
          </cell>
          <cell r="BD107" t="str">
            <v>..</v>
          </cell>
          <cell r="BE107" t="str">
            <v>..</v>
          </cell>
          <cell r="BF107">
            <v>4.1591300000000002</v>
          </cell>
          <cell r="BG107" t="str">
            <v>..</v>
          </cell>
          <cell r="BH107">
            <v>4.8987100000000003</v>
          </cell>
          <cell r="BJ107">
            <v>4.8987100000000003</v>
          </cell>
          <cell r="BK107">
            <v>2012</v>
          </cell>
          <cell r="BN107" t="str">
            <v>..</v>
          </cell>
          <cell r="BO107" t="str">
            <v>..</v>
          </cell>
          <cell r="BP107" t="str">
            <v>..</v>
          </cell>
          <cell r="BQ107">
            <v>22.307690000000001</v>
          </cell>
          <cell r="BR107" t="str">
            <v>..</v>
          </cell>
          <cell r="BS107" t="str">
            <v>..</v>
          </cell>
          <cell r="BT107" t="str">
            <v>..</v>
          </cell>
          <cell r="BU107" t="str">
            <v>..</v>
          </cell>
          <cell r="BV107" t="str">
            <v>..</v>
          </cell>
          <cell r="BW107" t="str">
            <v>..</v>
          </cell>
          <cell r="BX107" t="str">
            <v>..</v>
          </cell>
          <cell r="BY107" t="str">
            <v>..</v>
          </cell>
          <cell r="BZ107" t="str">
            <v>..</v>
          </cell>
          <cell r="CA107">
            <v>4.1666699999999999</v>
          </cell>
          <cell r="CB107" t="str">
            <v>..</v>
          </cell>
          <cell r="CC107">
            <v>8.9041099999999993</v>
          </cell>
          <cell r="CE107">
            <v>8.9041099999999993</v>
          </cell>
          <cell r="CF107">
            <v>2012</v>
          </cell>
        </row>
        <row r="108">
          <cell r="A108" t="str">
            <v>LBY</v>
          </cell>
          <cell r="B108" t="str">
            <v>Libyan Arab Jamahiriya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T108" t="str">
            <v/>
          </cell>
          <cell r="U108" t="str">
            <v/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 t="str">
            <v>..</v>
          </cell>
          <cell r="AD108" t="str">
            <v>..</v>
          </cell>
          <cell r="AE108" t="str">
            <v>..</v>
          </cell>
          <cell r="AF108" t="str">
            <v>..</v>
          </cell>
          <cell r="AG108" t="str">
            <v>..</v>
          </cell>
          <cell r="AH108" t="str">
            <v>..</v>
          </cell>
          <cell r="AI108" t="str">
            <v>..</v>
          </cell>
          <cell r="AJ108" t="str">
            <v>..</v>
          </cell>
          <cell r="AK108" t="str">
            <v>..</v>
          </cell>
          <cell r="AL108" t="str">
            <v>..</v>
          </cell>
          <cell r="AM108" t="str">
            <v>..</v>
          </cell>
          <cell r="AO108" t="str">
            <v/>
          </cell>
          <cell r="AP108" t="str">
            <v/>
          </cell>
          <cell r="AS108" t="str">
            <v>..</v>
          </cell>
          <cell r="AT108" t="str">
            <v>..</v>
          </cell>
          <cell r="AU108" t="str">
            <v>..</v>
          </cell>
          <cell r="AV108" t="str">
            <v>..</v>
          </cell>
          <cell r="AW108" t="str">
            <v>..</v>
          </cell>
          <cell r="AX108" t="str">
            <v>..</v>
          </cell>
          <cell r="AY108" t="str">
            <v>..</v>
          </cell>
          <cell r="AZ108" t="str">
            <v>..</v>
          </cell>
          <cell r="BA108" t="str">
            <v>..</v>
          </cell>
          <cell r="BB108" t="str">
            <v>..</v>
          </cell>
          <cell r="BC108" t="str">
            <v>..</v>
          </cell>
          <cell r="BD108" t="str">
            <v>..</v>
          </cell>
          <cell r="BE108" t="str">
            <v>..</v>
          </cell>
          <cell r="BF108" t="str">
            <v>..</v>
          </cell>
          <cell r="BG108" t="str">
            <v>..</v>
          </cell>
          <cell r="BH108" t="str">
            <v>..</v>
          </cell>
          <cell r="BJ108" t="str">
            <v/>
          </cell>
          <cell r="BK108" t="str">
            <v/>
          </cell>
          <cell r="BN108" t="str">
            <v>..</v>
          </cell>
          <cell r="BO108" t="str">
            <v>..</v>
          </cell>
          <cell r="BP108" t="str">
            <v>..</v>
          </cell>
          <cell r="BQ108" t="str">
            <v>..</v>
          </cell>
          <cell r="BR108" t="str">
            <v>..</v>
          </cell>
          <cell r="BS108" t="str">
            <v>..</v>
          </cell>
          <cell r="BT108" t="str">
            <v>..</v>
          </cell>
          <cell r="BU108" t="str">
            <v>..</v>
          </cell>
          <cell r="BV108" t="str">
            <v>..</v>
          </cell>
          <cell r="BW108" t="str">
            <v>..</v>
          </cell>
          <cell r="BX108" t="str">
            <v>..</v>
          </cell>
          <cell r="BY108" t="str">
            <v>..</v>
          </cell>
          <cell r="BZ108" t="str">
            <v>..</v>
          </cell>
          <cell r="CA108" t="str">
            <v>..</v>
          </cell>
          <cell r="CB108" t="str">
            <v>..</v>
          </cell>
          <cell r="CC108" t="str">
            <v>..</v>
          </cell>
          <cell r="CE108" t="str">
            <v/>
          </cell>
          <cell r="CF108" t="str">
            <v/>
          </cell>
        </row>
        <row r="109">
          <cell r="A109" t="str">
            <v>LIE</v>
          </cell>
          <cell r="B109" t="str">
            <v>Liechtenstein</v>
          </cell>
          <cell r="C109" t="str">
            <v>..</v>
          </cell>
          <cell r="D109" t="str">
            <v>..</v>
          </cell>
          <cell r="E109" t="str">
            <v>..</v>
          </cell>
          <cell r="F109" t="str">
            <v>..</v>
          </cell>
          <cell r="G109" t="str">
            <v>..</v>
          </cell>
          <cell r="H109" t="str">
            <v>..</v>
          </cell>
          <cell r="I109" t="str">
            <v>..</v>
          </cell>
          <cell r="J109" t="str">
            <v>..</v>
          </cell>
          <cell r="K109" t="str">
            <v>..</v>
          </cell>
          <cell r="L109" t="str">
            <v>..</v>
          </cell>
          <cell r="M109" t="str">
            <v>..</v>
          </cell>
          <cell r="N109" t="str">
            <v>..</v>
          </cell>
          <cell r="O109" t="str">
            <v>..</v>
          </cell>
          <cell r="P109" t="str">
            <v>..</v>
          </cell>
          <cell r="Q109" t="str">
            <v>..</v>
          </cell>
          <cell r="R109" t="str">
            <v>..</v>
          </cell>
          <cell r="T109" t="str">
            <v/>
          </cell>
          <cell r="U109" t="str">
            <v/>
          </cell>
          <cell r="X109" t="str">
            <v>..</v>
          </cell>
          <cell r="Y109" t="str">
            <v>..</v>
          </cell>
          <cell r="Z109" t="str">
            <v>..</v>
          </cell>
          <cell r="AA109" t="str">
            <v>..</v>
          </cell>
          <cell r="AB109" t="str">
            <v>..</v>
          </cell>
          <cell r="AC109" t="str">
            <v>..</v>
          </cell>
          <cell r="AD109" t="str">
            <v>..</v>
          </cell>
          <cell r="AE109" t="str">
            <v>..</v>
          </cell>
          <cell r="AF109" t="str">
            <v>..</v>
          </cell>
          <cell r="AG109" t="str">
            <v>..</v>
          </cell>
          <cell r="AH109" t="str">
            <v>..</v>
          </cell>
          <cell r="AI109" t="str">
            <v>..</v>
          </cell>
          <cell r="AJ109" t="str">
            <v>..</v>
          </cell>
          <cell r="AK109" t="str">
            <v>..</v>
          </cell>
          <cell r="AL109" t="str">
            <v>..</v>
          </cell>
          <cell r="AM109" t="str">
            <v>..</v>
          </cell>
          <cell r="AO109" t="str">
            <v/>
          </cell>
          <cell r="AP109" t="str">
            <v/>
          </cell>
          <cell r="AS109" t="str">
            <v>..</v>
          </cell>
          <cell r="AT109" t="str">
            <v>..</v>
          </cell>
          <cell r="AU109" t="str">
            <v>..</v>
          </cell>
          <cell r="AV109" t="str">
            <v>..</v>
          </cell>
          <cell r="AW109" t="str">
            <v>..</v>
          </cell>
          <cell r="AX109" t="str">
            <v>..</v>
          </cell>
          <cell r="AY109" t="str">
            <v>..</v>
          </cell>
          <cell r="AZ109" t="str">
            <v>..</v>
          </cell>
          <cell r="BA109" t="str">
            <v>..</v>
          </cell>
          <cell r="BB109" t="str">
            <v>..</v>
          </cell>
          <cell r="BC109" t="str">
            <v>..</v>
          </cell>
          <cell r="BD109" t="str">
            <v>..</v>
          </cell>
          <cell r="BE109" t="str">
            <v>..</v>
          </cell>
          <cell r="BF109" t="str">
            <v>..</v>
          </cell>
          <cell r="BG109" t="str">
            <v>..</v>
          </cell>
          <cell r="BH109" t="str">
            <v>..</v>
          </cell>
          <cell r="BJ109" t="str">
            <v/>
          </cell>
          <cell r="BK109" t="str">
            <v/>
          </cell>
          <cell r="BN109" t="str">
            <v>..</v>
          </cell>
          <cell r="BO109" t="str">
            <v>..</v>
          </cell>
          <cell r="BP109" t="str">
            <v>..</v>
          </cell>
          <cell r="BQ109" t="str">
            <v>..</v>
          </cell>
          <cell r="BR109" t="str">
            <v>..</v>
          </cell>
          <cell r="BS109" t="str">
            <v>..</v>
          </cell>
          <cell r="BT109" t="str">
            <v>..</v>
          </cell>
          <cell r="BU109" t="str">
            <v>..</v>
          </cell>
          <cell r="BV109" t="str">
            <v>..</v>
          </cell>
          <cell r="BW109" t="str">
            <v>..</v>
          </cell>
          <cell r="BX109" t="str">
            <v>..</v>
          </cell>
          <cell r="BY109" t="str">
            <v>..</v>
          </cell>
          <cell r="BZ109" t="str">
            <v>..</v>
          </cell>
          <cell r="CA109" t="str">
            <v>..</v>
          </cell>
          <cell r="CB109" t="str">
            <v>..</v>
          </cell>
          <cell r="CC109" t="str">
            <v>..</v>
          </cell>
          <cell r="CE109" t="str">
            <v/>
          </cell>
          <cell r="CF109" t="str">
            <v/>
          </cell>
        </row>
        <row r="110">
          <cell r="A110" t="str">
            <v>LTU</v>
          </cell>
          <cell r="B110" t="str">
            <v>Lithuania</v>
          </cell>
          <cell r="C110" t="str">
            <v>..</v>
          </cell>
          <cell r="D110" t="str">
            <v>..</v>
          </cell>
          <cell r="E110">
            <v>4.0995600000000003</v>
          </cell>
          <cell r="F110">
            <v>3.5062000000000002</v>
          </cell>
          <cell r="G110">
            <v>2.3042500000000001</v>
          </cell>
          <cell r="H110">
            <v>2.7661099999999998</v>
          </cell>
          <cell r="I110">
            <v>2.6499100000000002</v>
          </cell>
          <cell r="J110">
            <v>2.5462699999999998</v>
          </cell>
          <cell r="K110">
            <v>2.0305800000000001</v>
          </cell>
          <cell r="L110">
            <v>1.7696099999999999</v>
          </cell>
          <cell r="M110">
            <v>1.74264</v>
          </cell>
          <cell r="N110">
            <v>1.95783</v>
          </cell>
          <cell r="O110">
            <v>1.9302299999999999</v>
          </cell>
          <cell r="P110">
            <v>1.9119699999999999</v>
          </cell>
          <cell r="Q110">
            <v>1.7066300000000001</v>
          </cell>
          <cell r="R110">
            <v>1.71075</v>
          </cell>
          <cell r="T110">
            <v>1.71075</v>
          </cell>
          <cell r="U110">
            <v>2012</v>
          </cell>
          <cell r="X110" t="str">
            <v>..</v>
          </cell>
          <cell r="Y110" t="str">
            <v>..</v>
          </cell>
          <cell r="Z110">
            <v>3.77867</v>
          </cell>
          <cell r="AA110">
            <v>3.5481600000000002</v>
          </cell>
          <cell r="AB110">
            <v>1.95404</v>
          </cell>
          <cell r="AC110">
            <v>2.5614300000000001</v>
          </cell>
          <cell r="AD110">
            <v>2.3865500000000002</v>
          </cell>
          <cell r="AE110">
            <v>2.1126999999999998</v>
          </cell>
          <cell r="AF110">
            <v>1.5361199999999999</v>
          </cell>
          <cell r="AG110">
            <v>1.21428</v>
          </cell>
          <cell r="AH110">
            <v>1.26186</v>
          </cell>
          <cell r="AI110">
            <v>1.5425800000000001</v>
          </cell>
          <cell r="AJ110">
            <v>1.5802</v>
          </cell>
          <cell r="AK110">
            <v>1.68059</v>
          </cell>
          <cell r="AL110">
            <v>1.4168499999999999</v>
          </cell>
          <cell r="AM110">
            <v>1.45923</v>
          </cell>
          <cell r="AO110">
            <v>1.45923</v>
          </cell>
          <cell r="AP110">
            <v>2012</v>
          </cell>
          <cell r="AS110" t="str">
            <v>..</v>
          </cell>
          <cell r="AT110" t="str">
            <v>..</v>
          </cell>
          <cell r="AU110">
            <v>4.64229</v>
          </cell>
          <cell r="AV110">
            <v>3.4358399999999998</v>
          </cell>
          <cell r="AW110">
            <v>2.9141699999999999</v>
          </cell>
          <cell r="AX110">
            <v>3.1368100000000001</v>
          </cell>
          <cell r="AY110">
            <v>3.1483500000000002</v>
          </cell>
          <cell r="AZ110">
            <v>3.4058899999999999</v>
          </cell>
          <cell r="BA110">
            <v>3.0081099999999998</v>
          </cell>
          <cell r="BB110">
            <v>2.85345</v>
          </cell>
          <cell r="BC110">
            <v>2.7040199999999999</v>
          </cell>
          <cell r="BD110">
            <v>2.7909299999999999</v>
          </cell>
          <cell r="BE110">
            <v>2.61076</v>
          </cell>
          <cell r="BF110">
            <v>2.3546200000000002</v>
          </cell>
          <cell r="BG110">
            <v>2.2339099999999998</v>
          </cell>
          <cell r="BH110">
            <v>2.1554500000000001</v>
          </cell>
          <cell r="BJ110">
            <v>2.1554500000000001</v>
          </cell>
          <cell r="BK110">
            <v>2012</v>
          </cell>
          <cell r="BN110" t="str">
            <v>..</v>
          </cell>
          <cell r="BO110" t="str">
            <v>..</v>
          </cell>
          <cell r="BP110">
            <v>57.924109999999999</v>
          </cell>
          <cell r="BQ110">
            <v>63.389830000000003</v>
          </cell>
          <cell r="BR110">
            <v>53.870460000000001</v>
          </cell>
          <cell r="BS110">
            <v>59.659779999999998</v>
          </cell>
          <cell r="BT110">
            <v>58.92662</v>
          </cell>
          <cell r="BU110">
            <v>55.154640000000001</v>
          </cell>
          <cell r="BV110">
            <v>50.23753</v>
          </cell>
          <cell r="BW110">
            <v>45.371580000000002</v>
          </cell>
          <cell r="BX110">
            <v>48.271279999999997</v>
          </cell>
          <cell r="BY110">
            <v>52.581029999999998</v>
          </cell>
          <cell r="BZ110">
            <v>54.060319999999997</v>
          </cell>
          <cell r="CA110">
            <v>57.723579999999998</v>
          </cell>
          <cell r="CB110">
            <v>53.576250000000002</v>
          </cell>
          <cell r="CC110">
            <v>54.482759999999999</v>
          </cell>
          <cell r="CE110">
            <v>54.482759999999999</v>
          </cell>
          <cell r="CF110">
            <v>2012</v>
          </cell>
        </row>
        <row r="111">
          <cell r="A111" t="str">
            <v>LUX</v>
          </cell>
          <cell r="B111" t="str">
            <v>Luxembourg</v>
          </cell>
          <cell r="C111" t="str">
            <v>..</v>
          </cell>
          <cell r="D111" t="str">
            <v>..</v>
          </cell>
          <cell r="E111" t="str">
            <v>..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 t="str">
            <v>..</v>
          </cell>
          <cell r="P111" t="str">
            <v>..</v>
          </cell>
          <cell r="Q111" t="str">
            <v>..</v>
          </cell>
          <cell r="R111" t="str">
            <v>..</v>
          </cell>
          <cell r="T111" t="str">
            <v/>
          </cell>
          <cell r="U111" t="str">
            <v/>
          </cell>
          <cell r="X111" t="str">
            <v>..</v>
          </cell>
          <cell r="Y111" t="str">
            <v>..</v>
          </cell>
          <cell r="Z111" t="str">
            <v>..</v>
          </cell>
          <cell r="AA111" t="str">
            <v>..</v>
          </cell>
          <cell r="AB111" t="str">
            <v>..</v>
          </cell>
          <cell r="AC111" t="str">
            <v>..</v>
          </cell>
          <cell r="AD111" t="str">
            <v>..</v>
          </cell>
          <cell r="AE111" t="str">
            <v>..</v>
          </cell>
          <cell r="AF111" t="str">
            <v>..</v>
          </cell>
          <cell r="AG111" t="str">
            <v>..</v>
          </cell>
          <cell r="AH111" t="str">
            <v>..</v>
          </cell>
          <cell r="AI111" t="str">
            <v>..</v>
          </cell>
          <cell r="AJ111" t="str">
            <v>..</v>
          </cell>
          <cell r="AK111" t="str">
            <v>..</v>
          </cell>
          <cell r="AL111" t="str">
            <v>..</v>
          </cell>
          <cell r="AM111" t="str">
            <v>..</v>
          </cell>
          <cell r="AO111" t="str">
            <v/>
          </cell>
          <cell r="AP111" t="str">
            <v/>
          </cell>
          <cell r="AS111" t="str">
            <v>..</v>
          </cell>
          <cell r="AT111" t="str">
            <v>..</v>
          </cell>
          <cell r="AU111" t="str">
            <v>..</v>
          </cell>
          <cell r="AV111" t="str">
            <v>..</v>
          </cell>
          <cell r="AW111" t="str">
            <v>..</v>
          </cell>
          <cell r="AX111" t="str">
            <v>..</v>
          </cell>
          <cell r="AY111" t="str">
            <v>..</v>
          </cell>
          <cell r="AZ111" t="str">
            <v>..</v>
          </cell>
          <cell r="BA111" t="str">
            <v>..</v>
          </cell>
          <cell r="BB111" t="str">
            <v>..</v>
          </cell>
          <cell r="BC111" t="str">
            <v>..</v>
          </cell>
          <cell r="BD111" t="str">
            <v>..</v>
          </cell>
          <cell r="BE111" t="str">
            <v>..</v>
          </cell>
          <cell r="BF111" t="str">
            <v>..</v>
          </cell>
          <cell r="BG111" t="str">
            <v>..</v>
          </cell>
          <cell r="BH111" t="str">
            <v>..</v>
          </cell>
          <cell r="BJ111" t="str">
            <v/>
          </cell>
          <cell r="BK111" t="str">
            <v/>
          </cell>
          <cell r="BN111" t="str">
            <v>..</v>
          </cell>
          <cell r="BO111" t="str">
            <v>..</v>
          </cell>
          <cell r="BP111" t="str">
            <v>..</v>
          </cell>
          <cell r="BQ111" t="str">
            <v>..</v>
          </cell>
          <cell r="BR111" t="str">
            <v>..</v>
          </cell>
          <cell r="BS111" t="str">
            <v>..</v>
          </cell>
          <cell r="BT111" t="str">
            <v>..</v>
          </cell>
          <cell r="BU111" t="str">
            <v>..</v>
          </cell>
          <cell r="BV111" t="str">
            <v>..</v>
          </cell>
          <cell r="BW111" t="str">
            <v>..</v>
          </cell>
          <cell r="BX111" t="str">
            <v>..</v>
          </cell>
          <cell r="BY111" t="str">
            <v>..</v>
          </cell>
          <cell r="BZ111" t="str">
            <v>..</v>
          </cell>
          <cell r="CA111" t="str">
            <v>..</v>
          </cell>
          <cell r="CB111" t="str">
            <v>..</v>
          </cell>
          <cell r="CC111" t="str">
            <v>..</v>
          </cell>
          <cell r="CE111" t="str">
            <v/>
          </cell>
          <cell r="CF111" t="str">
            <v/>
          </cell>
        </row>
        <row r="112">
          <cell r="A112" t="str">
            <v>MDG</v>
          </cell>
          <cell r="B112" t="str">
            <v>Madagascar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>
            <v>1.2041299999999999</v>
          </cell>
          <cell r="L112">
            <v>1.95865</v>
          </cell>
          <cell r="M112">
            <v>0.99422999999999995</v>
          </cell>
          <cell r="N112">
            <v>1.4028700000000001</v>
          </cell>
          <cell r="O112">
            <v>1.3924399999999999</v>
          </cell>
          <cell r="P112">
            <v>1.20221</v>
          </cell>
          <cell r="Q112">
            <v>1.6264400000000001</v>
          </cell>
          <cell r="R112">
            <v>1.2781899999999999</v>
          </cell>
          <cell r="T112">
            <v>1.2781899999999999</v>
          </cell>
          <cell r="U112">
            <v>2012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 t="str">
            <v>..</v>
          </cell>
          <cell r="AD112" t="str">
            <v>..</v>
          </cell>
          <cell r="AE112" t="str">
            <v>..</v>
          </cell>
          <cell r="AF112">
            <v>0.56462999999999997</v>
          </cell>
          <cell r="AG112">
            <v>1.11843</v>
          </cell>
          <cell r="AH112">
            <v>0.79886999999999997</v>
          </cell>
          <cell r="AI112">
            <v>1.2846900000000001</v>
          </cell>
          <cell r="AJ112">
            <v>1.2322500000000001</v>
          </cell>
          <cell r="AK112">
            <v>1.0381499999999999</v>
          </cell>
          <cell r="AL112">
            <v>1.39418</v>
          </cell>
          <cell r="AM112">
            <v>1.18923</v>
          </cell>
          <cell r="AO112">
            <v>1.18923</v>
          </cell>
          <cell r="AP112">
            <v>2012</v>
          </cell>
          <cell r="AS112" t="str">
            <v>..</v>
          </cell>
          <cell r="AT112" t="str">
            <v>..</v>
          </cell>
          <cell r="AU112" t="str">
            <v>..</v>
          </cell>
          <cell r="AV112" t="str">
            <v>..</v>
          </cell>
          <cell r="AW112" t="str">
            <v>..</v>
          </cell>
          <cell r="AX112" t="str">
            <v>..</v>
          </cell>
          <cell r="AY112" t="str">
            <v>..</v>
          </cell>
          <cell r="AZ112" t="str">
            <v>..</v>
          </cell>
          <cell r="BA112">
            <v>1.7802</v>
          </cell>
          <cell r="BB112">
            <v>2.78322</v>
          </cell>
          <cell r="BC112">
            <v>1.1778599999999999</v>
          </cell>
          <cell r="BD112">
            <v>1.5097</v>
          </cell>
          <cell r="BE112">
            <v>1.5384599999999999</v>
          </cell>
          <cell r="BF112">
            <v>1.37199</v>
          </cell>
          <cell r="BG112">
            <v>1.8370299999999999</v>
          </cell>
          <cell r="BH112">
            <v>1.35805</v>
          </cell>
          <cell r="BJ112">
            <v>1.35805</v>
          </cell>
          <cell r="BK112">
            <v>2012</v>
          </cell>
          <cell r="BN112" t="str">
            <v>..</v>
          </cell>
          <cell r="BO112" t="str">
            <v>..</v>
          </cell>
          <cell r="BP112" t="str">
            <v>..</v>
          </cell>
          <cell r="BQ112" t="str">
            <v>..</v>
          </cell>
          <cell r="BR112" t="str">
            <v>..</v>
          </cell>
          <cell r="BS112" t="str">
            <v>..</v>
          </cell>
          <cell r="BT112" t="str">
            <v>..</v>
          </cell>
          <cell r="BU112" t="str">
            <v>..</v>
          </cell>
          <cell r="BV112">
            <v>22.22222</v>
          </cell>
          <cell r="BW112">
            <v>28.282830000000001</v>
          </cell>
          <cell r="BX112">
            <v>38.9313</v>
          </cell>
          <cell r="BY112">
            <v>43.478259999999999</v>
          </cell>
          <cell r="BZ112">
            <v>42.201830000000001</v>
          </cell>
          <cell r="CA112">
            <v>43.91534</v>
          </cell>
          <cell r="CB112">
            <v>40.762459999999997</v>
          </cell>
          <cell r="CC112">
            <v>44.01408</v>
          </cell>
          <cell r="CE112">
            <v>44.01408</v>
          </cell>
          <cell r="CF112">
            <v>2012</v>
          </cell>
        </row>
        <row r="113">
          <cell r="A113" t="str">
            <v>MWI</v>
          </cell>
          <cell r="B113" t="str">
            <v>Malawi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  <cell r="T113" t="str">
            <v/>
          </cell>
          <cell r="U113" t="str">
            <v/>
          </cell>
          <cell r="X113" t="str">
            <v>..</v>
          </cell>
          <cell r="Y113" t="str">
            <v>..</v>
          </cell>
          <cell r="Z113" t="str">
            <v>..</v>
          </cell>
          <cell r="AA113" t="str">
            <v>..</v>
          </cell>
          <cell r="AB113" t="str">
            <v>..</v>
          </cell>
          <cell r="AC113" t="str">
            <v>..</v>
          </cell>
          <cell r="AD113" t="str">
            <v>..</v>
          </cell>
          <cell r="AE113" t="str">
            <v>..</v>
          </cell>
          <cell r="AF113" t="str">
            <v>..</v>
          </cell>
          <cell r="AG113" t="str">
            <v>..</v>
          </cell>
          <cell r="AH113" t="str">
            <v>..</v>
          </cell>
          <cell r="AI113" t="str">
            <v>..</v>
          </cell>
          <cell r="AJ113" t="str">
            <v>..</v>
          </cell>
          <cell r="AK113" t="str">
            <v>..</v>
          </cell>
          <cell r="AL113" t="str">
            <v>..</v>
          </cell>
          <cell r="AM113" t="str">
            <v>..</v>
          </cell>
          <cell r="AO113" t="str">
            <v/>
          </cell>
          <cell r="AP113" t="str">
            <v/>
          </cell>
          <cell r="AS113" t="str">
            <v>..</v>
          </cell>
          <cell r="AT113" t="str">
            <v>..</v>
          </cell>
          <cell r="AU113" t="str">
            <v>..</v>
          </cell>
          <cell r="AV113" t="str">
            <v>..</v>
          </cell>
          <cell r="AW113" t="str">
            <v>..</v>
          </cell>
          <cell r="AX113" t="str">
            <v>..</v>
          </cell>
          <cell r="AY113" t="str">
            <v>..</v>
          </cell>
          <cell r="AZ113" t="str">
            <v>..</v>
          </cell>
          <cell r="BA113" t="str">
            <v>..</v>
          </cell>
          <cell r="BB113" t="str">
            <v>..</v>
          </cell>
          <cell r="BC113" t="str">
            <v>..</v>
          </cell>
          <cell r="BD113" t="str">
            <v>..</v>
          </cell>
          <cell r="BE113" t="str">
            <v>..</v>
          </cell>
          <cell r="BF113" t="str">
            <v>..</v>
          </cell>
          <cell r="BG113" t="str">
            <v>..</v>
          </cell>
          <cell r="BH113" t="str">
            <v>..</v>
          </cell>
          <cell r="BJ113" t="str">
            <v/>
          </cell>
          <cell r="BK113" t="str">
            <v/>
          </cell>
          <cell r="BN113" t="str">
            <v>..</v>
          </cell>
          <cell r="BO113" t="str">
            <v>..</v>
          </cell>
          <cell r="BP113" t="str">
            <v>..</v>
          </cell>
          <cell r="BQ113" t="str">
            <v>..</v>
          </cell>
          <cell r="BR113" t="str">
            <v>..</v>
          </cell>
          <cell r="BS113" t="str">
            <v>..</v>
          </cell>
          <cell r="BT113" t="str">
            <v>..</v>
          </cell>
          <cell r="BU113" t="str">
            <v>..</v>
          </cell>
          <cell r="BV113" t="str">
            <v>..</v>
          </cell>
          <cell r="BW113" t="str">
            <v>..</v>
          </cell>
          <cell r="BX113" t="str">
            <v>..</v>
          </cell>
          <cell r="BY113" t="str">
            <v>..</v>
          </cell>
          <cell r="BZ113" t="str">
            <v>..</v>
          </cell>
          <cell r="CA113" t="str">
            <v>..</v>
          </cell>
          <cell r="CB113" t="str">
            <v>..</v>
          </cell>
          <cell r="CC113" t="str">
            <v>..</v>
          </cell>
          <cell r="CE113" t="str">
            <v/>
          </cell>
          <cell r="CF113" t="str">
            <v/>
          </cell>
        </row>
        <row r="114">
          <cell r="A114" t="str">
            <v>MYS</v>
          </cell>
          <cell r="B114" t="str">
            <v>Malaysia</v>
          </cell>
          <cell r="C114" t="str">
            <v>..</v>
          </cell>
          <cell r="D114" t="str">
            <v>..</v>
          </cell>
          <cell r="E114" t="str">
            <v>..</v>
          </cell>
          <cell r="F114" t="str">
            <v>..</v>
          </cell>
          <cell r="G114" t="str">
            <v>..</v>
          </cell>
          <cell r="H114" t="str">
            <v>..</v>
          </cell>
          <cell r="I114" t="str">
            <v>..</v>
          </cell>
          <cell r="J114">
            <v>2.86327</v>
          </cell>
          <cell r="K114" t="str">
            <v>..</v>
          </cell>
          <cell r="L114">
            <v>3.0607899999999999</v>
          </cell>
          <cell r="M114">
            <v>0.47793999999999998</v>
          </cell>
          <cell r="N114">
            <v>0.58038000000000001</v>
          </cell>
          <cell r="O114">
            <v>0.53569999999999995</v>
          </cell>
          <cell r="P114">
            <v>0.74678999999999995</v>
          </cell>
          <cell r="Q114">
            <v>0.96687999999999996</v>
          </cell>
          <cell r="R114" t="str">
            <v>..</v>
          </cell>
          <cell r="T114">
            <v>0.96687999999999996</v>
          </cell>
          <cell r="U114">
            <v>2011</v>
          </cell>
          <cell r="X114" t="str">
            <v>..</v>
          </cell>
          <cell r="Y114" t="str">
            <v>..</v>
          </cell>
          <cell r="Z114" t="str">
            <v>..</v>
          </cell>
          <cell r="AA114" t="str">
            <v>..</v>
          </cell>
          <cell r="AB114" t="str">
            <v>..</v>
          </cell>
          <cell r="AC114" t="str">
            <v>..</v>
          </cell>
          <cell r="AD114" t="str">
            <v>..</v>
          </cell>
          <cell r="AE114">
            <v>3.94733</v>
          </cell>
          <cell r="AF114" t="str">
            <v>..</v>
          </cell>
          <cell r="AG114">
            <v>4.1445699999999999</v>
          </cell>
          <cell r="AH114">
            <v>0.51434999999999997</v>
          </cell>
          <cell r="AI114">
            <v>0.57540999999999998</v>
          </cell>
          <cell r="AJ114">
            <v>0.56589</v>
          </cell>
          <cell r="AK114">
            <v>0.73216000000000003</v>
          </cell>
          <cell r="AL114">
            <v>0.90466000000000002</v>
          </cell>
          <cell r="AM114" t="str">
            <v>..</v>
          </cell>
          <cell r="AO114">
            <v>0.90466000000000002</v>
          </cell>
          <cell r="AP114">
            <v>2011</v>
          </cell>
          <cell r="AS114" t="str">
            <v>..</v>
          </cell>
          <cell r="AT114" t="str">
            <v>..</v>
          </cell>
          <cell r="AU114" t="str">
            <v>..</v>
          </cell>
          <cell r="AV114" t="str">
            <v>..</v>
          </cell>
          <cell r="AW114" t="str">
            <v>..</v>
          </cell>
          <cell r="AX114" t="str">
            <v>..</v>
          </cell>
          <cell r="AY114" t="str">
            <v>..</v>
          </cell>
          <cell r="AZ114">
            <v>1.5138400000000001</v>
          </cell>
          <cell r="BA114" t="str">
            <v>..</v>
          </cell>
          <cell r="BB114">
            <v>1.6432199999999999</v>
          </cell>
          <cell r="BC114">
            <v>0.42985000000000001</v>
          </cell>
          <cell r="BD114">
            <v>0.58743999999999996</v>
          </cell>
          <cell r="BE114">
            <v>0.49158000000000002</v>
          </cell>
          <cell r="BF114">
            <v>0.76849999999999996</v>
          </cell>
          <cell r="BG114">
            <v>1.05406</v>
          </cell>
          <cell r="BH114" t="str">
            <v>..</v>
          </cell>
          <cell r="BJ114">
            <v>1.05406</v>
          </cell>
          <cell r="BK114">
            <v>2011</v>
          </cell>
          <cell r="BN114" t="str">
            <v>..</v>
          </cell>
          <cell r="BO114" t="str">
            <v>..</v>
          </cell>
          <cell r="BP114" t="str">
            <v>..</v>
          </cell>
          <cell r="BQ114" t="str">
            <v>..</v>
          </cell>
          <cell r="BR114" t="str">
            <v>..</v>
          </cell>
          <cell r="BS114" t="str">
            <v>..</v>
          </cell>
          <cell r="BT114" t="str">
            <v>..</v>
          </cell>
          <cell r="BU114">
            <v>76.447280000000006</v>
          </cell>
          <cell r="BV114" t="str">
            <v>..</v>
          </cell>
          <cell r="BW114">
            <v>76.739099999999993</v>
          </cell>
          <cell r="BX114">
            <v>61.245669999999997</v>
          </cell>
          <cell r="BY114">
            <v>58.131779999999999</v>
          </cell>
          <cell r="BZ114">
            <v>62.716050000000003</v>
          </cell>
          <cell r="CA114">
            <v>58.579880000000003</v>
          </cell>
          <cell r="CB114">
            <v>54.595959999999998</v>
          </cell>
          <cell r="CC114" t="str">
            <v>..</v>
          </cell>
          <cell r="CE114">
            <v>54.595959999999998</v>
          </cell>
          <cell r="CF114">
            <v>2011</v>
          </cell>
        </row>
        <row r="115">
          <cell r="A115" t="str">
            <v>MDV</v>
          </cell>
          <cell r="B115" t="str">
            <v>Maldives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T115" t="str">
            <v/>
          </cell>
          <cell r="U115" t="str">
            <v/>
          </cell>
          <cell r="X115" t="str">
            <v>..</v>
          </cell>
          <cell r="Y115" t="str">
            <v>..</v>
          </cell>
          <cell r="Z115" t="str">
            <v>..</v>
          </cell>
          <cell r="AA115" t="str">
            <v>..</v>
          </cell>
          <cell r="AB115" t="str">
            <v>..</v>
          </cell>
          <cell r="AC115" t="str">
            <v>..</v>
          </cell>
          <cell r="AD115" t="str">
            <v>..</v>
          </cell>
          <cell r="AE115" t="str">
            <v>..</v>
          </cell>
          <cell r="AF115" t="str">
            <v>..</v>
          </cell>
          <cell r="AG115" t="str">
            <v>..</v>
          </cell>
          <cell r="AH115" t="str">
            <v>..</v>
          </cell>
          <cell r="AI115" t="str">
            <v>..</v>
          </cell>
          <cell r="AJ115" t="str">
            <v>..</v>
          </cell>
          <cell r="AK115" t="str">
            <v>..</v>
          </cell>
          <cell r="AL115" t="str">
            <v>..</v>
          </cell>
          <cell r="AM115" t="str">
            <v>..</v>
          </cell>
          <cell r="AO115" t="str">
            <v/>
          </cell>
          <cell r="AP115" t="str">
            <v/>
          </cell>
          <cell r="AS115" t="str">
            <v>..</v>
          </cell>
          <cell r="AT115" t="str">
            <v>..</v>
          </cell>
          <cell r="AU115" t="str">
            <v>..</v>
          </cell>
          <cell r="AV115" t="str">
            <v>..</v>
          </cell>
          <cell r="AW115" t="str">
            <v>..</v>
          </cell>
          <cell r="AX115" t="str">
            <v>..</v>
          </cell>
          <cell r="AY115" t="str">
            <v>..</v>
          </cell>
          <cell r="AZ115" t="str">
            <v>..</v>
          </cell>
          <cell r="BA115" t="str">
            <v>..</v>
          </cell>
          <cell r="BB115" t="str">
            <v>..</v>
          </cell>
          <cell r="BC115" t="str">
            <v>..</v>
          </cell>
          <cell r="BD115" t="str">
            <v>..</v>
          </cell>
          <cell r="BE115" t="str">
            <v>..</v>
          </cell>
          <cell r="BF115" t="str">
            <v>..</v>
          </cell>
          <cell r="BG115" t="str">
            <v>..</v>
          </cell>
          <cell r="BH115" t="str">
            <v>..</v>
          </cell>
          <cell r="BJ115" t="str">
            <v/>
          </cell>
          <cell r="BK115" t="str">
            <v/>
          </cell>
          <cell r="BN115" t="str">
            <v>..</v>
          </cell>
          <cell r="BO115" t="str">
            <v>..</v>
          </cell>
          <cell r="BP115" t="str">
            <v>..</v>
          </cell>
          <cell r="BQ115" t="str">
            <v>..</v>
          </cell>
          <cell r="BR115" t="str">
            <v>..</v>
          </cell>
          <cell r="BS115" t="str">
            <v>..</v>
          </cell>
          <cell r="BT115" t="str">
            <v>..</v>
          </cell>
          <cell r="BU115" t="str">
            <v>..</v>
          </cell>
          <cell r="BV115" t="str">
            <v>..</v>
          </cell>
          <cell r="BW115" t="str">
            <v>..</v>
          </cell>
          <cell r="BX115" t="str">
            <v>..</v>
          </cell>
          <cell r="BY115" t="str">
            <v>..</v>
          </cell>
          <cell r="BZ115" t="str">
            <v>..</v>
          </cell>
          <cell r="CA115" t="str">
            <v>..</v>
          </cell>
          <cell r="CB115" t="str">
            <v>..</v>
          </cell>
          <cell r="CC115" t="str">
            <v>..</v>
          </cell>
          <cell r="CE115" t="str">
            <v/>
          </cell>
          <cell r="CF115" t="str">
            <v/>
          </cell>
        </row>
        <row r="116">
          <cell r="A116" t="str">
            <v>MLI</v>
          </cell>
          <cell r="B116" t="str">
            <v>Mali</v>
          </cell>
          <cell r="C116" t="str">
            <v>..</v>
          </cell>
          <cell r="D116" t="str">
            <v>..</v>
          </cell>
          <cell r="E116" t="str">
            <v>..</v>
          </cell>
          <cell r="F116" t="str">
            <v>..</v>
          </cell>
          <cell r="G116" t="str">
            <v>..</v>
          </cell>
          <cell r="H116" t="str">
            <v>..</v>
          </cell>
          <cell r="I116" t="str">
            <v>..</v>
          </cell>
          <cell r="J116" t="str">
            <v>..</v>
          </cell>
          <cell r="K116" t="str">
            <v>..</v>
          </cell>
          <cell r="L116" t="str">
            <v>..</v>
          </cell>
          <cell r="M116" t="str">
            <v>..</v>
          </cell>
          <cell r="N116" t="str">
            <v>..</v>
          </cell>
          <cell r="O116" t="str">
            <v>..</v>
          </cell>
          <cell r="P116" t="str">
            <v>..</v>
          </cell>
          <cell r="Q116" t="str">
            <v>..</v>
          </cell>
          <cell r="R116" t="str">
            <v>..</v>
          </cell>
          <cell r="T116" t="str">
            <v/>
          </cell>
          <cell r="U116" t="str">
            <v/>
          </cell>
          <cell r="X116" t="str">
            <v>..</v>
          </cell>
          <cell r="Y116" t="str">
            <v>..</v>
          </cell>
          <cell r="Z116" t="str">
            <v>..</v>
          </cell>
          <cell r="AA116" t="str">
            <v>..</v>
          </cell>
          <cell r="AB116" t="str">
            <v>..</v>
          </cell>
          <cell r="AC116" t="str">
            <v>..</v>
          </cell>
          <cell r="AD116" t="str">
            <v>..</v>
          </cell>
          <cell r="AE116" t="str">
            <v>..</v>
          </cell>
          <cell r="AF116" t="str">
            <v>..</v>
          </cell>
          <cell r="AG116" t="str">
            <v>..</v>
          </cell>
          <cell r="AH116" t="str">
            <v>..</v>
          </cell>
          <cell r="AI116" t="str">
            <v>..</v>
          </cell>
          <cell r="AJ116" t="str">
            <v>..</v>
          </cell>
          <cell r="AK116" t="str">
            <v>..</v>
          </cell>
          <cell r="AL116" t="str">
            <v>..</v>
          </cell>
          <cell r="AM116" t="str">
            <v>..</v>
          </cell>
          <cell r="AO116" t="str">
            <v/>
          </cell>
          <cell r="AP116" t="str">
            <v/>
          </cell>
          <cell r="AS116" t="str">
            <v>..</v>
          </cell>
          <cell r="AT116" t="str">
            <v>..</v>
          </cell>
          <cell r="AU116" t="str">
            <v>..</v>
          </cell>
          <cell r="AV116" t="str">
            <v>..</v>
          </cell>
          <cell r="AW116" t="str">
            <v>..</v>
          </cell>
          <cell r="AX116" t="str">
            <v>..</v>
          </cell>
          <cell r="AY116" t="str">
            <v>..</v>
          </cell>
          <cell r="AZ116" t="str">
            <v>..</v>
          </cell>
          <cell r="BA116" t="str">
            <v>..</v>
          </cell>
          <cell r="BB116" t="str">
            <v>..</v>
          </cell>
          <cell r="BC116" t="str">
            <v>..</v>
          </cell>
          <cell r="BD116" t="str">
            <v>..</v>
          </cell>
          <cell r="BE116" t="str">
            <v>..</v>
          </cell>
          <cell r="BF116" t="str">
            <v>..</v>
          </cell>
          <cell r="BG116" t="str">
            <v>..</v>
          </cell>
          <cell r="BH116" t="str">
            <v>..</v>
          </cell>
          <cell r="BJ116" t="str">
            <v/>
          </cell>
          <cell r="BK116" t="str">
            <v/>
          </cell>
          <cell r="BN116" t="str">
            <v>..</v>
          </cell>
          <cell r="BO116" t="str">
            <v>..</v>
          </cell>
          <cell r="BP116" t="str">
            <v>..</v>
          </cell>
          <cell r="BQ116" t="str">
            <v>..</v>
          </cell>
          <cell r="BR116" t="str">
            <v>..</v>
          </cell>
          <cell r="BS116" t="str">
            <v>..</v>
          </cell>
          <cell r="BT116" t="str">
            <v>..</v>
          </cell>
          <cell r="BU116" t="str">
            <v>..</v>
          </cell>
          <cell r="BV116" t="str">
            <v>..</v>
          </cell>
          <cell r="BW116" t="str">
            <v>..</v>
          </cell>
          <cell r="BX116" t="str">
            <v>..</v>
          </cell>
          <cell r="BY116" t="str">
            <v>..</v>
          </cell>
          <cell r="BZ116" t="str">
            <v>..</v>
          </cell>
          <cell r="CA116" t="str">
            <v>..</v>
          </cell>
          <cell r="CB116" t="str">
            <v>..</v>
          </cell>
          <cell r="CC116" t="str">
            <v>..</v>
          </cell>
          <cell r="CE116" t="str">
            <v/>
          </cell>
          <cell r="CF116" t="str">
            <v/>
          </cell>
        </row>
        <row r="117">
          <cell r="A117" t="str">
            <v>MLT</v>
          </cell>
          <cell r="B117" t="str">
            <v>Malta</v>
          </cell>
          <cell r="C117" t="str">
            <v>..</v>
          </cell>
          <cell r="D117" t="str">
            <v>..</v>
          </cell>
          <cell r="E117" t="str">
            <v>..</v>
          </cell>
          <cell r="F117">
            <v>0.65722999999999998</v>
          </cell>
          <cell r="G117">
            <v>1.44783</v>
          </cell>
          <cell r="H117">
            <v>1.23126</v>
          </cell>
          <cell r="I117">
            <v>0.14648</v>
          </cell>
          <cell r="J117">
            <v>1.3053600000000001</v>
          </cell>
          <cell r="K117">
            <v>7.2969999999999993E-2</v>
          </cell>
          <cell r="L117">
            <v>0.97160000000000002</v>
          </cell>
          <cell r="M117" t="str">
            <v>..</v>
          </cell>
          <cell r="N117">
            <v>7.1629999999999999E-2</v>
          </cell>
          <cell r="O117">
            <v>0.80871999999999999</v>
          </cell>
          <cell r="P117">
            <v>0.49196000000000001</v>
          </cell>
          <cell r="Q117">
            <v>0.67786999999999997</v>
          </cell>
          <cell r="R117">
            <v>0.23100999999999999</v>
          </cell>
          <cell r="T117">
            <v>0.23100999999999999</v>
          </cell>
          <cell r="U117">
            <v>2012</v>
          </cell>
          <cell r="X117" t="str">
            <v>..</v>
          </cell>
          <cell r="Y117" t="str">
            <v>..</v>
          </cell>
          <cell r="Z117" t="str">
            <v>..</v>
          </cell>
          <cell r="AA117">
            <v>0.19589000000000001</v>
          </cell>
          <cell r="AB117">
            <v>1.05566</v>
          </cell>
          <cell r="AC117">
            <v>0.82304999999999995</v>
          </cell>
          <cell r="AD117">
            <v>0.17841000000000001</v>
          </cell>
          <cell r="AE117">
            <v>0.56957000000000002</v>
          </cell>
          <cell r="AF117">
            <v>0.12034</v>
          </cell>
          <cell r="AG117">
            <v>0.70875999999999995</v>
          </cell>
          <cell r="AH117" t="str">
            <v>..</v>
          </cell>
          <cell r="AI117" t="str">
            <v>..</v>
          </cell>
          <cell r="AJ117">
            <v>0.17710000000000001</v>
          </cell>
          <cell r="AK117">
            <v>0.33556999999999998</v>
          </cell>
          <cell r="AL117">
            <v>0.37473000000000001</v>
          </cell>
          <cell r="AM117">
            <v>0.15082999999999999</v>
          </cell>
          <cell r="AO117">
            <v>0.15082999999999999</v>
          </cell>
          <cell r="AP117">
            <v>2012</v>
          </cell>
          <cell r="AS117" t="str">
            <v>..</v>
          </cell>
          <cell r="AT117" t="str">
            <v>..</v>
          </cell>
          <cell r="AU117" t="str">
            <v>..</v>
          </cell>
          <cell r="AV117">
            <v>1.14943</v>
          </cell>
          <cell r="AW117">
            <v>1.8730500000000001</v>
          </cell>
          <cell r="AX117">
            <v>1.67411</v>
          </cell>
          <cell r="AY117">
            <v>0.10786999999999999</v>
          </cell>
          <cell r="AZ117">
            <v>2.2925800000000001</v>
          </cell>
          <cell r="BA117" t="str">
            <v>..</v>
          </cell>
          <cell r="BB117">
            <v>1.3345199999999999</v>
          </cell>
          <cell r="BC117" t="str">
            <v>..</v>
          </cell>
          <cell r="BD117">
            <v>0.17637</v>
          </cell>
          <cell r="BE117">
            <v>1.7391300000000001</v>
          </cell>
          <cell r="BF117">
            <v>0.71372000000000002</v>
          </cell>
          <cell r="BG117">
            <v>1.04918</v>
          </cell>
          <cell r="BH117">
            <v>0.33921000000000001</v>
          </cell>
          <cell r="BJ117">
            <v>0.33921000000000001</v>
          </cell>
          <cell r="BK117">
            <v>2012</v>
          </cell>
          <cell r="BN117" t="str">
            <v>..</v>
          </cell>
          <cell r="BO117" t="str">
            <v>..</v>
          </cell>
          <cell r="BP117" t="str">
            <v>..</v>
          </cell>
          <cell r="BQ117">
            <v>15.38462</v>
          </cell>
          <cell r="BR117">
            <v>37.93103</v>
          </cell>
          <cell r="BS117">
            <v>34.782609999999998</v>
          </cell>
          <cell r="BT117">
            <v>66.666669999999996</v>
          </cell>
          <cell r="BU117">
            <v>25</v>
          </cell>
          <cell r="BV117">
            <v>100</v>
          </cell>
          <cell r="BW117">
            <v>42.307690000000001</v>
          </cell>
          <cell r="BX117" t="str">
            <v>..</v>
          </cell>
          <cell r="BY117" t="str">
            <v>..</v>
          </cell>
          <cell r="BZ117">
            <v>13.043480000000001</v>
          </cell>
          <cell r="CA117">
            <v>40</v>
          </cell>
          <cell r="CB117">
            <v>30.43478</v>
          </cell>
          <cell r="CC117">
            <v>37.5</v>
          </cell>
          <cell r="CE117">
            <v>37.5</v>
          </cell>
          <cell r="CF117">
            <v>2012</v>
          </cell>
        </row>
        <row r="118">
          <cell r="A118" t="str">
            <v>MHL</v>
          </cell>
          <cell r="B118" t="str">
            <v>Marshall Islands</v>
          </cell>
          <cell r="C118" t="str">
            <v>..</v>
          </cell>
          <cell r="D118" t="str">
            <v>..</v>
          </cell>
          <cell r="E118" t="str">
            <v>..</v>
          </cell>
          <cell r="F118" t="str">
            <v>..</v>
          </cell>
          <cell r="G118" t="str">
            <v>..</v>
          </cell>
          <cell r="H118" t="str">
            <v>..</v>
          </cell>
          <cell r="I118" t="str">
            <v>..</v>
          </cell>
          <cell r="J118" t="str">
            <v>..</v>
          </cell>
          <cell r="K118" t="str">
            <v>..</v>
          </cell>
          <cell r="L118" t="str">
            <v>..</v>
          </cell>
          <cell r="M118" t="str">
            <v>..</v>
          </cell>
          <cell r="N118" t="str">
            <v>..</v>
          </cell>
          <cell r="O118" t="str">
            <v>..</v>
          </cell>
          <cell r="P118" t="str">
            <v>..</v>
          </cell>
          <cell r="Q118" t="str">
            <v>..</v>
          </cell>
          <cell r="R118" t="str">
            <v>..</v>
          </cell>
          <cell r="T118" t="str">
            <v/>
          </cell>
          <cell r="U118" t="str">
            <v/>
          </cell>
          <cell r="X118" t="str">
            <v>..</v>
          </cell>
          <cell r="Y118" t="str">
            <v>..</v>
          </cell>
          <cell r="Z118" t="str">
            <v>..</v>
          </cell>
          <cell r="AA118" t="str">
            <v>..</v>
          </cell>
          <cell r="AB118" t="str">
            <v>..</v>
          </cell>
          <cell r="AC118" t="str">
            <v>..</v>
          </cell>
          <cell r="AD118" t="str">
            <v>..</v>
          </cell>
          <cell r="AE118" t="str">
            <v>..</v>
          </cell>
          <cell r="AF118" t="str">
            <v>..</v>
          </cell>
          <cell r="AG118" t="str">
            <v>..</v>
          </cell>
          <cell r="AH118" t="str">
            <v>..</v>
          </cell>
          <cell r="AI118" t="str">
            <v>..</v>
          </cell>
          <cell r="AJ118" t="str">
            <v>..</v>
          </cell>
          <cell r="AK118" t="str">
            <v>..</v>
          </cell>
          <cell r="AL118" t="str">
            <v>..</v>
          </cell>
          <cell r="AM118" t="str">
            <v>..</v>
          </cell>
          <cell r="AO118" t="str">
            <v/>
          </cell>
          <cell r="AP118" t="str">
            <v/>
          </cell>
          <cell r="AS118" t="str">
            <v>..</v>
          </cell>
          <cell r="AT118" t="str">
            <v>..</v>
          </cell>
          <cell r="AU118" t="str">
            <v>..</v>
          </cell>
          <cell r="AV118" t="str">
            <v>..</v>
          </cell>
          <cell r="AW118" t="str">
            <v>..</v>
          </cell>
          <cell r="AX118" t="str">
            <v>..</v>
          </cell>
          <cell r="AY118" t="str">
            <v>..</v>
          </cell>
          <cell r="AZ118" t="str">
            <v>..</v>
          </cell>
          <cell r="BA118" t="str">
            <v>..</v>
          </cell>
          <cell r="BB118" t="str">
            <v>..</v>
          </cell>
          <cell r="BC118" t="str">
            <v>..</v>
          </cell>
          <cell r="BD118" t="str">
            <v>..</v>
          </cell>
          <cell r="BE118" t="str">
            <v>..</v>
          </cell>
          <cell r="BF118" t="str">
            <v>..</v>
          </cell>
          <cell r="BG118" t="str">
            <v>..</v>
          </cell>
          <cell r="BH118" t="str">
            <v>..</v>
          </cell>
          <cell r="BJ118" t="str">
            <v/>
          </cell>
          <cell r="BK118" t="str">
            <v/>
          </cell>
          <cell r="BN118" t="str">
            <v>..</v>
          </cell>
          <cell r="BO118" t="str">
            <v>..</v>
          </cell>
          <cell r="BP118" t="str">
            <v>..</v>
          </cell>
          <cell r="BQ118" t="str">
            <v>..</v>
          </cell>
          <cell r="BR118" t="str">
            <v>..</v>
          </cell>
          <cell r="BS118" t="str">
            <v>..</v>
          </cell>
          <cell r="BT118" t="str">
            <v>..</v>
          </cell>
          <cell r="BU118" t="str">
            <v>..</v>
          </cell>
          <cell r="BV118" t="str">
            <v>..</v>
          </cell>
          <cell r="BW118" t="str">
            <v>..</v>
          </cell>
          <cell r="BX118" t="str">
            <v>..</v>
          </cell>
          <cell r="BY118" t="str">
            <v>..</v>
          </cell>
          <cell r="BZ118" t="str">
            <v>..</v>
          </cell>
          <cell r="CA118" t="str">
            <v>..</v>
          </cell>
          <cell r="CB118" t="str">
            <v>..</v>
          </cell>
          <cell r="CC118" t="str">
            <v>..</v>
          </cell>
          <cell r="CE118" t="str">
            <v/>
          </cell>
          <cell r="CF118" t="str">
            <v/>
          </cell>
        </row>
        <row r="119">
          <cell r="A119" t="str">
            <v>MRT</v>
          </cell>
          <cell r="B119" t="str">
            <v>Mauritania</v>
          </cell>
          <cell r="C119" t="str">
            <v>..</v>
          </cell>
          <cell r="D119" t="str">
            <v>..</v>
          </cell>
          <cell r="E119" t="str">
            <v>..</v>
          </cell>
          <cell r="F119" t="str">
            <v>..</v>
          </cell>
          <cell r="G119" t="str">
            <v>..</v>
          </cell>
          <cell r="H119" t="str">
            <v>..</v>
          </cell>
          <cell r="I119" t="str">
            <v>..</v>
          </cell>
          <cell r="J119" t="str">
            <v>..</v>
          </cell>
          <cell r="K119" t="str">
            <v>..</v>
          </cell>
          <cell r="L119" t="str">
            <v>..</v>
          </cell>
          <cell r="M119" t="str">
            <v>..</v>
          </cell>
          <cell r="N119" t="str">
            <v>..</v>
          </cell>
          <cell r="O119" t="str">
            <v>..</v>
          </cell>
          <cell r="P119" t="str">
            <v>..</v>
          </cell>
          <cell r="Q119" t="str">
            <v>..</v>
          </cell>
          <cell r="R119" t="str">
            <v>..</v>
          </cell>
          <cell r="T119" t="str">
            <v/>
          </cell>
          <cell r="U119" t="str">
            <v/>
          </cell>
          <cell r="X119" t="str">
            <v>..</v>
          </cell>
          <cell r="Y119" t="str">
            <v>..</v>
          </cell>
          <cell r="Z119" t="str">
            <v>..</v>
          </cell>
          <cell r="AA119" t="str">
            <v>..</v>
          </cell>
          <cell r="AB119" t="str">
            <v>..</v>
          </cell>
          <cell r="AC119" t="str">
            <v>..</v>
          </cell>
          <cell r="AD119" t="str">
            <v>..</v>
          </cell>
          <cell r="AE119" t="str">
            <v>..</v>
          </cell>
          <cell r="AF119" t="str">
            <v>..</v>
          </cell>
          <cell r="AG119" t="str">
            <v>..</v>
          </cell>
          <cell r="AH119" t="str">
            <v>..</v>
          </cell>
          <cell r="AI119" t="str">
            <v>..</v>
          </cell>
          <cell r="AJ119" t="str">
            <v>..</v>
          </cell>
          <cell r="AK119" t="str">
            <v>..</v>
          </cell>
          <cell r="AL119" t="str">
            <v>..</v>
          </cell>
          <cell r="AM119" t="str">
            <v>..</v>
          </cell>
          <cell r="AO119" t="str">
            <v/>
          </cell>
          <cell r="AP119" t="str">
            <v/>
          </cell>
          <cell r="AS119" t="str">
            <v>..</v>
          </cell>
          <cell r="AT119" t="str">
            <v>..</v>
          </cell>
          <cell r="AU119" t="str">
            <v>..</v>
          </cell>
          <cell r="AV119" t="str">
            <v>..</v>
          </cell>
          <cell r="AW119" t="str">
            <v>..</v>
          </cell>
          <cell r="AX119" t="str">
            <v>..</v>
          </cell>
          <cell r="AY119" t="str">
            <v>..</v>
          </cell>
          <cell r="AZ119" t="str">
            <v>..</v>
          </cell>
          <cell r="BA119" t="str">
            <v>..</v>
          </cell>
          <cell r="BB119" t="str">
            <v>..</v>
          </cell>
          <cell r="BC119" t="str">
            <v>..</v>
          </cell>
          <cell r="BD119" t="str">
            <v>..</v>
          </cell>
          <cell r="BE119" t="str">
            <v>..</v>
          </cell>
          <cell r="BF119" t="str">
            <v>..</v>
          </cell>
          <cell r="BG119" t="str">
            <v>..</v>
          </cell>
          <cell r="BH119" t="str">
            <v>..</v>
          </cell>
          <cell r="BJ119" t="str">
            <v/>
          </cell>
          <cell r="BK119" t="str">
            <v/>
          </cell>
          <cell r="BN119" t="str">
            <v>..</v>
          </cell>
          <cell r="BO119" t="str">
            <v>..</v>
          </cell>
          <cell r="BP119" t="str">
            <v>..</v>
          </cell>
          <cell r="BQ119" t="str">
            <v>..</v>
          </cell>
          <cell r="BR119" t="str">
            <v>..</v>
          </cell>
          <cell r="BS119" t="str">
            <v>..</v>
          </cell>
          <cell r="BT119" t="str">
            <v>..</v>
          </cell>
          <cell r="BU119" t="str">
            <v>..</v>
          </cell>
          <cell r="BV119" t="str">
            <v>..</v>
          </cell>
          <cell r="BW119" t="str">
            <v>..</v>
          </cell>
          <cell r="BX119" t="str">
            <v>..</v>
          </cell>
          <cell r="BY119" t="str">
            <v>..</v>
          </cell>
          <cell r="BZ119" t="str">
            <v>..</v>
          </cell>
          <cell r="CA119" t="str">
            <v>..</v>
          </cell>
          <cell r="CB119" t="str">
            <v>..</v>
          </cell>
          <cell r="CC119" t="str">
            <v>..</v>
          </cell>
          <cell r="CE119" t="str">
            <v/>
          </cell>
          <cell r="CF119" t="str">
            <v/>
          </cell>
        </row>
        <row r="120">
          <cell r="A120" t="str">
            <v>MUS</v>
          </cell>
          <cell r="B120" t="str">
            <v>Mauritius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>
            <v>1.74881</v>
          </cell>
          <cell r="Q120">
            <v>1.42964</v>
          </cell>
          <cell r="R120">
            <v>1.74177</v>
          </cell>
          <cell r="T120">
            <v>1.74177</v>
          </cell>
          <cell r="U120">
            <v>2012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 t="str">
            <v>..</v>
          </cell>
          <cell r="AD120" t="str">
            <v>..</v>
          </cell>
          <cell r="AE120" t="str">
            <v>..</v>
          </cell>
          <cell r="AF120" t="str">
            <v>..</v>
          </cell>
          <cell r="AG120" t="str">
            <v>..</v>
          </cell>
          <cell r="AH120" t="str">
            <v>..</v>
          </cell>
          <cell r="AI120" t="str">
            <v>..</v>
          </cell>
          <cell r="AJ120" t="str">
            <v>..</v>
          </cell>
          <cell r="AK120">
            <v>1.37446</v>
          </cell>
          <cell r="AL120">
            <v>1.74404</v>
          </cell>
          <cell r="AM120">
            <v>2.3222900000000002</v>
          </cell>
          <cell r="AO120">
            <v>2.3222900000000002</v>
          </cell>
          <cell r="AP120">
            <v>2012</v>
          </cell>
          <cell r="AS120" t="str">
            <v>..</v>
          </cell>
          <cell r="AT120" t="str">
            <v>..</v>
          </cell>
          <cell r="AU120" t="str">
            <v>..</v>
          </cell>
          <cell r="AV120" t="str">
            <v>..</v>
          </cell>
          <cell r="AW120" t="str">
            <v>..</v>
          </cell>
          <cell r="AX120" t="str">
            <v>..</v>
          </cell>
          <cell r="AY120" t="str">
            <v>..</v>
          </cell>
          <cell r="AZ120" t="str">
            <v>..</v>
          </cell>
          <cell r="BA120" t="str">
            <v>..</v>
          </cell>
          <cell r="BB120" t="str">
            <v>..</v>
          </cell>
          <cell r="BC120" t="str">
            <v>..</v>
          </cell>
          <cell r="BD120" t="str">
            <v>..</v>
          </cell>
          <cell r="BE120" t="str">
            <v>..</v>
          </cell>
          <cell r="BF120">
            <v>2.5352100000000002</v>
          </cell>
          <cell r="BG120">
            <v>0.94554000000000005</v>
          </cell>
          <cell r="BH120">
            <v>0.99009999999999998</v>
          </cell>
          <cell r="BJ120">
            <v>0.99009999999999998</v>
          </cell>
          <cell r="BK120">
            <v>2012</v>
          </cell>
          <cell r="BN120" t="str">
            <v>..</v>
          </cell>
          <cell r="BO120" t="str">
            <v>..</v>
          </cell>
          <cell r="BP120" t="str">
            <v>..</v>
          </cell>
          <cell r="BQ120" t="str">
            <v>..</v>
          </cell>
          <cell r="BR120" t="str">
            <v>..</v>
          </cell>
          <cell r="BS120" t="str">
            <v>..</v>
          </cell>
          <cell r="BT120" t="str">
            <v>..</v>
          </cell>
          <cell r="BU120" t="str">
            <v>..</v>
          </cell>
          <cell r="BV120" t="str">
            <v>..</v>
          </cell>
          <cell r="BW120" t="str">
            <v>..</v>
          </cell>
          <cell r="BX120" t="str">
            <v>..</v>
          </cell>
          <cell r="BY120" t="str">
            <v>..</v>
          </cell>
          <cell r="BZ120" t="str">
            <v>..</v>
          </cell>
          <cell r="CA120">
            <v>53.246749999999999</v>
          </cell>
          <cell r="CB120">
            <v>73.958330000000004</v>
          </cell>
          <cell r="CC120">
            <v>75.22936</v>
          </cell>
          <cell r="CE120">
            <v>75.22936</v>
          </cell>
          <cell r="CF120">
            <v>2012</v>
          </cell>
        </row>
        <row r="121">
          <cell r="A121" t="str">
            <v>MEX</v>
          </cell>
          <cell r="B121" t="str">
            <v>Mexico</v>
          </cell>
          <cell r="C121" t="str">
            <v>..</v>
          </cell>
          <cell r="D121" t="str">
            <v>..</v>
          </cell>
          <cell r="E121">
            <v>1.96251</v>
          </cell>
          <cell r="F121">
            <v>1.9518899999999999</v>
          </cell>
          <cell r="G121">
            <v>2.0036100000000001</v>
          </cell>
          <cell r="H121">
            <v>2.1173600000000001</v>
          </cell>
          <cell r="I121">
            <v>2.08013</v>
          </cell>
          <cell r="J121" t="str">
            <v>..</v>
          </cell>
          <cell r="K121">
            <v>1.9802200000000001</v>
          </cell>
          <cell r="L121">
            <v>2.0171700000000001</v>
          </cell>
          <cell r="M121">
            <v>1.9525600000000001</v>
          </cell>
          <cell r="N121">
            <v>1.88476</v>
          </cell>
          <cell r="O121">
            <v>2.0509900000000001</v>
          </cell>
          <cell r="P121">
            <v>1.6083700000000001</v>
          </cell>
          <cell r="Q121">
            <v>1.53474</v>
          </cell>
          <cell r="R121">
            <v>1.6852499999999999</v>
          </cell>
          <cell r="T121">
            <v>1.6852499999999999</v>
          </cell>
          <cell r="U121">
            <v>2012</v>
          </cell>
          <cell r="X121" t="str">
            <v>..</v>
          </cell>
          <cell r="Y121" t="str">
            <v>..</v>
          </cell>
          <cell r="Z121" t="str">
            <v>..</v>
          </cell>
          <cell r="AA121">
            <v>0.97258999999999995</v>
          </cell>
          <cell r="AB121">
            <v>1.5942799999999999</v>
          </cell>
          <cell r="AC121">
            <v>1.16048</v>
          </cell>
          <cell r="AD121">
            <v>1.05202</v>
          </cell>
          <cell r="AE121" t="str">
            <v>..</v>
          </cell>
          <cell r="AF121">
            <v>1.1851400000000001</v>
          </cell>
          <cell r="AG121">
            <v>1.2587999999999999</v>
          </cell>
          <cell r="AH121">
            <v>1.2060999999999999</v>
          </cell>
          <cell r="AI121">
            <v>1.18272</v>
          </cell>
          <cell r="AJ121">
            <v>1.3319700000000001</v>
          </cell>
          <cell r="AK121">
            <v>1.04495</v>
          </cell>
          <cell r="AL121">
            <v>1.0198700000000001</v>
          </cell>
          <cell r="AM121">
            <v>1.1311800000000001</v>
          </cell>
          <cell r="AO121">
            <v>1.1311800000000001</v>
          </cell>
          <cell r="AP121">
            <v>2012</v>
          </cell>
          <cell r="AS121" t="str">
            <v>..</v>
          </cell>
          <cell r="AT121" t="str">
            <v>..</v>
          </cell>
          <cell r="AU121" t="str">
            <v>..</v>
          </cell>
          <cell r="AV121">
            <v>2.9770400000000001</v>
          </cell>
          <cell r="AW121">
            <v>2.44597</v>
          </cell>
          <cell r="AX121">
            <v>3.1606100000000001</v>
          </cell>
          <cell r="AY121">
            <v>3.1914600000000002</v>
          </cell>
          <cell r="AZ121" t="str">
            <v>..</v>
          </cell>
          <cell r="BA121">
            <v>2.93676</v>
          </cell>
          <cell r="BB121">
            <v>2.8972899999999999</v>
          </cell>
          <cell r="BC121">
            <v>2.8204099999999999</v>
          </cell>
          <cell r="BD121">
            <v>2.7179500000000001</v>
          </cell>
          <cell r="BE121">
            <v>2.9043899999999998</v>
          </cell>
          <cell r="BF121">
            <v>2.2811300000000001</v>
          </cell>
          <cell r="BG121">
            <v>2.1349499999999999</v>
          </cell>
          <cell r="BH121">
            <v>2.3219500000000002</v>
          </cell>
          <cell r="BJ121">
            <v>2.3219500000000002</v>
          </cell>
          <cell r="BK121">
            <v>2012</v>
          </cell>
          <cell r="BN121" t="str">
            <v>..</v>
          </cell>
          <cell r="BO121" t="str">
            <v>..</v>
          </cell>
          <cell r="BP121" t="str">
            <v>..</v>
          </cell>
          <cell r="BQ121">
            <v>25.483820000000001</v>
          </cell>
          <cell r="BR121">
            <v>41.328000000000003</v>
          </cell>
          <cell r="BS121">
            <v>28.587330000000001</v>
          </cell>
          <cell r="BT121">
            <v>26.271070000000002</v>
          </cell>
          <cell r="BU121" t="str">
            <v>..</v>
          </cell>
          <cell r="BV121">
            <v>32.682859999999998</v>
          </cell>
          <cell r="BW121">
            <v>33.52055</v>
          </cell>
          <cell r="BX121">
            <v>33.207999999999998</v>
          </cell>
          <cell r="BY121">
            <v>34.056780000000003</v>
          </cell>
          <cell r="BZ121">
            <v>35.246519999999997</v>
          </cell>
          <cell r="CA121">
            <v>35.357709999999997</v>
          </cell>
          <cell r="CB121">
            <v>35.769280000000002</v>
          </cell>
          <cell r="CC121">
            <v>35.889740000000003</v>
          </cell>
          <cell r="CE121">
            <v>35.889740000000003</v>
          </cell>
          <cell r="CF121">
            <v>2012</v>
          </cell>
        </row>
        <row r="122">
          <cell r="A122" t="str">
            <v>FSM</v>
          </cell>
          <cell r="B122" t="str">
            <v>Micronesia</v>
          </cell>
          <cell r="C122" t="str">
            <v>..</v>
          </cell>
          <cell r="D122" t="str">
            <v>..</v>
          </cell>
          <cell r="E122" t="str">
            <v>..</v>
          </cell>
          <cell r="F122" t="str">
            <v>..</v>
          </cell>
          <cell r="G122" t="str">
            <v>..</v>
          </cell>
          <cell r="H122" t="str">
            <v>..</v>
          </cell>
          <cell r="I122" t="str">
            <v>..</v>
          </cell>
          <cell r="J122" t="str">
            <v>..</v>
          </cell>
          <cell r="K122" t="str">
            <v>..</v>
          </cell>
          <cell r="L122" t="str">
            <v>..</v>
          </cell>
          <cell r="M122" t="str">
            <v>..</v>
          </cell>
          <cell r="N122" t="str">
            <v>..</v>
          </cell>
          <cell r="O122" t="str">
            <v>..</v>
          </cell>
          <cell r="P122" t="str">
            <v>..</v>
          </cell>
          <cell r="Q122" t="str">
            <v>..</v>
          </cell>
          <cell r="R122" t="str">
            <v>..</v>
          </cell>
          <cell r="T122" t="str">
            <v/>
          </cell>
          <cell r="U122" t="str">
            <v/>
          </cell>
          <cell r="X122" t="str">
            <v>..</v>
          </cell>
          <cell r="Y122" t="str">
            <v>..</v>
          </cell>
          <cell r="Z122" t="str">
            <v>..</v>
          </cell>
          <cell r="AA122" t="str">
            <v>..</v>
          </cell>
          <cell r="AB122" t="str">
            <v>..</v>
          </cell>
          <cell r="AC122" t="str">
            <v>..</v>
          </cell>
          <cell r="AD122" t="str">
            <v>..</v>
          </cell>
          <cell r="AE122" t="str">
            <v>..</v>
          </cell>
          <cell r="AF122" t="str">
            <v>..</v>
          </cell>
          <cell r="AG122" t="str">
            <v>..</v>
          </cell>
          <cell r="AH122" t="str">
            <v>..</v>
          </cell>
          <cell r="AI122" t="str">
            <v>..</v>
          </cell>
          <cell r="AJ122" t="str">
            <v>..</v>
          </cell>
          <cell r="AK122" t="str">
            <v>..</v>
          </cell>
          <cell r="AL122" t="str">
            <v>..</v>
          </cell>
          <cell r="AM122" t="str">
            <v>..</v>
          </cell>
          <cell r="AO122" t="str">
            <v/>
          </cell>
          <cell r="AP122" t="str">
            <v/>
          </cell>
          <cell r="AS122" t="str">
            <v>..</v>
          </cell>
          <cell r="AT122" t="str">
            <v>..</v>
          </cell>
          <cell r="AU122" t="str">
            <v>..</v>
          </cell>
          <cell r="AV122" t="str">
            <v>..</v>
          </cell>
          <cell r="AW122" t="str">
            <v>..</v>
          </cell>
          <cell r="AX122" t="str">
            <v>..</v>
          </cell>
          <cell r="AY122" t="str">
            <v>..</v>
          </cell>
          <cell r="AZ122" t="str">
            <v>..</v>
          </cell>
          <cell r="BA122" t="str">
            <v>..</v>
          </cell>
          <cell r="BB122" t="str">
            <v>..</v>
          </cell>
          <cell r="BC122" t="str">
            <v>..</v>
          </cell>
          <cell r="BD122" t="str">
            <v>..</v>
          </cell>
          <cell r="BE122" t="str">
            <v>..</v>
          </cell>
          <cell r="BF122" t="str">
            <v>..</v>
          </cell>
          <cell r="BG122" t="str">
            <v>..</v>
          </cell>
          <cell r="BH122" t="str">
            <v>..</v>
          </cell>
          <cell r="BJ122" t="str">
            <v/>
          </cell>
          <cell r="BK122" t="str">
            <v/>
          </cell>
          <cell r="BN122" t="str">
            <v>..</v>
          </cell>
          <cell r="BO122" t="str">
            <v>..</v>
          </cell>
          <cell r="BP122" t="str">
            <v>..</v>
          </cell>
          <cell r="BQ122" t="str">
            <v>..</v>
          </cell>
          <cell r="BR122" t="str">
            <v>..</v>
          </cell>
          <cell r="BS122" t="str">
            <v>..</v>
          </cell>
          <cell r="BT122" t="str">
            <v>..</v>
          </cell>
          <cell r="BU122" t="str">
            <v>..</v>
          </cell>
          <cell r="BV122" t="str">
            <v>..</v>
          </cell>
          <cell r="BW122" t="str">
            <v>..</v>
          </cell>
          <cell r="BX122" t="str">
            <v>..</v>
          </cell>
          <cell r="BY122" t="str">
            <v>..</v>
          </cell>
          <cell r="BZ122" t="str">
            <v>..</v>
          </cell>
          <cell r="CA122" t="str">
            <v>..</v>
          </cell>
          <cell r="CB122" t="str">
            <v>..</v>
          </cell>
          <cell r="CC122" t="str">
            <v>..</v>
          </cell>
          <cell r="CE122" t="str">
            <v/>
          </cell>
          <cell r="CF122" t="str">
            <v/>
          </cell>
        </row>
        <row r="123">
          <cell r="A123" t="str">
            <v>MCO</v>
          </cell>
          <cell r="B123" t="str">
            <v>Monaco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 t="str">
            <v>..</v>
          </cell>
          <cell r="J123" t="str">
            <v>..</v>
          </cell>
          <cell r="K123" t="str">
            <v>..</v>
          </cell>
          <cell r="L123" t="str">
            <v>..</v>
          </cell>
          <cell r="M123" t="str">
            <v>..</v>
          </cell>
          <cell r="N123" t="str">
            <v>..</v>
          </cell>
          <cell r="O123" t="str">
            <v>..</v>
          </cell>
          <cell r="P123" t="str">
            <v>..</v>
          </cell>
          <cell r="Q123" t="str">
            <v>..</v>
          </cell>
          <cell r="R123" t="str">
            <v>..</v>
          </cell>
          <cell r="T123" t="str">
            <v/>
          </cell>
          <cell r="U123" t="str">
            <v/>
          </cell>
          <cell r="X123" t="str">
            <v>..</v>
          </cell>
          <cell r="Y123" t="str">
            <v>..</v>
          </cell>
          <cell r="Z123" t="str">
            <v>..</v>
          </cell>
          <cell r="AA123" t="str">
            <v>..</v>
          </cell>
          <cell r="AB123" t="str">
            <v>..</v>
          </cell>
          <cell r="AC123" t="str">
            <v>..</v>
          </cell>
          <cell r="AD123" t="str">
            <v>..</v>
          </cell>
          <cell r="AE123" t="str">
            <v>..</v>
          </cell>
          <cell r="AF123" t="str">
            <v>..</v>
          </cell>
          <cell r="AG123" t="str">
            <v>..</v>
          </cell>
          <cell r="AH123" t="str">
            <v>..</v>
          </cell>
          <cell r="AI123" t="str">
            <v>..</v>
          </cell>
          <cell r="AJ123" t="str">
            <v>..</v>
          </cell>
          <cell r="AK123" t="str">
            <v>..</v>
          </cell>
          <cell r="AL123" t="str">
            <v>..</v>
          </cell>
          <cell r="AM123" t="str">
            <v>..</v>
          </cell>
          <cell r="AO123" t="str">
            <v/>
          </cell>
          <cell r="AP123" t="str">
            <v/>
          </cell>
          <cell r="AS123" t="str">
            <v>..</v>
          </cell>
          <cell r="AT123" t="str">
            <v>..</v>
          </cell>
          <cell r="AU123" t="str">
            <v>..</v>
          </cell>
          <cell r="AV123" t="str">
            <v>..</v>
          </cell>
          <cell r="AW123" t="str">
            <v>..</v>
          </cell>
          <cell r="AX123" t="str">
            <v>..</v>
          </cell>
          <cell r="AY123" t="str">
            <v>..</v>
          </cell>
          <cell r="AZ123" t="str">
            <v>..</v>
          </cell>
          <cell r="BA123" t="str">
            <v>..</v>
          </cell>
          <cell r="BB123" t="str">
            <v>..</v>
          </cell>
          <cell r="BC123" t="str">
            <v>..</v>
          </cell>
          <cell r="BD123" t="str">
            <v>..</v>
          </cell>
          <cell r="BE123" t="str">
            <v>..</v>
          </cell>
          <cell r="BF123" t="str">
            <v>..</v>
          </cell>
          <cell r="BG123" t="str">
            <v>..</v>
          </cell>
          <cell r="BH123" t="str">
            <v>..</v>
          </cell>
          <cell r="BJ123" t="str">
            <v/>
          </cell>
          <cell r="BK123" t="str">
            <v/>
          </cell>
          <cell r="BN123" t="str">
            <v>..</v>
          </cell>
          <cell r="BO123" t="str">
            <v>..</v>
          </cell>
          <cell r="BP123" t="str">
            <v>..</v>
          </cell>
          <cell r="BQ123" t="str">
            <v>..</v>
          </cell>
          <cell r="BR123" t="str">
            <v>..</v>
          </cell>
          <cell r="BS123" t="str">
            <v>..</v>
          </cell>
          <cell r="BT123" t="str">
            <v>..</v>
          </cell>
          <cell r="BU123" t="str">
            <v>..</v>
          </cell>
          <cell r="BV123" t="str">
            <v>..</v>
          </cell>
          <cell r="BW123" t="str">
            <v>..</v>
          </cell>
          <cell r="BX123" t="str">
            <v>..</v>
          </cell>
          <cell r="BY123" t="str">
            <v>..</v>
          </cell>
          <cell r="BZ123" t="str">
            <v>..</v>
          </cell>
          <cell r="CA123" t="str">
            <v>..</v>
          </cell>
          <cell r="CB123" t="str">
            <v>..</v>
          </cell>
          <cell r="CC123" t="str">
            <v>..</v>
          </cell>
          <cell r="CE123" t="str">
            <v/>
          </cell>
          <cell r="CF123" t="str">
            <v/>
          </cell>
        </row>
        <row r="124">
          <cell r="A124" t="str">
            <v>MNG</v>
          </cell>
          <cell r="B124" t="str">
            <v>Mongolia</v>
          </cell>
          <cell r="C124" t="str">
            <v>..</v>
          </cell>
          <cell r="D124" t="str">
            <v>..</v>
          </cell>
          <cell r="E124">
            <v>3.71312</v>
          </cell>
          <cell r="F124">
            <v>3.3872100000000001</v>
          </cell>
          <cell r="G124">
            <v>2.62981</v>
          </cell>
          <cell r="H124">
            <v>3.53687</v>
          </cell>
          <cell r="I124">
            <v>4.0352100000000002</v>
          </cell>
          <cell r="J124">
            <v>2.96082</v>
          </cell>
          <cell r="K124">
            <v>3.4022399999999999</v>
          </cell>
          <cell r="L124">
            <v>3.4916200000000002</v>
          </cell>
          <cell r="M124">
            <v>2.7411500000000002</v>
          </cell>
          <cell r="N124">
            <v>2.5710299999999999</v>
          </cell>
          <cell r="O124">
            <v>2.4297900000000001</v>
          </cell>
          <cell r="P124">
            <v>2.35012</v>
          </cell>
          <cell r="Q124">
            <v>2.2065999999999999</v>
          </cell>
          <cell r="R124" t="str">
            <v>..</v>
          </cell>
          <cell r="T124">
            <v>2.2065999999999999</v>
          </cell>
          <cell r="U124">
            <v>2011</v>
          </cell>
          <cell r="X124" t="str">
            <v>..</v>
          </cell>
          <cell r="Y124" t="str">
            <v>..</v>
          </cell>
          <cell r="Z124">
            <v>3.3722599999999998</v>
          </cell>
          <cell r="AA124">
            <v>3.4594</v>
          </cell>
          <cell r="AB124">
            <v>2.6966100000000002</v>
          </cell>
          <cell r="AC124">
            <v>3.4418299999999999</v>
          </cell>
          <cell r="AD124">
            <v>3.7134399999999999</v>
          </cell>
          <cell r="AE124">
            <v>2.7523599999999999</v>
          </cell>
          <cell r="AF124">
            <v>2.9950399999999999</v>
          </cell>
          <cell r="AG124">
            <v>3.6242200000000002</v>
          </cell>
          <cell r="AH124">
            <v>2.73447</v>
          </cell>
          <cell r="AI124">
            <v>2.63036</v>
          </cell>
          <cell r="AJ124">
            <v>2.3329800000000001</v>
          </cell>
          <cell r="AK124">
            <v>2.4211800000000001</v>
          </cell>
          <cell r="AL124">
            <v>2.1496</v>
          </cell>
          <cell r="AM124" t="str">
            <v>..</v>
          </cell>
          <cell r="AO124">
            <v>2.1496</v>
          </cell>
          <cell r="AP124">
            <v>2011</v>
          </cell>
          <cell r="AS124" t="str">
            <v>..</v>
          </cell>
          <cell r="AT124" t="str">
            <v>..</v>
          </cell>
          <cell r="AU124">
            <v>4.4966400000000002</v>
          </cell>
          <cell r="AV124">
            <v>3.2469399999999999</v>
          </cell>
          <cell r="AW124">
            <v>2.50244</v>
          </cell>
          <cell r="AX124">
            <v>3.7262900000000001</v>
          </cell>
          <cell r="AY124">
            <v>4.61965</v>
          </cell>
          <cell r="AZ124">
            <v>3.3519600000000001</v>
          </cell>
          <cell r="BA124">
            <v>4.1534399999999998</v>
          </cell>
          <cell r="BB124">
            <v>3.2423199999999999</v>
          </cell>
          <cell r="BC124">
            <v>2.7537199999999999</v>
          </cell>
          <cell r="BD124">
            <v>2.4577300000000002</v>
          </cell>
          <cell r="BE124">
            <v>2.60012</v>
          </cell>
          <cell r="BF124">
            <v>2.21983</v>
          </cell>
          <cell r="BG124">
            <v>2.30728</v>
          </cell>
          <cell r="BH124" t="str">
            <v>..</v>
          </cell>
          <cell r="BJ124">
            <v>2.30728</v>
          </cell>
          <cell r="BK124">
            <v>2011</v>
          </cell>
          <cell r="BN124" t="str">
            <v>..</v>
          </cell>
          <cell r="BO124" t="str">
            <v>..</v>
          </cell>
          <cell r="BP124">
            <v>63.287669999999999</v>
          </cell>
          <cell r="BQ124">
            <v>67.428569999999993</v>
          </cell>
          <cell r="BR124">
            <v>67.26343</v>
          </cell>
          <cell r="BS124">
            <v>64.8</v>
          </cell>
          <cell r="BT124">
            <v>59.349589999999999</v>
          </cell>
          <cell r="BU124">
            <v>60.64</v>
          </cell>
          <cell r="BV124">
            <v>57.08661</v>
          </cell>
          <cell r="BW124">
            <v>67.757580000000004</v>
          </cell>
          <cell r="BX124">
            <v>65.119550000000004</v>
          </cell>
          <cell r="BY124">
            <v>67.148489999999995</v>
          </cell>
          <cell r="BZ124">
            <v>61.22195</v>
          </cell>
          <cell r="CA124">
            <v>66.666669999999996</v>
          </cell>
          <cell r="CB124">
            <v>62.199750000000002</v>
          </cell>
          <cell r="CC124" t="str">
            <v>..</v>
          </cell>
          <cell r="CE124">
            <v>62.199750000000002</v>
          </cell>
          <cell r="CF124">
            <v>2011</v>
          </cell>
        </row>
        <row r="125">
          <cell r="A125" t="str">
            <v>MAR</v>
          </cell>
          <cell r="B125" t="str">
            <v>Morocco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>
            <v>1.4884500000000001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>
            <v>0.60928000000000004</v>
          </cell>
          <cell r="N125">
            <v>1.0920300000000001</v>
          </cell>
          <cell r="O125">
            <v>1.1246100000000001</v>
          </cell>
          <cell r="P125">
            <v>1.4324600000000001</v>
          </cell>
          <cell r="Q125" t="str">
            <v>..</v>
          </cell>
          <cell r="R125" t="str">
            <v>..</v>
          </cell>
          <cell r="T125">
            <v>1.4324600000000001</v>
          </cell>
          <cell r="U125">
            <v>2010</v>
          </cell>
          <cell r="X125" t="str">
            <v>..</v>
          </cell>
          <cell r="Y125" t="str">
            <v>..</v>
          </cell>
          <cell r="Z125" t="str">
            <v>..</v>
          </cell>
          <cell r="AA125" t="str">
            <v>..</v>
          </cell>
          <cell r="AB125">
            <v>0.63788</v>
          </cell>
          <cell r="AC125" t="str">
            <v>..</v>
          </cell>
          <cell r="AD125" t="str">
            <v>..</v>
          </cell>
          <cell r="AE125" t="str">
            <v>..</v>
          </cell>
          <cell r="AF125" t="str">
            <v>..</v>
          </cell>
          <cell r="AG125" t="str">
            <v>..</v>
          </cell>
          <cell r="AH125">
            <v>0.25697999999999999</v>
          </cell>
          <cell r="AI125">
            <v>0.49391000000000002</v>
          </cell>
          <cell r="AJ125">
            <v>0.68681000000000003</v>
          </cell>
          <cell r="AK125">
            <v>1.0324800000000001</v>
          </cell>
          <cell r="AL125" t="str">
            <v>..</v>
          </cell>
          <cell r="AM125" t="str">
            <v>..</v>
          </cell>
          <cell r="AO125">
            <v>1.0324800000000001</v>
          </cell>
          <cell r="AP125">
            <v>2010</v>
          </cell>
          <cell r="AS125" t="str">
            <v>..</v>
          </cell>
          <cell r="AT125" t="str">
            <v>..</v>
          </cell>
          <cell r="AU125" t="str">
            <v>..</v>
          </cell>
          <cell r="AV125" t="str">
            <v>..</v>
          </cell>
          <cell r="AW125">
            <v>2.1476600000000001</v>
          </cell>
          <cell r="AX125" t="str">
            <v>..</v>
          </cell>
          <cell r="AY125" t="str">
            <v>..</v>
          </cell>
          <cell r="AZ125" t="str">
            <v>..</v>
          </cell>
          <cell r="BA125" t="str">
            <v>..</v>
          </cell>
          <cell r="BB125" t="str">
            <v>..</v>
          </cell>
          <cell r="BC125">
            <v>0.81696999999999997</v>
          </cell>
          <cell r="BD125">
            <v>1.3729100000000001</v>
          </cell>
          <cell r="BE125">
            <v>1.5018400000000001</v>
          </cell>
          <cell r="BF125">
            <v>1.79162</v>
          </cell>
          <cell r="BG125" t="str">
            <v>..</v>
          </cell>
          <cell r="BH125" t="str">
            <v>..</v>
          </cell>
          <cell r="BJ125">
            <v>1.79162</v>
          </cell>
          <cell r="BK125">
            <v>2010</v>
          </cell>
          <cell r="BN125" t="str">
            <v>..</v>
          </cell>
          <cell r="BO125" t="str">
            <v>..</v>
          </cell>
          <cell r="BP125" t="str">
            <v>..</v>
          </cell>
          <cell r="BQ125" t="str">
            <v>..</v>
          </cell>
          <cell r="BR125">
            <v>18.711659999999998</v>
          </cell>
          <cell r="BS125" t="str">
            <v>..</v>
          </cell>
          <cell r="BT125" t="str">
            <v>..</v>
          </cell>
          <cell r="BU125" t="str">
            <v>..</v>
          </cell>
          <cell r="BV125" t="str">
            <v>..</v>
          </cell>
          <cell r="BW125" t="str">
            <v>..</v>
          </cell>
          <cell r="BX125">
            <v>15.64246</v>
          </cell>
          <cell r="BY125">
            <v>14.45255</v>
          </cell>
          <cell r="BZ125">
            <v>28.26633</v>
          </cell>
          <cell r="CA125">
            <v>34.101379999999999</v>
          </cell>
          <cell r="CB125" t="str">
            <v>..</v>
          </cell>
          <cell r="CC125" t="str">
            <v>..</v>
          </cell>
          <cell r="CE125">
            <v>34.101379999999999</v>
          </cell>
          <cell r="CF125">
            <v>2010</v>
          </cell>
        </row>
        <row r="126">
          <cell r="A126" t="str">
            <v>MOZ</v>
          </cell>
          <cell r="B126" t="str">
            <v>Mozambique</v>
          </cell>
          <cell r="C126" t="str">
            <v>..</v>
          </cell>
          <cell r="D126" t="str">
            <v>..</v>
          </cell>
          <cell r="E126" t="str">
            <v>..</v>
          </cell>
          <cell r="F126" t="str">
            <v>..</v>
          </cell>
          <cell r="G126" t="str">
            <v>..</v>
          </cell>
          <cell r="H126" t="str">
            <v>..</v>
          </cell>
          <cell r="I126" t="str">
            <v>..</v>
          </cell>
          <cell r="J126">
            <v>5.5594200000000003</v>
          </cell>
          <cell r="K126">
            <v>5.5601700000000003</v>
          </cell>
          <cell r="L126" t="str">
            <v>..</v>
          </cell>
          <cell r="M126" t="str">
            <v>..</v>
          </cell>
          <cell r="N126">
            <v>3.2198600000000002</v>
          </cell>
          <cell r="O126">
            <v>3.37243</v>
          </cell>
          <cell r="P126" t="str">
            <v>..</v>
          </cell>
          <cell r="Q126">
            <v>4.4290000000000003</v>
          </cell>
          <cell r="R126" t="str">
            <v>..</v>
          </cell>
          <cell r="T126">
            <v>4.4290000000000003</v>
          </cell>
          <cell r="U126">
            <v>2011</v>
          </cell>
          <cell r="X126" t="str">
            <v>..</v>
          </cell>
          <cell r="Y126" t="str">
            <v>..</v>
          </cell>
          <cell r="Z126" t="str">
            <v>..</v>
          </cell>
          <cell r="AA126" t="str">
            <v>..</v>
          </cell>
          <cell r="AB126" t="str">
            <v>..</v>
          </cell>
          <cell r="AC126" t="str">
            <v>..</v>
          </cell>
          <cell r="AD126" t="str">
            <v>..</v>
          </cell>
          <cell r="AE126">
            <v>5.2011799999999999</v>
          </cell>
          <cell r="AF126">
            <v>5.5809699999999998</v>
          </cell>
          <cell r="AG126" t="str">
            <v>..</v>
          </cell>
          <cell r="AH126" t="str">
            <v>..</v>
          </cell>
          <cell r="AI126">
            <v>2.3870100000000001</v>
          </cell>
          <cell r="AJ126">
            <v>2.5060600000000002</v>
          </cell>
          <cell r="AK126" t="str">
            <v>..</v>
          </cell>
          <cell r="AL126">
            <v>6.6960699999999997</v>
          </cell>
          <cell r="AM126" t="str">
            <v>..</v>
          </cell>
          <cell r="AO126">
            <v>6.6960699999999997</v>
          </cell>
          <cell r="AP126">
            <v>2011</v>
          </cell>
          <cell r="AS126" t="str">
            <v>..</v>
          </cell>
          <cell r="AT126" t="str">
            <v>..</v>
          </cell>
          <cell r="AU126" t="str">
            <v>..</v>
          </cell>
          <cell r="AV126" t="str">
            <v>..</v>
          </cell>
          <cell r="AW126" t="str">
            <v>..</v>
          </cell>
          <cell r="AX126" t="str">
            <v>..</v>
          </cell>
          <cell r="AY126" t="str">
            <v>..</v>
          </cell>
          <cell r="AZ126">
            <v>5.7557799999999997</v>
          </cell>
          <cell r="BA126">
            <v>5.5511499999999998</v>
          </cell>
          <cell r="BB126" t="str">
            <v>..</v>
          </cell>
          <cell r="BC126" t="str">
            <v>..</v>
          </cell>
          <cell r="BD126">
            <v>3.8894600000000001</v>
          </cell>
          <cell r="BE126">
            <v>3.9961199999999999</v>
          </cell>
          <cell r="BF126" t="str">
            <v>..</v>
          </cell>
          <cell r="BG126">
            <v>3.68268</v>
          </cell>
          <cell r="BH126" t="str">
            <v>..</v>
          </cell>
          <cell r="BJ126">
            <v>3.68268</v>
          </cell>
          <cell r="BK126">
            <v>2011</v>
          </cell>
          <cell r="BN126" t="str">
            <v>..</v>
          </cell>
          <cell r="BO126" t="str">
            <v>..</v>
          </cell>
          <cell r="BP126" t="str">
            <v>..</v>
          </cell>
          <cell r="BQ126" t="str">
            <v>..</v>
          </cell>
          <cell r="BR126" t="str">
            <v>..</v>
          </cell>
          <cell r="BS126" t="str">
            <v>..</v>
          </cell>
          <cell r="BT126" t="str">
            <v>..</v>
          </cell>
          <cell r="BU126">
            <v>33.125</v>
          </cell>
          <cell r="BV126">
            <v>30.34826</v>
          </cell>
          <cell r="BW126" t="str">
            <v>..</v>
          </cell>
          <cell r="BX126" t="str">
            <v>..</v>
          </cell>
          <cell r="BY126">
            <v>33.039650000000002</v>
          </cell>
          <cell r="BZ126">
            <v>31.103680000000001</v>
          </cell>
          <cell r="CA126" t="str">
            <v>..</v>
          </cell>
          <cell r="CB126">
            <v>37.443950000000001</v>
          </cell>
          <cell r="CC126" t="str">
            <v>..</v>
          </cell>
          <cell r="CE126">
            <v>37.443950000000001</v>
          </cell>
          <cell r="CF126">
            <v>2011</v>
          </cell>
        </row>
        <row r="127">
          <cell r="A127" t="str">
            <v>MMR</v>
          </cell>
          <cell r="B127" t="str">
            <v>Myanmar</v>
          </cell>
          <cell r="C127" t="str">
            <v>..</v>
          </cell>
          <cell r="D127" t="str">
            <v>..</v>
          </cell>
          <cell r="E127" t="str">
            <v>..</v>
          </cell>
          <cell r="F127" t="str">
            <v>..</v>
          </cell>
          <cell r="G127" t="str">
            <v>..</v>
          </cell>
          <cell r="H127" t="str">
            <v>..</v>
          </cell>
          <cell r="I127" t="str">
            <v>..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>
            <v>0.55859000000000003</v>
          </cell>
          <cell r="R127" t="str">
            <v>..</v>
          </cell>
          <cell r="T127">
            <v>0.55859000000000003</v>
          </cell>
          <cell r="U127">
            <v>2011</v>
          </cell>
          <cell r="X127" t="str">
            <v>..</v>
          </cell>
          <cell r="Y127" t="str">
            <v>..</v>
          </cell>
          <cell r="Z127" t="str">
            <v>..</v>
          </cell>
          <cell r="AA127" t="str">
            <v>..</v>
          </cell>
          <cell r="AB127" t="str">
            <v>..</v>
          </cell>
          <cell r="AC127" t="str">
            <v>..</v>
          </cell>
          <cell r="AD127" t="str">
            <v>..</v>
          </cell>
          <cell r="AE127" t="str">
            <v>..</v>
          </cell>
          <cell r="AF127" t="str">
            <v>..</v>
          </cell>
          <cell r="AG127" t="str">
            <v>..</v>
          </cell>
          <cell r="AH127" t="str">
            <v>..</v>
          </cell>
          <cell r="AI127" t="str">
            <v>..</v>
          </cell>
          <cell r="AJ127" t="str">
            <v>..</v>
          </cell>
          <cell r="AK127" t="str">
            <v>..</v>
          </cell>
          <cell r="AL127">
            <v>0.44394</v>
          </cell>
          <cell r="AM127" t="str">
            <v>..</v>
          </cell>
          <cell r="AO127">
            <v>0.44394</v>
          </cell>
          <cell r="AP127">
            <v>2011</v>
          </cell>
          <cell r="AS127" t="str">
            <v>..</v>
          </cell>
          <cell r="AT127" t="str">
            <v>..</v>
          </cell>
          <cell r="AU127" t="str">
            <v>..</v>
          </cell>
          <cell r="AV127" t="str">
            <v>..</v>
          </cell>
          <cell r="AW127" t="str">
            <v>..</v>
          </cell>
          <cell r="AX127" t="str">
            <v>..</v>
          </cell>
          <cell r="AY127" t="str">
            <v>..</v>
          </cell>
          <cell r="AZ127" t="str">
            <v>..</v>
          </cell>
          <cell r="BA127" t="str">
            <v>..</v>
          </cell>
          <cell r="BB127" t="str">
            <v>..</v>
          </cell>
          <cell r="BC127" t="str">
            <v>..</v>
          </cell>
          <cell r="BD127" t="str">
            <v>..</v>
          </cell>
          <cell r="BE127" t="str">
            <v>..</v>
          </cell>
          <cell r="BF127" t="str">
            <v>..</v>
          </cell>
          <cell r="BG127">
            <v>0.77553000000000005</v>
          </cell>
          <cell r="BH127" t="str">
            <v>..</v>
          </cell>
          <cell r="BJ127">
            <v>0.77553000000000005</v>
          </cell>
          <cell r="BK127">
            <v>2011</v>
          </cell>
          <cell r="BN127" t="str">
            <v>..</v>
          </cell>
          <cell r="BO127" t="str">
            <v>..</v>
          </cell>
          <cell r="BP127" t="str">
            <v>..</v>
          </cell>
          <cell r="BQ127" t="str">
            <v>..</v>
          </cell>
          <cell r="BR127" t="str">
            <v>..</v>
          </cell>
          <cell r="BS127" t="str">
            <v>..</v>
          </cell>
          <cell r="BT127" t="str">
            <v>..</v>
          </cell>
          <cell r="BU127" t="str">
            <v>..</v>
          </cell>
          <cell r="BV127" t="str">
            <v>..</v>
          </cell>
          <cell r="BW127" t="str">
            <v>..</v>
          </cell>
          <cell r="BX127" t="str">
            <v>..</v>
          </cell>
          <cell r="BY127" t="str">
            <v>..</v>
          </cell>
          <cell r="BZ127" t="str">
            <v>..</v>
          </cell>
          <cell r="CA127" t="str">
            <v>..</v>
          </cell>
          <cell r="CB127">
            <v>51.994680000000002</v>
          </cell>
          <cell r="CC127" t="str">
            <v>..</v>
          </cell>
          <cell r="CE127">
            <v>51.994680000000002</v>
          </cell>
          <cell r="CF127">
            <v>2011</v>
          </cell>
        </row>
        <row r="128">
          <cell r="A128" t="str">
            <v>NAM</v>
          </cell>
          <cell r="B128" t="str">
            <v>Namibia</v>
          </cell>
          <cell r="C128" t="str">
            <v>..</v>
          </cell>
          <cell r="D128" t="str">
            <v>..</v>
          </cell>
          <cell r="E128" t="str">
            <v>..</v>
          </cell>
          <cell r="F128" t="str">
            <v>..</v>
          </cell>
          <cell r="G128">
            <v>1.2007399999999999</v>
          </cell>
          <cell r="H128" t="str">
            <v>..</v>
          </cell>
          <cell r="I128">
            <v>4.7450799999999997</v>
          </cell>
          <cell r="J128" t="str">
            <v>..</v>
          </cell>
          <cell r="K128">
            <v>7.6394500000000001</v>
          </cell>
          <cell r="L128">
            <v>5.7529000000000003</v>
          </cell>
          <cell r="M128" t="str">
            <v>..</v>
          </cell>
          <cell r="N128">
            <v>2.8235299999999999</v>
          </cell>
          <cell r="O128" t="str">
            <v>..</v>
          </cell>
          <cell r="P128" t="str">
            <v>..</v>
          </cell>
          <cell r="Q128" t="str">
            <v>..</v>
          </cell>
          <cell r="R128" t="str">
            <v>..</v>
          </cell>
          <cell r="T128" t="str">
            <v/>
          </cell>
          <cell r="U128" t="str">
            <v/>
          </cell>
          <cell r="X128" t="str">
            <v>..</v>
          </cell>
          <cell r="Y128" t="str">
            <v>..</v>
          </cell>
          <cell r="Z128" t="str">
            <v>..</v>
          </cell>
          <cell r="AA128" t="str">
            <v>..</v>
          </cell>
          <cell r="AB128">
            <v>0.80267999999999995</v>
          </cell>
          <cell r="AC128" t="str">
            <v>..</v>
          </cell>
          <cell r="AD128">
            <v>3.5971199999999999</v>
          </cell>
          <cell r="AE128" t="str">
            <v>..</v>
          </cell>
          <cell r="AF128">
            <v>5.8695700000000004</v>
          </cell>
          <cell r="AG128">
            <v>3.8153800000000002</v>
          </cell>
          <cell r="AH128" t="str">
            <v>..</v>
          </cell>
          <cell r="AI128">
            <v>2.3883399999999999</v>
          </cell>
          <cell r="AJ128" t="str">
            <v>..</v>
          </cell>
          <cell r="AK128" t="str">
            <v>..</v>
          </cell>
          <cell r="AL128" t="str">
            <v>..</v>
          </cell>
          <cell r="AM128" t="str">
            <v>..</v>
          </cell>
          <cell r="AO128" t="str">
            <v/>
          </cell>
          <cell r="AP128" t="str">
            <v/>
          </cell>
          <cell r="AS128" t="str">
            <v>..</v>
          </cell>
          <cell r="AT128" t="str">
            <v>..</v>
          </cell>
          <cell r="AU128" t="str">
            <v>..</v>
          </cell>
          <cell r="AV128" t="str">
            <v>..</v>
          </cell>
          <cell r="AW128">
            <v>1.5402199999999999</v>
          </cell>
          <cell r="AX128" t="str">
            <v>..</v>
          </cell>
          <cell r="AY128">
            <v>6.2140399999999998</v>
          </cell>
          <cell r="AZ128" t="str">
            <v>..</v>
          </cell>
          <cell r="BA128">
            <v>9.8720300000000005</v>
          </cell>
          <cell r="BB128">
            <v>9.0155399999999997</v>
          </cell>
          <cell r="BC128" t="str">
            <v>..</v>
          </cell>
          <cell r="BD128">
            <v>3.43329</v>
          </cell>
          <cell r="BE128" t="str">
            <v>..</v>
          </cell>
          <cell r="BF128" t="str">
            <v>..</v>
          </cell>
          <cell r="BG128" t="str">
            <v>..</v>
          </cell>
          <cell r="BH128" t="str">
            <v>..</v>
          </cell>
          <cell r="BJ128" t="str">
            <v/>
          </cell>
          <cell r="BK128" t="str">
            <v/>
          </cell>
          <cell r="BN128" t="str">
            <v>..</v>
          </cell>
          <cell r="BO128" t="str">
            <v>..</v>
          </cell>
          <cell r="BP128" t="str">
            <v>..</v>
          </cell>
          <cell r="BQ128" t="str">
            <v>..</v>
          </cell>
          <cell r="BR128">
            <v>30.76923</v>
          </cell>
          <cell r="BS128" t="str">
            <v>..</v>
          </cell>
          <cell r="BT128">
            <v>42.553190000000001</v>
          </cell>
          <cell r="BU128" t="str">
            <v>..</v>
          </cell>
          <cell r="BV128">
            <v>42.857140000000001</v>
          </cell>
          <cell r="BW128">
            <v>41.61074</v>
          </cell>
          <cell r="BX128" t="str">
            <v>..</v>
          </cell>
          <cell r="BY128">
            <v>49.358969999999999</v>
          </cell>
          <cell r="BZ128" t="str">
            <v>..</v>
          </cell>
          <cell r="CA128" t="str">
            <v>..</v>
          </cell>
          <cell r="CB128" t="str">
            <v>..</v>
          </cell>
          <cell r="CC128" t="str">
            <v>..</v>
          </cell>
          <cell r="CE128" t="str">
            <v/>
          </cell>
          <cell r="CF128" t="str">
            <v/>
          </cell>
        </row>
        <row r="129">
          <cell r="A129" t="str">
            <v>NPL</v>
          </cell>
          <cell r="B129" t="str">
            <v>Nepal</v>
          </cell>
          <cell r="C129" t="str">
            <v>..</v>
          </cell>
          <cell r="D129" t="str">
            <v>..</v>
          </cell>
          <cell r="E129" t="str">
            <v>..</v>
          </cell>
          <cell r="F129" t="str">
            <v>..</v>
          </cell>
          <cell r="G129" t="str">
            <v>..</v>
          </cell>
          <cell r="H129" t="str">
            <v>..</v>
          </cell>
          <cell r="I129" t="str">
            <v>..</v>
          </cell>
          <cell r="J129" t="str">
            <v>..</v>
          </cell>
          <cell r="K129">
            <v>0.75494000000000006</v>
          </cell>
          <cell r="L129">
            <v>0.91607000000000005</v>
          </cell>
          <cell r="M129" t="str">
            <v>..</v>
          </cell>
          <cell r="N129">
            <v>0.73102999999999996</v>
          </cell>
          <cell r="O129" t="str">
            <v>..</v>
          </cell>
          <cell r="P129">
            <v>0.63873000000000002</v>
          </cell>
          <cell r="Q129">
            <v>0.66027000000000002</v>
          </cell>
          <cell r="R129" t="str">
            <v>..</v>
          </cell>
          <cell r="T129">
            <v>0.66027000000000002</v>
          </cell>
          <cell r="U129">
            <v>2011</v>
          </cell>
          <cell r="X129" t="str">
            <v>..</v>
          </cell>
          <cell r="Y129" t="str">
            <v>..</v>
          </cell>
          <cell r="Z129" t="str">
            <v>..</v>
          </cell>
          <cell r="AA129" t="str">
            <v>..</v>
          </cell>
          <cell r="AB129" t="str">
            <v>..</v>
          </cell>
          <cell r="AC129" t="str">
            <v>..</v>
          </cell>
          <cell r="AD129" t="str">
            <v>..</v>
          </cell>
          <cell r="AE129" t="str">
            <v>..</v>
          </cell>
          <cell r="AF129" t="str">
            <v>..</v>
          </cell>
          <cell r="AG129" t="str">
            <v>..</v>
          </cell>
          <cell r="AH129" t="str">
            <v>..</v>
          </cell>
          <cell r="AI129" t="str">
            <v>..</v>
          </cell>
          <cell r="AJ129" t="str">
            <v>..</v>
          </cell>
          <cell r="AK129" t="str">
            <v>..</v>
          </cell>
          <cell r="AL129" t="str">
            <v>..</v>
          </cell>
          <cell r="AM129" t="str">
            <v>..</v>
          </cell>
          <cell r="AO129" t="str">
            <v/>
          </cell>
          <cell r="AP129" t="str">
            <v/>
          </cell>
          <cell r="AS129" t="str">
            <v>..</v>
          </cell>
          <cell r="AT129" t="str">
            <v>..</v>
          </cell>
          <cell r="AU129" t="str">
            <v>..</v>
          </cell>
          <cell r="AV129" t="str">
            <v>..</v>
          </cell>
          <cell r="AW129" t="str">
            <v>..</v>
          </cell>
          <cell r="AX129" t="str">
            <v>..</v>
          </cell>
          <cell r="AY129" t="str">
            <v>..</v>
          </cell>
          <cell r="AZ129" t="str">
            <v>..</v>
          </cell>
          <cell r="BA129" t="str">
            <v>..</v>
          </cell>
          <cell r="BB129" t="str">
            <v>..</v>
          </cell>
          <cell r="BC129" t="str">
            <v>..</v>
          </cell>
          <cell r="BD129" t="str">
            <v>..</v>
          </cell>
          <cell r="BE129" t="str">
            <v>..</v>
          </cell>
          <cell r="BF129" t="str">
            <v>..</v>
          </cell>
          <cell r="BG129" t="str">
            <v>..</v>
          </cell>
          <cell r="BH129" t="str">
            <v>..</v>
          </cell>
          <cell r="BJ129" t="str">
            <v/>
          </cell>
          <cell r="BK129" t="str">
            <v/>
          </cell>
          <cell r="BN129" t="str">
            <v>..</v>
          </cell>
          <cell r="BO129" t="str">
            <v>..</v>
          </cell>
          <cell r="BP129" t="str">
            <v>..</v>
          </cell>
          <cell r="BQ129" t="str">
            <v>..</v>
          </cell>
          <cell r="BR129" t="str">
            <v>..</v>
          </cell>
          <cell r="BS129" t="str">
            <v>..</v>
          </cell>
          <cell r="BT129" t="str">
            <v>..</v>
          </cell>
          <cell r="BU129" t="str">
            <v>..</v>
          </cell>
          <cell r="BV129" t="str">
            <v>..</v>
          </cell>
          <cell r="BW129" t="str">
            <v>..</v>
          </cell>
          <cell r="BX129" t="str">
            <v>..</v>
          </cell>
          <cell r="BY129" t="str">
            <v>..</v>
          </cell>
          <cell r="BZ129" t="str">
            <v>..</v>
          </cell>
          <cell r="CA129" t="str">
            <v>..</v>
          </cell>
          <cell r="CB129" t="str">
            <v>..</v>
          </cell>
          <cell r="CC129" t="str">
            <v>..</v>
          </cell>
          <cell r="CE129" t="str">
            <v/>
          </cell>
          <cell r="CF129" t="str">
            <v/>
          </cell>
        </row>
        <row r="130">
          <cell r="A130" t="str">
            <v>NLD</v>
          </cell>
          <cell r="B130" t="str">
            <v>Netherlands</v>
          </cell>
          <cell r="C130" t="str">
            <v>..</v>
          </cell>
          <cell r="D130" t="str">
            <v>..</v>
          </cell>
          <cell r="E130">
            <v>2.4623900000000001</v>
          </cell>
          <cell r="F130">
            <v>2.4717899999999999</v>
          </cell>
          <cell r="G130">
            <v>2.4717199999999999</v>
          </cell>
          <cell r="H130">
            <v>2.2920600000000002</v>
          </cell>
          <cell r="I130">
            <v>2.2531599999999998</v>
          </cell>
          <cell r="J130">
            <v>2.4543300000000001</v>
          </cell>
          <cell r="K130">
            <v>2.1952699999999998</v>
          </cell>
          <cell r="L130">
            <v>1.53332</v>
          </cell>
          <cell r="M130">
            <v>1.51475</v>
          </cell>
          <cell r="N130">
            <v>1.38053</v>
          </cell>
          <cell r="O130">
            <v>1.3093699999999999</v>
          </cell>
          <cell r="P130">
            <v>1.47326</v>
          </cell>
          <cell r="Q130">
            <v>1.27475</v>
          </cell>
          <cell r="R130">
            <v>1.15221</v>
          </cell>
          <cell r="T130">
            <v>1.15221</v>
          </cell>
          <cell r="U130">
            <v>2012</v>
          </cell>
          <cell r="X130" t="str">
            <v>..</v>
          </cell>
          <cell r="Y130" t="str">
            <v>..</v>
          </cell>
          <cell r="Z130">
            <v>1.7829900000000001</v>
          </cell>
          <cell r="AA130">
            <v>1.7206900000000001</v>
          </cell>
          <cell r="AB130">
            <v>1.819</v>
          </cell>
          <cell r="AC130">
            <v>1.89751</v>
          </cell>
          <cell r="AD130">
            <v>1.80891</v>
          </cell>
          <cell r="AE130">
            <v>2.1175299999999999</v>
          </cell>
          <cell r="AF130">
            <v>1.8110299999999999</v>
          </cell>
          <cell r="AG130">
            <v>1.3912199999999999</v>
          </cell>
          <cell r="AH130">
            <v>1.34382</v>
          </cell>
          <cell r="AI130">
            <v>1.26275</v>
          </cell>
          <cell r="AJ130">
            <v>1.19693</v>
          </cell>
          <cell r="AK130">
            <v>1.42547</v>
          </cell>
          <cell r="AL130">
            <v>1.23071</v>
          </cell>
          <cell r="AM130">
            <v>1.1100699999999999</v>
          </cell>
          <cell r="AO130">
            <v>1.1100699999999999</v>
          </cell>
          <cell r="AP130">
            <v>2012</v>
          </cell>
          <cell r="AS130" t="str">
            <v>..</v>
          </cell>
          <cell r="AT130" t="str">
            <v>..</v>
          </cell>
          <cell r="AU130">
            <v>3.20879</v>
          </cell>
          <cell r="AV130">
            <v>3.3589699999999998</v>
          </cell>
          <cell r="AW130">
            <v>3.2600199999999999</v>
          </cell>
          <cell r="AX130">
            <v>2.78199</v>
          </cell>
          <cell r="AY130">
            <v>2.8185500000000001</v>
          </cell>
          <cell r="AZ130">
            <v>2.8855900000000001</v>
          </cell>
          <cell r="BA130">
            <v>2.6936800000000001</v>
          </cell>
          <cell r="BB130">
            <v>1.7134799999999999</v>
          </cell>
          <cell r="BC130">
            <v>1.7365699999999999</v>
          </cell>
          <cell r="BD130">
            <v>1.5349699999999999</v>
          </cell>
          <cell r="BE130">
            <v>1.45566</v>
          </cell>
          <cell r="BF130">
            <v>1.53582</v>
          </cell>
          <cell r="BG130">
            <v>1.3329299999999999</v>
          </cell>
          <cell r="BH130">
            <v>1.20705</v>
          </cell>
          <cell r="BJ130">
            <v>1.20705</v>
          </cell>
          <cell r="BK130">
            <v>2012</v>
          </cell>
          <cell r="BN130" t="str">
            <v>..</v>
          </cell>
          <cell r="BO130" t="str">
            <v>..</v>
          </cell>
          <cell r="BP130">
            <v>37.905760000000001</v>
          </cell>
          <cell r="BQ130">
            <v>37.697400000000002</v>
          </cell>
          <cell r="BR130">
            <v>40.257809999999999</v>
          </cell>
          <cell r="BS130">
            <v>45.856630000000003</v>
          </cell>
          <cell r="BT130">
            <v>44.957769999999996</v>
          </cell>
          <cell r="BU130">
            <v>48.444070000000004</v>
          </cell>
          <cell r="BV130">
            <v>46.584119999999999</v>
          </cell>
          <cell r="BW130">
            <v>50.72222</v>
          </cell>
          <cell r="BX130">
            <v>50.10707</v>
          </cell>
          <cell r="BY130">
            <v>51.895040000000002</v>
          </cell>
          <cell r="BZ130">
            <v>51.684719999999999</v>
          </cell>
          <cell r="CA130">
            <v>54.850360000000002</v>
          </cell>
          <cell r="CB130">
            <v>54.946300000000001</v>
          </cell>
          <cell r="CC130">
            <v>54.478459999999998</v>
          </cell>
          <cell r="CE130">
            <v>54.478459999999998</v>
          </cell>
          <cell r="CF130">
            <v>2012</v>
          </cell>
        </row>
        <row r="131">
          <cell r="A131" t="str">
            <v>NCL</v>
          </cell>
          <cell r="B131" t="str">
            <v>New Caledonia</v>
          </cell>
          <cell r="C131" t="str">
            <v>..</v>
          </cell>
          <cell r="D131" t="str">
            <v>..</v>
          </cell>
          <cell r="E131" t="str">
            <v>..</v>
          </cell>
          <cell r="F131" t="str">
            <v>..</v>
          </cell>
          <cell r="G131" t="str">
            <v>..</v>
          </cell>
          <cell r="H131" t="str">
            <v>..</v>
          </cell>
          <cell r="I131" t="str">
            <v>..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T131" t="str">
            <v/>
          </cell>
          <cell r="U131" t="str">
            <v/>
          </cell>
          <cell r="X131" t="str">
            <v>..</v>
          </cell>
          <cell r="Y131" t="str">
            <v>..</v>
          </cell>
          <cell r="Z131" t="str">
            <v>..</v>
          </cell>
          <cell r="AA131" t="str">
            <v>..</v>
          </cell>
          <cell r="AB131" t="str">
            <v>..</v>
          </cell>
          <cell r="AC131" t="str">
            <v>..</v>
          </cell>
          <cell r="AD131" t="str">
            <v>..</v>
          </cell>
          <cell r="AE131" t="str">
            <v>..</v>
          </cell>
          <cell r="AF131" t="str">
            <v>..</v>
          </cell>
          <cell r="AG131" t="str">
            <v>..</v>
          </cell>
          <cell r="AH131" t="str">
            <v>..</v>
          </cell>
          <cell r="AI131" t="str">
            <v>..</v>
          </cell>
          <cell r="AJ131" t="str">
            <v>..</v>
          </cell>
          <cell r="AK131" t="str">
            <v>..</v>
          </cell>
          <cell r="AL131" t="str">
            <v>..</v>
          </cell>
          <cell r="AM131" t="str">
            <v>..</v>
          </cell>
          <cell r="AO131" t="str">
            <v/>
          </cell>
          <cell r="AP131" t="str">
            <v/>
          </cell>
          <cell r="AS131" t="str">
            <v>..</v>
          </cell>
          <cell r="AT131" t="str">
            <v>..</v>
          </cell>
          <cell r="AU131" t="str">
            <v>..</v>
          </cell>
          <cell r="AV131" t="str">
            <v>..</v>
          </cell>
          <cell r="AW131" t="str">
            <v>..</v>
          </cell>
          <cell r="AX131" t="str">
            <v>..</v>
          </cell>
          <cell r="AY131" t="str">
            <v>..</v>
          </cell>
          <cell r="AZ131" t="str">
            <v>..</v>
          </cell>
          <cell r="BA131" t="str">
            <v>..</v>
          </cell>
          <cell r="BB131" t="str">
            <v>..</v>
          </cell>
          <cell r="BC131" t="str">
            <v>..</v>
          </cell>
          <cell r="BD131" t="str">
            <v>..</v>
          </cell>
          <cell r="BE131" t="str">
            <v>..</v>
          </cell>
          <cell r="BF131" t="str">
            <v>..</v>
          </cell>
          <cell r="BG131" t="str">
            <v>..</v>
          </cell>
          <cell r="BH131" t="str">
            <v>..</v>
          </cell>
          <cell r="BJ131" t="str">
            <v/>
          </cell>
          <cell r="BK131" t="str">
            <v/>
          </cell>
          <cell r="BN131" t="str">
            <v>..</v>
          </cell>
          <cell r="BO131" t="str">
            <v>..</v>
          </cell>
          <cell r="BP131" t="str">
            <v>..</v>
          </cell>
          <cell r="BQ131" t="str">
            <v>..</v>
          </cell>
          <cell r="BR131" t="str">
            <v>..</v>
          </cell>
          <cell r="BS131" t="str">
            <v>..</v>
          </cell>
          <cell r="BT131" t="str">
            <v>..</v>
          </cell>
          <cell r="BU131" t="str">
            <v>..</v>
          </cell>
          <cell r="BV131" t="str">
            <v>..</v>
          </cell>
          <cell r="BW131" t="str">
            <v>..</v>
          </cell>
          <cell r="BX131" t="str">
            <v>..</v>
          </cell>
          <cell r="BY131" t="str">
            <v>..</v>
          </cell>
          <cell r="BZ131" t="str">
            <v>..</v>
          </cell>
          <cell r="CA131" t="str">
            <v>..</v>
          </cell>
          <cell r="CB131" t="str">
            <v>..</v>
          </cell>
          <cell r="CC131" t="str">
            <v>..</v>
          </cell>
          <cell r="CE131" t="str">
            <v/>
          </cell>
          <cell r="CF131" t="str">
            <v/>
          </cell>
        </row>
        <row r="132">
          <cell r="A132" t="str">
            <v>NZL</v>
          </cell>
          <cell r="B132" t="str">
            <v>New Zealand</v>
          </cell>
          <cell r="C132" t="str">
            <v>..</v>
          </cell>
          <cell r="D132">
            <v>2.1863299999999999</v>
          </cell>
          <cell r="E132">
            <v>2.0401099999999999</v>
          </cell>
          <cell r="F132">
            <v>1.64988</v>
          </cell>
          <cell r="G132">
            <v>1.8102799999999999</v>
          </cell>
          <cell r="H132">
            <v>1.9092100000000001</v>
          </cell>
          <cell r="I132">
            <v>1.5683800000000001</v>
          </cell>
          <cell r="J132">
            <v>1.2818799999999999</v>
          </cell>
          <cell r="K132">
            <v>1.2849999999999999</v>
          </cell>
          <cell r="L132">
            <v>1.4413400000000001</v>
          </cell>
          <cell r="M132">
            <v>1.2937799999999999</v>
          </cell>
          <cell r="N132">
            <v>1.0362800000000001</v>
          </cell>
          <cell r="O132">
            <v>1.0911299999999999</v>
          </cell>
          <cell r="P132">
            <v>1.0707500000000001</v>
          </cell>
          <cell r="Q132">
            <v>1.0633600000000001</v>
          </cell>
          <cell r="R132">
            <v>1.2441199999999999</v>
          </cell>
          <cell r="T132">
            <v>1.2441199999999999</v>
          </cell>
          <cell r="U132">
            <v>2012</v>
          </cell>
          <cell r="X132" t="str">
            <v>..</v>
          </cell>
          <cell r="Y132">
            <v>1.2866899999999999</v>
          </cell>
          <cell r="Z132">
            <v>1.2737499999999999</v>
          </cell>
          <cell r="AA132">
            <v>1.0382800000000001</v>
          </cell>
          <cell r="AB132">
            <v>1.23156</v>
          </cell>
          <cell r="AC132">
            <v>1.3593900000000001</v>
          </cell>
          <cell r="AD132">
            <v>1.06664</v>
          </cell>
          <cell r="AE132">
            <v>0.89327000000000001</v>
          </cell>
          <cell r="AF132">
            <v>0.98667000000000005</v>
          </cell>
          <cell r="AG132">
            <v>1.18483</v>
          </cell>
          <cell r="AH132">
            <v>1.01766</v>
          </cell>
          <cell r="AI132">
            <v>1.10537</v>
          </cell>
          <cell r="AJ132">
            <v>1.0679000000000001</v>
          </cell>
          <cell r="AK132">
            <v>1.10304</v>
          </cell>
          <cell r="AL132">
            <v>1.19736</v>
          </cell>
          <cell r="AM132">
            <v>1.4476800000000001</v>
          </cell>
          <cell r="AO132">
            <v>1.4476800000000001</v>
          </cell>
          <cell r="AP132">
            <v>2012</v>
          </cell>
          <cell r="AS132" t="str">
            <v>..</v>
          </cell>
          <cell r="AT132">
            <v>3.5348999999999999</v>
          </cell>
          <cell r="AU132">
            <v>3.2481300000000002</v>
          </cell>
          <cell r="AV132">
            <v>2.6433599999999999</v>
          </cell>
          <cell r="AW132">
            <v>2.7296200000000002</v>
          </cell>
          <cell r="AX132">
            <v>2.7611699999999999</v>
          </cell>
          <cell r="AY132">
            <v>2.3631000000000002</v>
          </cell>
          <cell r="AZ132">
            <v>1.8832500000000001</v>
          </cell>
          <cell r="BA132">
            <v>1.74421</v>
          </cell>
          <cell r="BB132">
            <v>1.8384100000000001</v>
          </cell>
          <cell r="BC132">
            <v>1.72597</v>
          </cell>
          <cell r="BD132">
            <v>0.92839000000000005</v>
          </cell>
          <cell r="BE132">
            <v>1.1244700000000001</v>
          </cell>
          <cell r="BF132">
            <v>1.0237799999999999</v>
          </cell>
          <cell r="BG132">
            <v>0.86704000000000003</v>
          </cell>
          <cell r="BH132">
            <v>0.94459000000000004</v>
          </cell>
          <cell r="BJ132">
            <v>0.94459000000000004</v>
          </cell>
          <cell r="BK132">
            <v>2012</v>
          </cell>
          <cell r="BN132" t="str">
            <v>..</v>
          </cell>
          <cell r="BO132">
            <v>35.30151</v>
          </cell>
          <cell r="BP132">
            <v>38.200780000000002</v>
          </cell>
          <cell r="BQ132">
            <v>38.951839999999997</v>
          </cell>
          <cell r="BR132">
            <v>41.75</v>
          </cell>
          <cell r="BS132">
            <v>43.274850000000001</v>
          </cell>
          <cell r="BT132">
            <v>41.689010000000003</v>
          </cell>
          <cell r="BU132">
            <v>42.330379999999998</v>
          </cell>
          <cell r="BV132">
            <v>46.544429999999998</v>
          </cell>
          <cell r="BW132">
            <v>49.941519999999997</v>
          </cell>
          <cell r="BX132">
            <v>47.99465</v>
          </cell>
          <cell r="BY132">
            <v>65.024630000000002</v>
          </cell>
          <cell r="BZ132">
            <v>57.681559999999998</v>
          </cell>
          <cell r="CA132">
            <v>61.055630000000001</v>
          </cell>
          <cell r="CB132">
            <v>66.92407</v>
          </cell>
          <cell r="CC132">
            <v>69.278350000000003</v>
          </cell>
          <cell r="CE132">
            <v>69.278350000000003</v>
          </cell>
          <cell r="CF132">
            <v>2012</v>
          </cell>
        </row>
        <row r="133">
          <cell r="A133" t="str">
            <v>NIC</v>
          </cell>
          <cell r="B133" t="str">
            <v>Nicaragua</v>
          </cell>
          <cell r="C133" t="str">
            <v>..</v>
          </cell>
          <cell r="D133" t="str">
            <v>..</v>
          </cell>
          <cell r="E133" t="str">
            <v>..</v>
          </cell>
          <cell r="F133" t="str">
            <v>..</v>
          </cell>
          <cell r="G133" t="str">
            <v>..</v>
          </cell>
          <cell r="H133" t="str">
            <v>..</v>
          </cell>
          <cell r="I133" t="str">
            <v>..</v>
          </cell>
          <cell r="J133" t="str">
            <v>..</v>
          </cell>
          <cell r="K133" t="str">
            <v>..</v>
          </cell>
          <cell r="L133" t="str">
            <v>..</v>
          </cell>
          <cell r="M133" t="str">
            <v>..</v>
          </cell>
          <cell r="N133" t="str">
            <v>..</v>
          </cell>
          <cell r="O133" t="str">
            <v>..</v>
          </cell>
          <cell r="P133" t="str">
            <v>..</v>
          </cell>
          <cell r="Q133" t="str">
            <v>..</v>
          </cell>
          <cell r="R133" t="str">
            <v>..</v>
          </cell>
          <cell r="T133" t="str">
            <v/>
          </cell>
          <cell r="U133" t="str">
            <v/>
          </cell>
          <cell r="X133" t="str">
            <v>..</v>
          </cell>
          <cell r="Y133" t="str">
            <v>..</v>
          </cell>
          <cell r="Z133" t="str">
            <v>..</v>
          </cell>
          <cell r="AA133" t="str">
            <v>..</v>
          </cell>
          <cell r="AB133" t="str">
            <v>..</v>
          </cell>
          <cell r="AC133" t="str">
            <v>..</v>
          </cell>
          <cell r="AD133" t="str">
            <v>..</v>
          </cell>
          <cell r="AE133" t="str">
            <v>..</v>
          </cell>
          <cell r="AF133" t="str">
            <v>..</v>
          </cell>
          <cell r="AG133" t="str">
            <v>..</v>
          </cell>
          <cell r="AH133" t="str">
            <v>..</v>
          </cell>
          <cell r="AI133" t="str">
            <v>..</v>
          </cell>
          <cell r="AJ133" t="str">
            <v>..</v>
          </cell>
          <cell r="AK133" t="str">
            <v>..</v>
          </cell>
          <cell r="AL133" t="str">
            <v>..</v>
          </cell>
          <cell r="AM133" t="str">
            <v>..</v>
          </cell>
          <cell r="AO133" t="str">
            <v/>
          </cell>
          <cell r="AP133" t="str">
            <v/>
          </cell>
          <cell r="AS133" t="str">
            <v>..</v>
          </cell>
          <cell r="AT133" t="str">
            <v>..</v>
          </cell>
          <cell r="AU133" t="str">
            <v>..</v>
          </cell>
          <cell r="AV133" t="str">
            <v>..</v>
          </cell>
          <cell r="AW133" t="str">
            <v>..</v>
          </cell>
          <cell r="AX133" t="str">
            <v>..</v>
          </cell>
          <cell r="AY133" t="str">
            <v>..</v>
          </cell>
          <cell r="AZ133" t="str">
            <v>..</v>
          </cell>
          <cell r="BA133" t="str">
            <v>..</v>
          </cell>
          <cell r="BB133" t="str">
            <v>..</v>
          </cell>
          <cell r="BC133" t="str">
            <v>..</v>
          </cell>
          <cell r="BD133" t="str">
            <v>..</v>
          </cell>
          <cell r="BE133" t="str">
            <v>..</v>
          </cell>
          <cell r="BF133" t="str">
            <v>..</v>
          </cell>
          <cell r="BG133" t="str">
            <v>..</v>
          </cell>
          <cell r="BH133" t="str">
            <v>..</v>
          </cell>
          <cell r="BJ133" t="str">
            <v/>
          </cell>
          <cell r="BK133" t="str">
            <v/>
          </cell>
          <cell r="BN133" t="str">
            <v>..</v>
          </cell>
          <cell r="BO133" t="str">
            <v>..</v>
          </cell>
          <cell r="BP133" t="str">
            <v>..</v>
          </cell>
          <cell r="BQ133" t="str">
            <v>..</v>
          </cell>
          <cell r="BR133" t="str">
            <v>..</v>
          </cell>
          <cell r="BS133" t="str">
            <v>..</v>
          </cell>
          <cell r="BT133" t="str">
            <v>..</v>
          </cell>
          <cell r="BU133" t="str">
            <v>..</v>
          </cell>
          <cell r="BV133" t="str">
            <v>..</v>
          </cell>
          <cell r="BW133" t="str">
            <v>..</v>
          </cell>
          <cell r="BX133" t="str">
            <v>..</v>
          </cell>
          <cell r="BY133" t="str">
            <v>..</v>
          </cell>
          <cell r="BZ133" t="str">
            <v>..</v>
          </cell>
          <cell r="CA133" t="str">
            <v>..</v>
          </cell>
          <cell r="CB133" t="str">
            <v>..</v>
          </cell>
          <cell r="CC133" t="str">
            <v>..</v>
          </cell>
          <cell r="CE133" t="str">
            <v/>
          </cell>
          <cell r="CF133" t="str">
            <v/>
          </cell>
        </row>
        <row r="134">
          <cell r="A134" t="str">
            <v>NER</v>
          </cell>
          <cell r="B134" t="str">
            <v>Niger</v>
          </cell>
          <cell r="C134" t="str">
            <v>..</v>
          </cell>
          <cell r="D134" t="str">
            <v>..</v>
          </cell>
          <cell r="E134" t="str">
            <v>..</v>
          </cell>
          <cell r="F134" t="str">
            <v>..</v>
          </cell>
          <cell r="G134">
            <v>13.6419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>
            <v>14.110099999999999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T134" t="str">
            <v/>
          </cell>
          <cell r="U134" t="str">
            <v/>
          </cell>
          <cell r="X134" t="str">
            <v>..</v>
          </cell>
          <cell r="Y134" t="str">
            <v>..</v>
          </cell>
          <cell r="Z134" t="str">
            <v>..</v>
          </cell>
          <cell r="AA134" t="str">
            <v>..</v>
          </cell>
          <cell r="AB134">
            <v>15.625</v>
          </cell>
          <cell r="AC134" t="str">
            <v>..</v>
          </cell>
          <cell r="AD134" t="str">
            <v>..</v>
          </cell>
          <cell r="AE134" t="str">
            <v>..</v>
          </cell>
          <cell r="AF134" t="str">
            <v>..</v>
          </cell>
          <cell r="AG134" t="str">
            <v>..</v>
          </cell>
          <cell r="AH134" t="str">
            <v>..</v>
          </cell>
          <cell r="AI134" t="str">
            <v>..</v>
          </cell>
          <cell r="AJ134" t="str">
            <v>..</v>
          </cell>
          <cell r="AK134" t="str">
            <v>..</v>
          </cell>
          <cell r="AL134" t="str">
            <v>..</v>
          </cell>
          <cell r="AM134" t="str">
            <v>..</v>
          </cell>
          <cell r="AO134" t="str">
            <v/>
          </cell>
          <cell r="AP134" t="str">
            <v/>
          </cell>
          <cell r="AS134" t="str">
            <v>..</v>
          </cell>
          <cell r="AT134" t="str">
            <v>..</v>
          </cell>
          <cell r="AU134" t="str">
            <v>..</v>
          </cell>
          <cell r="AV134" t="str">
            <v>..</v>
          </cell>
          <cell r="AW134">
            <v>12.897819999999999</v>
          </cell>
          <cell r="AX134" t="str">
            <v>..</v>
          </cell>
          <cell r="AY134" t="str">
            <v>..</v>
          </cell>
          <cell r="AZ134" t="str">
            <v>..</v>
          </cell>
          <cell r="BA134" t="str">
            <v>..</v>
          </cell>
          <cell r="BB134" t="str">
            <v>..</v>
          </cell>
          <cell r="BC134" t="str">
            <v>..</v>
          </cell>
          <cell r="BD134" t="str">
            <v>..</v>
          </cell>
          <cell r="BE134" t="str">
            <v>..</v>
          </cell>
          <cell r="BF134" t="str">
            <v>..</v>
          </cell>
          <cell r="BG134" t="str">
            <v>..</v>
          </cell>
          <cell r="BH134" t="str">
            <v>..</v>
          </cell>
          <cell r="BJ134" t="str">
            <v/>
          </cell>
          <cell r="BK134" t="str">
            <v/>
          </cell>
          <cell r="BN134" t="str">
            <v>..</v>
          </cell>
          <cell r="BO134" t="str">
            <v>..</v>
          </cell>
          <cell r="BP134" t="str">
            <v>..</v>
          </cell>
          <cell r="BQ134" t="str">
            <v>..</v>
          </cell>
          <cell r="BR134">
            <v>31.25</v>
          </cell>
          <cell r="BS134" t="str">
            <v>..</v>
          </cell>
          <cell r="BT134" t="str">
            <v>..</v>
          </cell>
          <cell r="BU134" t="str">
            <v>..</v>
          </cell>
          <cell r="BV134" t="str">
            <v>..</v>
          </cell>
          <cell r="BW134" t="str">
            <v>..</v>
          </cell>
          <cell r="BX134" t="str">
            <v>..</v>
          </cell>
          <cell r="BY134" t="str">
            <v>..</v>
          </cell>
          <cell r="BZ134" t="str">
            <v>..</v>
          </cell>
          <cell r="CA134" t="str">
            <v>..</v>
          </cell>
          <cell r="CB134" t="str">
            <v>..</v>
          </cell>
          <cell r="CC134" t="str">
            <v>..</v>
          </cell>
          <cell r="CE134" t="str">
            <v/>
          </cell>
          <cell r="CF134" t="str">
            <v/>
          </cell>
        </row>
        <row r="135">
          <cell r="A135" t="str">
            <v>NGA</v>
          </cell>
          <cell r="B135" t="str">
            <v>Nigeria</v>
          </cell>
          <cell r="C135" t="str">
            <v>..</v>
          </cell>
          <cell r="D135" t="str">
            <v>..</v>
          </cell>
          <cell r="E135" t="str">
            <v>..</v>
          </cell>
          <cell r="F135" t="str">
            <v>..</v>
          </cell>
          <cell r="G135" t="str">
            <v>..</v>
          </cell>
          <cell r="H135" t="str">
            <v>..</v>
          </cell>
          <cell r="I135" t="str">
            <v>..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T135" t="str">
            <v/>
          </cell>
          <cell r="U135" t="str">
            <v/>
          </cell>
          <cell r="X135" t="str">
            <v>..</v>
          </cell>
          <cell r="Y135" t="str">
            <v>..</v>
          </cell>
          <cell r="Z135" t="str">
            <v>..</v>
          </cell>
          <cell r="AA135" t="str">
            <v>..</v>
          </cell>
          <cell r="AB135" t="str">
            <v>..</v>
          </cell>
          <cell r="AC135" t="str">
            <v>..</v>
          </cell>
          <cell r="AD135" t="str">
            <v>..</v>
          </cell>
          <cell r="AE135" t="str">
            <v>..</v>
          </cell>
          <cell r="AF135" t="str">
            <v>..</v>
          </cell>
          <cell r="AG135" t="str">
            <v>..</v>
          </cell>
          <cell r="AH135" t="str">
            <v>..</v>
          </cell>
          <cell r="AI135" t="str">
            <v>..</v>
          </cell>
          <cell r="AJ135" t="str">
            <v>..</v>
          </cell>
          <cell r="AK135" t="str">
            <v>..</v>
          </cell>
          <cell r="AL135" t="str">
            <v>..</v>
          </cell>
          <cell r="AM135" t="str">
            <v>..</v>
          </cell>
          <cell r="AO135" t="str">
            <v/>
          </cell>
          <cell r="AP135" t="str">
            <v/>
          </cell>
          <cell r="AS135" t="str">
            <v>..</v>
          </cell>
          <cell r="AT135" t="str">
            <v>..</v>
          </cell>
          <cell r="AU135" t="str">
            <v>..</v>
          </cell>
          <cell r="AV135" t="str">
            <v>..</v>
          </cell>
          <cell r="AW135" t="str">
            <v>..</v>
          </cell>
          <cell r="AX135" t="str">
            <v>..</v>
          </cell>
          <cell r="AY135" t="str">
            <v>..</v>
          </cell>
          <cell r="AZ135" t="str">
            <v>..</v>
          </cell>
          <cell r="BA135" t="str">
            <v>..</v>
          </cell>
          <cell r="BB135" t="str">
            <v>..</v>
          </cell>
          <cell r="BC135" t="str">
            <v>..</v>
          </cell>
          <cell r="BD135" t="str">
            <v>..</v>
          </cell>
          <cell r="BE135" t="str">
            <v>..</v>
          </cell>
          <cell r="BF135" t="str">
            <v>..</v>
          </cell>
          <cell r="BG135" t="str">
            <v>..</v>
          </cell>
          <cell r="BH135" t="str">
            <v>..</v>
          </cell>
          <cell r="BJ135" t="str">
            <v/>
          </cell>
          <cell r="BK135" t="str">
            <v/>
          </cell>
          <cell r="BN135" t="str">
            <v>..</v>
          </cell>
          <cell r="BO135" t="str">
            <v>..</v>
          </cell>
          <cell r="BP135" t="str">
            <v>..</v>
          </cell>
          <cell r="BQ135" t="str">
            <v>..</v>
          </cell>
          <cell r="BR135" t="str">
            <v>..</v>
          </cell>
          <cell r="BS135" t="str">
            <v>..</v>
          </cell>
          <cell r="BT135" t="str">
            <v>..</v>
          </cell>
          <cell r="BU135" t="str">
            <v>..</v>
          </cell>
          <cell r="BV135" t="str">
            <v>..</v>
          </cell>
          <cell r="BW135" t="str">
            <v>..</v>
          </cell>
          <cell r="BX135" t="str">
            <v>..</v>
          </cell>
          <cell r="BY135" t="str">
            <v>..</v>
          </cell>
          <cell r="BZ135" t="str">
            <v>..</v>
          </cell>
          <cell r="CA135" t="str">
            <v>..</v>
          </cell>
          <cell r="CB135" t="str">
            <v>..</v>
          </cell>
          <cell r="CC135" t="str">
            <v>..</v>
          </cell>
          <cell r="CE135" t="str">
            <v/>
          </cell>
          <cell r="CF135" t="str">
            <v/>
          </cell>
        </row>
        <row r="136">
          <cell r="A136" t="str">
            <v>NOR</v>
          </cell>
          <cell r="B136" t="str">
            <v>Norway</v>
          </cell>
          <cell r="C136" t="str">
            <v>..</v>
          </cell>
          <cell r="D136" t="str">
            <v>..</v>
          </cell>
          <cell r="E136">
            <v>1.3247599999999999</v>
          </cell>
          <cell r="F136">
            <v>1.20261</v>
          </cell>
          <cell r="G136">
            <v>1.1996800000000001</v>
          </cell>
          <cell r="H136">
            <v>1.04209</v>
          </cell>
          <cell r="I136">
            <v>1.0123800000000001</v>
          </cell>
          <cell r="J136">
            <v>1.0463100000000001</v>
          </cell>
          <cell r="K136">
            <v>1.1861299999999999</v>
          </cell>
          <cell r="L136" t="str">
            <v>..</v>
          </cell>
          <cell r="M136">
            <v>1.10842</v>
          </cell>
          <cell r="N136">
            <v>0.92949000000000004</v>
          </cell>
          <cell r="O136">
            <v>1.04199</v>
          </cell>
          <cell r="P136">
            <v>0.77737999999999996</v>
          </cell>
          <cell r="Q136">
            <v>0.81767000000000001</v>
          </cell>
          <cell r="R136">
            <v>0.89037999999999995</v>
          </cell>
          <cell r="T136">
            <v>0.89037999999999995</v>
          </cell>
          <cell r="U136">
            <v>2012</v>
          </cell>
          <cell r="X136" t="str">
            <v>..</v>
          </cell>
          <cell r="Y136" t="str">
            <v>..</v>
          </cell>
          <cell r="Z136">
            <v>0.92761000000000005</v>
          </cell>
          <cell r="AA136">
            <v>0.93035999999999996</v>
          </cell>
          <cell r="AB136">
            <v>0.99560000000000004</v>
          </cell>
          <cell r="AC136">
            <v>0.77771000000000001</v>
          </cell>
          <cell r="AD136">
            <v>0.71223000000000003</v>
          </cell>
          <cell r="AE136">
            <v>0.88770000000000004</v>
          </cell>
          <cell r="AF136">
            <v>1.0605</v>
          </cell>
          <cell r="AG136" t="str">
            <v>..</v>
          </cell>
          <cell r="AH136">
            <v>0.94025000000000003</v>
          </cell>
          <cell r="AI136">
            <v>0.90730999999999995</v>
          </cell>
          <cell r="AJ136">
            <v>1.0441199999999999</v>
          </cell>
          <cell r="AK136">
            <v>0.77505999999999997</v>
          </cell>
          <cell r="AL136">
            <v>0.79822000000000004</v>
          </cell>
          <cell r="AM136">
            <v>0.95713000000000004</v>
          </cell>
          <cell r="AO136">
            <v>0.95713000000000004</v>
          </cell>
          <cell r="AP136">
            <v>2012</v>
          </cell>
          <cell r="AS136" t="str">
            <v>..</v>
          </cell>
          <cell r="AT136" t="str">
            <v>..</v>
          </cell>
          <cell r="AU136">
            <v>1.9091199999999999</v>
          </cell>
          <cell r="AV136">
            <v>1.6103499999999999</v>
          </cell>
          <cell r="AW136">
            <v>1.4914099999999999</v>
          </cell>
          <cell r="AX136">
            <v>1.4432499999999999</v>
          </cell>
          <cell r="AY136">
            <v>1.4828699999999999</v>
          </cell>
          <cell r="AZ136">
            <v>1.28759</v>
          </cell>
          <cell r="BA136">
            <v>1.3894599999999999</v>
          </cell>
          <cell r="BB136" t="str">
            <v>..</v>
          </cell>
          <cell r="BC136">
            <v>1.3803799999999999</v>
          </cell>
          <cell r="BD136">
            <v>0.96360999999999997</v>
          </cell>
          <cell r="BE136">
            <v>1.0386200000000001</v>
          </cell>
          <cell r="BF136">
            <v>0.78098999999999996</v>
          </cell>
          <cell r="BG136">
            <v>0.84804999999999997</v>
          </cell>
          <cell r="BH136">
            <v>0.78605000000000003</v>
          </cell>
          <cell r="BJ136">
            <v>0.78605000000000003</v>
          </cell>
          <cell r="BK136">
            <v>2012</v>
          </cell>
          <cell r="BN136" t="str">
            <v>..</v>
          </cell>
          <cell r="BO136" t="str">
            <v>..</v>
          </cell>
          <cell r="BP136">
            <v>41.688650000000003</v>
          </cell>
          <cell r="BQ136">
            <v>46.388890000000004</v>
          </cell>
          <cell r="BR136">
            <v>48.83117</v>
          </cell>
          <cell r="BS136">
            <v>44.983820000000001</v>
          </cell>
          <cell r="BT136">
            <v>42.95082</v>
          </cell>
          <cell r="BU136">
            <v>51.190480000000001</v>
          </cell>
          <cell r="BV136">
            <v>55.263159999999999</v>
          </cell>
          <cell r="BW136" t="str">
            <v>..</v>
          </cell>
          <cell r="BX136">
            <v>52.417299999999997</v>
          </cell>
          <cell r="BY136">
            <v>59.146340000000002</v>
          </cell>
          <cell r="BZ136">
            <v>61.413040000000002</v>
          </cell>
          <cell r="CA136">
            <v>60.677970000000002</v>
          </cell>
          <cell r="CB136">
            <v>59.516620000000003</v>
          </cell>
          <cell r="CC136">
            <v>65.55556</v>
          </cell>
          <cell r="CE136">
            <v>65.55556</v>
          </cell>
          <cell r="CF136">
            <v>2012</v>
          </cell>
        </row>
        <row r="137">
          <cell r="A137" t="str">
            <v>OMN</v>
          </cell>
          <cell r="B137" t="str">
            <v>Oman</v>
          </cell>
          <cell r="C137" t="str">
            <v>..</v>
          </cell>
          <cell r="D137" t="str">
            <v>..</v>
          </cell>
          <cell r="E137" t="str">
            <v>..</v>
          </cell>
          <cell r="F137" t="str">
            <v>..</v>
          </cell>
          <cell r="G137" t="str">
            <v>..</v>
          </cell>
          <cell r="H137" t="str">
            <v>..</v>
          </cell>
          <cell r="I137" t="str">
            <v>..</v>
          </cell>
          <cell r="J137" t="str">
            <v>..</v>
          </cell>
          <cell r="K137" t="str">
            <v>..</v>
          </cell>
          <cell r="L137" t="str">
            <v>..</v>
          </cell>
          <cell r="M137">
            <v>1.3144899999999999</v>
          </cell>
          <cell r="N137" t="str">
            <v>..</v>
          </cell>
          <cell r="O137">
            <v>0.90988000000000002</v>
          </cell>
          <cell r="P137">
            <v>0.83733999999999997</v>
          </cell>
          <cell r="Q137" t="str">
            <v>..</v>
          </cell>
          <cell r="R137" t="str">
            <v>..</v>
          </cell>
          <cell r="T137">
            <v>0.83733999999999997</v>
          </cell>
          <cell r="U137">
            <v>2010</v>
          </cell>
          <cell r="X137" t="str">
            <v>..</v>
          </cell>
          <cell r="Y137" t="str">
            <v>..</v>
          </cell>
          <cell r="Z137" t="str">
            <v>..</v>
          </cell>
          <cell r="AA137" t="str">
            <v>..</v>
          </cell>
          <cell r="AB137" t="str">
            <v>..</v>
          </cell>
          <cell r="AC137" t="str">
            <v>..</v>
          </cell>
          <cell r="AD137" t="str">
            <v>..</v>
          </cell>
          <cell r="AE137" t="str">
            <v>..</v>
          </cell>
          <cell r="AF137" t="str">
            <v>..</v>
          </cell>
          <cell r="AG137" t="str">
            <v>..</v>
          </cell>
          <cell r="AH137">
            <v>0.97858000000000001</v>
          </cell>
          <cell r="AI137" t="str">
            <v>..</v>
          </cell>
          <cell r="AJ137">
            <v>0.59084000000000003</v>
          </cell>
          <cell r="AK137">
            <v>0.80674999999999997</v>
          </cell>
          <cell r="AL137" t="str">
            <v>..</v>
          </cell>
          <cell r="AM137" t="str">
            <v>..</v>
          </cell>
          <cell r="AO137">
            <v>0.80674999999999997</v>
          </cell>
          <cell r="AP137">
            <v>2010</v>
          </cell>
          <cell r="AS137" t="str">
            <v>..</v>
          </cell>
          <cell r="AT137" t="str">
            <v>..</v>
          </cell>
          <cell r="AU137" t="str">
            <v>..</v>
          </cell>
          <cell r="AV137" t="str">
            <v>..</v>
          </cell>
          <cell r="AW137" t="str">
            <v>..</v>
          </cell>
          <cell r="AX137" t="str">
            <v>..</v>
          </cell>
          <cell r="AY137" t="str">
            <v>..</v>
          </cell>
          <cell r="AZ137" t="str">
            <v>..</v>
          </cell>
          <cell r="BA137" t="str">
            <v>..</v>
          </cell>
          <cell r="BB137" t="str">
            <v>..</v>
          </cell>
          <cell r="BC137">
            <v>1.80447</v>
          </cell>
          <cell r="BD137" t="str">
            <v>..</v>
          </cell>
          <cell r="BE137">
            <v>1.3626799999999999</v>
          </cell>
          <cell r="BF137">
            <v>0.88075000000000003</v>
          </cell>
          <cell r="BG137" t="str">
            <v>..</v>
          </cell>
          <cell r="BH137" t="str">
            <v>..</v>
          </cell>
          <cell r="BJ137">
            <v>0.88075000000000003</v>
          </cell>
          <cell r="BK137">
            <v>2010</v>
          </cell>
          <cell r="BN137" t="str">
            <v>..</v>
          </cell>
          <cell r="BO137" t="str">
            <v>..</v>
          </cell>
          <cell r="BP137" t="str">
            <v>..</v>
          </cell>
          <cell r="BQ137" t="str">
            <v>..</v>
          </cell>
          <cell r="BR137" t="str">
            <v>..</v>
          </cell>
          <cell r="BS137" t="str">
            <v>..</v>
          </cell>
          <cell r="BT137" t="str">
            <v>..</v>
          </cell>
          <cell r="BU137" t="str">
            <v>..</v>
          </cell>
          <cell r="BV137" t="str">
            <v>..</v>
          </cell>
          <cell r="BW137" t="str">
            <v>..</v>
          </cell>
          <cell r="BX137">
            <v>44.166670000000003</v>
          </cell>
          <cell r="BY137" t="str">
            <v>..</v>
          </cell>
          <cell r="BZ137">
            <v>38.095239999999997</v>
          </cell>
          <cell r="CA137">
            <v>56.521740000000001</v>
          </cell>
          <cell r="CB137" t="str">
            <v>..</v>
          </cell>
          <cell r="CC137" t="str">
            <v>..</v>
          </cell>
          <cell r="CE137">
            <v>56.521740000000001</v>
          </cell>
          <cell r="CF137">
            <v>2010</v>
          </cell>
        </row>
        <row r="138">
          <cell r="A138" t="str">
            <v>PAK</v>
          </cell>
          <cell r="B138" t="str">
            <v>Pakistan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T138" t="str">
            <v/>
          </cell>
          <cell r="U138" t="str">
            <v/>
          </cell>
          <cell r="X138" t="str">
            <v>..</v>
          </cell>
          <cell r="Y138" t="str">
            <v>..</v>
          </cell>
          <cell r="Z138" t="str">
            <v>..</v>
          </cell>
          <cell r="AA138" t="str">
            <v>..</v>
          </cell>
          <cell r="AB138" t="str">
            <v>..</v>
          </cell>
          <cell r="AC138" t="str">
            <v>..</v>
          </cell>
          <cell r="AD138" t="str">
            <v>..</v>
          </cell>
          <cell r="AE138" t="str">
            <v>..</v>
          </cell>
          <cell r="AF138" t="str">
            <v>..</v>
          </cell>
          <cell r="AG138" t="str">
            <v>..</v>
          </cell>
          <cell r="AH138" t="str">
            <v>..</v>
          </cell>
          <cell r="AI138" t="str">
            <v>..</v>
          </cell>
          <cell r="AJ138" t="str">
            <v>..</v>
          </cell>
          <cell r="AK138" t="str">
            <v>..</v>
          </cell>
          <cell r="AL138" t="str">
            <v>..</v>
          </cell>
          <cell r="AM138" t="str">
            <v>..</v>
          </cell>
          <cell r="AO138" t="str">
            <v/>
          </cell>
          <cell r="AP138" t="str">
            <v/>
          </cell>
          <cell r="AS138" t="str">
            <v>..</v>
          </cell>
          <cell r="AT138" t="str">
            <v>..</v>
          </cell>
          <cell r="AU138" t="str">
            <v>..</v>
          </cell>
          <cell r="AV138" t="str">
            <v>..</v>
          </cell>
          <cell r="AW138" t="str">
            <v>..</v>
          </cell>
          <cell r="AX138" t="str">
            <v>..</v>
          </cell>
          <cell r="AY138" t="str">
            <v>..</v>
          </cell>
          <cell r="AZ138" t="str">
            <v>..</v>
          </cell>
          <cell r="BA138" t="str">
            <v>..</v>
          </cell>
          <cell r="BB138" t="str">
            <v>..</v>
          </cell>
          <cell r="BC138" t="str">
            <v>..</v>
          </cell>
          <cell r="BD138" t="str">
            <v>..</v>
          </cell>
          <cell r="BE138" t="str">
            <v>..</v>
          </cell>
          <cell r="BF138" t="str">
            <v>..</v>
          </cell>
          <cell r="BG138" t="str">
            <v>..</v>
          </cell>
          <cell r="BH138" t="str">
            <v>..</v>
          </cell>
          <cell r="BJ138" t="str">
            <v/>
          </cell>
          <cell r="BK138" t="str">
            <v/>
          </cell>
          <cell r="BN138" t="str">
            <v>..</v>
          </cell>
          <cell r="BO138" t="str">
            <v>..</v>
          </cell>
          <cell r="BP138" t="str">
            <v>..</v>
          </cell>
          <cell r="BQ138" t="str">
            <v>..</v>
          </cell>
          <cell r="BR138" t="str">
            <v>..</v>
          </cell>
          <cell r="BS138" t="str">
            <v>..</v>
          </cell>
          <cell r="BT138" t="str">
            <v>..</v>
          </cell>
          <cell r="BU138" t="str">
            <v>..</v>
          </cell>
          <cell r="BV138" t="str">
            <v>..</v>
          </cell>
          <cell r="BW138" t="str">
            <v>..</v>
          </cell>
          <cell r="BX138" t="str">
            <v>..</v>
          </cell>
          <cell r="BY138" t="str">
            <v>..</v>
          </cell>
          <cell r="BZ138" t="str">
            <v>..</v>
          </cell>
          <cell r="CA138" t="str">
            <v>..</v>
          </cell>
          <cell r="CB138" t="str">
            <v>..</v>
          </cell>
          <cell r="CC138" t="str">
            <v>..</v>
          </cell>
          <cell r="CE138" t="str">
            <v/>
          </cell>
          <cell r="CF138" t="str">
            <v/>
          </cell>
        </row>
        <row r="139">
          <cell r="A139" t="str">
            <v>PLW</v>
          </cell>
          <cell r="B139" t="str">
            <v>Palau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T139" t="str">
            <v/>
          </cell>
          <cell r="U139" t="str">
            <v/>
          </cell>
          <cell r="X139" t="str">
            <v>..</v>
          </cell>
          <cell r="Y139" t="str">
            <v>..</v>
          </cell>
          <cell r="Z139" t="str">
            <v>..</v>
          </cell>
          <cell r="AA139" t="str">
            <v>..</v>
          </cell>
          <cell r="AB139" t="str">
            <v>..</v>
          </cell>
          <cell r="AC139" t="str">
            <v>..</v>
          </cell>
          <cell r="AD139" t="str">
            <v>..</v>
          </cell>
          <cell r="AE139" t="str">
            <v>..</v>
          </cell>
          <cell r="AF139" t="str">
            <v>..</v>
          </cell>
          <cell r="AG139" t="str">
            <v>..</v>
          </cell>
          <cell r="AH139" t="str">
            <v>..</v>
          </cell>
          <cell r="AI139" t="str">
            <v>..</v>
          </cell>
          <cell r="AJ139" t="str">
            <v>..</v>
          </cell>
          <cell r="AK139" t="str">
            <v>..</v>
          </cell>
          <cell r="AL139" t="str">
            <v>..</v>
          </cell>
          <cell r="AM139" t="str">
            <v>..</v>
          </cell>
          <cell r="AO139" t="str">
            <v/>
          </cell>
          <cell r="AP139" t="str">
            <v/>
          </cell>
          <cell r="AS139" t="str">
            <v>..</v>
          </cell>
          <cell r="AT139" t="str">
            <v>..</v>
          </cell>
          <cell r="AU139" t="str">
            <v>..</v>
          </cell>
          <cell r="AV139" t="str">
            <v>..</v>
          </cell>
          <cell r="AW139" t="str">
            <v>..</v>
          </cell>
          <cell r="AX139" t="str">
            <v>..</v>
          </cell>
          <cell r="AY139" t="str">
            <v>..</v>
          </cell>
          <cell r="AZ139" t="str">
            <v>..</v>
          </cell>
          <cell r="BA139" t="str">
            <v>..</v>
          </cell>
          <cell r="BB139" t="str">
            <v>..</v>
          </cell>
          <cell r="BC139" t="str">
            <v>..</v>
          </cell>
          <cell r="BD139" t="str">
            <v>..</v>
          </cell>
          <cell r="BE139" t="str">
            <v>..</v>
          </cell>
          <cell r="BF139" t="str">
            <v>..</v>
          </cell>
          <cell r="BG139" t="str">
            <v>..</v>
          </cell>
          <cell r="BH139" t="str">
            <v>..</v>
          </cell>
          <cell r="BJ139" t="str">
            <v/>
          </cell>
          <cell r="BK139" t="str">
            <v/>
          </cell>
          <cell r="BN139" t="str">
            <v>..</v>
          </cell>
          <cell r="BO139" t="str">
            <v>..</v>
          </cell>
          <cell r="BP139" t="str">
            <v>..</v>
          </cell>
          <cell r="BQ139" t="str">
            <v>..</v>
          </cell>
          <cell r="BR139" t="str">
            <v>..</v>
          </cell>
          <cell r="BS139" t="str">
            <v>..</v>
          </cell>
          <cell r="BT139" t="str">
            <v>..</v>
          </cell>
          <cell r="BU139" t="str">
            <v>..</v>
          </cell>
          <cell r="BV139" t="str">
            <v>..</v>
          </cell>
          <cell r="BW139" t="str">
            <v>..</v>
          </cell>
          <cell r="BX139" t="str">
            <v>..</v>
          </cell>
          <cell r="BY139" t="str">
            <v>..</v>
          </cell>
          <cell r="BZ139" t="str">
            <v>..</v>
          </cell>
          <cell r="CA139" t="str">
            <v>..</v>
          </cell>
          <cell r="CB139" t="str">
            <v>..</v>
          </cell>
          <cell r="CC139" t="str">
            <v>..</v>
          </cell>
          <cell r="CE139" t="str">
            <v/>
          </cell>
          <cell r="CF139" t="str">
            <v/>
          </cell>
        </row>
        <row r="140">
          <cell r="A140" t="e">
            <v>#N/A</v>
          </cell>
          <cell r="B140" t="str">
            <v>Palestine</v>
          </cell>
          <cell r="C140" t="str">
            <v>..</v>
          </cell>
          <cell r="D140" t="str">
            <v>..</v>
          </cell>
          <cell r="E140">
            <v>1.0357700000000001</v>
          </cell>
          <cell r="F140">
            <v>1.0629900000000001</v>
          </cell>
          <cell r="G140">
            <v>0.87053999999999998</v>
          </cell>
          <cell r="H140" t="str">
            <v>..</v>
          </cell>
          <cell r="I140">
            <v>0.55274000000000001</v>
          </cell>
          <cell r="J140">
            <v>0.46948000000000001</v>
          </cell>
          <cell r="K140" t="str">
            <v>..</v>
          </cell>
          <cell r="L140" t="str">
            <v>..</v>
          </cell>
          <cell r="M140">
            <v>0.21052000000000001</v>
          </cell>
          <cell r="N140">
            <v>0.38773000000000002</v>
          </cell>
          <cell r="O140">
            <v>0.33007999999999998</v>
          </cell>
          <cell r="P140">
            <v>0.37409999999999999</v>
          </cell>
          <cell r="Q140">
            <v>0.38168000000000002</v>
          </cell>
          <cell r="R140">
            <v>0.37454999999999999</v>
          </cell>
          <cell r="T140">
            <v>0.37454999999999999</v>
          </cell>
          <cell r="U140">
            <v>2012</v>
          </cell>
          <cell r="X140" t="str">
            <v>..</v>
          </cell>
          <cell r="Y140" t="str">
            <v>..</v>
          </cell>
          <cell r="Z140">
            <v>0.43134</v>
          </cell>
          <cell r="AA140">
            <v>0.42093000000000003</v>
          </cell>
          <cell r="AB140">
            <v>0.41026000000000001</v>
          </cell>
          <cell r="AC140" t="str">
            <v>..</v>
          </cell>
          <cell r="AD140">
            <v>0.32056000000000001</v>
          </cell>
          <cell r="AE140">
            <v>0.18834999999999999</v>
          </cell>
          <cell r="AF140" t="str">
            <v>..</v>
          </cell>
          <cell r="AG140" t="str">
            <v>..</v>
          </cell>
          <cell r="AH140">
            <v>7.213E-2</v>
          </cell>
          <cell r="AI140">
            <v>0.12341000000000001</v>
          </cell>
          <cell r="AJ140">
            <v>9.8400000000000001E-2</v>
          </cell>
          <cell r="AK140">
            <v>9.6170000000000005E-2</v>
          </cell>
          <cell r="AL140">
            <v>0.14002999999999999</v>
          </cell>
          <cell r="AM140">
            <v>0.10724</v>
          </cell>
          <cell r="AO140">
            <v>0.10724</v>
          </cell>
          <cell r="AP140">
            <v>2012</v>
          </cell>
          <cell r="AS140" t="str">
            <v>..</v>
          </cell>
          <cell r="AT140" t="str">
            <v>..</v>
          </cell>
          <cell r="AU140">
            <v>1.64649</v>
          </cell>
          <cell r="AV140">
            <v>1.6824600000000001</v>
          </cell>
          <cell r="AW140">
            <v>1.33866</v>
          </cell>
          <cell r="AX140" t="str">
            <v>..</v>
          </cell>
          <cell r="AY140">
            <v>0.81911999999999996</v>
          </cell>
          <cell r="AZ140">
            <v>0.81200000000000006</v>
          </cell>
          <cell r="BA140" t="str">
            <v>..</v>
          </cell>
          <cell r="BB140" t="str">
            <v>..</v>
          </cell>
          <cell r="BC140">
            <v>0.39471000000000001</v>
          </cell>
          <cell r="BD140">
            <v>0.74843000000000004</v>
          </cell>
          <cell r="BE140">
            <v>0.66318999999999995</v>
          </cell>
          <cell r="BF140">
            <v>0.76622000000000001</v>
          </cell>
          <cell r="BG140">
            <v>0.72326000000000001</v>
          </cell>
          <cell r="BH140">
            <v>0.76946000000000003</v>
          </cell>
          <cell r="BJ140">
            <v>0.76946000000000003</v>
          </cell>
          <cell r="BK140">
            <v>2012</v>
          </cell>
          <cell r="BN140" t="str">
            <v>..</v>
          </cell>
          <cell r="BO140" t="str">
            <v>..</v>
          </cell>
          <cell r="BP140">
            <v>20.930230000000002</v>
          </cell>
          <cell r="BQ140">
            <v>19.44444</v>
          </cell>
          <cell r="BR140">
            <v>23.76238</v>
          </cell>
          <cell r="BS140" t="str">
            <v>..</v>
          </cell>
          <cell r="BT140">
            <v>30.98592</v>
          </cell>
          <cell r="BU140">
            <v>22.033899999999999</v>
          </cell>
          <cell r="BV140" t="str">
            <v>..</v>
          </cell>
          <cell r="BW140" t="str">
            <v>..</v>
          </cell>
          <cell r="BX140">
            <v>19.56522</v>
          </cell>
          <cell r="BY140">
            <v>18.367349999999998</v>
          </cell>
          <cell r="BZ140">
            <v>17.582419999999999</v>
          </cell>
          <cell r="CA140">
            <v>15.04425</v>
          </cell>
          <cell r="CB140">
            <v>21.4876</v>
          </cell>
          <cell r="CC140">
            <v>17.073170000000001</v>
          </cell>
          <cell r="CE140">
            <v>17.073170000000001</v>
          </cell>
          <cell r="CF140">
            <v>2012</v>
          </cell>
        </row>
        <row r="141">
          <cell r="A141" t="str">
            <v>PAN</v>
          </cell>
          <cell r="B141" t="str">
            <v>Panama</v>
          </cell>
          <cell r="C141" t="str">
            <v>..</v>
          </cell>
          <cell r="D141" t="str">
            <v>..</v>
          </cell>
          <cell r="E141" t="str">
            <v>..</v>
          </cell>
          <cell r="F141" t="str">
            <v>..</v>
          </cell>
          <cell r="G141" t="str">
            <v>..</v>
          </cell>
          <cell r="H141">
            <v>0.65222999999999998</v>
          </cell>
          <cell r="I141">
            <v>0.75024999999999997</v>
          </cell>
          <cell r="J141">
            <v>0.75046999999999997</v>
          </cell>
          <cell r="K141">
            <v>0.71962999999999999</v>
          </cell>
          <cell r="L141">
            <v>0.79271999999999998</v>
          </cell>
          <cell r="M141">
            <v>0.44098999999999999</v>
          </cell>
          <cell r="N141">
            <v>1.0493300000000001</v>
          </cell>
          <cell r="O141">
            <v>1.1241099999999999</v>
          </cell>
          <cell r="P141">
            <v>1.11361</v>
          </cell>
          <cell r="Q141">
            <v>0.83892999999999995</v>
          </cell>
          <cell r="R141" t="str">
            <v>..</v>
          </cell>
          <cell r="T141">
            <v>0.83892999999999995</v>
          </cell>
          <cell r="U141">
            <v>2011</v>
          </cell>
          <cell r="X141" t="str">
            <v>..</v>
          </cell>
          <cell r="Y141" t="str">
            <v>..</v>
          </cell>
          <cell r="Z141" t="str">
            <v>..</v>
          </cell>
          <cell r="AA141" t="str">
            <v>..</v>
          </cell>
          <cell r="AB141" t="str">
            <v>..</v>
          </cell>
          <cell r="AC141">
            <v>0.34237000000000001</v>
          </cell>
          <cell r="AD141">
            <v>0.40686</v>
          </cell>
          <cell r="AE141">
            <v>0.50536000000000003</v>
          </cell>
          <cell r="AF141">
            <v>0.37</v>
          </cell>
          <cell r="AG141">
            <v>0.38751000000000002</v>
          </cell>
          <cell r="AH141">
            <v>0.23813000000000001</v>
          </cell>
          <cell r="AI141">
            <v>0.84848999999999997</v>
          </cell>
          <cell r="AJ141">
            <v>0.81159000000000003</v>
          </cell>
          <cell r="AK141">
            <v>0.86151999999999995</v>
          </cell>
          <cell r="AL141">
            <v>0.70198000000000005</v>
          </cell>
          <cell r="AM141" t="str">
            <v>..</v>
          </cell>
          <cell r="AO141">
            <v>0.70198000000000005</v>
          </cell>
          <cell r="AP141">
            <v>2011</v>
          </cell>
          <cell r="AS141" t="str">
            <v>..</v>
          </cell>
          <cell r="AT141" t="str">
            <v>..</v>
          </cell>
          <cell r="AU141" t="str">
            <v>..</v>
          </cell>
          <cell r="AV141" t="str">
            <v>..</v>
          </cell>
          <cell r="AW141" t="str">
            <v>..</v>
          </cell>
          <cell r="AX141">
            <v>1.26492</v>
          </cell>
          <cell r="AY141">
            <v>1.0678300000000001</v>
          </cell>
          <cell r="AZ141">
            <v>1.3226100000000001</v>
          </cell>
          <cell r="BA141">
            <v>1.4598500000000001</v>
          </cell>
          <cell r="BB141">
            <v>1.6109199999999999</v>
          </cell>
          <cell r="BC141">
            <v>0.84519999999999995</v>
          </cell>
          <cell r="BD141">
            <v>1.4397500000000001</v>
          </cell>
          <cell r="BE141">
            <v>1.7266999999999999</v>
          </cell>
          <cell r="BF141">
            <v>1.5689299999999999</v>
          </cell>
          <cell r="BG141">
            <v>1.07833</v>
          </cell>
          <cell r="BH141" t="str">
            <v>..</v>
          </cell>
          <cell r="BJ141">
            <v>1.07833</v>
          </cell>
          <cell r="BK141">
            <v>2011</v>
          </cell>
          <cell r="BN141" t="str">
            <v>..</v>
          </cell>
          <cell r="BO141" t="str">
            <v>..</v>
          </cell>
          <cell r="BP141" t="str">
            <v>..</v>
          </cell>
          <cell r="BQ141" t="str">
            <v>..</v>
          </cell>
          <cell r="BR141" t="str">
            <v>..</v>
          </cell>
          <cell r="BS141">
            <v>34.862389999999998</v>
          </cell>
          <cell r="BT141">
            <v>26.056339999999999</v>
          </cell>
          <cell r="BU141">
            <v>47.142859999999999</v>
          </cell>
          <cell r="BV141">
            <v>34.920630000000003</v>
          </cell>
          <cell r="BW141">
            <v>32.692309999999999</v>
          </cell>
          <cell r="BX141">
            <v>35.955060000000003</v>
          </cell>
          <cell r="BY141">
            <v>53.39367</v>
          </cell>
          <cell r="BZ141">
            <v>47.540979999999998</v>
          </cell>
          <cell r="CA141">
            <v>49.794240000000002</v>
          </cell>
          <cell r="CB141">
            <v>53.225810000000003</v>
          </cell>
          <cell r="CC141" t="str">
            <v>..</v>
          </cell>
          <cell r="CE141">
            <v>53.225810000000003</v>
          </cell>
          <cell r="CF141">
            <v>2011</v>
          </cell>
        </row>
        <row r="142">
          <cell r="A142" t="str">
            <v>PNG</v>
          </cell>
          <cell r="B142" t="str">
            <v>Papua New Guinea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T142" t="str">
            <v/>
          </cell>
          <cell r="U142" t="str">
            <v/>
          </cell>
          <cell r="X142" t="str">
            <v>..</v>
          </cell>
          <cell r="Y142" t="str">
            <v>..</v>
          </cell>
          <cell r="Z142" t="str">
            <v>..</v>
          </cell>
          <cell r="AA142" t="str">
            <v>..</v>
          </cell>
          <cell r="AB142" t="str">
            <v>..</v>
          </cell>
          <cell r="AC142" t="str">
            <v>..</v>
          </cell>
          <cell r="AD142" t="str">
            <v>..</v>
          </cell>
          <cell r="AE142" t="str">
            <v>..</v>
          </cell>
          <cell r="AF142" t="str">
            <v>..</v>
          </cell>
          <cell r="AG142" t="str">
            <v>..</v>
          </cell>
          <cell r="AH142" t="str">
            <v>..</v>
          </cell>
          <cell r="AI142" t="str">
            <v>..</v>
          </cell>
          <cell r="AJ142" t="str">
            <v>..</v>
          </cell>
          <cell r="AK142" t="str">
            <v>..</v>
          </cell>
          <cell r="AL142" t="str">
            <v>..</v>
          </cell>
          <cell r="AM142" t="str">
            <v>..</v>
          </cell>
          <cell r="AO142" t="str">
            <v/>
          </cell>
          <cell r="AP142" t="str">
            <v/>
          </cell>
          <cell r="AS142" t="str">
            <v>..</v>
          </cell>
          <cell r="AT142" t="str">
            <v>..</v>
          </cell>
          <cell r="AU142" t="str">
            <v>..</v>
          </cell>
          <cell r="AV142" t="str">
            <v>..</v>
          </cell>
          <cell r="AW142" t="str">
            <v>..</v>
          </cell>
          <cell r="AX142" t="str">
            <v>..</v>
          </cell>
          <cell r="AY142" t="str">
            <v>..</v>
          </cell>
          <cell r="AZ142" t="str">
            <v>..</v>
          </cell>
          <cell r="BA142" t="str">
            <v>..</v>
          </cell>
          <cell r="BB142" t="str">
            <v>..</v>
          </cell>
          <cell r="BC142" t="str">
            <v>..</v>
          </cell>
          <cell r="BD142" t="str">
            <v>..</v>
          </cell>
          <cell r="BE142" t="str">
            <v>..</v>
          </cell>
          <cell r="BF142" t="str">
            <v>..</v>
          </cell>
          <cell r="BG142" t="str">
            <v>..</v>
          </cell>
          <cell r="BH142" t="str">
            <v>..</v>
          </cell>
          <cell r="BJ142" t="str">
            <v/>
          </cell>
          <cell r="BK142" t="str">
            <v/>
          </cell>
          <cell r="BN142" t="str">
            <v>..</v>
          </cell>
          <cell r="BO142" t="str">
            <v>..</v>
          </cell>
          <cell r="BP142" t="str">
            <v>..</v>
          </cell>
          <cell r="BQ142" t="str">
            <v>..</v>
          </cell>
          <cell r="BR142" t="str">
            <v>..</v>
          </cell>
          <cell r="BS142" t="str">
            <v>..</v>
          </cell>
          <cell r="BT142" t="str">
            <v>..</v>
          </cell>
          <cell r="BU142" t="str">
            <v>..</v>
          </cell>
          <cell r="BV142" t="str">
            <v>..</v>
          </cell>
          <cell r="BW142" t="str">
            <v>..</v>
          </cell>
          <cell r="BX142" t="str">
            <v>..</v>
          </cell>
          <cell r="BY142" t="str">
            <v>..</v>
          </cell>
          <cell r="BZ142" t="str">
            <v>..</v>
          </cell>
          <cell r="CA142" t="str">
            <v>..</v>
          </cell>
          <cell r="CB142" t="str">
            <v>..</v>
          </cell>
          <cell r="CC142" t="str">
            <v>..</v>
          </cell>
          <cell r="CE142" t="str">
            <v/>
          </cell>
          <cell r="CF142" t="str">
            <v/>
          </cell>
        </row>
        <row r="143">
          <cell r="A143" t="str">
            <v>PRY</v>
          </cell>
          <cell r="B143" t="str">
            <v>Paraguay</v>
          </cell>
          <cell r="C143" t="str">
            <v>..</v>
          </cell>
          <cell r="D143" t="str">
            <v>..</v>
          </cell>
          <cell r="E143" t="str">
            <v>..</v>
          </cell>
          <cell r="F143" t="str">
            <v>..</v>
          </cell>
          <cell r="G143" t="str">
            <v>..</v>
          </cell>
          <cell r="H143" t="str">
            <v>..</v>
          </cell>
          <cell r="I143" t="str">
            <v>..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T143" t="str">
            <v/>
          </cell>
          <cell r="U143" t="str">
            <v/>
          </cell>
          <cell r="X143" t="str">
            <v>..</v>
          </cell>
          <cell r="Y143" t="str">
            <v>..</v>
          </cell>
          <cell r="Z143" t="str">
            <v>..</v>
          </cell>
          <cell r="AA143" t="str">
            <v>..</v>
          </cell>
          <cell r="AB143" t="str">
            <v>..</v>
          </cell>
          <cell r="AC143" t="str">
            <v>..</v>
          </cell>
          <cell r="AD143" t="str">
            <v>..</v>
          </cell>
          <cell r="AE143" t="str">
            <v>..</v>
          </cell>
          <cell r="AF143" t="str">
            <v>..</v>
          </cell>
          <cell r="AG143" t="str">
            <v>..</v>
          </cell>
          <cell r="AH143" t="str">
            <v>..</v>
          </cell>
          <cell r="AI143" t="str">
            <v>..</v>
          </cell>
          <cell r="AJ143" t="str">
            <v>..</v>
          </cell>
          <cell r="AK143" t="str">
            <v>..</v>
          </cell>
          <cell r="AL143" t="str">
            <v>..</v>
          </cell>
          <cell r="AM143" t="str">
            <v>..</v>
          </cell>
          <cell r="AO143" t="str">
            <v/>
          </cell>
          <cell r="AP143" t="str">
            <v/>
          </cell>
          <cell r="AS143" t="str">
            <v>..</v>
          </cell>
          <cell r="AT143" t="str">
            <v>..</v>
          </cell>
          <cell r="AU143" t="str">
            <v>..</v>
          </cell>
          <cell r="AV143" t="str">
            <v>..</v>
          </cell>
          <cell r="AW143" t="str">
            <v>..</v>
          </cell>
          <cell r="AX143" t="str">
            <v>..</v>
          </cell>
          <cell r="AY143" t="str">
            <v>..</v>
          </cell>
          <cell r="AZ143" t="str">
            <v>..</v>
          </cell>
          <cell r="BA143" t="str">
            <v>..</v>
          </cell>
          <cell r="BB143" t="str">
            <v>..</v>
          </cell>
          <cell r="BC143" t="str">
            <v>..</v>
          </cell>
          <cell r="BD143" t="str">
            <v>..</v>
          </cell>
          <cell r="BE143" t="str">
            <v>..</v>
          </cell>
          <cell r="BF143" t="str">
            <v>..</v>
          </cell>
          <cell r="BG143" t="str">
            <v>..</v>
          </cell>
          <cell r="BH143" t="str">
            <v>..</v>
          </cell>
          <cell r="BJ143" t="str">
            <v/>
          </cell>
          <cell r="BK143" t="str">
            <v/>
          </cell>
          <cell r="BN143" t="str">
            <v>..</v>
          </cell>
          <cell r="BO143" t="str">
            <v>..</v>
          </cell>
          <cell r="BP143" t="str">
            <v>..</v>
          </cell>
          <cell r="BQ143" t="str">
            <v>..</v>
          </cell>
          <cell r="BR143" t="str">
            <v>..</v>
          </cell>
          <cell r="BS143" t="str">
            <v>..</v>
          </cell>
          <cell r="BT143" t="str">
            <v>..</v>
          </cell>
          <cell r="BU143" t="str">
            <v>..</v>
          </cell>
          <cell r="BV143" t="str">
            <v>..</v>
          </cell>
          <cell r="BW143" t="str">
            <v>..</v>
          </cell>
          <cell r="BX143" t="str">
            <v>..</v>
          </cell>
          <cell r="BY143" t="str">
            <v>..</v>
          </cell>
          <cell r="BZ143" t="str">
            <v>..</v>
          </cell>
          <cell r="CA143" t="str">
            <v>..</v>
          </cell>
          <cell r="CB143" t="str">
            <v>..</v>
          </cell>
          <cell r="CC143" t="str">
            <v>..</v>
          </cell>
          <cell r="CE143" t="str">
            <v/>
          </cell>
          <cell r="CF143" t="str">
            <v/>
          </cell>
        </row>
        <row r="144">
          <cell r="A144" t="str">
            <v>PER</v>
          </cell>
          <cell r="B144" t="str">
            <v>Peru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T144" t="str">
            <v/>
          </cell>
          <cell r="U144" t="str">
            <v/>
          </cell>
          <cell r="X144" t="str">
            <v>..</v>
          </cell>
          <cell r="Y144" t="str">
            <v>..</v>
          </cell>
          <cell r="Z144" t="str">
            <v>..</v>
          </cell>
          <cell r="AA144" t="str">
            <v>..</v>
          </cell>
          <cell r="AB144" t="str">
            <v>..</v>
          </cell>
          <cell r="AC144" t="str">
            <v>..</v>
          </cell>
          <cell r="AD144" t="str">
            <v>..</v>
          </cell>
          <cell r="AE144" t="str">
            <v>..</v>
          </cell>
          <cell r="AF144" t="str">
            <v>..</v>
          </cell>
          <cell r="AG144" t="str">
            <v>..</v>
          </cell>
          <cell r="AH144" t="str">
            <v>..</v>
          </cell>
          <cell r="AI144" t="str">
            <v>..</v>
          </cell>
          <cell r="AJ144" t="str">
            <v>..</v>
          </cell>
          <cell r="AK144" t="str">
            <v>..</v>
          </cell>
          <cell r="AL144" t="str">
            <v>..</v>
          </cell>
          <cell r="AM144" t="str">
            <v>..</v>
          </cell>
          <cell r="AO144" t="str">
            <v/>
          </cell>
          <cell r="AP144" t="str">
            <v/>
          </cell>
          <cell r="AS144" t="str">
            <v>..</v>
          </cell>
          <cell r="AT144" t="str">
            <v>..</v>
          </cell>
          <cell r="AU144" t="str">
            <v>..</v>
          </cell>
          <cell r="AV144" t="str">
            <v>..</v>
          </cell>
          <cell r="AW144" t="str">
            <v>..</v>
          </cell>
          <cell r="AX144" t="str">
            <v>..</v>
          </cell>
          <cell r="AY144" t="str">
            <v>..</v>
          </cell>
          <cell r="AZ144" t="str">
            <v>..</v>
          </cell>
          <cell r="BA144" t="str">
            <v>..</v>
          </cell>
          <cell r="BB144" t="str">
            <v>..</v>
          </cell>
          <cell r="BC144" t="str">
            <v>..</v>
          </cell>
          <cell r="BD144" t="str">
            <v>..</v>
          </cell>
          <cell r="BE144" t="str">
            <v>..</v>
          </cell>
          <cell r="BF144" t="str">
            <v>..</v>
          </cell>
          <cell r="BG144" t="str">
            <v>..</v>
          </cell>
          <cell r="BH144" t="str">
            <v>..</v>
          </cell>
          <cell r="BJ144" t="str">
            <v/>
          </cell>
          <cell r="BK144" t="str">
            <v/>
          </cell>
          <cell r="BN144" t="str">
            <v>..</v>
          </cell>
          <cell r="BO144" t="str">
            <v>..</v>
          </cell>
          <cell r="BP144" t="str">
            <v>..</v>
          </cell>
          <cell r="BQ144" t="str">
            <v>..</v>
          </cell>
          <cell r="BR144" t="str">
            <v>..</v>
          </cell>
          <cell r="BS144" t="str">
            <v>..</v>
          </cell>
          <cell r="BT144" t="str">
            <v>..</v>
          </cell>
          <cell r="BU144" t="str">
            <v>..</v>
          </cell>
          <cell r="BV144" t="str">
            <v>..</v>
          </cell>
          <cell r="BW144" t="str">
            <v>..</v>
          </cell>
          <cell r="BX144" t="str">
            <v>..</v>
          </cell>
          <cell r="BY144" t="str">
            <v>..</v>
          </cell>
          <cell r="BZ144" t="str">
            <v>..</v>
          </cell>
          <cell r="CA144" t="str">
            <v>..</v>
          </cell>
          <cell r="CB144" t="str">
            <v>..</v>
          </cell>
          <cell r="CC144" t="str">
            <v>..</v>
          </cell>
          <cell r="CE144" t="str">
            <v/>
          </cell>
          <cell r="CF144" t="str">
            <v/>
          </cell>
        </row>
        <row r="145">
          <cell r="A145" t="str">
            <v>PHL</v>
          </cell>
          <cell r="B145" t="str">
            <v>Philippines</v>
          </cell>
          <cell r="C145" t="str">
            <v>..</v>
          </cell>
          <cell r="D145" t="str">
            <v>..</v>
          </cell>
          <cell r="E145" t="str">
            <v>..</v>
          </cell>
          <cell r="F145" t="str">
            <v>..</v>
          </cell>
          <cell r="G145" t="str">
            <v>..</v>
          </cell>
          <cell r="H145" t="str">
            <v>..</v>
          </cell>
          <cell r="I145">
            <v>3.47193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 t="str">
            <v>..</v>
          </cell>
          <cell r="P145" t="str">
            <v>..</v>
          </cell>
          <cell r="Q145" t="str">
            <v>..</v>
          </cell>
          <cell r="R145" t="str">
            <v>..</v>
          </cell>
          <cell r="T145" t="str">
            <v/>
          </cell>
          <cell r="U145" t="str">
            <v/>
          </cell>
          <cell r="X145" t="str">
            <v>..</v>
          </cell>
          <cell r="Y145" t="str">
            <v>..</v>
          </cell>
          <cell r="Z145" t="str">
            <v>..</v>
          </cell>
          <cell r="AA145" t="str">
            <v>..</v>
          </cell>
          <cell r="AB145" t="str">
            <v>..</v>
          </cell>
          <cell r="AC145" t="str">
            <v>..</v>
          </cell>
          <cell r="AD145">
            <v>3.1420599999999999</v>
          </cell>
          <cell r="AE145" t="str">
            <v>..</v>
          </cell>
          <cell r="AF145" t="str">
            <v>..</v>
          </cell>
          <cell r="AG145" t="str">
            <v>..</v>
          </cell>
          <cell r="AH145" t="str">
            <v>..</v>
          </cell>
          <cell r="AI145" t="str">
            <v>..</v>
          </cell>
          <cell r="AJ145" t="str">
            <v>..</v>
          </cell>
          <cell r="AK145" t="str">
            <v>..</v>
          </cell>
          <cell r="AL145" t="str">
            <v>..</v>
          </cell>
          <cell r="AM145" t="str">
            <v>..</v>
          </cell>
          <cell r="AO145" t="str">
            <v/>
          </cell>
          <cell r="AP145" t="str">
            <v/>
          </cell>
          <cell r="AS145" t="str">
            <v>..</v>
          </cell>
          <cell r="AT145" t="str">
            <v>..</v>
          </cell>
          <cell r="AU145" t="str">
            <v>..</v>
          </cell>
          <cell r="AV145" t="str">
            <v>..</v>
          </cell>
          <cell r="AW145" t="str">
            <v>..</v>
          </cell>
          <cell r="AX145" t="str">
            <v>..</v>
          </cell>
          <cell r="AY145">
            <v>3.9664299999999999</v>
          </cell>
          <cell r="AZ145" t="str">
            <v>..</v>
          </cell>
          <cell r="BA145" t="str">
            <v>..</v>
          </cell>
          <cell r="BB145" t="str">
            <v>..</v>
          </cell>
          <cell r="BC145" t="str">
            <v>..</v>
          </cell>
          <cell r="BD145" t="str">
            <v>..</v>
          </cell>
          <cell r="BE145" t="str">
            <v>..</v>
          </cell>
          <cell r="BF145" t="str">
            <v>..</v>
          </cell>
          <cell r="BG145" t="str">
            <v>..</v>
          </cell>
          <cell r="BH145" t="str">
            <v>..</v>
          </cell>
          <cell r="BJ145" t="str">
            <v/>
          </cell>
          <cell r="BK145" t="str">
            <v/>
          </cell>
          <cell r="BN145" t="str">
            <v>..</v>
          </cell>
          <cell r="BO145" t="str">
            <v>..</v>
          </cell>
          <cell r="BP145" t="str">
            <v>..</v>
          </cell>
          <cell r="BQ145" t="str">
            <v>..</v>
          </cell>
          <cell r="BR145" t="str">
            <v>..</v>
          </cell>
          <cell r="BS145" t="str">
            <v>..</v>
          </cell>
          <cell r="BT145">
            <v>54.285710000000002</v>
          </cell>
          <cell r="BU145">
            <v>52.895359999999997</v>
          </cell>
          <cell r="BV145" t="str">
            <v>..</v>
          </cell>
          <cell r="BW145" t="str">
            <v>..</v>
          </cell>
          <cell r="BX145" t="str">
            <v>..</v>
          </cell>
          <cell r="BY145" t="str">
            <v>..</v>
          </cell>
          <cell r="BZ145" t="str">
            <v>..</v>
          </cell>
          <cell r="CA145" t="str">
            <v>..</v>
          </cell>
          <cell r="CB145" t="str">
            <v>..</v>
          </cell>
          <cell r="CC145" t="str">
            <v>..</v>
          </cell>
          <cell r="CE145" t="str">
            <v/>
          </cell>
          <cell r="CF145" t="str">
            <v/>
          </cell>
        </row>
        <row r="146">
          <cell r="A146" t="str">
            <v>POL</v>
          </cell>
          <cell r="B146" t="str">
            <v>Poland</v>
          </cell>
          <cell r="C146" t="str">
            <v>..</v>
          </cell>
          <cell r="D146" t="str">
            <v>..</v>
          </cell>
          <cell r="E146" t="str">
            <v>..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>
            <v>1.59057</v>
          </cell>
          <cell r="L146">
            <v>1.6490400000000001</v>
          </cell>
          <cell r="M146">
            <v>1.6821600000000001</v>
          </cell>
          <cell r="N146">
            <v>1.7622899999999999</v>
          </cell>
          <cell r="O146">
            <v>1.71034</v>
          </cell>
          <cell r="P146">
            <v>1.7303200000000001</v>
          </cell>
          <cell r="Q146">
            <v>1.4721200000000001</v>
          </cell>
          <cell r="R146">
            <v>1.40588</v>
          </cell>
          <cell r="T146">
            <v>1.40588</v>
          </cell>
          <cell r="U146">
            <v>2012</v>
          </cell>
          <cell r="X146" t="str">
            <v>..</v>
          </cell>
          <cell r="Y146" t="str">
            <v>..</v>
          </cell>
          <cell r="Z146" t="str">
            <v>..</v>
          </cell>
          <cell r="AA146" t="str">
            <v>..</v>
          </cell>
          <cell r="AB146" t="str">
            <v>..</v>
          </cell>
          <cell r="AC146" t="str">
            <v>..</v>
          </cell>
          <cell r="AD146" t="str">
            <v>..</v>
          </cell>
          <cell r="AE146" t="str">
            <v>..</v>
          </cell>
          <cell r="AF146">
            <v>1.4433</v>
          </cell>
          <cell r="AG146">
            <v>1.47593</v>
          </cell>
          <cell r="AH146">
            <v>1.5053300000000001</v>
          </cell>
          <cell r="AI146">
            <v>1.4927600000000001</v>
          </cell>
          <cell r="AJ146">
            <v>1.4764900000000001</v>
          </cell>
          <cell r="AK146">
            <v>1.4779800000000001</v>
          </cell>
          <cell r="AL146">
            <v>1.23688</v>
          </cell>
          <cell r="AM146">
            <v>1.2012</v>
          </cell>
          <cell r="AO146">
            <v>1.2012</v>
          </cell>
          <cell r="AP146">
            <v>2012</v>
          </cell>
          <cell r="AS146" t="str">
            <v>..</v>
          </cell>
          <cell r="AT146" t="str">
            <v>..</v>
          </cell>
          <cell r="AU146" t="str">
            <v>..</v>
          </cell>
          <cell r="AV146" t="str">
            <v>..</v>
          </cell>
          <cell r="AW146" t="str">
            <v>..</v>
          </cell>
          <cell r="AX146" t="str">
            <v>..</v>
          </cell>
          <cell r="AY146" t="str">
            <v>..</v>
          </cell>
          <cell r="AZ146" t="str">
            <v>..</v>
          </cell>
          <cell r="BA146">
            <v>1.8753500000000001</v>
          </cell>
          <cell r="BB146">
            <v>1.9784999999999999</v>
          </cell>
          <cell r="BC146">
            <v>2.0131800000000002</v>
          </cell>
          <cell r="BD146">
            <v>2.2816800000000002</v>
          </cell>
          <cell r="BE146">
            <v>2.14778</v>
          </cell>
          <cell r="BF146">
            <v>2.2162299999999999</v>
          </cell>
          <cell r="BG146">
            <v>1.9294500000000001</v>
          </cell>
          <cell r="BH146">
            <v>1.8028299999999999</v>
          </cell>
          <cell r="BJ146">
            <v>1.8028299999999999</v>
          </cell>
          <cell r="BK146">
            <v>2012</v>
          </cell>
          <cell r="BN146" t="str">
            <v>..</v>
          </cell>
          <cell r="BO146" t="str">
            <v>..</v>
          </cell>
          <cell r="BP146" t="str">
            <v>..</v>
          </cell>
          <cell r="BQ146" t="str">
            <v>..</v>
          </cell>
          <cell r="BR146" t="str">
            <v>..</v>
          </cell>
          <cell r="BS146" t="str">
            <v>..</v>
          </cell>
          <cell r="BT146" t="str">
            <v>..</v>
          </cell>
          <cell r="BU146" t="str">
            <v>..</v>
          </cell>
          <cell r="BV146">
            <v>59.811909999999997</v>
          </cell>
          <cell r="BW146">
            <v>58.674210000000002</v>
          </cell>
          <cell r="BX146">
            <v>58.328679999999999</v>
          </cell>
          <cell r="BY146">
            <v>55.765709999999999</v>
          </cell>
          <cell r="BZ146">
            <v>56.253810000000001</v>
          </cell>
          <cell r="CA146">
            <v>56.22052</v>
          </cell>
          <cell r="CB146">
            <v>55.48218</v>
          </cell>
          <cell r="CC146">
            <v>56.373150000000003</v>
          </cell>
          <cell r="CE146">
            <v>56.373150000000003</v>
          </cell>
          <cell r="CF146">
            <v>2012</v>
          </cell>
        </row>
        <row r="147">
          <cell r="A147" t="str">
            <v>PRT</v>
          </cell>
          <cell r="B147" t="str">
            <v>Portugal</v>
          </cell>
          <cell r="C147" t="str">
            <v>..</v>
          </cell>
          <cell r="D147" t="str">
            <v>..</v>
          </cell>
          <cell r="E147" t="str">
            <v>..</v>
          </cell>
          <cell r="F147">
            <v>2.3145600000000002</v>
          </cell>
          <cell r="G147" t="str">
            <v>..</v>
          </cell>
          <cell r="H147">
            <v>2.0733899999999998</v>
          </cell>
          <cell r="I147">
            <v>2.0244900000000001</v>
          </cell>
          <cell r="J147">
            <v>1.78851</v>
          </cell>
          <cell r="K147">
            <v>1.8943000000000001</v>
          </cell>
          <cell r="L147">
            <v>1.5464</v>
          </cell>
          <cell r="M147">
            <v>1.5113099999999999</v>
          </cell>
          <cell r="N147">
            <v>2.12507</v>
          </cell>
          <cell r="O147">
            <v>1.7038899999999999</v>
          </cell>
          <cell r="P147">
            <v>1.6015999999999999</v>
          </cell>
          <cell r="Q147">
            <v>1.61599</v>
          </cell>
          <cell r="R147">
            <v>1.2634700000000001</v>
          </cell>
          <cell r="T147">
            <v>1.2634700000000001</v>
          </cell>
          <cell r="U147">
            <v>2012</v>
          </cell>
          <cell r="X147" t="str">
            <v>..</v>
          </cell>
          <cell r="Y147" t="str">
            <v>..</v>
          </cell>
          <cell r="Z147" t="str">
            <v>..</v>
          </cell>
          <cell r="AA147">
            <v>2.04908</v>
          </cell>
          <cell r="AB147" t="str">
            <v>..</v>
          </cell>
          <cell r="AC147">
            <v>1.89096</v>
          </cell>
          <cell r="AD147">
            <v>1.8318099999999999</v>
          </cell>
          <cell r="AE147">
            <v>1.68207</v>
          </cell>
          <cell r="AF147">
            <v>1.8003100000000001</v>
          </cell>
          <cell r="AG147">
            <v>1.44353</v>
          </cell>
          <cell r="AH147">
            <v>1.46035</v>
          </cell>
          <cell r="AI147">
            <v>1.88998</v>
          </cell>
          <cell r="AJ147">
            <v>1.6255299999999999</v>
          </cell>
          <cell r="AK147">
            <v>1.54481</v>
          </cell>
          <cell r="AL147">
            <v>1.53647</v>
          </cell>
          <cell r="AM147">
            <v>1.2256100000000001</v>
          </cell>
          <cell r="AO147">
            <v>1.2256100000000001</v>
          </cell>
          <cell r="AP147">
            <v>2012</v>
          </cell>
          <cell r="AS147" t="str">
            <v>..</v>
          </cell>
          <cell r="AT147" t="str">
            <v>..</v>
          </cell>
          <cell r="AU147" t="str">
            <v>..</v>
          </cell>
          <cell r="AV147">
            <v>2.80836</v>
          </cell>
          <cell r="AW147" t="str">
            <v>..</v>
          </cell>
          <cell r="AX147">
            <v>2.4464399999999999</v>
          </cell>
          <cell r="AY147">
            <v>2.4187500000000002</v>
          </cell>
          <cell r="AZ147">
            <v>1.9918499999999999</v>
          </cell>
          <cell r="BA147">
            <v>2.0665300000000002</v>
          </cell>
          <cell r="BB147">
            <v>1.73498</v>
          </cell>
          <cell r="BC147">
            <v>1.5889899999999999</v>
          </cell>
          <cell r="BD147">
            <v>2.45173</v>
          </cell>
          <cell r="BE147">
            <v>1.81135</v>
          </cell>
          <cell r="BF147">
            <v>1.68719</v>
          </cell>
          <cell r="BG147">
            <v>1.7370699999999999</v>
          </cell>
          <cell r="BH147">
            <v>1.32148</v>
          </cell>
          <cell r="BJ147">
            <v>1.32148</v>
          </cell>
          <cell r="BK147">
            <v>2012</v>
          </cell>
          <cell r="BN147" t="str">
            <v>..</v>
          </cell>
          <cell r="BO147" t="str">
            <v>..</v>
          </cell>
          <cell r="BP147" t="str">
            <v>..</v>
          </cell>
          <cell r="BQ147">
            <v>57.575760000000002</v>
          </cell>
          <cell r="BR147" t="str">
            <v>..</v>
          </cell>
          <cell r="BS147">
            <v>61.24906</v>
          </cell>
          <cell r="BT147">
            <v>60.778660000000002</v>
          </cell>
          <cell r="BU147">
            <v>61.735419999999998</v>
          </cell>
          <cell r="BV147">
            <v>61.483409999999999</v>
          </cell>
          <cell r="BW147">
            <v>60.399079999999998</v>
          </cell>
          <cell r="BX147">
            <v>58.350369999999998</v>
          </cell>
          <cell r="BY147">
            <v>51.717559999999999</v>
          </cell>
          <cell r="BZ147">
            <v>55.170160000000003</v>
          </cell>
          <cell r="CA147">
            <v>57.982529999999997</v>
          </cell>
          <cell r="CB147">
            <v>57.386360000000003</v>
          </cell>
          <cell r="CC147">
            <v>58.690179999999998</v>
          </cell>
          <cell r="CE147">
            <v>58.690179999999998</v>
          </cell>
          <cell r="CF147">
            <v>2012</v>
          </cell>
        </row>
        <row r="148">
          <cell r="A148" t="str">
            <v>PRI</v>
          </cell>
          <cell r="B148" t="str">
            <v>Puerto Rico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>
            <v>0.53459999999999996</v>
          </cell>
          <cell r="O148">
            <v>0.53841000000000006</v>
          </cell>
          <cell r="P148" t="str">
            <v>..</v>
          </cell>
          <cell r="Q148">
            <v>0.40726000000000001</v>
          </cell>
          <cell r="R148" t="str">
            <v>..</v>
          </cell>
          <cell r="T148">
            <v>0.40726000000000001</v>
          </cell>
          <cell r="U148">
            <v>2011</v>
          </cell>
          <cell r="X148" t="str">
            <v>..</v>
          </cell>
          <cell r="Y148" t="str">
            <v>..</v>
          </cell>
          <cell r="Z148" t="str">
            <v>..</v>
          </cell>
          <cell r="AA148" t="str">
            <v>..</v>
          </cell>
          <cell r="AB148" t="str">
            <v>..</v>
          </cell>
          <cell r="AC148" t="str">
            <v>..</v>
          </cell>
          <cell r="AD148" t="str">
            <v>..</v>
          </cell>
          <cell r="AE148" t="str">
            <v>..</v>
          </cell>
          <cell r="AF148" t="str">
            <v>..</v>
          </cell>
          <cell r="AG148" t="str">
            <v>..</v>
          </cell>
          <cell r="AH148" t="str">
            <v>..</v>
          </cell>
          <cell r="AI148">
            <v>0.41804000000000002</v>
          </cell>
          <cell r="AJ148">
            <v>0.40196999999999999</v>
          </cell>
          <cell r="AK148" t="str">
            <v>..</v>
          </cell>
          <cell r="AL148">
            <v>0.27582000000000001</v>
          </cell>
          <cell r="AM148" t="str">
            <v>..</v>
          </cell>
          <cell r="AO148">
            <v>0.27582000000000001</v>
          </cell>
          <cell r="AP148">
            <v>2011</v>
          </cell>
          <cell r="AS148" t="str">
            <v>..</v>
          </cell>
          <cell r="AT148" t="str">
            <v>..</v>
          </cell>
          <cell r="AU148" t="str">
            <v>..</v>
          </cell>
          <cell r="AV148" t="str">
            <v>..</v>
          </cell>
          <cell r="AW148" t="str">
            <v>..</v>
          </cell>
          <cell r="AX148" t="str">
            <v>..</v>
          </cell>
          <cell r="AY148" t="str">
            <v>..</v>
          </cell>
          <cell r="AZ148" t="str">
            <v>..</v>
          </cell>
          <cell r="BA148" t="str">
            <v>..</v>
          </cell>
          <cell r="BB148" t="str">
            <v>..</v>
          </cell>
          <cell r="BC148" t="str">
            <v>..</v>
          </cell>
          <cell r="BD148">
            <v>0.73506000000000005</v>
          </cell>
          <cell r="BE148">
            <v>0.80511999999999995</v>
          </cell>
          <cell r="BF148" t="str">
            <v>..</v>
          </cell>
          <cell r="BG148">
            <v>0.63046000000000002</v>
          </cell>
          <cell r="BH148" t="str">
            <v>..</v>
          </cell>
          <cell r="BJ148">
            <v>0.63046000000000002</v>
          </cell>
          <cell r="BK148">
            <v>2011</v>
          </cell>
          <cell r="BN148" t="str">
            <v>..</v>
          </cell>
          <cell r="BO148" t="str">
            <v>..</v>
          </cell>
          <cell r="BP148" t="str">
            <v>..</v>
          </cell>
          <cell r="BQ148" t="str">
            <v>..</v>
          </cell>
          <cell r="BR148" t="str">
            <v>..</v>
          </cell>
          <cell r="BS148" t="str">
            <v>..</v>
          </cell>
          <cell r="BT148" t="str">
            <v>..</v>
          </cell>
          <cell r="BU148" t="str">
            <v>..</v>
          </cell>
          <cell r="BV148" t="str">
            <v>..</v>
          </cell>
          <cell r="BW148" t="str">
            <v>..</v>
          </cell>
          <cell r="BX148" t="str">
            <v>..</v>
          </cell>
          <cell r="BY148">
            <v>49.44444</v>
          </cell>
          <cell r="BZ148">
            <v>49.390239999999999</v>
          </cell>
          <cell r="CA148" t="str">
            <v>..</v>
          </cell>
          <cell r="CB148">
            <v>42.622950000000003</v>
          </cell>
          <cell r="CC148" t="str">
            <v>..</v>
          </cell>
          <cell r="CE148">
            <v>42.622950000000003</v>
          </cell>
          <cell r="CF148">
            <v>2011</v>
          </cell>
        </row>
        <row r="149">
          <cell r="A149" t="str">
            <v>QAT</v>
          </cell>
          <cell r="B149" t="str">
            <v>Qatar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 t="str">
            <v>..</v>
          </cell>
          <cell r="K149" t="str">
            <v>..</v>
          </cell>
          <cell r="L149" t="str">
            <v>..</v>
          </cell>
          <cell r="M149" t="str">
            <v>..</v>
          </cell>
          <cell r="N149" t="str">
            <v>..</v>
          </cell>
          <cell r="O149" t="str">
            <v>..</v>
          </cell>
          <cell r="P149" t="str">
            <v>..</v>
          </cell>
          <cell r="Q149" t="str">
            <v>..</v>
          </cell>
          <cell r="R149" t="str">
            <v>..</v>
          </cell>
          <cell r="T149" t="str">
            <v/>
          </cell>
          <cell r="U149" t="str">
            <v/>
          </cell>
          <cell r="X149" t="str">
            <v>..</v>
          </cell>
          <cell r="Y149" t="str">
            <v>..</v>
          </cell>
          <cell r="Z149" t="str">
            <v>..</v>
          </cell>
          <cell r="AA149" t="str">
            <v>..</v>
          </cell>
          <cell r="AB149" t="str">
            <v>..</v>
          </cell>
          <cell r="AC149" t="str">
            <v>..</v>
          </cell>
          <cell r="AD149" t="str">
            <v>..</v>
          </cell>
          <cell r="AE149" t="str">
            <v>..</v>
          </cell>
          <cell r="AF149" t="str">
            <v>..</v>
          </cell>
          <cell r="AG149" t="str">
            <v>..</v>
          </cell>
          <cell r="AH149" t="str">
            <v>..</v>
          </cell>
          <cell r="AI149" t="str">
            <v>..</v>
          </cell>
          <cell r="AJ149" t="str">
            <v>..</v>
          </cell>
          <cell r="AK149" t="str">
            <v>..</v>
          </cell>
          <cell r="AL149" t="str">
            <v>..</v>
          </cell>
          <cell r="AM149" t="str">
            <v>..</v>
          </cell>
          <cell r="AO149" t="str">
            <v/>
          </cell>
          <cell r="AP149" t="str">
            <v/>
          </cell>
          <cell r="AS149" t="str">
            <v>..</v>
          </cell>
          <cell r="AT149" t="str">
            <v>..</v>
          </cell>
          <cell r="AU149" t="str">
            <v>..</v>
          </cell>
          <cell r="AV149" t="str">
            <v>..</v>
          </cell>
          <cell r="AW149" t="str">
            <v>..</v>
          </cell>
          <cell r="AX149" t="str">
            <v>..</v>
          </cell>
          <cell r="AY149" t="str">
            <v>..</v>
          </cell>
          <cell r="AZ149" t="str">
            <v>..</v>
          </cell>
          <cell r="BA149" t="str">
            <v>..</v>
          </cell>
          <cell r="BB149" t="str">
            <v>..</v>
          </cell>
          <cell r="BC149" t="str">
            <v>..</v>
          </cell>
          <cell r="BD149" t="str">
            <v>..</v>
          </cell>
          <cell r="BE149" t="str">
            <v>..</v>
          </cell>
          <cell r="BF149" t="str">
            <v>..</v>
          </cell>
          <cell r="BG149" t="str">
            <v>..</v>
          </cell>
          <cell r="BH149" t="str">
            <v>..</v>
          </cell>
          <cell r="BJ149" t="str">
            <v/>
          </cell>
          <cell r="BK149" t="str">
            <v/>
          </cell>
          <cell r="BN149" t="str">
            <v>..</v>
          </cell>
          <cell r="BO149" t="str">
            <v>..</v>
          </cell>
          <cell r="BP149" t="str">
            <v>..</v>
          </cell>
          <cell r="BQ149" t="str">
            <v>..</v>
          </cell>
          <cell r="BR149" t="str">
            <v>..</v>
          </cell>
          <cell r="BS149" t="str">
            <v>..</v>
          </cell>
          <cell r="BT149" t="str">
            <v>..</v>
          </cell>
          <cell r="BU149" t="str">
            <v>..</v>
          </cell>
          <cell r="BV149" t="str">
            <v>..</v>
          </cell>
          <cell r="BW149" t="str">
            <v>..</v>
          </cell>
          <cell r="BX149" t="str">
            <v>..</v>
          </cell>
          <cell r="BY149" t="str">
            <v>..</v>
          </cell>
          <cell r="BZ149" t="str">
            <v>..</v>
          </cell>
          <cell r="CA149" t="str">
            <v>..</v>
          </cell>
          <cell r="CB149" t="str">
            <v>..</v>
          </cell>
          <cell r="CC149" t="str">
            <v>..</v>
          </cell>
          <cell r="CE149" t="str">
            <v/>
          </cell>
          <cell r="CF149" t="str">
            <v/>
          </cell>
        </row>
        <row r="150">
          <cell r="A150" t="str">
            <v>KOR</v>
          </cell>
          <cell r="B150" t="str">
            <v>Korea</v>
          </cell>
          <cell r="C150" t="str">
            <v>..</v>
          </cell>
          <cell r="D150">
            <v>2.4495300000000002</v>
          </cell>
          <cell r="E150">
            <v>2.29636</v>
          </cell>
          <cell r="F150">
            <v>2.2056100000000001</v>
          </cell>
          <cell r="G150">
            <v>2.09158</v>
          </cell>
          <cell r="H150">
            <v>1.8145199999999999</v>
          </cell>
          <cell r="I150">
            <v>0.73041</v>
          </cell>
          <cell r="J150">
            <v>1.01294</v>
          </cell>
          <cell r="K150">
            <v>1.36188</v>
          </cell>
          <cell r="L150">
            <v>1.43929</v>
          </cell>
          <cell r="M150">
            <v>1.32063</v>
          </cell>
          <cell r="N150">
            <v>1.26454</v>
          </cell>
          <cell r="O150">
            <v>1.1645799999999999</v>
          </cell>
          <cell r="P150" t="str">
            <v>..</v>
          </cell>
          <cell r="Q150">
            <v>1.16299</v>
          </cell>
          <cell r="R150">
            <v>1.2059200000000001</v>
          </cell>
          <cell r="T150">
            <v>1.2059200000000001</v>
          </cell>
          <cell r="U150">
            <v>2012</v>
          </cell>
          <cell r="X150" t="str">
            <v>..</v>
          </cell>
          <cell r="Y150">
            <v>1.96475</v>
          </cell>
          <cell r="Z150">
            <v>1.8380700000000001</v>
          </cell>
          <cell r="AA150">
            <v>1.55084</v>
          </cell>
          <cell r="AB150">
            <v>1.5730299999999999</v>
          </cell>
          <cell r="AC150">
            <v>1.2528900000000001</v>
          </cell>
          <cell r="AD150">
            <v>0.54486000000000001</v>
          </cell>
          <cell r="AE150">
            <v>0.76809000000000005</v>
          </cell>
          <cell r="AF150">
            <v>1.15829</v>
          </cell>
          <cell r="AG150">
            <v>1.2969599999999999</v>
          </cell>
          <cell r="AH150">
            <v>1.1290500000000001</v>
          </cell>
          <cell r="AI150">
            <v>1.0638399999999999</v>
          </cell>
          <cell r="AJ150">
            <v>0.94494</v>
          </cell>
          <cell r="AK150" t="str">
            <v>..</v>
          </cell>
          <cell r="AL150">
            <v>0.94291999999999998</v>
          </cell>
          <cell r="AM150">
            <v>0.98085999999999995</v>
          </cell>
          <cell r="AO150">
            <v>0.98085999999999995</v>
          </cell>
          <cell r="AP150">
            <v>2012</v>
          </cell>
          <cell r="AS150" t="str">
            <v>..</v>
          </cell>
          <cell r="AT150">
            <v>2.8725499999999999</v>
          </cell>
          <cell r="AU150">
            <v>2.6920999999999999</v>
          </cell>
          <cell r="AV150">
            <v>2.8240599999999998</v>
          </cell>
          <cell r="AW150">
            <v>2.5825999999999998</v>
          </cell>
          <cell r="AX150">
            <v>2.37053</v>
          </cell>
          <cell r="AY150">
            <v>0.91322000000000003</v>
          </cell>
          <cell r="AZ150">
            <v>1.25118</v>
          </cell>
          <cell r="BA150">
            <v>1.56088</v>
          </cell>
          <cell r="BB150">
            <v>1.57626</v>
          </cell>
          <cell r="BC150">
            <v>1.50146</v>
          </cell>
          <cell r="BD150">
            <v>1.4577100000000001</v>
          </cell>
          <cell r="BE150">
            <v>1.38914</v>
          </cell>
          <cell r="BF150" t="str">
            <v>..</v>
          </cell>
          <cell r="BG150">
            <v>1.38283</v>
          </cell>
          <cell r="BH150">
            <v>1.43591</v>
          </cell>
          <cell r="BJ150">
            <v>1.43591</v>
          </cell>
          <cell r="BK150">
            <v>2012</v>
          </cell>
          <cell r="BN150" t="str">
            <v>..</v>
          </cell>
          <cell r="BO150">
            <v>37.377139999999997</v>
          </cell>
          <cell r="BP150">
            <v>37.090359999999997</v>
          </cell>
          <cell r="BQ150">
            <v>34.153359999999999</v>
          </cell>
          <cell r="BR150">
            <v>36.578319999999998</v>
          </cell>
          <cell r="BS150">
            <v>34.349980000000002</v>
          </cell>
          <cell r="BT150">
            <v>37.021180000000001</v>
          </cell>
          <cell r="BU150">
            <v>37.395580000000002</v>
          </cell>
          <cell r="BV150">
            <v>42.041060000000002</v>
          </cell>
          <cell r="BW150">
            <v>44.19059</v>
          </cell>
          <cell r="BX150">
            <v>41.512270000000001</v>
          </cell>
          <cell r="BY150">
            <v>41.25947</v>
          </cell>
          <cell r="BZ150">
            <v>41.019629999999999</v>
          </cell>
          <cell r="CA150" t="str">
            <v>..</v>
          </cell>
          <cell r="CB150">
            <v>40.516150000000003</v>
          </cell>
          <cell r="CC150">
            <v>41.10783</v>
          </cell>
          <cell r="CE150">
            <v>41.10783</v>
          </cell>
          <cell r="CF150">
            <v>2012</v>
          </cell>
        </row>
        <row r="151">
          <cell r="A151" t="str">
            <v>MDA</v>
          </cell>
          <cell r="B151" t="str">
            <v>Moldova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T151" t="str">
            <v/>
          </cell>
          <cell r="U151" t="str">
            <v/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 t="str">
            <v>..</v>
          </cell>
          <cell r="AD151" t="str">
            <v>..</v>
          </cell>
          <cell r="AE151" t="str">
            <v>..</v>
          </cell>
          <cell r="AF151" t="str">
            <v>..</v>
          </cell>
          <cell r="AG151" t="str">
            <v>..</v>
          </cell>
          <cell r="AH151" t="str">
            <v>..</v>
          </cell>
          <cell r="AI151" t="str">
            <v>..</v>
          </cell>
          <cell r="AJ151" t="str">
            <v>..</v>
          </cell>
          <cell r="AK151" t="str">
            <v>..</v>
          </cell>
          <cell r="AL151" t="str">
            <v>..</v>
          </cell>
          <cell r="AM151" t="str">
            <v>..</v>
          </cell>
          <cell r="AO151" t="str">
            <v/>
          </cell>
          <cell r="AP151" t="str">
            <v/>
          </cell>
          <cell r="AS151" t="str">
            <v>..</v>
          </cell>
          <cell r="AT151" t="str">
            <v>..</v>
          </cell>
          <cell r="AU151" t="str">
            <v>..</v>
          </cell>
          <cell r="AV151" t="str">
            <v>..</v>
          </cell>
          <cell r="AW151" t="str">
            <v>..</v>
          </cell>
          <cell r="AX151" t="str">
            <v>..</v>
          </cell>
          <cell r="AY151" t="str">
            <v>..</v>
          </cell>
          <cell r="AZ151" t="str">
            <v>..</v>
          </cell>
          <cell r="BA151" t="str">
            <v>..</v>
          </cell>
          <cell r="BB151" t="str">
            <v>..</v>
          </cell>
          <cell r="BC151" t="str">
            <v>..</v>
          </cell>
          <cell r="BD151" t="str">
            <v>..</v>
          </cell>
          <cell r="BE151" t="str">
            <v>..</v>
          </cell>
          <cell r="BF151" t="str">
            <v>..</v>
          </cell>
          <cell r="BG151" t="str">
            <v>..</v>
          </cell>
          <cell r="BH151" t="str">
            <v>..</v>
          </cell>
          <cell r="BJ151" t="str">
            <v/>
          </cell>
          <cell r="BK151" t="str">
            <v/>
          </cell>
          <cell r="BN151" t="str">
            <v>..</v>
          </cell>
          <cell r="BO151" t="str">
            <v>..</v>
          </cell>
          <cell r="BP151" t="str">
            <v>..</v>
          </cell>
          <cell r="BQ151" t="str">
            <v>..</v>
          </cell>
          <cell r="BR151" t="str">
            <v>..</v>
          </cell>
          <cell r="BS151" t="str">
            <v>..</v>
          </cell>
          <cell r="BT151" t="str">
            <v>..</v>
          </cell>
          <cell r="BU151" t="str">
            <v>..</v>
          </cell>
          <cell r="BV151" t="str">
            <v>..</v>
          </cell>
          <cell r="BW151" t="str">
            <v>..</v>
          </cell>
          <cell r="BX151" t="str">
            <v>..</v>
          </cell>
          <cell r="BY151" t="str">
            <v>..</v>
          </cell>
          <cell r="BZ151" t="str">
            <v>..</v>
          </cell>
          <cell r="CA151" t="str">
            <v>..</v>
          </cell>
          <cell r="CB151" t="str">
            <v>..</v>
          </cell>
          <cell r="CC151" t="str">
            <v>..</v>
          </cell>
          <cell r="CE151" t="str">
            <v/>
          </cell>
          <cell r="CF151" t="str">
            <v/>
          </cell>
        </row>
        <row r="152">
          <cell r="A152" t="str">
            <v>ROU</v>
          </cell>
          <cell r="B152" t="str">
            <v>Romania</v>
          </cell>
          <cell r="C152" t="str">
            <v>..</v>
          </cell>
          <cell r="D152" t="str">
            <v>..</v>
          </cell>
          <cell r="E152">
            <v>3.7879999999999998</v>
          </cell>
          <cell r="F152">
            <v>3.34266</v>
          </cell>
          <cell r="G152">
            <v>3.3228399999999998</v>
          </cell>
          <cell r="H152">
            <v>3.0032000000000001</v>
          </cell>
          <cell r="I152" t="str">
            <v>..</v>
          </cell>
          <cell r="J152">
            <v>2.2325200000000001</v>
          </cell>
          <cell r="K152">
            <v>2.3792</v>
          </cell>
          <cell r="L152">
            <v>2.7204999999999999</v>
          </cell>
          <cell r="M152">
            <v>2.33521</v>
          </cell>
          <cell r="N152">
            <v>1.3969</v>
          </cell>
          <cell r="O152">
            <v>1.9875499999999999</v>
          </cell>
          <cell r="P152">
            <v>1.63381</v>
          </cell>
          <cell r="Q152">
            <v>1.65194</v>
          </cell>
          <cell r="R152" t="str">
            <v>..</v>
          </cell>
          <cell r="T152">
            <v>1.65194</v>
          </cell>
          <cell r="U152">
            <v>2011</v>
          </cell>
          <cell r="X152" t="str">
            <v>..</v>
          </cell>
          <cell r="Y152" t="str">
            <v>..</v>
          </cell>
          <cell r="Z152">
            <v>2.70831</v>
          </cell>
          <cell r="AA152">
            <v>2.4446300000000001</v>
          </cell>
          <cell r="AB152">
            <v>2.3716599999999999</v>
          </cell>
          <cell r="AC152">
            <v>2.0531899999999998</v>
          </cell>
          <cell r="AD152" t="str">
            <v>..</v>
          </cell>
          <cell r="AE152">
            <v>1.57375</v>
          </cell>
          <cell r="AF152">
            <v>1.67099</v>
          </cell>
          <cell r="AG152">
            <v>1.90985</v>
          </cell>
          <cell r="AH152">
            <v>1.59836</v>
          </cell>
          <cell r="AI152">
            <v>0.81977</v>
          </cell>
          <cell r="AJ152">
            <v>1.19529</v>
          </cell>
          <cell r="AK152">
            <v>1.0231399999999999</v>
          </cell>
          <cell r="AL152">
            <v>1.0881000000000001</v>
          </cell>
          <cell r="AM152" t="str">
            <v>..</v>
          </cell>
          <cell r="AO152">
            <v>1.0881000000000001</v>
          </cell>
          <cell r="AP152">
            <v>2011</v>
          </cell>
          <cell r="AS152" t="str">
            <v>..</v>
          </cell>
          <cell r="AT152" t="str">
            <v>..</v>
          </cell>
          <cell r="AU152">
            <v>4.9713399999999996</v>
          </cell>
          <cell r="AV152">
            <v>4.3353000000000002</v>
          </cell>
          <cell r="AW152">
            <v>4.4767000000000001</v>
          </cell>
          <cell r="AX152">
            <v>4.2818100000000001</v>
          </cell>
          <cell r="AY152" t="str">
            <v>..</v>
          </cell>
          <cell r="AZ152">
            <v>3.1160700000000001</v>
          </cell>
          <cell r="BA152">
            <v>3.32355</v>
          </cell>
          <cell r="BB152">
            <v>3.8973399999999998</v>
          </cell>
          <cell r="BC152">
            <v>3.4311500000000001</v>
          </cell>
          <cell r="BD152">
            <v>2.4087999999999998</v>
          </cell>
          <cell r="BE152">
            <v>3.1724899999999998</v>
          </cell>
          <cell r="BF152">
            <v>2.6832600000000002</v>
          </cell>
          <cell r="BG152">
            <v>2.5561099999999999</v>
          </cell>
          <cell r="BH152" t="str">
            <v>..</v>
          </cell>
          <cell r="BJ152">
            <v>2.5561099999999999</v>
          </cell>
          <cell r="BK152">
            <v>2011</v>
          </cell>
          <cell r="BN152" t="str">
            <v>..</v>
          </cell>
          <cell r="BO152" t="str">
            <v>..</v>
          </cell>
          <cell r="BP152">
            <v>37.385890000000003</v>
          </cell>
          <cell r="BQ152">
            <v>38.397179999999999</v>
          </cell>
          <cell r="BR152">
            <v>39.123570000000001</v>
          </cell>
          <cell r="BS152">
            <v>39.223370000000003</v>
          </cell>
          <cell r="BT152" t="str">
            <v>..</v>
          </cell>
          <cell r="BU152">
            <v>40.382860000000001</v>
          </cell>
          <cell r="BV152">
            <v>40.134230000000002</v>
          </cell>
          <cell r="BW152">
            <v>41.568539999999999</v>
          </cell>
          <cell r="BX152">
            <v>40.92801</v>
          </cell>
          <cell r="BY152">
            <v>37.370719999999999</v>
          </cell>
          <cell r="BZ152">
            <v>36.041429999999998</v>
          </cell>
          <cell r="CA152">
            <v>39.587090000000003</v>
          </cell>
          <cell r="CB152">
            <v>40.568899999999999</v>
          </cell>
          <cell r="CC152" t="str">
            <v>..</v>
          </cell>
          <cell r="CE152">
            <v>40.568899999999999</v>
          </cell>
          <cell r="CF152">
            <v>2011</v>
          </cell>
        </row>
        <row r="153">
          <cell r="A153" t="str">
            <v>RUS</v>
          </cell>
          <cell r="B153" t="str">
            <v>Russian Federation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>
            <v>4.3140799999999997</v>
          </cell>
          <cell r="K153">
            <v>4.2153200000000002</v>
          </cell>
          <cell r="L153">
            <v>3.7545700000000002</v>
          </cell>
          <cell r="M153">
            <v>3.80877</v>
          </cell>
          <cell r="N153" t="str">
            <v>..</v>
          </cell>
          <cell r="O153">
            <v>1.66822</v>
          </cell>
          <cell r="P153" t="str">
            <v>..</v>
          </cell>
          <cell r="Q153">
            <v>1.41046</v>
          </cell>
          <cell r="R153" t="str">
            <v>..</v>
          </cell>
          <cell r="T153">
            <v>1.41046</v>
          </cell>
          <cell r="U153">
            <v>2011</v>
          </cell>
          <cell r="X153" t="str">
            <v>..</v>
          </cell>
          <cell r="Y153" t="str">
            <v>..</v>
          </cell>
          <cell r="Z153" t="str">
            <v>..</v>
          </cell>
          <cell r="AA153" t="str">
            <v>..</v>
          </cell>
          <cell r="AB153" t="str">
            <v>..</v>
          </cell>
          <cell r="AC153" t="str">
            <v>..</v>
          </cell>
          <cell r="AD153" t="str">
            <v>..</v>
          </cell>
          <cell r="AE153" t="str">
            <v>..</v>
          </cell>
          <cell r="AF153" t="str">
            <v>..</v>
          </cell>
          <cell r="AG153" t="str">
            <v>..</v>
          </cell>
          <cell r="AH153" t="str">
            <v>..</v>
          </cell>
          <cell r="AI153" t="str">
            <v>..</v>
          </cell>
          <cell r="AJ153" t="str">
            <v>..</v>
          </cell>
          <cell r="AK153" t="str">
            <v>..</v>
          </cell>
          <cell r="AL153" t="str">
            <v>..</v>
          </cell>
          <cell r="AM153" t="str">
            <v>..</v>
          </cell>
          <cell r="AO153" t="str">
            <v/>
          </cell>
          <cell r="AP153" t="str">
            <v/>
          </cell>
          <cell r="AS153" t="str">
            <v>..</v>
          </cell>
          <cell r="AT153" t="str">
            <v>..</v>
          </cell>
          <cell r="AU153" t="str">
            <v>..</v>
          </cell>
          <cell r="AV153" t="str">
            <v>..</v>
          </cell>
          <cell r="AW153" t="str">
            <v>..</v>
          </cell>
          <cell r="AX153" t="str">
            <v>..</v>
          </cell>
          <cell r="AY153" t="str">
            <v>..</v>
          </cell>
          <cell r="AZ153" t="str">
            <v>..</v>
          </cell>
          <cell r="BA153" t="str">
            <v>..</v>
          </cell>
          <cell r="BB153" t="str">
            <v>..</v>
          </cell>
          <cell r="BC153" t="str">
            <v>..</v>
          </cell>
          <cell r="BD153" t="str">
            <v>..</v>
          </cell>
          <cell r="BE153" t="str">
            <v>..</v>
          </cell>
          <cell r="BF153" t="str">
            <v>..</v>
          </cell>
          <cell r="BG153" t="str">
            <v>..</v>
          </cell>
          <cell r="BH153" t="str">
            <v>..</v>
          </cell>
          <cell r="BJ153" t="str">
            <v/>
          </cell>
          <cell r="BK153" t="str">
            <v/>
          </cell>
          <cell r="BN153" t="str">
            <v>..</v>
          </cell>
          <cell r="BO153" t="str">
            <v>..</v>
          </cell>
          <cell r="BP153" t="str">
            <v>..</v>
          </cell>
          <cell r="BQ153" t="str">
            <v>..</v>
          </cell>
          <cell r="BR153" t="str">
            <v>..</v>
          </cell>
          <cell r="BS153" t="str">
            <v>..</v>
          </cell>
          <cell r="BT153" t="str">
            <v>..</v>
          </cell>
          <cell r="BU153" t="str">
            <v>..</v>
          </cell>
          <cell r="BV153" t="str">
            <v>..</v>
          </cell>
          <cell r="BW153" t="str">
            <v>..</v>
          </cell>
          <cell r="BX153" t="str">
            <v>..</v>
          </cell>
          <cell r="BY153" t="str">
            <v>..</v>
          </cell>
          <cell r="BZ153" t="str">
            <v>..</v>
          </cell>
          <cell r="CA153" t="str">
            <v>..</v>
          </cell>
          <cell r="CB153" t="str">
            <v>..</v>
          </cell>
          <cell r="CC153" t="str">
            <v>..</v>
          </cell>
          <cell r="CE153" t="str">
            <v/>
          </cell>
          <cell r="CF153" t="str">
            <v/>
          </cell>
        </row>
        <row r="154">
          <cell r="A154" t="str">
            <v>RWA</v>
          </cell>
          <cell r="B154" t="str">
            <v>Rwanda</v>
          </cell>
          <cell r="C154" t="str">
            <v>..</v>
          </cell>
          <cell r="D154" t="str">
            <v>..</v>
          </cell>
          <cell r="E154" t="str">
            <v>..</v>
          </cell>
          <cell r="F154" t="str">
            <v>..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 t="str">
            <v>..</v>
          </cell>
          <cell r="R154">
            <v>7.9013</v>
          </cell>
          <cell r="T154">
            <v>7.9013</v>
          </cell>
          <cell r="U154">
            <v>2012</v>
          </cell>
          <cell r="X154" t="str">
            <v>..</v>
          </cell>
          <cell r="Y154" t="str">
            <v>..</v>
          </cell>
          <cell r="Z154" t="str">
            <v>..</v>
          </cell>
          <cell r="AA154" t="str">
            <v>..</v>
          </cell>
          <cell r="AB154" t="str">
            <v>..</v>
          </cell>
          <cell r="AC154" t="str">
            <v>..</v>
          </cell>
          <cell r="AD154" t="str">
            <v>..</v>
          </cell>
          <cell r="AE154" t="str">
            <v>..</v>
          </cell>
          <cell r="AF154" t="str">
            <v>..</v>
          </cell>
          <cell r="AG154" t="str">
            <v>..</v>
          </cell>
          <cell r="AH154" t="str">
            <v>..</v>
          </cell>
          <cell r="AI154" t="str">
            <v>..</v>
          </cell>
          <cell r="AJ154" t="str">
            <v>..</v>
          </cell>
          <cell r="AK154" t="str">
            <v>..</v>
          </cell>
          <cell r="AL154" t="str">
            <v>..</v>
          </cell>
          <cell r="AM154">
            <v>5.0488799999999996</v>
          </cell>
          <cell r="AO154">
            <v>5.0488799999999996</v>
          </cell>
          <cell r="AP154">
            <v>2012</v>
          </cell>
          <cell r="AS154" t="str">
            <v>..</v>
          </cell>
          <cell r="AT154" t="str">
            <v>..</v>
          </cell>
          <cell r="AU154" t="str">
            <v>..</v>
          </cell>
          <cell r="AV154" t="str">
            <v>..</v>
          </cell>
          <cell r="AW154" t="str">
            <v>..</v>
          </cell>
          <cell r="AX154" t="str">
            <v>..</v>
          </cell>
          <cell r="AY154" t="str">
            <v>..</v>
          </cell>
          <cell r="AZ154" t="str">
            <v>..</v>
          </cell>
          <cell r="BA154" t="str">
            <v>..</v>
          </cell>
          <cell r="BB154" t="str">
            <v>..</v>
          </cell>
          <cell r="BC154" t="str">
            <v>..</v>
          </cell>
          <cell r="BD154" t="str">
            <v>..</v>
          </cell>
          <cell r="BE154" t="str">
            <v>..</v>
          </cell>
          <cell r="BF154" t="str">
            <v>..</v>
          </cell>
          <cell r="BG154" t="str">
            <v>..</v>
          </cell>
          <cell r="BH154">
            <v>10.027189999999999</v>
          </cell>
          <cell r="BJ154">
            <v>10.027189999999999</v>
          </cell>
          <cell r="BK154">
            <v>2012</v>
          </cell>
          <cell r="BN154" t="str">
            <v>..</v>
          </cell>
          <cell r="BO154" t="str">
            <v>..</v>
          </cell>
          <cell r="BP154" t="str">
            <v>..</v>
          </cell>
          <cell r="BQ154" t="str">
            <v>..</v>
          </cell>
          <cell r="BR154" t="str">
            <v>..</v>
          </cell>
          <cell r="BS154" t="str">
            <v>..</v>
          </cell>
          <cell r="BT154" t="str">
            <v>..</v>
          </cell>
          <cell r="BU154" t="str">
            <v>..</v>
          </cell>
          <cell r="BV154" t="str">
            <v>..</v>
          </cell>
          <cell r="BW154" t="str">
            <v>..</v>
          </cell>
          <cell r="BX154" t="str">
            <v>..</v>
          </cell>
          <cell r="BY154" t="str">
            <v>..</v>
          </cell>
          <cell r="BZ154" t="str">
            <v>..</v>
          </cell>
          <cell r="CA154" t="str">
            <v>..</v>
          </cell>
          <cell r="CB154" t="str">
            <v>..</v>
          </cell>
          <cell r="CC154">
            <v>27.28707</v>
          </cell>
          <cell r="CE154">
            <v>27.28707</v>
          </cell>
          <cell r="CF154">
            <v>2012</v>
          </cell>
        </row>
        <row r="155">
          <cell r="A155" t="str">
            <v>KNA</v>
          </cell>
          <cell r="B155" t="str">
            <v>Saint Kitts and Nevis</v>
          </cell>
          <cell r="C155" t="str">
            <v>..</v>
          </cell>
          <cell r="D155" t="str">
            <v>..</v>
          </cell>
          <cell r="E155" t="str">
            <v>..</v>
          </cell>
          <cell r="F155" t="str">
            <v>..</v>
          </cell>
          <cell r="G155" t="str">
            <v>..</v>
          </cell>
          <cell r="H155" t="str">
            <v>..</v>
          </cell>
          <cell r="I155" t="str">
            <v>..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T155" t="str">
            <v/>
          </cell>
          <cell r="U155" t="str">
            <v/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  <cell r="AG155" t="str">
            <v>..</v>
          </cell>
          <cell r="AH155" t="str">
            <v>..</v>
          </cell>
          <cell r="AI155" t="str">
            <v>..</v>
          </cell>
          <cell r="AJ155" t="str">
            <v>..</v>
          </cell>
          <cell r="AK155" t="str">
            <v>..</v>
          </cell>
          <cell r="AL155" t="str">
            <v>..</v>
          </cell>
          <cell r="AM155" t="str">
            <v>..</v>
          </cell>
          <cell r="AO155" t="str">
            <v/>
          </cell>
          <cell r="AP155" t="str">
            <v/>
          </cell>
          <cell r="AS155" t="str">
            <v>..</v>
          </cell>
          <cell r="AT155" t="str">
            <v>..</v>
          </cell>
          <cell r="AU155" t="str">
            <v>..</v>
          </cell>
          <cell r="AV155" t="str">
            <v>..</v>
          </cell>
          <cell r="AW155" t="str">
            <v>..</v>
          </cell>
          <cell r="AX155" t="str">
            <v>..</v>
          </cell>
          <cell r="AY155" t="str">
            <v>..</v>
          </cell>
          <cell r="AZ155" t="str">
            <v>..</v>
          </cell>
          <cell r="BA155" t="str">
            <v>..</v>
          </cell>
          <cell r="BB155" t="str">
            <v>..</v>
          </cell>
          <cell r="BC155" t="str">
            <v>..</v>
          </cell>
          <cell r="BD155" t="str">
            <v>..</v>
          </cell>
          <cell r="BE155" t="str">
            <v>..</v>
          </cell>
          <cell r="BF155" t="str">
            <v>..</v>
          </cell>
          <cell r="BG155" t="str">
            <v>..</v>
          </cell>
          <cell r="BH155" t="str">
            <v>..</v>
          </cell>
          <cell r="BJ155" t="str">
            <v/>
          </cell>
          <cell r="BK155" t="str">
            <v/>
          </cell>
          <cell r="BN155" t="str">
            <v>..</v>
          </cell>
          <cell r="BO155" t="str">
            <v>..</v>
          </cell>
          <cell r="BP155" t="str">
            <v>..</v>
          </cell>
          <cell r="BQ155" t="str">
            <v>..</v>
          </cell>
          <cell r="BR155" t="str">
            <v>..</v>
          </cell>
          <cell r="BS155" t="str">
            <v>..</v>
          </cell>
          <cell r="BT155" t="str">
            <v>..</v>
          </cell>
          <cell r="BU155" t="str">
            <v>..</v>
          </cell>
          <cell r="BV155" t="str">
            <v>..</v>
          </cell>
          <cell r="BW155" t="str">
            <v>..</v>
          </cell>
          <cell r="BX155" t="str">
            <v>..</v>
          </cell>
          <cell r="BY155" t="str">
            <v>..</v>
          </cell>
          <cell r="BZ155" t="str">
            <v>..</v>
          </cell>
          <cell r="CA155" t="str">
            <v>..</v>
          </cell>
          <cell r="CB155" t="str">
            <v>..</v>
          </cell>
          <cell r="CC155" t="str">
            <v>..</v>
          </cell>
          <cell r="CE155" t="str">
            <v/>
          </cell>
          <cell r="CF155" t="str">
            <v/>
          </cell>
        </row>
        <row r="156">
          <cell r="A156" t="str">
            <v>LCA</v>
          </cell>
          <cell r="B156" t="str">
            <v>Saint Lucia</v>
          </cell>
          <cell r="C156" t="str">
            <v>..</v>
          </cell>
          <cell r="D156" t="str">
            <v>..</v>
          </cell>
          <cell r="E156" t="str">
            <v>..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 t="str">
            <v>..</v>
          </cell>
          <cell r="Q156" t="str">
            <v>..</v>
          </cell>
          <cell r="R156" t="str">
            <v>..</v>
          </cell>
          <cell r="T156" t="str">
            <v/>
          </cell>
          <cell r="U156" t="str">
            <v/>
          </cell>
          <cell r="X156" t="str">
            <v>..</v>
          </cell>
          <cell r="Y156" t="str">
            <v>..</v>
          </cell>
          <cell r="Z156" t="str">
            <v>..</v>
          </cell>
          <cell r="AA156" t="str">
            <v>..</v>
          </cell>
          <cell r="AB156" t="str">
            <v>..</v>
          </cell>
          <cell r="AC156" t="str">
            <v>..</v>
          </cell>
          <cell r="AD156" t="str">
            <v>..</v>
          </cell>
          <cell r="AE156" t="str">
            <v>..</v>
          </cell>
          <cell r="AF156" t="str">
            <v>..</v>
          </cell>
          <cell r="AG156" t="str">
            <v>..</v>
          </cell>
          <cell r="AH156" t="str">
            <v>..</v>
          </cell>
          <cell r="AI156" t="str">
            <v>..</v>
          </cell>
          <cell r="AJ156" t="str">
            <v>..</v>
          </cell>
          <cell r="AK156" t="str">
            <v>..</v>
          </cell>
          <cell r="AL156" t="str">
            <v>..</v>
          </cell>
          <cell r="AM156" t="str">
            <v>..</v>
          </cell>
          <cell r="AO156" t="str">
            <v/>
          </cell>
          <cell r="AP156" t="str">
            <v/>
          </cell>
          <cell r="AS156" t="str">
            <v>..</v>
          </cell>
          <cell r="AT156" t="str">
            <v>..</v>
          </cell>
          <cell r="AU156" t="str">
            <v>..</v>
          </cell>
          <cell r="AV156" t="str">
            <v>..</v>
          </cell>
          <cell r="AW156" t="str">
            <v>..</v>
          </cell>
          <cell r="AX156" t="str">
            <v>..</v>
          </cell>
          <cell r="AY156" t="str">
            <v>..</v>
          </cell>
          <cell r="AZ156" t="str">
            <v>..</v>
          </cell>
          <cell r="BA156" t="str">
            <v>..</v>
          </cell>
          <cell r="BB156" t="str">
            <v>..</v>
          </cell>
          <cell r="BC156" t="str">
            <v>..</v>
          </cell>
          <cell r="BD156" t="str">
            <v>..</v>
          </cell>
          <cell r="BE156" t="str">
            <v>..</v>
          </cell>
          <cell r="BF156" t="str">
            <v>..</v>
          </cell>
          <cell r="BG156" t="str">
            <v>..</v>
          </cell>
          <cell r="BH156" t="str">
            <v>..</v>
          </cell>
          <cell r="BJ156" t="str">
            <v/>
          </cell>
          <cell r="BK156" t="str">
            <v/>
          </cell>
          <cell r="BN156" t="str">
            <v>..</v>
          </cell>
          <cell r="BO156" t="str">
            <v>..</v>
          </cell>
          <cell r="BP156" t="str">
            <v>..</v>
          </cell>
          <cell r="BQ156" t="str">
            <v>..</v>
          </cell>
          <cell r="BR156" t="str">
            <v>..</v>
          </cell>
          <cell r="BS156" t="str">
            <v>..</v>
          </cell>
          <cell r="BT156" t="str">
            <v>..</v>
          </cell>
          <cell r="BU156" t="str">
            <v>..</v>
          </cell>
          <cell r="BV156" t="str">
            <v>..</v>
          </cell>
          <cell r="BW156" t="str">
            <v>..</v>
          </cell>
          <cell r="BX156" t="str">
            <v>..</v>
          </cell>
          <cell r="BY156" t="str">
            <v>..</v>
          </cell>
          <cell r="BZ156" t="str">
            <v>..</v>
          </cell>
          <cell r="CA156" t="str">
            <v>..</v>
          </cell>
          <cell r="CB156" t="str">
            <v>..</v>
          </cell>
          <cell r="CC156" t="str">
            <v>..</v>
          </cell>
          <cell r="CE156" t="str">
            <v/>
          </cell>
          <cell r="CF156" t="str">
            <v/>
          </cell>
        </row>
        <row r="157">
          <cell r="A157" t="str">
            <v>VCT</v>
          </cell>
          <cell r="B157" t="str">
            <v>Saint Vincent and the Grenadines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  <cell r="T157" t="str">
            <v/>
          </cell>
          <cell r="U157" t="str">
            <v/>
          </cell>
          <cell r="X157" t="str">
            <v>..</v>
          </cell>
          <cell r="Y157" t="str">
            <v>..</v>
          </cell>
          <cell r="Z157" t="str">
            <v>..</v>
          </cell>
          <cell r="AA157" t="str">
            <v>..</v>
          </cell>
          <cell r="AB157" t="str">
            <v>..</v>
          </cell>
          <cell r="AC157" t="str">
            <v>..</v>
          </cell>
          <cell r="AD157" t="str">
            <v>..</v>
          </cell>
          <cell r="AE157" t="str">
            <v>..</v>
          </cell>
          <cell r="AF157" t="str">
            <v>..</v>
          </cell>
          <cell r="AG157" t="str">
            <v>..</v>
          </cell>
          <cell r="AH157" t="str">
            <v>..</v>
          </cell>
          <cell r="AI157" t="str">
            <v>..</v>
          </cell>
          <cell r="AJ157" t="str">
            <v>..</v>
          </cell>
          <cell r="AK157" t="str">
            <v>..</v>
          </cell>
          <cell r="AL157" t="str">
            <v>..</v>
          </cell>
          <cell r="AM157" t="str">
            <v>..</v>
          </cell>
          <cell r="AO157" t="str">
            <v/>
          </cell>
          <cell r="AP157" t="str">
            <v/>
          </cell>
          <cell r="AS157" t="str">
            <v>..</v>
          </cell>
          <cell r="AT157" t="str">
            <v>..</v>
          </cell>
          <cell r="AU157" t="str">
            <v>..</v>
          </cell>
          <cell r="AV157" t="str">
            <v>..</v>
          </cell>
          <cell r="AW157" t="str">
            <v>..</v>
          </cell>
          <cell r="AX157" t="str">
            <v>..</v>
          </cell>
          <cell r="AY157" t="str">
            <v>..</v>
          </cell>
          <cell r="AZ157" t="str">
            <v>..</v>
          </cell>
          <cell r="BA157" t="str">
            <v>..</v>
          </cell>
          <cell r="BB157" t="str">
            <v>..</v>
          </cell>
          <cell r="BC157" t="str">
            <v>..</v>
          </cell>
          <cell r="BD157" t="str">
            <v>..</v>
          </cell>
          <cell r="BE157" t="str">
            <v>..</v>
          </cell>
          <cell r="BF157" t="str">
            <v>..</v>
          </cell>
          <cell r="BG157" t="str">
            <v>..</v>
          </cell>
          <cell r="BH157" t="str">
            <v>..</v>
          </cell>
          <cell r="BJ157" t="str">
            <v/>
          </cell>
          <cell r="BK157" t="str">
            <v/>
          </cell>
          <cell r="BN157" t="str">
            <v>..</v>
          </cell>
          <cell r="BO157" t="str">
            <v>..</v>
          </cell>
          <cell r="BP157" t="str">
            <v>..</v>
          </cell>
          <cell r="BQ157" t="str">
            <v>..</v>
          </cell>
          <cell r="BR157" t="str">
            <v>..</v>
          </cell>
          <cell r="BS157" t="str">
            <v>..</v>
          </cell>
          <cell r="BT157" t="str">
            <v>..</v>
          </cell>
          <cell r="BU157" t="str">
            <v>..</v>
          </cell>
          <cell r="BV157" t="str">
            <v>..</v>
          </cell>
          <cell r="BW157" t="str">
            <v>..</v>
          </cell>
          <cell r="BX157" t="str">
            <v>..</v>
          </cell>
          <cell r="BY157" t="str">
            <v>..</v>
          </cell>
          <cell r="BZ157" t="str">
            <v>..</v>
          </cell>
          <cell r="CA157" t="str">
            <v>..</v>
          </cell>
          <cell r="CB157" t="str">
            <v>..</v>
          </cell>
          <cell r="CC157" t="str">
            <v>..</v>
          </cell>
          <cell r="CE157" t="str">
            <v/>
          </cell>
          <cell r="CF157" t="str">
            <v/>
          </cell>
        </row>
        <row r="158">
          <cell r="A158" t="str">
            <v>WSM</v>
          </cell>
          <cell r="B158" t="str">
            <v>Samoa</v>
          </cell>
          <cell r="C158" t="str">
            <v>..</v>
          </cell>
          <cell r="D158">
            <v>3.6363599999999998</v>
          </cell>
          <cell r="E158">
            <v>4.7618999999999998</v>
          </cell>
          <cell r="F158">
            <v>9.8522200000000009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  <cell r="T158" t="str">
            <v/>
          </cell>
          <cell r="U158" t="str">
            <v/>
          </cell>
          <cell r="X158" t="str">
            <v>..</v>
          </cell>
          <cell r="Y158">
            <v>1.51515</v>
          </cell>
          <cell r="Z158">
            <v>3.5714299999999999</v>
          </cell>
          <cell r="AA158">
            <v>6.8571400000000002</v>
          </cell>
          <cell r="AB158" t="str">
            <v>..</v>
          </cell>
          <cell r="AC158" t="str">
            <v>..</v>
          </cell>
          <cell r="AD158" t="str">
            <v>..</v>
          </cell>
          <cell r="AE158" t="str">
            <v>..</v>
          </cell>
          <cell r="AF158" t="str">
            <v>..</v>
          </cell>
          <cell r="AG158" t="str">
            <v>..</v>
          </cell>
          <cell r="AH158" t="str">
            <v>..</v>
          </cell>
          <cell r="AI158" t="str">
            <v>..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O158" t="str">
            <v/>
          </cell>
          <cell r="AP158" t="str">
            <v/>
          </cell>
          <cell r="AS158" t="str">
            <v>..</v>
          </cell>
          <cell r="AT158">
            <v>5.3719000000000001</v>
          </cell>
          <cell r="AU158">
            <v>5.7823099999999998</v>
          </cell>
          <cell r="AV158">
            <v>12.12121</v>
          </cell>
          <cell r="AW158" t="str">
            <v>..</v>
          </cell>
          <cell r="AX158" t="str">
            <v>..</v>
          </cell>
          <cell r="AY158" t="str">
            <v>..</v>
          </cell>
          <cell r="AZ158" t="str">
            <v>..</v>
          </cell>
          <cell r="BA158" t="str">
            <v>..</v>
          </cell>
          <cell r="BB158" t="str">
            <v>..</v>
          </cell>
          <cell r="BC158" t="str">
            <v>..</v>
          </cell>
          <cell r="BD158" t="str">
            <v>..</v>
          </cell>
          <cell r="BE158" t="str">
            <v>..</v>
          </cell>
          <cell r="BF158" t="str">
            <v>..</v>
          </cell>
          <cell r="BG158" t="str">
            <v>..</v>
          </cell>
          <cell r="BH158" t="str">
            <v>..</v>
          </cell>
          <cell r="BJ158" t="str">
            <v/>
          </cell>
          <cell r="BK158" t="str">
            <v/>
          </cell>
          <cell r="BN158" t="str">
            <v>..</v>
          </cell>
          <cell r="BO158">
            <v>18.75</v>
          </cell>
          <cell r="BP158">
            <v>34.615380000000002</v>
          </cell>
          <cell r="BQ158">
            <v>30</v>
          </cell>
          <cell r="BR158" t="str">
            <v>..</v>
          </cell>
          <cell r="BS158" t="str">
            <v>..</v>
          </cell>
          <cell r="BT158" t="str">
            <v>..</v>
          </cell>
          <cell r="BU158" t="str">
            <v>..</v>
          </cell>
          <cell r="BV158" t="str">
            <v>..</v>
          </cell>
          <cell r="BW158" t="str">
            <v>..</v>
          </cell>
          <cell r="BX158" t="str">
            <v>..</v>
          </cell>
          <cell r="BY158" t="str">
            <v>..</v>
          </cell>
          <cell r="BZ158" t="str">
            <v>..</v>
          </cell>
          <cell r="CA158" t="str">
            <v>..</v>
          </cell>
          <cell r="CB158" t="str">
            <v>..</v>
          </cell>
          <cell r="CC158" t="str">
            <v>..</v>
          </cell>
          <cell r="CE158" t="str">
            <v/>
          </cell>
          <cell r="CF158" t="str">
            <v/>
          </cell>
        </row>
        <row r="159">
          <cell r="A159" t="str">
            <v>SMR</v>
          </cell>
          <cell r="B159" t="str">
            <v>San Marino</v>
          </cell>
          <cell r="C159" t="str">
            <v>..</v>
          </cell>
          <cell r="D159" t="str">
            <v>..</v>
          </cell>
          <cell r="E159" t="str">
            <v>..</v>
          </cell>
          <cell r="F159" t="str">
            <v>..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T159" t="str">
            <v/>
          </cell>
          <cell r="U159" t="str">
            <v/>
          </cell>
          <cell r="X159" t="str">
            <v>..</v>
          </cell>
          <cell r="Y159" t="str">
            <v>..</v>
          </cell>
          <cell r="Z159" t="str">
            <v>..</v>
          </cell>
          <cell r="AA159" t="str">
            <v>..</v>
          </cell>
          <cell r="AB159" t="str">
            <v>..</v>
          </cell>
          <cell r="AC159" t="str">
            <v>..</v>
          </cell>
          <cell r="AD159" t="str">
            <v>..</v>
          </cell>
          <cell r="AE159" t="str">
            <v>..</v>
          </cell>
          <cell r="AF159" t="str">
            <v>..</v>
          </cell>
          <cell r="AG159" t="str">
            <v>..</v>
          </cell>
          <cell r="AH159" t="str">
            <v>..</v>
          </cell>
          <cell r="AI159" t="str">
            <v>..</v>
          </cell>
          <cell r="AJ159" t="str">
            <v>..</v>
          </cell>
          <cell r="AK159" t="str">
            <v>..</v>
          </cell>
          <cell r="AL159" t="str">
            <v>..</v>
          </cell>
          <cell r="AM159" t="str">
            <v>..</v>
          </cell>
          <cell r="AO159" t="str">
            <v/>
          </cell>
          <cell r="AP159" t="str">
            <v/>
          </cell>
          <cell r="AS159" t="str">
            <v>..</v>
          </cell>
          <cell r="AT159" t="str">
            <v>..</v>
          </cell>
          <cell r="AU159" t="str">
            <v>..</v>
          </cell>
          <cell r="AV159" t="str">
            <v>..</v>
          </cell>
          <cell r="AW159" t="str">
            <v>..</v>
          </cell>
          <cell r="AX159" t="str">
            <v>..</v>
          </cell>
          <cell r="AY159" t="str">
            <v>..</v>
          </cell>
          <cell r="AZ159" t="str">
            <v>..</v>
          </cell>
          <cell r="BA159" t="str">
            <v>..</v>
          </cell>
          <cell r="BB159" t="str">
            <v>..</v>
          </cell>
          <cell r="BC159" t="str">
            <v>..</v>
          </cell>
          <cell r="BD159" t="str">
            <v>..</v>
          </cell>
          <cell r="BE159" t="str">
            <v>..</v>
          </cell>
          <cell r="BF159" t="str">
            <v>..</v>
          </cell>
          <cell r="BG159" t="str">
            <v>..</v>
          </cell>
          <cell r="BH159" t="str">
            <v>..</v>
          </cell>
          <cell r="BJ159" t="str">
            <v/>
          </cell>
          <cell r="BK159" t="str">
            <v/>
          </cell>
          <cell r="BN159" t="str">
            <v>..</v>
          </cell>
          <cell r="BO159" t="str">
            <v>..</v>
          </cell>
          <cell r="BP159" t="str">
            <v>..</v>
          </cell>
          <cell r="BQ159" t="str">
            <v>..</v>
          </cell>
          <cell r="BR159" t="str">
            <v>..</v>
          </cell>
          <cell r="BS159" t="str">
            <v>..</v>
          </cell>
          <cell r="BT159" t="str">
            <v>..</v>
          </cell>
          <cell r="BU159" t="str">
            <v>..</v>
          </cell>
          <cell r="BV159" t="str">
            <v>..</v>
          </cell>
          <cell r="BW159" t="str">
            <v>..</v>
          </cell>
          <cell r="BX159" t="str">
            <v>..</v>
          </cell>
          <cell r="BY159" t="str">
            <v>..</v>
          </cell>
          <cell r="BZ159" t="str">
            <v>..</v>
          </cell>
          <cell r="CA159" t="str">
            <v>..</v>
          </cell>
          <cell r="CB159" t="str">
            <v>..</v>
          </cell>
          <cell r="CC159" t="str">
            <v>..</v>
          </cell>
          <cell r="CE159" t="str">
            <v/>
          </cell>
          <cell r="CF159" t="str">
            <v/>
          </cell>
        </row>
        <row r="160">
          <cell r="A160" t="str">
            <v>STP</v>
          </cell>
          <cell r="B160" t="str">
            <v>Sao Tome and Principe</v>
          </cell>
          <cell r="C160" t="str">
            <v>..</v>
          </cell>
          <cell r="D160" t="str">
            <v>..</v>
          </cell>
          <cell r="E160" t="str">
            <v>..</v>
          </cell>
          <cell r="F160" t="str">
            <v>..</v>
          </cell>
          <cell r="G160" t="str">
            <v>..</v>
          </cell>
          <cell r="H160" t="str">
            <v>..</v>
          </cell>
          <cell r="I160" t="str">
            <v>..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T160" t="str">
            <v/>
          </cell>
          <cell r="U160" t="str">
            <v/>
          </cell>
          <cell r="X160" t="str">
            <v>..</v>
          </cell>
          <cell r="Y160" t="str">
            <v>..</v>
          </cell>
          <cell r="Z160" t="str">
            <v>..</v>
          </cell>
          <cell r="AA160" t="str">
            <v>..</v>
          </cell>
          <cell r="AB160" t="str">
            <v>..</v>
          </cell>
          <cell r="AC160" t="str">
            <v>..</v>
          </cell>
          <cell r="AD160" t="str">
            <v>..</v>
          </cell>
          <cell r="AE160" t="str">
            <v>..</v>
          </cell>
          <cell r="AF160" t="str">
            <v>..</v>
          </cell>
          <cell r="AG160" t="str">
            <v>..</v>
          </cell>
          <cell r="AH160" t="str">
            <v>..</v>
          </cell>
          <cell r="AI160" t="str">
            <v>..</v>
          </cell>
          <cell r="AJ160" t="str">
            <v>..</v>
          </cell>
          <cell r="AK160" t="str">
            <v>..</v>
          </cell>
          <cell r="AL160" t="str">
            <v>..</v>
          </cell>
          <cell r="AM160" t="str">
            <v>..</v>
          </cell>
          <cell r="AO160" t="str">
            <v/>
          </cell>
          <cell r="AP160" t="str">
            <v/>
          </cell>
          <cell r="AS160" t="str">
            <v>..</v>
          </cell>
          <cell r="AT160" t="str">
            <v>..</v>
          </cell>
          <cell r="AU160" t="str">
            <v>..</v>
          </cell>
          <cell r="AV160" t="str">
            <v>..</v>
          </cell>
          <cell r="AW160" t="str">
            <v>..</v>
          </cell>
          <cell r="AX160" t="str">
            <v>..</v>
          </cell>
          <cell r="AY160" t="str">
            <v>..</v>
          </cell>
          <cell r="AZ160" t="str">
            <v>..</v>
          </cell>
          <cell r="BA160" t="str">
            <v>..</v>
          </cell>
          <cell r="BB160" t="str">
            <v>..</v>
          </cell>
          <cell r="BC160" t="str">
            <v>..</v>
          </cell>
          <cell r="BD160" t="str">
            <v>..</v>
          </cell>
          <cell r="BE160" t="str">
            <v>..</v>
          </cell>
          <cell r="BF160" t="str">
            <v>..</v>
          </cell>
          <cell r="BG160" t="str">
            <v>..</v>
          </cell>
          <cell r="BH160" t="str">
            <v>..</v>
          </cell>
          <cell r="BJ160" t="str">
            <v/>
          </cell>
          <cell r="BK160" t="str">
            <v/>
          </cell>
          <cell r="BN160" t="str">
            <v>..</v>
          </cell>
          <cell r="BO160" t="str">
            <v>..</v>
          </cell>
          <cell r="BP160" t="str">
            <v>..</v>
          </cell>
          <cell r="BQ160" t="str">
            <v>..</v>
          </cell>
          <cell r="BR160" t="str">
            <v>..</v>
          </cell>
          <cell r="BS160" t="str">
            <v>..</v>
          </cell>
          <cell r="BT160" t="str">
            <v>..</v>
          </cell>
          <cell r="BU160" t="str">
            <v>..</v>
          </cell>
          <cell r="BV160" t="str">
            <v>..</v>
          </cell>
          <cell r="BW160" t="str">
            <v>..</v>
          </cell>
          <cell r="BX160" t="str">
            <v>..</v>
          </cell>
          <cell r="BY160" t="str">
            <v>..</v>
          </cell>
          <cell r="BZ160" t="str">
            <v>..</v>
          </cell>
          <cell r="CA160" t="str">
            <v>..</v>
          </cell>
          <cell r="CB160" t="str">
            <v>..</v>
          </cell>
          <cell r="CC160" t="str">
            <v>..</v>
          </cell>
          <cell r="CE160" t="str">
            <v/>
          </cell>
          <cell r="CF160" t="str">
            <v/>
          </cell>
        </row>
        <row r="161">
          <cell r="A161" t="str">
            <v>SAU</v>
          </cell>
          <cell r="B161" t="str">
            <v>Saudi Arabia</v>
          </cell>
          <cell r="C161" t="str">
            <v>..</v>
          </cell>
          <cell r="D161">
            <v>0.93310000000000004</v>
          </cell>
          <cell r="E161">
            <v>1.2176899999999999</v>
          </cell>
          <cell r="F161">
            <v>0.83277999999999996</v>
          </cell>
          <cell r="G161" t="str">
            <v>..</v>
          </cell>
          <cell r="H161" t="str">
            <v>..</v>
          </cell>
          <cell r="I161" t="str">
            <v>..</v>
          </cell>
          <cell r="J161">
            <v>0.28399999999999997</v>
          </cell>
          <cell r="K161">
            <v>0.45124999999999998</v>
          </cell>
          <cell r="L161">
            <v>0.62527999999999995</v>
          </cell>
          <cell r="M161">
            <v>0.37093999999999999</v>
          </cell>
          <cell r="N161">
            <v>0.39150000000000001</v>
          </cell>
          <cell r="O161">
            <v>0.38601999999999997</v>
          </cell>
          <cell r="P161">
            <v>0.48968</v>
          </cell>
          <cell r="Q161">
            <v>0.26246000000000003</v>
          </cell>
          <cell r="R161">
            <v>0.38944000000000001</v>
          </cell>
          <cell r="T161">
            <v>0.38944000000000001</v>
          </cell>
          <cell r="U161">
            <v>2012</v>
          </cell>
          <cell r="X161" t="str">
            <v>..</v>
          </cell>
          <cell r="Y161">
            <v>0.79944999999999999</v>
          </cell>
          <cell r="Z161">
            <v>1.35327</v>
          </cell>
          <cell r="AA161">
            <v>0.66068000000000005</v>
          </cell>
          <cell r="AB161" t="str">
            <v>..</v>
          </cell>
          <cell r="AC161" t="str">
            <v>..</v>
          </cell>
          <cell r="AD161" t="str">
            <v>..</v>
          </cell>
          <cell r="AE161" t="str">
            <v>..</v>
          </cell>
          <cell r="AF161" t="str">
            <v>..</v>
          </cell>
          <cell r="AG161">
            <v>8.0170000000000005E-2</v>
          </cell>
          <cell r="AH161">
            <v>0.37952000000000002</v>
          </cell>
          <cell r="AI161">
            <v>0.38238</v>
          </cell>
          <cell r="AJ161">
            <v>0.38217000000000001</v>
          </cell>
          <cell r="AK161">
            <v>0.19183</v>
          </cell>
          <cell r="AL161" t="str">
            <v>..</v>
          </cell>
          <cell r="AM161">
            <v>4.8210000000000003E-2</v>
          </cell>
          <cell r="AO161">
            <v>4.8210000000000003E-2</v>
          </cell>
          <cell r="AP161">
            <v>2012</v>
          </cell>
          <cell r="AS161" t="str">
            <v>..</v>
          </cell>
          <cell r="AT161">
            <v>1.0940300000000001</v>
          </cell>
          <cell r="AU161">
            <v>1.05769</v>
          </cell>
          <cell r="AV161">
            <v>1.0731900000000001</v>
          </cell>
          <cell r="AW161" t="str">
            <v>..</v>
          </cell>
          <cell r="AX161" t="str">
            <v>..</v>
          </cell>
          <cell r="AY161" t="str">
            <v>..</v>
          </cell>
          <cell r="AZ161">
            <v>0.59953000000000001</v>
          </cell>
          <cell r="BA161">
            <v>0.9466</v>
          </cell>
          <cell r="BB161">
            <v>1.37398</v>
          </cell>
          <cell r="BC161">
            <v>0.35964000000000002</v>
          </cell>
          <cell r="BD161">
            <v>0.40377999999999997</v>
          </cell>
          <cell r="BE161">
            <v>0.39112000000000002</v>
          </cell>
          <cell r="BF161">
            <v>0.80942999999999998</v>
          </cell>
          <cell r="BG161">
            <v>0.58299000000000001</v>
          </cell>
          <cell r="BH161">
            <v>0.77332000000000001</v>
          </cell>
          <cell r="BJ161">
            <v>0.77332000000000001</v>
          </cell>
          <cell r="BK161">
            <v>2012</v>
          </cell>
          <cell r="BN161" t="str">
            <v>..</v>
          </cell>
          <cell r="BO161">
            <v>46.808509999999998</v>
          </cell>
          <cell r="BP161">
            <v>60.15748</v>
          </cell>
          <cell r="BQ161">
            <v>46.236559999999997</v>
          </cell>
          <cell r="BR161" t="str">
            <v>..</v>
          </cell>
          <cell r="BS161">
            <v>30.02028</v>
          </cell>
          <cell r="BT161">
            <v>34.257750000000001</v>
          </cell>
          <cell r="BU161" t="str">
            <v>..</v>
          </cell>
          <cell r="BV161" t="str">
            <v>..</v>
          </cell>
          <cell r="BW161">
            <v>7.4199000000000002</v>
          </cell>
          <cell r="BX161">
            <v>58.181820000000002</v>
          </cell>
          <cell r="BY161">
            <v>56.036450000000002</v>
          </cell>
          <cell r="BZ161">
            <v>56.421050000000001</v>
          </cell>
          <cell r="CA161">
            <v>20.28219</v>
          </cell>
          <cell r="CB161" t="str">
            <v>..</v>
          </cell>
          <cell r="CC161">
            <v>6.5543100000000001</v>
          </cell>
          <cell r="CE161">
            <v>6.5543100000000001</v>
          </cell>
          <cell r="CF161">
            <v>2012</v>
          </cell>
        </row>
        <row r="162">
          <cell r="A162" t="str">
            <v>SEN</v>
          </cell>
          <cell r="B162" t="str">
            <v>Senegal</v>
          </cell>
          <cell r="C162" t="str">
            <v>..</v>
          </cell>
          <cell r="D162" t="str">
            <v>..</v>
          </cell>
          <cell r="E162" t="str">
            <v>..</v>
          </cell>
          <cell r="F162" t="str">
            <v>..</v>
          </cell>
          <cell r="G162" t="str">
            <v>..</v>
          </cell>
          <cell r="H162" t="str">
            <v>..</v>
          </cell>
          <cell r="I162" t="str">
            <v>..</v>
          </cell>
          <cell r="J162" t="str">
            <v>..</v>
          </cell>
          <cell r="K162" t="str">
            <v>..</v>
          </cell>
          <cell r="L162" t="str">
            <v>..</v>
          </cell>
          <cell r="M162" t="str">
            <v>..</v>
          </cell>
          <cell r="N162" t="str">
            <v>..</v>
          </cell>
          <cell r="O162" t="str">
            <v>..</v>
          </cell>
          <cell r="P162" t="str">
            <v>..</v>
          </cell>
          <cell r="Q162" t="str">
            <v>..</v>
          </cell>
          <cell r="R162" t="str">
            <v>..</v>
          </cell>
          <cell r="T162" t="str">
            <v/>
          </cell>
          <cell r="U162" t="str">
            <v/>
          </cell>
          <cell r="X162" t="str">
            <v>..</v>
          </cell>
          <cell r="Y162" t="str">
            <v>..</v>
          </cell>
          <cell r="Z162" t="str">
            <v>..</v>
          </cell>
          <cell r="AA162" t="str">
            <v>..</v>
          </cell>
          <cell r="AB162" t="str">
            <v>..</v>
          </cell>
          <cell r="AC162" t="str">
            <v>..</v>
          </cell>
          <cell r="AD162" t="str">
            <v>..</v>
          </cell>
          <cell r="AE162" t="str">
            <v>..</v>
          </cell>
          <cell r="AF162" t="str">
            <v>..</v>
          </cell>
          <cell r="AG162" t="str">
            <v>..</v>
          </cell>
          <cell r="AH162" t="str">
            <v>..</v>
          </cell>
          <cell r="AI162" t="str">
            <v>..</v>
          </cell>
          <cell r="AJ162" t="str">
            <v>..</v>
          </cell>
          <cell r="AK162" t="str">
            <v>..</v>
          </cell>
          <cell r="AL162" t="str">
            <v>..</v>
          </cell>
          <cell r="AM162" t="str">
            <v>..</v>
          </cell>
          <cell r="AO162" t="str">
            <v/>
          </cell>
          <cell r="AP162" t="str">
            <v/>
          </cell>
          <cell r="AS162" t="str">
            <v>..</v>
          </cell>
          <cell r="AT162" t="str">
            <v>..</v>
          </cell>
          <cell r="AU162" t="str">
            <v>..</v>
          </cell>
          <cell r="AV162" t="str">
            <v>..</v>
          </cell>
          <cell r="AW162" t="str">
            <v>..</v>
          </cell>
          <cell r="AX162" t="str">
            <v>..</v>
          </cell>
          <cell r="AY162" t="str">
            <v>..</v>
          </cell>
          <cell r="AZ162" t="str">
            <v>..</v>
          </cell>
          <cell r="BA162" t="str">
            <v>..</v>
          </cell>
          <cell r="BB162" t="str">
            <v>..</v>
          </cell>
          <cell r="BC162" t="str">
            <v>..</v>
          </cell>
          <cell r="BD162" t="str">
            <v>..</v>
          </cell>
          <cell r="BE162" t="str">
            <v>..</v>
          </cell>
          <cell r="BF162" t="str">
            <v>..</v>
          </cell>
          <cell r="BG162" t="str">
            <v>..</v>
          </cell>
          <cell r="BH162" t="str">
            <v>..</v>
          </cell>
          <cell r="BJ162" t="str">
            <v/>
          </cell>
          <cell r="BK162" t="str">
            <v/>
          </cell>
          <cell r="BN162" t="str">
            <v>..</v>
          </cell>
          <cell r="BO162" t="str">
            <v>..</v>
          </cell>
          <cell r="BP162" t="str">
            <v>..</v>
          </cell>
          <cell r="BQ162" t="str">
            <v>..</v>
          </cell>
          <cell r="BR162" t="str">
            <v>..</v>
          </cell>
          <cell r="BS162" t="str">
            <v>..</v>
          </cell>
          <cell r="BT162" t="str">
            <v>..</v>
          </cell>
          <cell r="BU162" t="str">
            <v>..</v>
          </cell>
          <cell r="BV162" t="str">
            <v>..</v>
          </cell>
          <cell r="BW162" t="str">
            <v>..</v>
          </cell>
          <cell r="BX162" t="str">
            <v>..</v>
          </cell>
          <cell r="BY162" t="str">
            <v>..</v>
          </cell>
          <cell r="BZ162" t="str">
            <v>..</v>
          </cell>
          <cell r="CA162" t="str">
            <v>..</v>
          </cell>
          <cell r="CB162" t="str">
            <v>..</v>
          </cell>
          <cell r="CC162" t="str">
            <v>..</v>
          </cell>
          <cell r="CE162" t="str">
            <v/>
          </cell>
          <cell r="CF162" t="str">
            <v/>
          </cell>
        </row>
        <row r="163">
          <cell r="A163" t="str">
            <v>SYC</v>
          </cell>
          <cell r="B163" t="str">
            <v>Seychelles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  <cell r="T163" t="str">
            <v/>
          </cell>
          <cell r="U163" t="str">
            <v/>
          </cell>
          <cell r="X163" t="str">
            <v>..</v>
          </cell>
          <cell r="Y163" t="str">
            <v>..</v>
          </cell>
          <cell r="Z163" t="str">
            <v>..</v>
          </cell>
          <cell r="AA163" t="str">
            <v>..</v>
          </cell>
          <cell r="AB163" t="str">
            <v>..</v>
          </cell>
          <cell r="AC163" t="str">
            <v>..</v>
          </cell>
          <cell r="AD163" t="str">
            <v>..</v>
          </cell>
          <cell r="AE163" t="str">
            <v>..</v>
          </cell>
          <cell r="AF163" t="str">
            <v>..</v>
          </cell>
          <cell r="AG163" t="str">
            <v>..</v>
          </cell>
          <cell r="AH163" t="str">
            <v>..</v>
          </cell>
          <cell r="AI163" t="str">
            <v>..</v>
          </cell>
          <cell r="AJ163" t="str">
            <v>..</v>
          </cell>
          <cell r="AK163" t="str">
            <v>..</v>
          </cell>
          <cell r="AL163" t="str">
            <v>..</v>
          </cell>
          <cell r="AM163" t="str">
            <v>..</v>
          </cell>
          <cell r="AO163" t="str">
            <v/>
          </cell>
          <cell r="AP163" t="str">
            <v/>
          </cell>
          <cell r="AS163" t="str">
            <v>..</v>
          </cell>
          <cell r="AT163" t="str">
            <v>..</v>
          </cell>
          <cell r="AU163" t="str">
            <v>..</v>
          </cell>
          <cell r="AV163" t="str">
            <v>..</v>
          </cell>
          <cell r="AW163" t="str">
            <v>..</v>
          </cell>
          <cell r="AX163" t="str">
            <v>..</v>
          </cell>
          <cell r="AY163" t="str">
            <v>..</v>
          </cell>
          <cell r="AZ163" t="str">
            <v>..</v>
          </cell>
          <cell r="BA163" t="str">
            <v>..</v>
          </cell>
          <cell r="BB163" t="str">
            <v>..</v>
          </cell>
          <cell r="BC163" t="str">
            <v>..</v>
          </cell>
          <cell r="BD163" t="str">
            <v>..</v>
          </cell>
          <cell r="BE163" t="str">
            <v>..</v>
          </cell>
          <cell r="BF163" t="str">
            <v>..</v>
          </cell>
          <cell r="BG163" t="str">
            <v>..</v>
          </cell>
          <cell r="BH163" t="str">
            <v>..</v>
          </cell>
          <cell r="BJ163" t="str">
            <v/>
          </cell>
          <cell r="BK163" t="str">
            <v/>
          </cell>
          <cell r="BN163" t="str">
            <v>..</v>
          </cell>
          <cell r="BO163" t="str">
            <v>..</v>
          </cell>
          <cell r="BP163" t="str">
            <v>..</v>
          </cell>
          <cell r="BQ163" t="str">
            <v>..</v>
          </cell>
          <cell r="BR163" t="str">
            <v>..</v>
          </cell>
          <cell r="BS163" t="str">
            <v>..</v>
          </cell>
          <cell r="BT163" t="str">
            <v>..</v>
          </cell>
          <cell r="BU163" t="str">
            <v>..</v>
          </cell>
          <cell r="BV163" t="str">
            <v>..</v>
          </cell>
          <cell r="BW163" t="str">
            <v>..</v>
          </cell>
          <cell r="BX163" t="str">
            <v>..</v>
          </cell>
          <cell r="BY163" t="str">
            <v>..</v>
          </cell>
          <cell r="BZ163" t="str">
            <v>..</v>
          </cell>
          <cell r="CA163" t="str">
            <v>..</v>
          </cell>
          <cell r="CB163" t="str">
            <v>..</v>
          </cell>
          <cell r="CC163" t="str">
            <v>..</v>
          </cell>
          <cell r="CE163" t="str">
            <v/>
          </cell>
          <cell r="CF163" t="str">
            <v/>
          </cell>
        </row>
        <row r="164">
          <cell r="A164" t="str">
            <v>SLE</v>
          </cell>
          <cell r="B164" t="str">
            <v>Sierra Leone</v>
          </cell>
          <cell r="C164" t="str">
            <v>..</v>
          </cell>
          <cell r="D164" t="str">
            <v>..</v>
          </cell>
          <cell r="E164" t="str">
            <v>..</v>
          </cell>
          <cell r="F164">
            <v>4.9230299999999998</v>
          </cell>
          <cell r="G164" t="str">
            <v>..</v>
          </cell>
          <cell r="H164" t="str">
            <v>..</v>
          </cell>
          <cell r="I164" t="str">
            <v>..</v>
          </cell>
          <cell r="J164" t="str">
            <v>..</v>
          </cell>
          <cell r="K164" t="str">
            <v>..</v>
          </cell>
          <cell r="L164" t="str">
            <v>..</v>
          </cell>
          <cell r="M164" t="str">
            <v>..</v>
          </cell>
          <cell r="N164" t="str">
            <v>..</v>
          </cell>
          <cell r="O164" t="str">
            <v>..</v>
          </cell>
          <cell r="P164" t="str">
            <v>..</v>
          </cell>
          <cell r="Q164" t="str">
            <v>..</v>
          </cell>
          <cell r="R164" t="str">
            <v>..</v>
          </cell>
          <cell r="T164" t="str">
            <v/>
          </cell>
          <cell r="U164" t="str">
            <v/>
          </cell>
          <cell r="X164" t="str">
            <v>..</v>
          </cell>
          <cell r="Y164" t="str">
            <v>..</v>
          </cell>
          <cell r="Z164" t="str">
            <v>..</v>
          </cell>
          <cell r="AA164">
            <v>5.8586600000000004</v>
          </cell>
          <cell r="AB164" t="str">
            <v>..</v>
          </cell>
          <cell r="AC164" t="str">
            <v>..</v>
          </cell>
          <cell r="AD164" t="str">
            <v>..</v>
          </cell>
          <cell r="AE164" t="str">
            <v>..</v>
          </cell>
          <cell r="AF164" t="str">
            <v>..</v>
          </cell>
          <cell r="AG164" t="str">
            <v>..</v>
          </cell>
          <cell r="AH164" t="str">
            <v>..</v>
          </cell>
          <cell r="AI164" t="str">
            <v>..</v>
          </cell>
          <cell r="AJ164" t="str">
            <v>..</v>
          </cell>
          <cell r="AK164" t="str">
            <v>..</v>
          </cell>
          <cell r="AL164" t="str">
            <v>..</v>
          </cell>
          <cell r="AM164" t="str">
            <v>..</v>
          </cell>
          <cell r="AO164" t="str">
            <v/>
          </cell>
          <cell r="AP164" t="str">
            <v/>
          </cell>
          <cell r="AS164" t="str">
            <v>..</v>
          </cell>
          <cell r="AT164" t="str">
            <v>..</v>
          </cell>
          <cell r="AU164" t="str">
            <v>..</v>
          </cell>
          <cell r="AV164">
            <v>4.1940099999999996</v>
          </cell>
          <cell r="AW164" t="str">
            <v>..</v>
          </cell>
          <cell r="AX164" t="str">
            <v>..</v>
          </cell>
          <cell r="AY164" t="str">
            <v>..</v>
          </cell>
          <cell r="AZ164" t="str">
            <v>..</v>
          </cell>
          <cell r="BA164" t="str">
            <v>..</v>
          </cell>
          <cell r="BB164" t="str">
            <v>..</v>
          </cell>
          <cell r="BC164" t="str">
            <v>..</v>
          </cell>
          <cell r="BD164" t="str">
            <v>..</v>
          </cell>
          <cell r="BE164" t="str">
            <v>..</v>
          </cell>
          <cell r="BF164" t="str">
            <v>..</v>
          </cell>
          <cell r="BG164" t="str">
            <v>..</v>
          </cell>
          <cell r="BH164" t="str">
            <v>..</v>
          </cell>
          <cell r="BJ164" t="str">
            <v/>
          </cell>
          <cell r="BK164" t="str">
            <v/>
          </cell>
          <cell r="BN164" t="str">
            <v>..</v>
          </cell>
          <cell r="BO164" t="str">
            <v>..</v>
          </cell>
          <cell r="BP164" t="str">
            <v>..</v>
          </cell>
          <cell r="BQ164">
            <v>52.117260000000002</v>
          </cell>
          <cell r="BR164" t="str">
            <v>..</v>
          </cell>
          <cell r="BS164" t="str">
            <v>..</v>
          </cell>
          <cell r="BT164" t="str">
            <v>..</v>
          </cell>
          <cell r="BU164" t="str">
            <v>..</v>
          </cell>
          <cell r="BV164" t="str">
            <v>..</v>
          </cell>
          <cell r="BW164" t="str">
            <v>..</v>
          </cell>
          <cell r="BX164" t="str">
            <v>..</v>
          </cell>
          <cell r="BY164" t="str">
            <v>..</v>
          </cell>
          <cell r="BZ164" t="str">
            <v>..</v>
          </cell>
          <cell r="CA164" t="str">
            <v>..</v>
          </cell>
          <cell r="CB164" t="str">
            <v>..</v>
          </cell>
          <cell r="CC164" t="str">
            <v>..</v>
          </cell>
          <cell r="CE164" t="str">
            <v/>
          </cell>
          <cell r="CF164" t="str">
            <v/>
          </cell>
        </row>
        <row r="165">
          <cell r="A165" t="str">
            <v>SGP</v>
          </cell>
          <cell r="B165" t="str">
            <v>Singapore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T165" t="str">
            <v/>
          </cell>
          <cell r="U165" t="str">
            <v/>
          </cell>
          <cell r="X165" t="str">
            <v>..</v>
          </cell>
          <cell r="Y165" t="str">
            <v>..</v>
          </cell>
          <cell r="Z165" t="str">
            <v>..</v>
          </cell>
          <cell r="AA165" t="str">
            <v>..</v>
          </cell>
          <cell r="AB165" t="str">
            <v>..</v>
          </cell>
          <cell r="AC165" t="str">
            <v>..</v>
          </cell>
          <cell r="AD165" t="str">
            <v>..</v>
          </cell>
          <cell r="AE165" t="str">
            <v>..</v>
          </cell>
          <cell r="AF165" t="str">
            <v>..</v>
          </cell>
          <cell r="AG165" t="str">
            <v>..</v>
          </cell>
          <cell r="AH165" t="str">
            <v>..</v>
          </cell>
          <cell r="AI165" t="str">
            <v>..</v>
          </cell>
          <cell r="AJ165" t="str">
            <v>..</v>
          </cell>
          <cell r="AK165" t="str">
            <v>..</v>
          </cell>
          <cell r="AL165" t="str">
            <v>..</v>
          </cell>
          <cell r="AM165" t="str">
            <v>..</v>
          </cell>
          <cell r="AO165" t="str">
            <v/>
          </cell>
          <cell r="AP165" t="str">
            <v/>
          </cell>
          <cell r="AS165" t="str">
            <v>..</v>
          </cell>
          <cell r="AT165" t="str">
            <v>..</v>
          </cell>
          <cell r="AU165" t="str">
            <v>..</v>
          </cell>
          <cell r="AV165" t="str">
            <v>..</v>
          </cell>
          <cell r="AW165" t="str">
            <v>..</v>
          </cell>
          <cell r="AX165" t="str">
            <v>..</v>
          </cell>
          <cell r="AY165" t="str">
            <v>..</v>
          </cell>
          <cell r="AZ165" t="str">
            <v>..</v>
          </cell>
          <cell r="BA165" t="str">
            <v>..</v>
          </cell>
          <cell r="BB165" t="str">
            <v>..</v>
          </cell>
          <cell r="BC165" t="str">
            <v>..</v>
          </cell>
          <cell r="BD165" t="str">
            <v>..</v>
          </cell>
          <cell r="BE165" t="str">
            <v>..</v>
          </cell>
          <cell r="BF165" t="str">
            <v>..</v>
          </cell>
          <cell r="BG165" t="str">
            <v>..</v>
          </cell>
          <cell r="BH165" t="str">
            <v>..</v>
          </cell>
          <cell r="BJ165" t="str">
            <v/>
          </cell>
          <cell r="BK165" t="str">
            <v/>
          </cell>
          <cell r="BN165" t="str">
            <v>..</v>
          </cell>
          <cell r="BO165" t="str">
            <v>..</v>
          </cell>
          <cell r="BP165" t="str">
            <v>..</v>
          </cell>
          <cell r="BQ165" t="str">
            <v>..</v>
          </cell>
          <cell r="BR165" t="str">
            <v>..</v>
          </cell>
          <cell r="BS165" t="str">
            <v>..</v>
          </cell>
          <cell r="BT165" t="str">
            <v>..</v>
          </cell>
          <cell r="BU165" t="str">
            <v>..</v>
          </cell>
          <cell r="BV165" t="str">
            <v>..</v>
          </cell>
          <cell r="BW165" t="str">
            <v>..</v>
          </cell>
          <cell r="BX165" t="str">
            <v>..</v>
          </cell>
          <cell r="BY165" t="str">
            <v>..</v>
          </cell>
          <cell r="BZ165" t="str">
            <v>..</v>
          </cell>
          <cell r="CA165" t="str">
            <v>..</v>
          </cell>
          <cell r="CB165" t="str">
            <v>..</v>
          </cell>
          <cell r="CC165" t="str">
            <v>..</v>
          </cell>
          <cell r="CE165" t="str">
            <v/>
          </cell>
          <cell r="CF165" t="str">
            <v/>
          </cell>
        </row>
        <row r="166">
          <cell r="A166" t="str">
            <v>SVK</v>
          </cell>
          <cell r="B166" t="str">
            <v>Slovak Republic</v>
          </cell>
          <cell r="C166" t="str">
            <v>..</v>
          </cell>
          <cell r="D166" t="str">
            <v>..</v>
          </cell>
          <cell r="E166">
            <v>3.6257000000000001</v>
          </cell>
          <cell r="F166">
            <v>4.1014999999999997</v>
          </cell>
          <cell r="G166">
            <v>3.9167200000000002</v>
          </cell>
          <cell r="H166">
            <v>3.7426300000000001</v>
          </cell>
          <cell r="I166">
            <v>3.78626</v>
          </cell>
          <cell r="J166">
            <v>2.8865500000000002</v>
          </cell>
          <cell r="K166">
            <v>3.5501</v>
          </cell>
          <cell r="L166">
            <v>2.8763399999999999</v>
          </cell>
          <cell r="M166">
            <v>3.4239600000000001</v>
          </cell>
          <cell r="N166">
            <v>2.3698199999999998</v>
          </cell>
          <cell r="O166">
            <v>2.2703099999999998</v>
          </cell>
          <cell r="P166">
            <v>1.9037999999999999</v>
          </cell>
          <cell r="Q166">
            <v>1.74366</v>
          </cell>
          <cell r="R166">
            <v>1.7216100000000001</v>
          </cell>
          <cell r="T166">
            <v>1.7216100000000001</v>
          </cell>
          <cell r="U166">
            <v>2012</v>
          </cell>
          <cell r="X166" t="str">
            <v>..</v>
          </cell>
          <cell r="Y166" t="str">
            <v>..</v>
          </cell>
          <cell r="Z166">
            <v>2.2056399999999998</v>
          </cell>
          <cell r="AA166">
            <v>2.5266700000000002</v>
          </cell>
          <cell r="AB166">
            <v>2.6707900000000002</v>
          </cell>
          <cell r="AC166">
            <v>2.6253299999999999</v>
          </cell>
          <cell r="AD166">
            <v>2.5423300000000002</v>
          </cell>
          <cell r="AE166">
            <v>2.2206700000000001</v>
          </cell>
          <cell r="AF166">
            <v>2.58907</v>
          </cell>
          <cell r="AG166">
            <v>1.90699</v>
          </cell>
          <cell r="AH166">
            <v>2.7588599999999999</v>
          </cell>
          <cell r="AI166">
            <v>1.6660699999999999</v>
          </cell>
          <cell r="AJ166">
            <v>1.51509</v>
          </cell>
          <cell r="AK166">
            <v>1.3943099999999999</v>
          </cell>
          <cell r="AL166">
            <v>1.2736799999999999</v>
          </cell>
          <cell r="AM166">
            <v>1.3666100000000001</v>
          </cell>
          <cell r="AO166">
            <v>1.3666100000000001</v>
          </cell>
          <cell r="AP166">
            <v>2012</v>
          </cell>
          <cell r="AS166" t="str">
            <v>..</v>
          </cell>
          <cell r="AT166" t="str">
            <v>..</v>
          </cell>
          <cell r="AU166">
            <v>5.4751599999999998</v>
          </cell>
          <cell r="AV166">
            <v>6.0203300000000004</v>
          </cell>
          <cell r="AW166">
            <v>5.3885800000000001</v>
          </cell>
          <cell r="AX166">
            <v>5.1259600000000001</v>
          </cell>
          <cell r="AY166">
            <v>5.35778</v>
          </cell>
          <cell r="AZ166">
            <v>3.75685</v>
          </cell>
          <cell r="BA166">
            <v>4.8281599999999996</v>
          </cell>
          <cell r="BB166">
            <v>4.3002799999999999</v>
          </cell>
          <cell r="BC166">
            <v>4.4972899999999996</v>
          </cell>
          <cell r="BD166">
            <v>3.6342500000000002</v>
          </cell>
          <cell r="BE166">
            <v>3.6243699999999999</v>
          </cell>
          <cell r="BF166">
            <v>2.81982</v>
          </cell>
          <cell r="BG166">
            <v>2.5762999999999998</v>
          </cell>
          <cell r="BH166">
            <v>2.3527200000000001</v>
          </cell>
          <cell r="BJ166">
            <v>2.3527200000000001</v>
          </cell>
          <cell r="BK166">
            <v>2012</v>
          </cell>
          <cell r="BN166" t="str">
            <v>..</v>
          </cell>
          <cell r="BO166" t="str">
            <v>..</v>
          </cell>
          <cell r="BP166">
            <v>34.411380000000001</v>
          </cell>
          <cell r="BQ166">
            <v>33.834589999999999</v>
          </cell>
          <cell r="BR166">
            <v>36.92906</v>
          </cell>
          <cell r="BS166">
            <v>38.804549999999999</v>
          </cell>
          <cell r="BT166">
            <v>37.47927</v>
          </cell>
          <cell r="BU166">
            <v>43.584719999999997</v>
          </cell>
          <cell r="BV166">
            <v>41.62791</v>
          </cell>
          <cell r="BW166">
            <v>39.446370000000002</v>
          </cell>
          <cell r="BX166">
            <v>49.748109999999997</v>
          </cell>
          <cell r="BY166">
            <v>45.165480000000002</v>
          </cell>
          <cell r="BZ166">
            <v>42.840440000000001</v>
          </cell>
          <cell r="CA166">
            <v>47.062840000000001</v>
          </cell>
          <cell r="CB166">
            <v>46.692309999999999</v>
          </cell>
          <cell r="CC166">
            <v>50.802570000000003</v>
          </cell>
          <cell r="CE166">
            <v>50.802570000000003</v>
          </cell>
          <cell r="CF166">
            <v>2012</v>
          </cell>
        </row>
        <row r="167">
          <cell r="A167" t="str">
            <v>SVN</v>
          </cell>
          <cell r="B167" t="str">
            <v>Slovenia</v>
          </cell>
          <cell r="C167" t="str">
            <v>..</v>
          </cell>
          <cell r="D167" t="str">
            <v>..</v>
          </cell>
          <cell r="E167">
            <v>2.6955200000000001</v>
          </cell>
          <cell r="F167" t="str">
            <v>..</v>
          </cell>
          <cell r="G167">
            <v>2.8604799999999999</v>
          </cell>
          <cell r="H167">
            <v>3.0606499999999999</v>
          </cell>
          <cell r="I167">
            <v>2.2467899999999998</v>
          </cell>
          <cell r="J167">
            <v>2.2837200000000002</v>
          </cell>
          <cell r="K167">
            <v>2.42605</v>
          </cell>
          <cell r="L167">
            <v>2.4030300000000002</v>
          </cell>
          <cell r="M167">
            <v>2.4100700000000002</v>
          </cell>
          <cell r="N167">
            <v>2.4679199999999999</v>
          </cell>
          <cell r="O167">
            <v>2.5388999999999999</v>
          </cell>
          <cell r="P167">
            <v>2.8435100000000002</v>
          </cell>
          <cell r="Q167">
            <v>2.53165</v>
          </cell>
          <cell r="R167">
            <v>2.8160799999999999</v>
          </cell>
          <cell r="T167">
            <v>2.8160799999999999</v>
          </cell>
          <cell r="U167">
            <v>2012</v>
          </cell>
          <cell r="X167" t="str">
            <v>..</v>
          </cell>
          <cell r="Y167" t="str">
            <v>..</v>
          </cell>
          <cell r="Z167">
            <v>2.08507</v>
          </cell>
          <cell r="AA167" t="str">
            <v>..</v>
          </cell>
          <cell r="AB167">
            <v>2.09328</v>
          </cell>
          <cell r="AC167">
            <v>2.2539500000000001</v>
          </cell>
          <cell r="AD167">
            <v>1.9896400000000001</v>
          </cell>
          <cell r="AE167">
            <v>2.1898599999999999</v>
          </cell>
          <cell r="AF167">
            <v>2.1846199999999998</v>
          </cell>
          <cell r="AG167">
            <v>2.0162100000000001</v>
          </cell>
          <cell r="AH167">
            <v>2.2808899999999999</v>
          </cell>
          <cell r="AI167">
            <v>2.4241299999999999</v>
          </cell>
          <cell r="AJ167">
            <v>2.4329800000000001</v>
          </cell>
          <cell r="AK167">
            <v>2.7707000000000002</v>
          </cell>
          <cell r="AL167">
            <v>2.5190299999999999</v>
          </cell>
          <cell r="AM167">
            <v>2.7632300000000001</v>
          </cell>
          <cell r="AO167">
            <v>2.7632300000000001</v>
          </cell>
          <cell r="AP167">
            <v>2012</v>
          </cell>
          <cell r="AS167" t="str">
            <v>..</v>
          </cell>
          <cell r="AT167" t="str">
            <v>..</v>
          </cell>
          <cell r="AU167">
            <v>3.50143</v>
          </cell>
          <cell r="AV167" t="str">
            <v>..</v>
          </cell>
          <cell r="AW167">
            <v>3.9811200000000002</v>
          </cell>
          <cell r="AX167">
            <v>4.2384599999999999</v>
          </cell>
          <cell r="AY167">
            <v>2.64852</v>
          </cell>
          <cell r="AZ167">
            <v>2.4270200000000002</v>
          </cell>
          <cell r="BA167">
            <v>2.8159700000000001</v>
          </cell>
          <cell r="BB167">
            <v>3.0316900000000002</v>
          </cell>
          <cell r="BC167">
            <v>2.6187900000000002</v>
          </cell>
          <cell r="BD167">
            <v>2.5417100000000001</v>
          </cell>
          <cell r="BE167">
            <v>2.7058300000000002</v>
          </cell>
          <cell r="BF167">
            <v>2.96109</v>
          </cell>
          <cell r="BG167">
            <v>2.5508299999999999</v>
          </cell>
          <cell r="BH167">
            <v>2.8962500000000002</v>
          </cell>
          <cell r="BJ167">
            <v>2.8962500000000002</v>
          </cell>
          <cell r="BK167">
            <v>2012</v>
          </cell>
          <cell r="BN167" t="str">
            <v>..</v>
          </cell>
          <cell r="BO167" t="str">
            <v>..</v>
          </cell>
          <cell r="BP167">
            <v>44.01408</v>
          </cell>
          <cell r="BQ167" t="str">
            <v>..</v>
          </cell>
          <cell r="BR167">
            <v>43.44023</v>
          </cell>
          <cell r="BS167">
            <v>43.707090000000001</v>
          </cell>
          <cell r="BT167">
            <v>53.993609999999997</v>
          </cell>
          <cell r="BU167">
            <v>57.941180000000003</v>
          </cell>
          <cell r="BV167">
            <v>55.613579999999999</v>
          </cell>
          <cell r="BW167">
            <v>51.941749999999999</v>
          </cell>
          <cell r="BX167">
            <v>58.457709999999999</v>
          </cell>
          <cell r="BY167">
            <v>61.647060000000003</v>
          </cell>
          <cell r="BZ167">
            <v>58.628320000000002</v>
          </cell>
          <cell r="CA167">
            <v>60.178570000000001</v>
          </cell>
          <cell r="CB167">
            <v>60.038609999999998</v>
          </cell>
          <cell r="CC167">
            <v>59.137929999999997</v>
          </cell>
          <cell r="CE167">
            <v>59.137929999999997</v>
          </cell>
          <cell r="CF167">
            <v>2012</v>
          </cell>
        </row>
        <row r="168">
          <cell r="A168" t="str">
            <v>SLB</v>
          </cell>
          <cell r="B168" t="str">
            <v>Solomon Islands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T168" t="str">
            <v/>
          </cell>
          <cell r="U168" t="str">
            <v/>
          </cell>
          <cell r="X168" t="str">
            <v>..</v>
          </cell>
          <cell r="Y168" t="str">
            <v>..</v>
          </cell>
          <cell r="Z168" t="str">
            <v>..</v>
          </cell>
          <cell r="AA168" t="str">
            <v>..</v>
          </cell>
          <cell r="AB168" t="str">
            <v>..</v>
          </cell>
          <cell r="AC168" t="str">
            <v>..</v>
          </cell>
          <cell r="AD168" t="str">
            <v>..</v>
          </cell>
          <cell r="AE168" t="str">
            <v>..</v>
          </cell>
          <cell r="AF168" t="str">
            <v>..</v>
          </cell>
          <cell r="AG168" t="str">
            <v>..</v>
          </cell>
          <cell r="AH168" t="str">
            <v>..</v>
          </cell>
          <cell r="AI168" t="str">
            <v>..</v>
          </cell>
          <cell r="AJ168" t="str">
            <v>..</v>
          </cell>
          <cell r="AK168" t="str">
            <v>..</v>
          </cell>
          <cell r="AL168" t="str">
            <v>..</v>
          </cell>
          <cell r="AM168" t="str">
            <v>..</v>
          </cell>
          <cell r="AO168" t="str">
            <v/>
          </cell>
          <cell r="AP168" t="str">
            <v/>
          </cell>
          <cell r="AS168" t="str">
            <v>..</v>
          </cell>
          <cell r="AT168" t="str">
            <v>..</v>
          </cell>
          <cell r="AU168" t="str">
            <v>..</v>
          </cell>
          <cell r="AV168" t="str">
            <v>..</v>
          </cell>
          <cell r="AW168" t="str">
            <v>..</v>
          </cell>
          <cell r="AX168" t="str">
            <v>..</v>
          </cell>
          <cell r="AY168" t="str">
            <v>..</v>
          </cell>
          <cell r="AZ168" t="str">
            <v>..</v>
          </cell>
          <cell r="BA168" t="str">
            <v>..</v>
          </cell>
          <cell r="BB168" t="str">
            <v>..</v>
          </cell>
          <cell r="BC168" t="str">
            <v>..</v>
          </cell>
          <cell r="BD168" t="str">
            <v>..</v>
          </cell>
          <cell r="BE168" t="str">
            <v>..</v>
          </cell>
          <cell r="BF168" t="str">
            <v>..</v>
          </cell>
          <cell r="BG168" t="str">
            <v>..</v>
          </cell>
          <cell r="BH168" t="str">
            <v>..</v>
          </cell>
          <cell r="BJ168" t="str">
            <v/>
          </cell>
          <cell r="BK168" t="str">
            <v/>
          </cell>
          <cell r="BN168" t="str">
            <v>..</v>
          </cell>
          <cell r="BO168" t="str">
            <v>..</v>
          </cell>
          <cell r="BP168" t="str">
            <v>..</v>
          </cell>
          <cell r="BQ168" t="str">
            <v>..</v>
          </cell>
          <cell r="BR168" t="str">
            <v>..</v>
          </cell>
          <cell r="BS168" t="str">
            <v>..</v>
          </cell>
          <cell r="BT168" t="str">
            <v>..</v>
          </cell>
          <cell r="BU168" t="str">
            <v>..</v>
          </cell>
          <cell r="BV168" t="str">
            <v>..</v>
          </cell>
          <cell r="BW168" t="str">
            <v>..</v>
          </cell>
          <cell r="BX168" t="str">
            <v>..</v>
          </cell>
          <cell r="BY168" t="str">
            <v>..</v>
          </cell>
          <cell r="BZ168" t="str">
            <v>..</v>
          </cell>
          <cell r="CA168" t="str">
            <v>..</v>
          </cell>
          <cell r="CB168" t="str">
            <v>..</v>
          </cell>
          <cell r="CC168" t="str">
            <v>..</v>
          </cell>
          <cell r="CE168" t="str">
            <v/>
          </cell>
          <cell r="CF168" t="str">
            <v/>
          </cell>
        </row>
        <row r="169">
          <cell r="A169" t="str">
            <v>SOM</v>
          </cell>
          <cell r="B169" t="str">
            <v>Somalia</v>
          </cell>
          <cell r="C169" t="str">
            <v>..</v>
          </cell>
          <cell r="D169" t="str">
            <v>..</v>
          </cell>
          <cell r="E169" t="str">
            <v>..</v>
          </cell>
          <cell r="F169" t="str">
            <v>..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T169" t="str">
            <v/>
          </cell>
          <cell r="U169" t="str">
            <v/>
          </cell>
          <cell r="X169" t="str">
            <v>..</v>
          </cell>
          <cell r="Y169" t="str">
            <v>..</v>
          </cell>
          <cell r="Z169" t="str">
            <v>..</v>
          </cell>
          <cell r="AA169" t="str">
            <v>..</v>
          </cell>
          <cell r="AB169" t="str">
            <v>..</v>
          </cell>
          <cell r="AC169" t="str">
            <v>..</v>
          </cell>
          <cell r="AD169" t="str">
            <v>..</v>
          </cell>
          <cell r="AE169" t="str">
            <v>..</v>
          </cell>
          <cell r="AF169" t="str">
            <v>..</v>
          </cell>
          <cell r="AG169" t="str">
            <v>..</v>
          </cell>
          <cell r="AH169" t="str">
            <v>..</v>
          </cell>
          <cell r="AI169" t="str">
            <v>..</v>
          </cell>
          <cell r="AJ169" t="str">
            <v>..</v>
          </cell>
          <cell r="AK169" t="str">
            <v>..</v>
          </cell>
          <cell r="AL169" t="str">
            <v>..</v>
          </cell>
          <cell r="AM169" t="str">
            <v>..</v>
          </cell>
          <cell r="AO169" t="str">
            <v/>
          </cell>
          <cell r="AP169" t="str">
            <v/>
          </cell>
          <cell r="AS169" t="str">
            <v>..</v>
          </cell>
          <cell r="AT169" t="str">
            <v>..</v>
          </cell>
          <cell r="AU169" t="str">
            <v>..</v>
          </cell>
          <cell r="AV169" t="str">
            <v>..</v>
          </cell>
          <cell r="AW169" t="str">
            <v>..</v>
          </cell>
          <cell r="AX169" t="str">
            <v>..</v>
          </cell>
          <cell r="AY169" t="str">
            <v>..</v>
          </cell>
          <cell r="AZ169" t="str">
            <v>..</v>
          </cell>
          <cell r="BA169" t="str">
            <v>..</v>
          </cell>
          <cell r="BB169" t="str">
            <v>..</v>
          </cell>
          <cell r="BC169" t="str">
            <v>..</v>
          </cell>
          <cell r="BD169" t="str">
            <v>..</v>
          </cell>
          <cell r="BE169" t="str">
            <v>..</v>
          </cell>
          <cell r="BF169" t="str">
            <v>..</v>
          </cell>
          <cell r="BG169" t="str">
            <v>..</v>
          </cell>
          <cell r="BH169" t="str">
            <v>..</v>
          </cell>
          <cell r="BJ169" t="str">
            <v/>
          </cell>
          <cell r="BK169" t="str">
            <v/>
          </cell>
          <cell r="BN169" t="str">
            <v>..</v>
          </cell>
          <cell r="BO169" t="str">
            <v>..</v>
          </cell>
          <cell r="BP169" t="str">
            <v>..</v>
          </cell>
          <cell r="BQ169" t="str">
            <v>..</v>
          </cell>
          <cell r="BR169" t="str">
            <v>..</v>
          </cell>
          <cell r="BS169" t="str">
            <v>..</v>
          </cell>
          <cell r="BT169" t="str">
            <v>..</v>
          </cell>
          <cell r="BU169" t="str">
            <v>..</v>
          </cell>
          <cell r="BV169" t="str">
            <v>..</v>
          </cell>
          <cell r="BW169" t="str">
            <v>..</v>
          </cell>
          <cell r="BX169" t="str">
            <v>..</v>
          </cell>
          <cell r="BY169" t="str">
            <v>..</v>
          </cell>
          <cell r="BZ169" t="str">
            <v>..</v>
          </cell>
          <cell r="CA169" t="str">
            <v>..</v>
          </cell>
          <cell r="CB169" t="str">
            <v>..</v>
          </cell>
          <cell r="CC169" t="str">
            <v>..</v>
          </cell>
          <cell r="CE169" t="str">
            <v/>
          </cell>
          <cell r="CF169" t="str">
            <v/>
          </cell>
        </row>
        <row r="170">
          <cell r="A170" t="str">
            <v>ZAF</v>
          </cell>
          <cell r="B170" t="str">
            <v>South Africa</v>
          </cell>
          <cell r="C170" t="str">
            <v>..</v>
          </cell>
          <cell r="D170" t="str">
            <v>..</v>
          </cell>
          <cell r="E170" t="str">
            <v>..</v>
          </cell>
          <cell r="F170" t="str">
            <v>..</v>
          </cell>
          <cell r="G170" t="str">
            <v>..</v>
          </cell>
          <cell r="H170" t="str">
            <v>..</v>
          </cell>
          <cell r="I170" t="str">
            <v>..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T170" t="str">
            <v/>
          </cell>
          <cell r="U170" t="str">
            <v/>
          </cell>
          <cell r="X170" t="str">
            <v>..</v>
          </cell>
          <cell r="Y170" t="str">
            <v>..</v>
          </cell>
          <cell r="Z170" t="str">
            <v>..</v>
          </cell>
          <cell r="AA170" t="str">
            <v>..</v>
          </cell>
          <cell r="AB170" t="str">
            <v>..</v>
          </cell>
          <cell r="AC170" t="str">
            <v>..</v>
          </cell>
          <cell r="AD170" t="str">
            <v>..</v>
          </cell>
          <cell r="AE170" t="str">
            <v>..</v>
          </cell>
          <cell r="AF170" t="str">
            <v>..</v>
          </cell>
          <cell r="AG170" t="str">
            <v>..</v>
          </cell>
          <cell r="AH170" t="str">
            <v>..</v>
          </cell>
          <cell r="AI170" t="str">
            <v>..</v>
          </cell>
          <cell r="AJ170" t="str">
            <v>..</v>
          </cell>
          <cell r="AK170" t="str">
            <v>..</v>
          </cell>
          <cell r="AL170" t="str">
            <v>..</v>
          </cell>
          <cell r="AM170" t="str">
            <v>..</v>
          </cell>
          <cell r="AO170" t="str">
            <v/>
          </cell>
          <cell r="AP170" t="str">
            <v/>
          </cell>
          <cell r="AS170" t="str">
            <v>..</v>
          </cell>
          <cell r="AT170" t="str">
            <v>..</v>
          </cell>
          <cell r="AU170" t="str">
            <v>..</v>
          </cell>
          <cell r="AV170" t="str">
            <v>..</v>
          </cell>
          <cell r="AW170" t="str">
            <v>..</v>
          </cell>
          <cell r="AX170" t="str">
            <v>..</v>
          </cell>
          <cell r="AY170" t="str">
            <v>..</v>
          </cell>
          <cell r="AZ170" t="str">
            <v>..</v>
          </cell>
          <cell r="BA170" t="str">
            <v>..</v>
          </cell>
          <cell r="BB170" t="str">
            <v>..</v>
          </cell>
          <cell r="BC170" t="str">
            <v>..</v>
          </cell>
          <cell r="BD170" t="str">
            <v>..</v>
          </cell>
          <cell r="BE170" t="str">
            <v>..</v>
          </cell>
          <cell r="BF170" t="str">
            <v>..</v>
          </cell>
          <cell r="BG170" t="str">
            <v>..</v>
          </cell>
          <cell r="BH170" t="str">
            <v>..</v>
          </cell>
          <cell r="BJ170" t="str">
            <v/>
          </cell>
          <cell r="BK170" t="str">
            <v/>
          </cell>
          <cell r="BN170" t="str">
            <v>..</v>
          </cell>
          <cell r="BO170" t="str">
            <v>..</v>
          </cell>
          <cell r="BP170" t="str">
            <v>..</v>
          </cell>
          <cell r="BQ170" t="str">
            <v>..</v>
          </cell>
          <cell r="BR170" t="str">
            <v>..</v>
          </cell>
          <cell r="BS170" t="str">
            <v>..</v>
          </cell>
          <cell r="BT170" t="str">
            <v>..</v>
          </cell>
          <cell r="BU170" t="str">
            <v>..</v>
          </cell>
          <cell r="BV170" t="str">
            <v>..</v>
          </cell>
          <cell r="BW170" t="str">
            <v>..</v>
          </cell>
          <cell r="BX170" t="str">
            <v>..</v>
          </cell>
          <cell r="BY170" t="str">
            <v>..</v>
          </cell>
          <cell r="BZ170" t="str">
            <v>..</v>
          </cell>
          <cell r="CA170" t="str">
            <v>..</v>
          </cell>
          <cell r="CB170" t="str">
            <v>..</v>
          </cell>
          <cell r="CC170" t="str">
            <v>..</v>
          </cell>
          <cell r="CE170" t="str">
            <v/>
          </cell>
          <cell r="CF170" t="str">
            <v/>
          </cell>
        </row>
        <row r="171">
          <cell r="A171" t="str">
            <v>ESP</v>
          </cell>
          <cell r="B171" t="str">
            <v>Spain</v>
          </cell>
          <cell r="C171" t="str">
            <v>..</v>
          </cell>
          <cell r="D171" t="str">
            <v>..</v>
          </cell>
          <cell r="E171">
            <v>2.9294600000000002</v>
          </cell>
          <cell r="F171">
            <v>2.5255100000000001</v>
          </cell>
          <cell r="G171">
            <v>2.2717000000000001</v>
          </cell>
          <cell r="H171">
            <v>2.33988</v>
          </cell>
          <cell r="I171">
            <v>2.3323200000000002</v>
          </cell>
          <cell r="J171">
            <v>2.14811</v>
          </cell>
          <cell r="K171">
            <v>2.14053</v>
          </cell>
          <cell r="L171">
            <v>1.8223</v>
          </cell>
          <cell r="M171">
            <v>1.8128599999999999</v>
          </cell>
          <cell r="N171">
            <v>1.74377</v>
          </cell>
          <cell r="O171">
            <v>1.7081500000000001</v>
          </cell>
          <cell r="P171">
            <v>1.6890499999999999</v>
          </cell>
          <cell r="Q171">
            <v>1.31151</v>
          </cell>
          <cell r="R171">
            <v>1.42567</v>
          </cell>
          <cell r="T171">
            <v>1.42567</v>
          </cell>
          <cell r="U171">
            <v>2012</v>
          </cell>
          <cell r="X171" t="str">
            <v>..</v>
          </cell>
          <cell r="Y171" t="str">
            <v>..</v>
          </cell>
          <cell r="Z171">
            <v>2.3591000000000002</v>
          </cell>
          <cell r="AA171">
            <v>1.98214</v>
          </cell>
          <cell r="AB171">
            <v>1.6617</v>
          </cell>
          <cell r="AC171">
            <v>1.71478</v>
          </cell>
          <cell r="AD171">
            <v>1.7801499999999999</v>
          </cell>
          <cell r="AE171">
            <v>1.6592100000000001</v>
          </cell>
          <cell r="AF171">
            <v>1.6595800000000001</v>
          </cell>
          <cell r="AG171">
            <v>1.4194800000000001</v>
          </cell>
          <cell r="AH171">
            <v>1.48813</v>
          </cell>
          <cell r="AI171">
            <v>1.42014</v>
          </cell>
          <cell r="AJ171">
            <v>1.3865799999999999</v>
          </cell>
          <cell r="AK171">
            <v>1.3629599999999999</v>
          </cell>
          <cell r="AL171">
            <v>1.07152</v>
          </cell>
          <cell r="AM171">
            <v>1.15448</v>
          </cell>
          <cell r="AO171">
            <v>1.15448</v>
          </cell>
          <cell r="AP171">
            <v>2012</v>
          </cell>
          <cell r="AS171" t="str">
            <v>..</v>
          </cell>
          <cell r="AT171" t="str">
            <v>..</v>
          </cell>
          <cell r="AU171">
            <v>3.7191800000000002</v>
          </cell>
          <cell r="AV171">
            <v>3.2555000000000001</v>
          </cell>
          <cell r="AW171">
            <v>3.0876899999999998</v>
          </cell>
          <cell r="AX171">
            <v>3.1736200000000001</v>
          </cell>
          <cell r="AY171">
            <v>3.0716100000000002</v>
          </cell>
          <cell r="AZ171">
            <v>2.8154400000000002</v>
          </cell>
          <cell r="BA171">
            <v>2.80829</v>
          </cell>
          <cell r="BB171">
            <v>2.3863699999999999</v>
          </cell>
          <cell r="BC171">
            <v>2.2660999999999998</v>
          </cell>
          <cell r="BD171">
            <v>2.1972999999999998</v>
          </cell>
          <cell r="BE171">
            <v>2.1566100000000001</v>
          </cell>
          <cell r="BF171">
            <v>2.1338499999999998</v>
          </cell>
          <cell r="BG171">
            <v>1.63486</v>
          </cell>
          <cell r="BH171">
            <v>1.7725599999999999</v>
          </cell>
          <cell r="BJ171">
            <v>1.7725599999999999</v>
          </cell>
          <cell r="BK171">
            <v>2012</v>
          </cell>
          <cell r="BN171" t="str">
            <v>..</v>
          </cell>
          <cell r="BO171" t="str">
            <v>..</v>
          </cell>
          <cell r="BP171">
            <v>46.75956</v>
          </cell>
          <cell r="BQ171">
            <v>44.99391</v>
          </cell>
          <cell r="BR171">
            <v>41.856780000000001</v>
          </cell>
          <cell r="BS171">
            <v>41.88297</v>
          </cell>
          <cell r="BT171">
            <v>43.69182</v>
          </cell>
          <cell r="BU171">
            <v>44.579630000000002</v>
          </cell>
          <cell r="BV171">
            <v>45.069749999999999</v>
          </cell>
          <cell r="BW171">
            <v>45.442329999999998</v>
          </cell>
          <cell r="BX171">
            <v>47.823520000000002</v>
          </cell>
          <cell r="BY171">
            <v>47.527090000000001</v>
          </cell>
          <cell r="BZ171">
            <v>47.275129999999997</v>
          </cell>
          <cell r="CA171">
            <v>46.560659999999999</v>
          </cell>
          <cell r="CB171">
            <v>46.895589999999999</v>
          </cell>
          <cell r="CC171">
            <v>45.448039999999999</v>
          </cell>
          <cell r="CE171">
            <v>45.448039999999999</v>
          </cell>
          <cell r="CF171">
            <v>2012</v>
          </cell>
        </row>
        <row r="172">
          <cell r="A172" t="str">
            <v>LKA</v>
          </cell>
          <cell r="B172" t="str">
            <v>Sri Lanka</v>
          </cell>
          <cell r="C172" t="str">
            <v>..</v>
          </cell>
          <cell r="D172" t="str">
            <v>..</v>
          </cell>
          <cell r="E172" t="str">
            <v>..</v>
          </cell>
          <cell r="F172" t="str">
            <v>..</v>
          </cell>
          <cell r="G172" t="str">
            <v>..</v>
          </cell>
          <cell r="H172" t="str">
            <v>..</v>
          </cell>
          <cell r="I172" t="str">
            <v>..</v>
          </cell>
          <cell r="J172" t="str">
            <v>..</v>
          </cell>
          <cell r="K172" t="str">
            <v>..</v>
          </cell>
          <cell r="L172" t="str">
            <v>..</v>
          </cell>
          <cell r="M172" t="str">
            <v>..</v>
          </cell>
          <cell r="N172" t="str">
            <v>..</v>
          </cell>
          <cell r="O172" t="str">
            <v>..</v>
          </cell>
          <cell r="P172">
            <v>3.41418</v>
          </cell>
          <cell r="Q172" t="str">
            <v>..</v>
          </cell>
          <cell r="R172">
            <v>4.1146000000000003</v>
          </cell>
          <cell r="T172">
            <v>4.1146000000000003</v>
          </cell>
          <cell r="U172">
            <v>2012</v>
          </cell>
          <cell r="X172" t="str">
            <v>..</v>
          </cell>
          <cell r="Y172" t="str">
            <v>..</v>
          </cell>
          <cell r="Z172" t="str">
            <v>..</v>
          </cell>
          <cell r="AA172" t="str">
            <v>..</v>
          </cell>
          <cell r="AB172" t="str">
            <v>..</v>
          </cell>
          <cell r="AC172" t="str">
            <v>..</v>
          </cell>
          <cell r="AD172" t="str">
            <v>..</v>
          </cell>
          <cell r="AE172" t="str">
            <v>..</v>
          </cell>
          <cell r="AF172" t="str">
            <v>..</v>
          </cell>
          <cell r="AG172" t="str">
            <v>..</v>
          </cell>
          <cell r="AH172" t="str">
            <v>..</v>
          </cell>
          <cell r="AI172" t="str">
            <v>..</v>
          </cell>
          <cell r="AJ172" t="str">
            <v>..</v>
          </cell>
          <cell r="AK172">
            <v>3.1311300000000002</v>
          </cell>
          <cell r="AL172" t="str">
            <v>..</v>
          </cell>
          <cell r="AM172">
            <v>3.9090099999999999</v>
          </cell>
          <cell r="AO172">
            <v>3.9090099999999999</v>
          </cell>
          <cell r="AP172">
            <v>2012</v>
          </cell>
          <cell r="AS172" t="str">
            <v>..</v>
          </cell>
          <cell r="AT172" t="str">
            <v>..</v>
          </cell>
          <cell r="AU172" t="str">
            <v>..</v>
          </cell>
          <cell r="AV172" t="str">
            <v>..</v>
          </cell>
          <cell r="AW172" t="str">
            <v>..</v>
          </cell>
          <cell r="AX172" t="str">
            <v>..</v>
          </cell>
          <cell r="AY172" t="str">
            <v>..</v>
          </cell>
          <cell r="AZ172" t="str">
            <v>..</v>
          </cell>
          <cell r="BA172" t="str">
            <v>..</v>
          </cell>
          <cell r="BB172" t="str">
            <v>..</v>
          </cell>
          <cell r="BC172" t="str">
            <v>..</v>
          </cell>
          <cell r="BD172" t="str">
            <v>..</v>
          </cell>
          <cell r="BE172" t="str">
            <v>..</v>
          </cell>
          <cell r="BF172">
            <v>3.8126500000000001</v>
          </cell>
          <cell r="BG172" t="str">
            <v>..</v>
          </cell>
          <cell r="BH172">
            <v>4.3822299999999998</v>
          </cell>
          <cell r="BJ172">
            <v>4.3822299999999998</v>
          </cell>
          <cell r="BK172">
            <v>2012</v>
          </cell>
          <cell r="BN172" t="str">
            <v>..</v>
          </cell>
          <cell r="BO172" t="str">
            <v>..</v>
          </cell>
          <cell r="BP172" t="str">
            <v>..</v>
          </cell>
          <cell r="BQ172" t="str">
            <v>..</v>
          </cell>
          <cell r="BR172" t="str">
            <v>..</v>
          </cell>
          <cell r="BS172" t="str">
            <v>..</v>
          </cell>
          <cell r="BT172" t="str">
            <v>..</v>
          </cell>
          <cell r="BU172" t="str">
            <v>..</v>
          </cell>
          <cell r="BV172" t="str">
            <v>..</v>
          </cell>
          <cell r="BW172" t="str">
            <v>..</v>
          </cell>
          <cell r="BX172" t="str">
            <v>..</v>
          </cell>
          <cell r="BY172" t="str">
            <v>..</v>
          </cell>
          <cell r="BZ172" t="str">
            <v>..</v>
          </cell>
          <cell r="CA172">
            <v>53.620150000000002</v>
          </cell>
          <cell r="CB172">
            <v>54.06091</v>
          </cell>
          <cell r="CC172">
            <v>53.728659999999998</v>
          </cell>
          <cell r="CE172">
            <v>53.728659999999998</v>
          </cell>
          <cell r="CF172">
            <v>2012</v>
          </cell>
        </row>
        <row r="173">
          <cell r="A173" t="str">
            <v>SDN</v>
          </cell>
          <cell r="B173" t="str">
            <v>Sudan</v>
          </cell>
          <cell r="C173" t="str">
            <v>..</v>
          </cell>
          <cell r="D173" t="str">
            <v>..</v>
          </cell>
          <cell r="E173" t="str">
            <v>..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>
            <v>4.3133800000000004</v>
          </cell>
          <cell r="T173">
            <v>4.3133800000000004</v>
          </cell>
          <cell r="U173">
            <v>2012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 t="str">
            <v>..</v>
          </cell>
          <cell r="AD173" t="str">
            <v>..</v>
          </cell>
          <cell r="AE173" t="str">
            <v>..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>
            <v>5.2395500000000004</v>
          </cell>
          <cell r="AO173">
            <v>5.2395500000000004</v>
          </cell>
          <cell r="AP173">
            <v>2012</v>
          </cell>
          <cell r="AS173" t="str">
            <v>..</v>
          </cell>
          <cell r="AT173" t="str">
            <v>..</v>
          </cell>
          <cell r="AU173" t="str">
            <v>..</v>
          </cell>
          <cell r="AV173" t="str">
            <v>..</v>
          </cell>
          <cell r="AW173" t="str">
            <v>..</v>
          </cell>
          <cell r="AX173" t="str">
            <v>..</v>
          </cell>
          <cell r="AY173" t="str">
            <v>..</v>
          </cell>
          <cell r="AZ173" t="str">
            <v>..</v>
          </cell>
          <cell r="BA173" t="str">
            <v>..</v>
          </cell>
          <cell r="BB173" t="str">
            <v>..</v>
          </cell>
          <cell r="BC173" t="str">
            <v>..</v>
          </cell>
          <cell r="BD173" t="str">
            <v>..</v>
          </cell>
          <cell r="BE173" t="str">
            <v>..</v>
          </cell>
          <cell r="BF173" t="str">
            <v>..</v>
          </cell>
          <cell r="BG173" t="str">
            <v>..</v>
          </cell>
          <cell r="BH173">
            <v>3.2643900000000001</v>
          </cell>
          <cell r="BJ173">
            <v>3.2643900000000001</v>
          </cell>
          <cell r="BK173">
            <v>2012</v>
          </cell>
          <cell r="BN173" t="str">
            <v>..</v>
          </cell>
          <cell r="BO173" t="str">
            <v>..</v>
          </cell>
          <cell r="BP173" t="str">
            <v>..</v>
          </cell>
          <cell r="BQ173" t="str">
            <v>..</v>
          </cell>
          <cell r="BR173" t="str">
            <v>..</v>
          </cell>
          <cell r="BS173" t="str">
            <v>..</v>
          </cell>
          <cell r="BT173" t="str">
            <v>..</v>
          </cell>
          <cell r="BU173" t="str">
            <v>..</v>
          </cell>
          <cell r="BV173" t="str">
            <v>..</v>
          </cell>
          <cell r="BW173" t="str">
            <v>..</v>
          </cell>
          <cell r="BX173" t="str">
            <v>..</v>
          </cell>
          <cell r="BY173" t="str">
            <v>..</v>
          </cell>
          <cell r="BZ173" t="str">
            <v>..</v>
          </cell>
          <cell r="CA173" t="str">
            <v>..</v>
          </cell>
          <cell r="CB173" t="str">
            <v>..</v>
          </cell>
          <cell r="CC173">
            <v>64.512770000000003</v>
          </cell>
          <cell r="CE173">
            <v>64.512770000000003</v>
          </cell>
          <cell r="CF173">
            <v>2012</v>
          </cell>
        </row>
        <row r="174">
          <cell r="A174" t="str">
            <v>SUR</v>
          </cell>
          <cell r="B174" t="str">
            <v>Suriname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T174" t="str">
            <v/>
          </cell>
          <cell r="U174" t="str">
            <v/>
          </cell>
          <cell r="X174" t="str">
            <v>..</v>
          </cell>
          <cell r="Y174" t="str">
            <v>..</v>
          </cell>
          <cell r="Z174" t="str">
            <v>..</v>
          </cell>
          <cell r="AA174" t="str">
            <v>..</v>
          </cell>
          <cell r="AB174" t="str">
            <v>..</v>
          </cell>
          <cell r="AC174" t="str">
            <v>..</v>
          </cell>
          <cell r="AD174" t="str">
            <v>..</v>
          </cell>
          <cell r="AE174" t="str">
            <v>..</v>
          </cell>
          <cell r="AF174" t="str">
            <v>..</v>
          </cell>
          <cell r="AG174" t="str">
            <v>..</v>
          </cell>
          <cell r="AH174" t="str">
            <v>..</v>
          </cell>
          <cell r="AI174" t="str">
            <v>..</v>
          </cell>
          <cell r="AJ174" t="str">
            <v>..</v>
          </cell>
          <cell r="AK174" t="str">
            <v>..</v>
          </cell>
          <cell r="AL174" t="str">
            <v>..</v>
          </cell>
          <cell r="AM174" t="str">
            <v>..</v>
          </cell>
          <cell r="AO174" t="str">
            <v/>
          </cell>
          <cell r="AP174" t="str">
            <v/>
          </cell>
          <cell r="AS174" t="str">
            <v>..</v>
          </cell>
          <cell r="AT174" t="str">
            <v>..</v>
          </cell>
          <cell r="AU174" t="str">
            <v>..</v>
          </cell>
          <cell r="AV174" t="str">
            <v>..</v>
          </cell>
          <cell r="AW174" t="str">
            <v>..</v>
          </cell>
          <cell r="AX174" t="str">
            <v>..</v>
          </cell>
          <cell r="AY174" t="str">
            <v>..</v>
          </cell>
          <cell r="AZ174" t="str">
            <v>..</v>
          </cell>
          <cell r="BA174" t="str">
            <v>..</v>
          </cell>
          <cell r="BB174" t="str">
            <v>..</v>
          </cell>
          <cell r="BC174" t="str">
            <v>..</v>
          </cell>
          <cell r="BD174" t="str">
            <v>..</v>
          </cell>
          <cell r="BE174" t="str">
            <v>..</v>
          </cell>
          <cell r="BF174" t="str">
            <v>..</v>
          </cell>
          <cell r="BG174" t="str">
            <v>..</v>
          </cell>
          <cell r="BH174" t="str">
            <v>..</v>
          </cell>
          <cell r="BJ174" t="str">
            <v/>
          </cell>
          <cell r="BK174" t="str">
            <v/>
          </cell>
          <cell r="BN174" t="str">
            <v>..</v>
          </cell>
          <cell r="BO174" t="str">
            <v>..</v>
          </cell>
          <cell r="BP174" t="str">
            <v>..</v>
          </cell>
          <cell r="BQ174" t="str">
            <v>..</v>
          </cell>
          <cell r="BR174" t="str">
            <v>..</v>
          </cell>
          <cell r="BS174" t="str">
            <v>..</v>
          </cell>
          <cell r="BT174" t="str">
            <v>..</v>
          </cell>
          <cell r="BU174" t="str">
            <v>..</v>
          </cell>
          <cell r="BV174" t="str">
            <v>..</v>
          </cell>
          <cell r="BW174" t="str">
            <v>..</v>
          </cell>
          <cell r="BX174" t="str">
            <v>..</v>
          </cell>
          <cell r="BY174" t="str">
            <v>..</v>
          </cell>
          <cell r="BZ174" t="str">
            <v>..</v>
          </cell>
          <cell r="CA174" t="str">
            <v>..</v>
          </cell>
          <cell r="CB174" t="str">
            <v>..</v>
          </cell>
          <cell r="CC174" t="str">
            <v>..</v>
          </cell>
          <cell r="CE174" t="str">
            <v/>
          </cell>
          <cell r="CF174" t="str">
            <v/>
          </cell>
        </row>
        <row r="175">
          <cell r="A175" t="str">
            <v>SWZ</v>
          </cell>
          <cell r="B175" t="str">
            <v>Swaziland</v>
          </cell>
          <cell r="C175" t="str">
            <v>..</v>
          </cell>
          <cell r="D175" t="str">
            <v>..</v>
          </cell>
          <cell r="E175">
            <v>13.44861</v>
          </cell>
          <cell r="F175">
            <v>8.2082099999999993</v>
          </cell>
          <cell r="G175">
            <v>14.74954</v>
          </cell>
          <cell r="H175">
            <v>10.95636</v>
          </cell>
          <cell r="I175" t="str">
            <v>..</v>
          </cell>
          <cell r="J175">
            <v>2.9239799999999998</v>
          </cell>
          <cell r="K175">
            <v>7.4396100000000001</v>
          </cell>
          <cell r="L175">
            <v>6.4025999999999996</v>
          </cell>
          <cell r="M175" t="str">
            <v>..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  <cell r="T175" t="str">
            <v/>
          </cell>
          <cell r="U175" t="str">
            <v/>
          </cell>
          <cell r="X175" t="str">
            <v>..</v>
          </cell>
          <cell r="Y175" t="str">
            <v>..</v>
          </cell>
          <cell r="Z175">
            <v>16.901409999999998</v>
          </cell>
          <cell r="AA175">
            <v>4.47471</v>
          </cell>
          <cell r="AB175">
            <v>13.24376</v>
          </cell>
          <cell r="AC175">
            <v>10.19608</v>
          </cell>
          <cell r="AD175" t="str">
            <v>..</v>
          </cell>
          <cell r="AE175">
            <v>1.7985599999999999</v>
          </cell>
          <cell r="AF175">
            <v>6.7256600000000004</v>
          </cell>
          <cell r="AG175">
            <v>4.1164699999999996</v>
          </cell>
          <cell r="AH175" t="str">
            <v>..</v>
          </cell>
          <cell r="AI175" t="str">
            <v>..</v>
          </cell>
          <cell r="AJ175" t="str">
            <v>..</v>
          </cell>
          <cell r="AK175" t="str">
            <v>..</v>
          </cell>
          <cell r="AL175" t="str">
            <v>..</v>
          </cell>
          <cell r="AM175" t="str">
            <v>..</v>
          </cell>
          <cell r="AO175" t="str">
            <v/>
          </cell>
          <cell r="AP175" t="str">
            <v/>
          </cell>
          <cell r="AS175" t="str">
            <v>..</v>
          </cell>
          <cell r="AT175" t="str">
            <v>..</v>
          </cell>
          <cell r="AU175">
            <v>9.3023299999999995</v>
          </cell>
          <cell r="AV175">
            <v>12.164949999999999</v>
          </cell>
          <cell r="AW175">
            <v>16.157990000000002</v>
          </cell>
          <cell r="AX175">
            <v>11.64021</v>
          </cell>
          <cell r="AY175" t="str">
            <v>..</v>
          </cell>
          <cell r="AZ175">
            <v>4.2553200000000002</v>
          </cell>
          <cell r="BA175">
            <v>8.2978699999999996</v>
          </cell>
          <cell r="BB175">
            <v>9.0909099999999992</v>
          </cell>
          <cell r="BC175" t="str">
            <v>..</v>
          </cell>
          <cell r="BD175" t="str">
            <v>..</v>
          </cell>
          <cell r="BE175" t="str">
            <v>..</v>
          </cell>
          <cell r="BF175" t="str">
            <v>..</v>
          </cell>
          <cell r="BG175" t="str">
            <v>..</v>
          </cell>
          <cell r="BH175" t="str">
            <v>..</v>
          </cell>
          <cell r="BJ175" t="str">
            <v/>
          </cell>
          <cell r="BK175" t="str">
            <v/>
          </cell>
          <cell r="BN175" t="str">
            <v>..</v>
          </cell>
          <cell r="BO175" t="str">
            <v>..</v>
          </cell>
          <cell r="BP175">
            <v>68.571430000000007</v>
          </cell>
          <cell r="BQ175">
            <v>28.048780000000001</v>
          </cell>
          <cell r="BR175">
            <v>43.396230000000003</v>
          </cell>
          <cell r="BS175">
            <v>44.067799999999998</v>
          </cell>
          <cell r="BT175" t="str">
            <v>..</v>
          </cell>
          <cell r="BU175">
            <v>33.333329999999997</v>
          </cell>
          <cell r="BV175">
            <v>49.350650000000002</v>
          </cell>
          <cell r="BW175">
            <v>34.745759999999997</v>
          </cell>
          <cell r="BX175" t="str">
            <v>..</v>
          </cell>
          <cell r="BY175" t="str">
            <v>..</v>
          </cell>
          <cell r="BZ175" t="str">
            <v>..</v>
          </cell>
          <cell r="CA175" t="str">
            <v>..</v>
          </cell>
          <cell r="CB175" t="str">
            <v>..</v>
          </cell>
          <cell r="CC175" t="str">
            <v>..</v>
          </cell>
          <cell r="CE175" t="str">
            <v/>
          </cell>
          <cell r="CF175" t="str">
            <v/>
          </cell>
        </row>
        <row r="176">
          <cell r="A176" t="str">
            <v>SWE</v>
          </cell>
          <cell r="B176" t="str">
            <v>Sweden</v>
          </cell>
          <cell r="C176" t="str">
            <v>..</v>
          </cell>
          <cell r="D176" t="str">
            <v>..</v>
          </cell>
          <cell r="E176">
            <v>1.0379499999999999</v>
          </cell>
          <cell r="F176">
            <v>1.6890799999999999</v>
          </cell>
          <cell r="G176">
            <v>1.3640300000000001</v>
          </cell>
          <cell r="H176">
            <v>1.2496700000000001</v>
          </cell>
          <cell r="I176">
            <v>1.0619099999999999</v>
          </cell>
          <cell r="J176">
            <v>1.0461800000000001</v>
          </cell>
          <cell r="K176">
            <v>1.0237099999999999</v>
          </cell>
          <cell r="L176">
            <v>0.99563999999999997</v>
          </cell>
          <cell r="M176">
            <v>1.14446</v>
          </cell>
          <cell r="N176">
            <v>1.1686799999999999</v>
          </cell>
          <cell r="O176">
            <v>1.18289</v>
          </cell>
          <cell r="P176">
            <v>1.1206</v>
          </cell>
          <cell r="Q176">
            <v>1.1491100000000001</v>
          </cell>
          <cell r="R176" t="str">
            <v>..</v>
          </cell>
          <cell r="T176">
            <v>1.1491100000000001</v>
          </cell>
          <cell r="U176">
            <v>2011</v>
          </cell>
          <cell r="X176" t="str">
            <v>..</v>
          </cell>
          <cell r="Y176" t="str">
            <v>..</v>
          </cell>
          <cell r="Z176">
            <v>0.86028000000000004</v>
          </cell>
          <cell r="AA176">
            <v>1.5845400000000001</v>
          </cell>
          <cell r="AB176">
            <v>1.3307800000000001</v>
          </cell>
          <cell r="AC176">
            <v>1.1751799999999999</v>
          </cell>
          <cell r="AD176">
            <v>1.06623</v>
          </cell>
          <cell r="AE176">
            <v>0.99495999999999996</v>
          </cell>
          <cell r="AF176">
            <v>0.96309999999999996</v>
          </cell>
          <cell r="AG176">
            <v>0.98275000000000001</v>
          </cell>
          <cell r="AH176">
            <v>1.1635599999999999</v>
          </cell>
          <cell r="AI176">
            <v>1.2289699999999999</v>
          </cell>
          <cell r="AJ176">
            <v>1.2423999999999999</v>
          </cell>
          <cell r="AK176">
            <v>1.2518400000000001</v>
          </cell>
          <cell r="AL176">
            <v>1.2661899999999999</v>
          </cell>
          <cell r="AM176" t="str">
            <v>..</v>
          </cell>
          <cell r="AO176">
            <v>1.2661899999999999</v>
          </cell>
          <cell r="AP176">
            <v>2011</v>
          </cell>
          <cell r="AS176" t="str">
            <v>..</v>
          </cell>
          <cell r="AT176" t="str">
            <v>..</v>
          </cell>
          <cell r="AU176">
            <v>1.2856799999999999</v>
          </cell>
          <cell r="AV176">
            <v>1.8355900000000001</v>
          </cell>
          <cell r="AW176">
            <v>1.41099</v>
          </cell>
          <cell r="AX176">
            <v>1.36137</v>
          </cell>
          <cell r="AY176">
            <v>1.05511</v>
          </cell>
          <cell r="AZ176">
            <v>1.1278699999999999</v>
          </cell>
          <cell r="BA176">
            <v>1.1273899999999999</v>
          </cell>
          <cell r="BB176">
            <v>1.0180899999999999</v>
          </cell>
          <cell r="BC176">
            <v>1.1111599999999999</v>
          </cell>
          <cell r="BD176">
            <v>1.06406</v>
          </cell>
          <cell r="BE176">
            <v>1.0806500000000001</v>
          </cell>
          <cell r="BF176">
            <v>0.89563000000000004</v>
          </cell>
          <cell r="BG176">
            <v>0.9577</v>
          </cell>
          <cell r="BH176" t="str">
            <v>..</v>
          </cell>
          <cell r="BJ176">
            <v>0.9577</v>
          </cell>
          <cell r="BK176">
            <v>2011</v>
          </cell>
          <cell r="BN176" t="str">
            <v>..</v>
          </cell>
          <cell r="BO176" t="str">
            <v>..</v>
          </cell>
          <cell r="BP176">
            <v>48.267330000000001</v>
          </cell>
          <cell r="BQ176">
            <v>54.748600000000003</v>
          </cell>
          <cell r="BR176">
            <v>57.11835</v>
          </cell>
          <cell r="BS176">
            <v>56.414760000000001</v>
          </cell>
          <cell r="BT176">
            <v>61.450380000000003</v>
          </cell>
          <cell r="BU176">
            <v>58.45411</v>
          </cell>
          <cell r="BV176">
            <v>59.375</v>
          </cell>
          <cell r="BW176">
            <v>62.72</v>
          </cell>
          <cell r="BX176">
            <v>64.606740000000002</v>
          </cell>
          <cell r="BY176">
            <v>66.712519999999998</v>
          </cell>
          <cell r="BZ176">
            <v>66.391180000000006</v>
          </cell>
          <cell r="CA176">
            <v>70.553939999999997</v>
          </cell>
          <cell r="CB176">
            <v>68.370990000000006</v>
          </cell>
          <cell r="CC176" t="str">
            <v>..</v>
          </cell>
          <cell r="CE176">
            <v>68.370990000000006</v>
          </cell>
          <cell r="CF176">
            <v>2011</v>
          </cell>
        </row>
        <row r="177">
          <cell r="A177" t="str">
            <v>CHE</v>
          </cell>
          <cell r="B177" t="str">
            <v>Switzerland</v>
          </cell>
          <cell r="C177" t="str">
            <v>..</v>
          </cell>
          <cell r="D177" t="str">
            <v>..</v>
          </cell>
          <cell r="E177">
            <v>1.3492900000000001</v>
          </cell>
          <cell r="F177">
            <v>1.4221900000000001</v>
          </cell>
          <cell r="G177">
            <v>1.55078</v>
          </cell>
          <cell r="H177">
            <v>1.55115</v>
          </cell>
          <cell r="I177">
            <v>1.5419700000000001</v>
          </cell>
          <cell r="J177">
            <v>1.9256899999999999</v>
          </cell>
          <cell r="K177">
            <v>3.1259899999999998</v>
          </cell>
          <cell r="L177">
            <v>1.6397699999999999</v>
          </cell>
          <cell r="M177">
            <v>2.11633</v>
          </cell>
          <cell r="N177">
            <v>1.83127</v>
          </cell>
          <cell r="O177">
            <v>1.66198</v>
          </cell>
          <cell r="P177">
            <v>1.8748899999999999</v>
          </cell>
          <cell r="Q177">
            <v>1.57759</v>
          </cell>
          <cell r="R177" t="str">
            <v>..</v>
          </cell>
          <cell r="T177">
            <v>1.57759</v>
          </cell>
          <cell r="U177">
            <v>2011</v>
          </cell>
          <cell r="X177" t="str">
            <v>..</v>
          </cell>
          <cell r="Y177" t="str">
            <v>..</v>
          </cell>
          <cell r="Z177">
            <v>0.88578000000000001</v>
          </cell>
          <cell r="AA177">
            <v>0.88758999999999999</v>
          </cell>
          <cell r="AB177">
            <v>0.94125999999999999</v>
          </cell>
          <cell r="AC177">
            <v>0.93142999999999998</v>
          </cell>
          <cell r="AD177">
            <v>1.0059100000000001</v>
          </cell>
          <cell r="AE177">
            <v>1.5132699999999999</v>
          </cell>
          <cell r="AF177">
            <v>1.44933</v>
          </cell>
          <cell r="AG177">
            <v>1.34728</v>
          </cell>
          <cell r="AH177">
            <v>1.9560599999999999</v>
          </cell>
          <cell r="AI177">
            <v>1.7296499999999999</v>
          </cell>
          <cell r="AJ177">
            <v>1.41978</v>
          </cell>
          <cell r="AK177">
            <v>1.69459</v>
          </cell>
          <cell r="AL177">
            <v>1.04233</v>
          </cell>
          <cell r="AM177" t="str">
            <v>..</v>
          </cell>
          <cell r="AO177">
            <v>1.04233</v>
          </cell>
          <cell r="AP177">
            <v>2011</v>
          </cell>
          <cell r="AS177" t="str">
            <v>..</v>
          </cell>
          <cell r="AT177" t="str">
            <v>..</v>
          </cell>
          <cell r="AU177">
            <v>1.6585700000000001</v>
          </cell>
          <cell r="AV177">
            <v>1.79159</v>
          </cell>
          <cell r="AW177">
            <v>1.9743200000000001</v>
          </cell>
          <cell r="AX177">
            <v>2.0219</v>
          </cell>
          <cell r="AY177">
            <v>1.9412199999999999</v>
          </cell>
          <cell r="AZ177">
            <v>2.25149</v>
          </cell>
          <cell r="BA177">
            <v>4.3688500000000001</v>
          </cell>
          <cell r="BB177">
            <v>1.88873</v>
          </cell>
          <cell r="BC177">
            <v>2.2625600000000001</v>
          </cell>
          <cell r="BD177">
            <v>1.9282300000000001</v>
          </cell>
          <cell r="BE177">
            <v>1.8903799999999999</v>
          </cell>
          <cell r="BF177">
            <v>2.05078</v>
          </cell>
          <cell r="BG177">
            <v>2.0672600000000001</v>
          </cell>
          <cell r="BH177" t="str">
            <v>..</v>
          </cell>
          <cell r="BJ177">
            <v>2.0672600000000001</v>
          </cell>
          <cell r="BK177">
            <v>2011</v>
          </cell>
          <cell r="BN177" t="str">
            <v>..</v>
          </cell>
          <cell r="BO177" t="str">
            <v>..</v>
          </cell>
          <cell r="BP177">
            <v>26.272349999999999</v>
          </cell>
          <cell r="BQ177">
            <v>25.502510000000001</v>
          </cell>
          <cell r="BR177">
            <v>24.884789999999999</v>
          </cell>
          <cell r="BS177">
            <v>25.921790000000001</v>
          </cell>
          <cell r="BT177">
            <v>27.84667</v>
          </cell>
          <cell r="BU177">
            <v>34.681579999999997</v>
          </cell>
          <cell r="BV177">
            <v>19.73751</v>
          </cell>
          <cell r="BW177">
            <v>37.77778</v>
          </cell>
          <cell r="BX177">
            <v>44.097439999999999</v>
          </cell>
          <cell r="BY177">
            <v>46.116840000000003</v>
          </cell>
          <cell r="BZ177">
            <v>41.461599999999997</v>
          </cell>
          <cell r="CA177">
            <v>44.632770000000001</v>
          </cell>
          <cell r="CB177">
            <v>31.566269999999999</v>
          </cell>
          <cell r="CC177" t="str">
            <v>..</v>
          </cell>
          <cell r="CE177">
            <v>31.566269999999999</v>
          </cell>
          <cell r="CF177">
            <v>2011</v>
          </cell>
        </row>
        <row r="178">
          <cell r="A178" t="str">
            <v>SYR</v>
          </cell>
          <cell r="B178" t="str">
            <v>Syrian Arab Republic</v>
          </cell>
          <cell r="C178" t="str">
            <v>..</v>
          </cell>
          <cell r="D178" t="str">
            <v>..</v>
          </cell>
          <cell r="E178" t="str">
            <v>..</v>
          </cell>
          <cell r="F178" t="str">
            <v>..</v>
          </cell>
          <cell r="G178" t="str">
            <v>..</v>
          </cell>
          <cell r="H178" t="str">
            <v>..</v>
          </cell>
          <cell r="I178" t="str">
            <v>..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T178" t="str">
            <v/>
          </cell>
          <cell r="U178" t="str">
            <v/>
          </cell>
          <cell r="X178" t="str">
            <v>..</v>
          </cell>
          <cell r="Y178" t="str">
            <v>..</v>
          </cell>
          <cell r="Z178" t="str">
            <v>..</v>
          </cell>
          <cell r="AA178" t="str">
            <v>..</v>
          </cell>
          <cell r="AB178" t="str">
            <v>..</v>
          </cell>
          <cell r="AC178" t="str">
            <v>..</v>
          </cell>
          <cell r="AD178" t="str">
            <v>..</v>
          </cell>
          <cell r="AE178" t="str">
            <v>..</v>
          </cell>
          <cell r="AF178" t="str">
            <v>..</v>
          </cell>
          <cell r="AG178" t="str">
            <v>..</v>
          </cell>
          <cell r="AH178" t="str">
            <v>..</v>
          </cell>
          <cell r="AI178" t="str">
            <v>..</v>
          </cell>
          <cell r="AJ178" t="str">
            <v>..</v>
          </cell>
          <cell r="AK178" t="str">
            <v>..</v>
          </cell>
          <cell r="AL178" t="str">
            <v>..</v>
          </cell>
          <cell r="AM178" t="str">
            <v>..</v>
          </cell>
          <cell r="AO178" t="str">
            <v/>
          </cell>
          <cell r="AP178" t="str">
            <v/>
          </cell>
          <cell r="AS178" t="str">
            <v>..</v>
          </cell>
          <cell r="AT178" t="str">
            <v>..</v>
          </cell>
          <cell r="AU178" t="str">
            <v>..</v>
          </cell>
          <cell r="AV178" t="str">
            <v>..</v>
          </cell>
          <cell r="AW178" t="str">
            <v>..</v>
          </cell>
          <cell r="AX178" t="str">
            <v>..</v>
          </cell>
          <cell r="AY178" t="str">
            <v>..</v>
          </cell>
          <cell r="AZ178" t="str">
            <v>..</v>
          </cell>
          <cell r="BA178" t="str">
            <v>..</v>
          </cell>
          <cell r="BB178" t="str">
            <v>..</v>
          </cell>
          <cell r="BC178" t="str">
            <v>..</v>
          </cell>
          <cell r="BD178" t="str">
            <v>..</v>
          </cell>
          <cell r="BE178" t="str">
            <v>..</v>
          </cell>
          <cell r="BF178" t="str">
            <v>..</v>
          </cell>
          <cell r="BG178" t="str">
            <v>..</v>
          </cell>
          <cell r="BH178" t="str">
            <v>..</v>
          </cell>
          <cell r="BJ178" t="str">
            <v/>
          </cell>
          <cell r="BK178" t="str">
            <v/>
          </cell>
          <cell r="BN178" t="str">
            <v>..</v>
          </cell>
          <cell r="BO178" t="str">
            <v>..</v>
          </cell>
          <cell r="BP178" t="str">
            <v>..</v>
          </cell>
          <cell r="BQ178" t="str">
            <v>..</v>
          </cell>
          <cell r="BR178" t="str">
            <v>..</v>
          </cell>
          <cell r="BS178" t="str">
            <v>..</v>
          </cell>
          <cell r="BT178" t="str">
            <v>..</v>
          </cell>
          <cell r="BU178" t="str">
            <v>..</v>
          </cell>
          <cell r="BV178" t="str">
            <v>..</v>
          </cell>
          <cell r="BW178" t="str">
            <v>..</v>
          </cell>
          <cell r="BX178" t="str">
            <v>..</v>
          </cell>
          <cell r="BY178" t="str">
            <v>..</v>
          </cell>
          <cell r="BZ178" t="str">
            <v>..</v>
          </cell>
          <cell r="CA178" t="str">
            <v>..</v>
          </cell>
          <cell r="CB178" t="str">
            <v>..</v>
          </cell>
          <cell r="CC178" t="str">
            <v>..</v>
          </cell>
          <cell r="CE178" t="str">
            <v/>
          </cell>
          <cell r="CF178" t="str">
            <v/>
          </cell>
        </row>
        <row r="179">
          <cell r="A179" t="str">
            <v>TJK</v>
          </cell>
          <cell r="B179" t="str">
            <v>Tajikistan</v>
          </cell>
          <cell r="C179" t="str">
            <v>..</v>
          </cell>
          <cell r="D179" t="str">
            <v>..</v>
          </cell>
          <cell r="E179" t="str">
            <v>..</v>
          </cell>
          <cell r="F179" t="str">
            <v>..</v>
          </cell>
          <cell r="G179" t="str">
            <v>..</v>
          </cell>
          <cell r="H179" t="str">
            <v>..</v>
          </cell>
          <cell r="I179" t="str">
            <v>..</v>
          </cell>
          <cell r="J179" t="str">
            <v>..</v>
          </cell>
          <cell r="K179" t="str">
            <v>..</v>
          </cell>
          <cell r="L179" t="str">
            <v>..</v>
          </cell>
          <cell r="M179" t="str">
            <v>..</v>
          </cell>
          <cell r="N179" t="str">
            <v>..</v>
          </cell>
          <cell r="O179" t="str">
            <v>..</v>
          </cell>
          <cell r="P179" t="str">
            <v>..</v>
          </cell>
          <cell r="Q179" t="str">
            <v>..</v>
          </cell>
          <cell r="R179">
            <v>2.59524</v>
          </cell>
          <cell r="T179">
            <v>2.59524</v>
          </cell>
          <cell r="U179">
            <v>2012</v>
          </cell>
          <cell r="X179" t="str">
            <v>..</v>
          </cell>
          <cell r="Y179" t="str">
            <v>..</v>
          </cell>
          <cell r="Z179" t="str">
            <v>..</v>
          </cell>
          <cell r="AA179" t="str">
            <v>..</v>
          </cell>
          <cell r="AB179" t="str">
            <v>..</v>
          </cell>
          <cell r="AC179" t="str">
            <v>..</v>
          </cell>
          <cell r="AD179" t="str">
            <v>..</v>
          </cell>
          <cell r="AE179" t="str">
            <v>..</v>
          </cell>
          <cell r="AF179" t="str">
            <v>..</v>
          </cell>
          <cell r="AG179" t="str">
            <v>..</v>
          </cell>
          <cell r="AH179" t="str">
            <v>..</v>
          </cell>
          <cell r="AI179" t="str">
            <v>..</v>
          </cell>
          <cell r="AJ179" t="str">
            <v>..</v>
          </cell>
          <cell r="AK179" t="str">
            <v>..</v>
          </cell>
          <cell r="AL179" t="str">
            <v>..</v>
          </cell>
          <cell r="AM179" t="str">
            <v>..</v>
          </cell>
          <cell r="AO179" t="str">
            <v/>
          </cell>
          <cell r="AP179" t="str">
            <v/>
          </cell>
          <cell r="AS179" t="str">
            <v>..</v>
          </cell>
          <cell r="AT179" t="str">
            <v>..</v>
          </cell>
          <cell r="AU179" t="str">
            <v>..</v>
          </cell>
          <cell r="AV179" t="str">
            <v>..</v>
          </cell>
          <cell r="AW179" t="str">
            <v>..</v>
          </cell>
          <cell r="AX179" t="str">
            <v>..</v>
          </cell>
          <cell r="AY179" t="str">
            <v>..</v>
          </cell>
          <cell r="AZ179" t="str">
            <v>..</v>
          </cell>
          <cell r="BA179" t="str">
            <v>..</v>
          </cell>
          <cell r="BB179" t="str">
            <v>..</v>
          </cell>
          <cell r="BC179" t="str">
            <v>..</v>
          </cell>
          <cell r="BD179" t="str">
            <v>..</v>
          </cell>
          <cell r="BE179" t="str">
            <v>..</v>
          </cell>
          <cell r="BF179" t="str">
            <v>..</v>
          </cell>
          <cell r="BG179" t="str">
            <v>..</v>
          </cell>
          <cell r="BH179" t="str">
            <v>..</v>
          </cell>
          <cell r="BJ179" t="str">
            <v/>
          </cell>
          <cell r="BK179" t="str">
            <v/>
          </cell>
          <cell r="BN179" t="str">
            <v>..</v>
          </cell>
          <cell r="BO179" t="str">
            <v>..</v>
          </cell>
          <cell r="BP179" t="str">
            <v>..</v>
          </cell>
          <cell r="BQ179" t="str">
            <v>..</v>
          </cell>
          <cell r="BR179" t="str">
            <v>..</v>
          </cell>
          <cell r="BS179" t="str">
            <v>..</v>
          </cell>
          <cell r="BT179" t="str">
            <v>..</v>
          </cell>
          <cell r="BU179" t="str">
            <v>..</v>
          </cell>
          <cell r="BV179" t="str">
            <v>..</v>
          </cell>
          <cell r="BW179" t="str">
            <v>..</v>
          </cell>
          <cell r="BX179" t="str">
            <v>..</v>
          </cell>
          <cell r="BY179" t="str">
            <v>..</v>
          </cell>
          <cell r="BZ179" t="str">
            <v>..</v>
          </cell>
          <cell r="CA179" t="str">
            <v>..</v>
          </cell>
          <cell r="CB179" t="str">
            <v>..</v>
          </cell>
          <cell r="CC179" t="str">
            <v>..</v>
          </cell>
          <cell r="CE179" t="str">
            <v/>
          </cell>
          <cell r="CF179" t="str">
            <v/>
          </cell>
        </row>
        <row r="180">
          <cell r="A180" t="str">
            <v>THA</v>
          </cell>
          <cell r="B180" t="str">
            <v>Thailand</v>
          </cell>
          <cell r="C180" t="str">
            <v>..</v>
          </cell>
          <cell r="D180" t="str">
            <v>..</v>
          </cell>
          <cell r="E180" t="str">
            <v>..</v>
          </cell>
          <cell r="F180" t="str">
            <v>..</v>
          </cell>
          <cell r="G180" t="str">
            <v>..</v>
          </cell>
          <cell r="H180" t="str">
            <v>..</v>
          </cell>
          <cell r="I180" t="str">
            <v>..</v>
          </cell>
          <cell r="J180" t="str">
            <v>..</v>
          </cell>
          <cell r="K180" t="str">
            <v>..</v>
          </cell>
          <cell r="L180" t="str">
            <v>..</v>
          </cell>
          <cell r="M180" t="str">
            <v>..</v>
          </cell>
          <cell r="N180" t="str">
            <v>..</v>
          </cell>
          <cell r="O180" t="str">
            <v>..</v>
          </cell>
          <cell r="P180" t="str">
            <v>..</v>
          </cell>
          <cell r="Q180" t="str">
            <v>..</v>
          </cell>
          <cell r="R180" t="str">
            <v>..</v>
          </cell>
          <cell r="T180" t="str">
            <v/>
          </cell>
          <cell r="U180" t="str">
            <v/>
          </cell>
          <cell r="X180" t="str">
            <v>..</v>
          </cell>
          <cell r="Y180" t="str">
            <v>..</v>
          </cell>
          <cell r="Z180" t="str">
            <v>..</v>
          </cell>
          <cell r="AA180" t="str">
            <v>..</v>
          </cell>
          <cell r="AB180" t="str">
            <v>..</v>
          </cell>
          <cell r="AC180" t="str">
            <v>..</v>
          </cell>
          <cell r="AD180" t="str">
            <v>..</v>
          </cell>
          <cell r="AE180" t="str">
            <v>..</v>
          </cell>
          <cell r="AF180" t="str">
            <v>..</v>
          </cell>
          <cell r="AG180" t="str">
            <v>..</v>
          </cell>
          <cell r="AH180" t="str">
            <v>..</v>
          </cell>
          <cell r="AI180" t="str">
            <v>..</v>
          </cell>
          <cell r="AJ180" t="str">
            <v>..</v>
          </cell>
          <cell r="AK180" t="str">
            <v>..</v>
          </cell>
          <cell r="AL180" t="str">
            <v>..</v>
          </cell>
          <cell r="AM180" t="str">
            <v>..</v>
          </cell>
          <cell r="AO180" t="str">
            <v/>
          </cell>
          <cell r="AP180" t="str">
            <v/>
          </cell>
          <cell r="AS180" t="str">
            <v>..</v>
          </cell>
          <cell r="AT180" t="str">
            <v>..</v>
          </cell>
          <cell r="AU180" t="str">
            <v>..</v>
          </cell>
          <cell r="AV180" t="str">
            <v>..</v>
          </cell>
          <cell r="AW180" t="str">
            <v>..</v>
          </cell>
          <cell r="AX180" t="str">
            <v>..</v>
          </cell>
          <cell r="AY180" t="str">
            <v>..</v>
          </cell>
          <cell r="AZ180" t="str">
            <v>..</v>
          </cell>
          <cell r="BA180" t="str">
            <v>..</v>
          </cell>
          <cell r="BB180" t="str">
            <v>..</v>
          </cell>
          <cell r="BC180" t="str">
            <v>..</v>
          </cell>
          <cell r="BD180" t="str">
            <v>..</v>
          </cell>
          <cell r="BE180" t="str">
            <v>..</v>
          </cell>
          <cell r="BF180" t="str">
            <v>..</v>
          </cell>
          <cell r="BG180" t="str">
            <v>..</v>
          </cell>
          <cell r="BH180" t="str">
            <v>..</v>
          </cell>
          <cell r="BJ180" t="str">
            <v/>
          </cell>
          <cell r="BK180" t="str">
            <v/>
          </cell>
          <cell r="BN180" t="str">
            <v>..</v>
          </cell>
          <cell r="BO180" t="str">
            <v>..</v>
          </cell>
          <cell r="BP180" t="str">
            <v>..</v>
          </cell>
          <cell r="BQ180" t="str">
            <v>..</v>
          </cell>
          <cell r="BR180" t="str">
            <v>..</v>
          </cell>
          <cell r="BS180" t="str">
            <v>..</v>
          </cell>
          <cell r="BT180" t="str">
            <v>..</v>
          </cell>
          <cell r="BU180" t="str">
            <v>..</v>
          </cell>
          <cell r="BV180" t="str">
            <v>..</v>
          </cell>
          <cell r="BW180" t="str">
            <v>..</v>
          </cell>
          <cell r="BX180" t="str">
            <v>..</v>
          </cell>
          <cell r="BY180" t="str">
            <v>..</v>
          </cell>
          <cell r="BZ180" t="str">
            <v>..</v>
          </cell>
          <cell r="CA180" t="str">
            <v>..</v>
          </cell>
          <cell r="CB180" t="str">
            <v>..</v>
          </cell>
          <cell r="CC180" t="str">
            <v>..</v>
          </cell>
          <cell r="CE180" t="str">
            <v/>
          </cell>
          <cell r="CF180" t="str">
            <v/>
          </cell>
        </row>
        <row r="181">
          <cell r="A181" t="str">
            <v>MKD</v>
          </cell>
          <cell r="B181" t="str">
            <v>Macedonia</v>
          </cell>
          <cell r="C181" t="str">
            <v>..</v>
          </cell>
          <cell r="D181" t="str">
            <v>..</v>
          </cell>
          <cell r="E181">
            <v>5.9162100000000004</v>
          </cell>
          <cell r="F181">
            <v>6.2967700000000004</v>
          </cell>
          <cell r="G181">
            <v>4.8326099999999999</v>
          </cell>
          <cell r="H181">
            <v>4.27623</v>
          </cell>
          <cell r="I181">
            <v>4.77454</v>
          </cell>
          <cell r="J181">
            <v>3.7401200000000001</v>
          </cell>
          <cell r="K181">
            <v>3.8508900000000001</v>
          </cell>
          <cell r="L181">
            <v>4.0301499999999999</v>
          </cell>
          <cell r="M181">
            <v>3.8077800000000002</v>
          </cell>
          <cell r="N181">
            <v>1.79512</v>
          </cell>
          <cell r="O181">
            <v>2.4034900000000001</v>
          </cell>
          <cell r="P181">
            <v>2.298</v>
          </cell>
          <cell r="Q181">
            <v>1.74444</v>
          </cell>
          <cell r="R181">
            <v>2.5196200000000002</v>
          </cell>
          <cell r="T181">
            <v>2.5196200000000002</v>
          </cell>
          <cell r="U181">
            <v>2012</v>
          </cell>
          <cell r="X181" t="str">
            <v>..</v>
          </cell>
          <cell r="Y181" t="str">
            <v>..</v>
          </cell>
          <cell r="Z181">
            <v>4.7698299999999998</v>
          </cell>
          <cell r="AA181">
            <v>4.4225000000000003</v>
          </cell>
          <cell r="AB181">
            <v>3.4497800000000001</v>
          </cell>
          <cell r="AC181">
            <v>3.1007799999999999</v>
          </cell>
          <cell r="AD181">
            <v>3.0489999999999999</v>
          </cell>
          <cell r="AE181">
            <v>2.3361700000000001</v>
          </cell>
          <cell r="AF181">
            <v>2.2550300000000001</v>
          </cell>
          <cell r="AG181">
            <v>2.4576500000000001</v>
          </cell>
          <cell r="AH181">
            <v>2.78349</v>
          </cell>
          <cell r="AI181">
            <v>1.30142</v>
          </cell>
          <cell r="AJ181">
            <v>1.67364</v>
          </cell>
          <cell r="AK181">
            <v>1.1526400000000001</v>
          </cell>
          <cell r="AL181">
            <v>1.31246</v>
          </cell>
          <cell r="AM181">
            <v>1.6694</v>
          </cell>
          <cell r="AO181">
            <v>1.6694</v>
          </cell>
          <cell r="AP181">
            <v>2012</v>
          </cell>
          <cell r="AS181" t="str">
            <v>..</v>
          </cell>
          <cell r="AT181" t="str">
            <v>..</v>
          </cell>
          <cell r="AU181">
            <v>7.4773399999999999</v>
          </cell>
          <cell r="AV181">
            <v>9.1203099999999999</v>
          </cell>
          <cell r="AW181">
            <v>7.0721400000000001</v>
          </cell>
          <cell r="AX181">
            <v>6.1677099999999996</v>
          </cell>
          <cell r="AY181">
            <v>7.4618399999999996</v>
          </cell>
          <cell r="AZ181">
            <v>6.1871999999999998</v>
          </cell>
          <cell r="BA181">
            <v>6.8807299999999998</v>
          </cell>
          <cell r="BB181">
            <v>6.8831199999999999</v>
          </cell>
          <cell r="BC181">
            <v>5.4367200000000002</v>
          </cell>
          <cell r="BD181">
            <v>2.5266000000000002</v>
          </cell>
          <cell r="BE181">
            <v>3.3976299999999999</v>
          </cell>
          <cell r="BF181">
            <v>3.7719900000000002</v>
          </cell>
          <cell r="BG181">
            <v>2.2942200000000001</v>
          </cell>
          <cell r="BH181">
            <v>3.5767199999999999</v>
          </cell>
          <cell r="BJ181">
            <v>3.5767199999999999</v>
          </cell>
          <cell r="BK181">
            <v>2012</v>
          </cell>
          <cell r="BN181" t="str">
            <v>..</v>
          </cell>
          <cell r="BO181" t="str">
            <v>..</v>
          </cell>
          <cell r="BP181">
            <v>46.486490000000003</v>
          </cell>
          <cell r="BQ181">
            <v>42.21311</v>
          </cell>
          <cell r="BR181">
            <v>44.134079999999997</v>
          </cell>
          <cell r="BS181">
            <v>44.720500000000001</v>
          </cell>
          <cell r="BT181">
            <v>38.888890000000004</v>
          </cell>
          <cell r="BU181">
            <v>39.690719999999999</v>
          </cell>
          <cell r="BV181">
            <v>38.356160000000003</v>
          </cell>
          <cell r="BW181">
            <v>39.312980000000003</v>
          </cell>
          <cell r="BX181">
            <v>44.879519999999999</v>
          </cell>
          <cell r="BY181">
            <v>43.283580000000001</v>
          </cell>
          <cell r="BZ181">
            <v>40.154440000000001</v>
          </cell>
          <cell r="CA181">
            <v>28.225809999999999</v>
          </cell>
          <cell r="CB181">
            <v>42.131979999999999</v>
          </cell>
          <cell r="CC181">
            <v>36.721310000000003</v>
          </cell>
          <cell r="CE181">
            <v>36.721310000000003</v>
          </cell>
          <cell r="CF181">
            <v>2012</v>
          </cell>
        </row>
        <row r="182">
          <cell r="A182" t="str">
            <v>TLS</v>
          </cell>
          <cell r="B182" t="str">
            <v>Timor-Leste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T182" t="str">
            <v/>
          </cell>
          <cell r="U182" t="str">
            <v/>
          </cell>
          <cell r="X182" t="str">
            <v>..</v>
          </cell>
          <cell r="Y182" t="str">
            <v>..</v>
          </cell>
          <cell r="Z182" t="str">
            <v>..</v>
          </cell>
          <cell r="AA182" t="str">
            <v>..</v>
          </cell>
          <cell r="AB182" t="str">
            <v>..</v>
          </cell>
          <cell r="AC182" t="str">
            <v>..</v>
          </cell>
          <cell r="AD182" t="str">
            <v>..</v>
          </cell>
          <cell r="AE182" t="str">
            <v>..</v>
          </cell>
          <cell r="AF182" t="str">
            <v>..</v>
          </cell>
          <cell r="AG182" t="str">
            <v>..</v>
          </cell>
          <cell r="AH182" t="str">
            <v>..</v>
          </cell>
          <cell r="AI182" t="str">
            <v>..</v>
          </cell>
          <cell r="AJ182" t="str">
            <v>..</v>
          </cell>
          <cell r="AK182" t="str">
            <v>..</v>
          </cell>
          <cell r="AL182" t="str">
            <v>..</v>
          </cell>
          <cell r="AM182" t="str">
            <v>..</v>
          </cell>
          <cell r="AO182" t="str">
            <v/>
          </cell>
          <cell r="AP182" t="str">
            <v/>
          </cell>
          <cell r="AS182" t="str">
            <v>..</v>
          </cell>
          <cell r="AT182" t="str">
            <v>..</v>
          </cell>
          <cell r="AU182" t="str">
            <v>..</v>
          </cell>
          <cell r="AV182" t="str">
            <v>..</v>
          </cell>
          <cell r="AW182" t="str">
            <v>..</v>
          </cell>
          <cell r="AX182" t="str">
            <v>..</v>
          </cell>
          <cell r="AY182" t="str">
            <v>..</v>
          </cell>
          <cell r="AZ182" t="str">
            <v>..</v>
          </cell>
          <cell r="BA182" t="str">
            <v>..</v>
          </cell>
          <cell r="BB182" t="str">
            <v>..</v>
          </cell>
          <cell r="BC182" t="str">
            <v>..</v>
          </cell>
          <cell r="BD182" t="str">
            <v>..</v>
          </cell>
          <cell r="BE182" t="str">
            <v>..</v>
          </cell>
          <cell r="BF182" t="str">
            <v>..</v>
          </cell>
          <cell r="BG182" t="str">
            <v>..</v>
          </cell>
          <cell r="BH182" t="str">
            <v>..</v>
          </cell>
          <cell r="BJ182" t="str">
            <v/>
          </cell>
          <cell r="BK182" t="str">
            <v/>
          </cell>
          <cell r="BN182" t="str">
            <v>..</v>
          </cell>
          <cell r="BO182" t="str">
            <v>..</v>
          </cell>
          <cell r="BP182" t="str">
            <v>..</v>
          </cell>
          <cell r="BQ182" t="str">
            <v>..</v>
          </cell>
          <cell r="BR182" t="str">
            <v>..</v>
          </cell>
          <cell r="BS182" t="str">
            <v>..</v>
          </cell>
          <cell r="BT182" t="str">
            <v>..</v>
          </cell>
          <cell r="BU182" t="str">
            <v>..</v>
          </cell>
          <cell r="BV182" t="str">
            <v>..</v>
          </cell>
          <cell r="BW182" t="str">
            <v>..</v>
          </cell>
          <cell r="BX182" t="str">
            <v>..</v>
          </cell>
          <cell r="BY182" t="str">
            <v>..</v>
          </cell>
          <cell r="BZ182" t="str">
            <v>..</v>
          </cell>
          <cell r="CA182" t="str">
            <v>..</v>
          </cell>
          <cell r="CB182" t="str">
            <v>..</v>
          </cell>
          <cell r="CC182" t="str">
            <v>..</v>
          </cell>
          <cell r="CE182" t="str">
            <v/>
          </cell>
          <cell r="CF182" t="str">
            <v/>
          </cell>
        </row>
        <row r="183">
          <cell r="A183" t="str">
            <v>TGO</v>
          </cell>
          <cell r="B183" t="str">
            <v>Togo</v>
          </cell>
          <cell r="C183" t="str">
            <v>..</v>
          </cell>
          <cell r="D183" t="str">
            <v>..</v>
          </cell>
          <cell r="E183" t="str">
            <v>..</v>
          </cell>
          <cell r="F183" t="str">
            <v>..</v>
          </cell>
          <cell r="G183" t="str">
            <v>..</v>
          </cell>
          <cell r="H183" t="str">
            <v>..</v>
          </cell>
          <cell r="I183" t="str">
            <v>..</v>
          </cell>
          <cell r="J183" t="str">
            <v>..</v>
          </cell>
          <cell r="K183" t="str">
            <v>..</v>
          </cell>
          <cell r="L183" t="str">
            <v>..</v>
          </cell>
          <cell r="M183" t="str">
            <v>..</v>
          </cell>
          <cell r="N183" t="str">
            <v>..</v>
          </cell>
          <cell r="O183" t="str">
            <v>..</v>
          </cell>
          <cell r="P183" t="str">
            <v>..</v>
          </cell>
          <cell r="Q183" t="str">
            <v>..</v>
          </cell>
          <cell r="R183" t="str">
            <v>..</v>
          </cell>
          <cell r="T183" t="str">
            <v/>
          </cell>
          <cell r="U183" t="str">
            <v/>
          </cell>
          <cell r="X183" t="str">
            <v>..</v>
          </cell>
          <cell r="Y183" t="str">
            <v>..</v>
          </cell>
          <cell r="Z183" t="str">
            <v>..</v>
          </cell>
          <cell r="AA183" t="str">
            <v>..</v>
          </cell>
          <cell r="AB183" t="str">
            <v>..</v>
          </cell>
          <cell r="AC183" t="str">
            <v>..</v>
          </cell>
          <cell r="AD183" t="str">
            <v>..</v>
          </cell>
          <cell r="AE183" t="str">
            <v>..</v>
          </cell>
          <cell r="AF183" t="str">
            <v>..</v>
          </cell>
          <cell r="AG183" t="str">
            <v>..</v>
          </cell>
          <cell r="AH183" t="str">
            <v>..</v>
          </cell>
          <cell r="AI183" t="str">
            <v>..</v>
          </cell>
          <cell r="AJ183" t="str">
            <v>..</v>
          </cell>
          <cell r="AK183" t="str">
            <v>..</v>
          </cell>
          <cell r="AL183" t="str">
            <v>..</v>
          </cell>
          <cell r="AM183" t="str">
            <v>..</v>
          </cell>
          <cell r="AO183" t="str">
            <v/>
          </cell>
          <cell r="AP183" t="str">
            <v/>
          </cell>
          <cell r="AS183" t="str">
            <v>..</v>
          </cell>
          <cell r="AT183" t="str">
            <v>..</v>
          </cell>
          <cell r="AU183" t="str">
            <v>..</v>
          </cell>
          <cell r="AV183" t="str">
            <v>..</v>
          </cell>
          <cell r="AW183" t="str">
            <v>..</v>
          </cell>
          <cell r="AX183" t="str">
            <v>..</v>
          </cell>
          <cell r="AY183" t="str">
            <v>..</v>
          </cell>
          <cell r="AZ183" t="str">
            <v>..</v>
          </cell>
          <cell r="BA183" t="str">
            <v>..</v>
          </cell>
          <cell r="BB183" t="str">
            <v>..</v>
          </cell>
          <cell r="BC183" t="str">
            <v>..</v>
          </cell>
          <cell r="BD183" t="str">
            <v>..</v>
          </cell>
          <cell r="BE183" t="str">
            <v>..</v>
          </cell>
          <cell r="BF183" t="str">
            <v>..</v>
          </cell>
          <cell r="BG183" t="str">
            <v>..</v>
          </cell>
          <cell r="BH183" t="str">
            <v>..</v>
          </cell>
          <cell r="BJ183" t="str">
            <v/>
          </cell>
          <cell r="BK183" t="str">
            <v/>
          </cell>
          <cell r="BN183" t="str">
            <v>..</v>
          </cell>
          <cell r="BO183" t="str">
            <v>..</v>
          </cell>
          <cell r="BP183" t="str">
            <v>..</v>
          </cell>
          <cell r="BQ183" t="str">
            <v>..</v>
          </cell>
          <cell r="BR183" t="str">
            <v>..</v>
          </cell>
          <cell r="BS183" t="str">
            <v>..</v>
          </cell>
          <cell r="BT183" t="str">
            <v>..</v>
          </cell>
          <cell r="BU183" t="str">
            <v>..</v>
          </cell>
          <cell r="BV183" t="str">
            <v>..</v>
          </cell>
          <cell r="BW183" t="str">
            <v>..</v>
          </cell>
          <cell r="BX183" t="str">
            <v>..</v>
          </cell>
          <cell r="BY183" t="str">
            <v>..</v>
          </cell>
          <cell r="BZ183" t="str">
            <v>..</v>
          </cell>
          <cell r="CA183" t="str">
            <v>..</v>
          </cell>
          <cell r="CB183" t="str">
            <v>..</v>
          </cell>
          <cell r="CC183" t="str">
            <v>..</v>
          </cell>
          <cell r="CE183" t="str">
            <v/>
          </cell>
          <cell r="CF183" t="str">
            <v/>
          </cell>
        </row>
        <row r="184">
          <cell r="A184" t="str">
            <v>TON</v>
          </cell>
          <cell r="B184" t="str">
            <v>Tonga</v>
          </cell>
          <cell r="C184" t="str">
            <v>..</v>
          </cell>
          <cell r="D184" t="str">
            <v>..</v>
          </cell>
          <cell r="E184" t="str">
            <v>..</v>
          </cell>
          <cell r="F184" t="str">
            <v>..</v>
          </cell>
          <cell r="G184" t="str">
            <v>..</v>
          </cell>
          <cell r="H184" t="str">
            <v>..</v>
          </cell>
          <cell r="I184" t="str">
            <v>..</v>
          </cell>
          <cell r="J184" t="str">
            <v>..</v>
          </cell>
          <cell r="K184" t="str">
            <v>..</v>
          </cell>
          <cell r="L184" t="str">
            <v>..</v>
          </cell>
          <cell r="M184" t="str">
            <v>..</v>
          </cell>
          <cell r="N184" t="str">
            <v>..</v>
          </cell>
          <cell r="O184" t="str">
            <v>..</v>
          </cell>
          <cell r="P184" t="str">
            <v>..</v>
          </cell>
          <cell r="Q184" t="str">
            <v>..</v>
          </cell>
          <cell r="R184" t="str">
            <v>..</v>
          </cell>
          <cell r="T184" t="str">
            <v/>
          </cell>
          <cell r="U184" t="str">
            <v/>
          </cell>
          <cell r="X184" t="str">
            <v>..</v>
          </cell>
          <cell r="Y184" t="str">
            <v>..</v>
          </cell>
          <cell r="Z184" t="str">
            <v>..</v>
          </cell>
          <cell r="AA184" t="str">
            <v>..</v>
          </cell>
          <cell r="AB184" t="str">
            <v>..</v>
          </cell>
          <cell r="AC184" t="str">
            <v>..</v>
          </cell>
          <cell r="AD184" t="str">
            <v>..</v>
          </cell>
          <cell r="AE184" t="str">
            <v>..</v>
          </cell>
          <cell r="AF184" t="str">
            <v>..</v>
          </cell>
          <cell r="AG184" t="str">
            <v>..</v>
          </cell>
          <cell r="AH184" t="str">
            <v>..</v>
          </cell>
          <cell r="AI184" t="str">
            <v>..</v>
          </cell>
          <cell r="AJ184" t="str">
            <v>..</v>
          </cell>
          <cell r="AK184" t="str">
            <v>..</v>
          </cell>
          <cell r="AL184" t="str">
            <v>..</v>
          </cell>
          <cell r="AM184" t="str">
            <v>..</v>
          </cell>
          <cell r="AO184" t="str">
            <v/>
          </cell>
          <cell r="AP184" t="str">
            <v/>
          </cell>
          <cell r="AS184" t="str">
            <v>..</v>
          </cell>
          <cell r="AT184" t="str">
            <v>..</v>
          </cell>
          <cell r="AU184" t="str">
            <v>..</v>
          </cell>
          <cell r="AV184" t="str">
            <v>..</v>
          </cell>
          <cell r="AW184" t="str">
            <v>..</v>
          </cell>
          <cell r="AX184" t="str">
            <v>..</v>
          </cell>
          <cell r="AY184" t="str">
            <v>..</v>
          </cell>
          <cell r="AZ184" t="str">
            <v>..</v>
          </cell>
          <cell r="BA184" t="str">
            <v>..</v>
          </cell>
          <cell r="BB184" t="str">
            <v>..</v>
          </cell>
          <cell r="BC184" t="str">
            <v>..</v>
          </cell>
          <cell r="BD184" t="str">
            <v>..</v>
          </cell>
          <cell r="BE184" t="str">
            <v>..</v>
          </cell>
          <cell r="BF184" t="str">
            <v>..</v>
          </cell>
          <cell r="BG184" t="str">
            <v>..</v>
          </cell>
          <cell r="BH184" t="str">
            <v>..</v>
          </cell>
          <cell r="BJ184" t="str">
            <v/>
          </cell>
          <cell r="BK184" t="str">
            <v/>
          </cell>
          <cell r="BN184" t="str">
            <v>..</v>
          </cell>
          <cell r="BO184" t="str">
            <v>..</v>
          </cell>
          <cell r="BP184" t="str">
            <v>..</v>
          </cell>
          <cell r="BQ184" t="str">
            <v>..</v>
          </cell>
          <cell r="BR184" t="str">
            <v>..</v>
          </cell>
          <cell r="BS184" t="str">
            <v>..</v>
          </cell>
          <cell r="BT184" t="str">
            <v>..</v>
          </cell>
          <cell r="BU184" t="str">
            <v>..</v>
          </cell>
          <cell r="BV184" t="str">
            <v>..</v>
          </cell>
          <cell r="BW184" t="str">
            <v>..</v>
          </cell>
          <cell r="BX184" t="str">
            <v>..</v>
          </cell>
          <cell r="BY184" t="str">
            <v>..</v>
          </cell>
          <cell r="BZ184" t="str">
            <v>..</v>
          </cell>
          <cell r="CA184" t="str">
            <v>..</v>
          </cell>
          <cell r="CB184" t="str">
            <v>..</v>
          </cell>
          <cell r="CC184" t="str">
            <v>..</v>
          </cell>
          <cell r="CE184" t="str">
            <v/>
          </cell>
          <cell r="CF184" t="str">
            <v/>
          </cell>
        </row>
        <row r="185">
          <cell r="A185" t="str">
            <v>TTO</v>
          </cell>
          <cell r="B185" t="str">
            <v>Trinidad and Tobago</v>
          </cell>
          <cell r="C185" t="str">
            <v>..</v>
          </cell>
          <cell r="D185" t="str">
            <v>..</v>
          </cell>
          <cell r="E185" t="str">
            <v>..</v>
          </cell>
          <cell r="F185">
            <v>5.8037999999999998</v>
          </cell>
          <cell r="G185">
            <v>5.2631600000000001</v>
          </cell>
          <cell r="H185">
            <v>3.3193299999999999</v>
          </cell>
          <cell r="I185" t="str">
            <v>..</v>
          </cell>
          <cell r="J185">
            <v>3.11713</v>
          </cell>
          <cell r="K185" t="str">
            <v>..</v>
          </cell>
          <cell r="L185" t="str">
            <v>..</v>
          </cell>
          <cell r="M185" t="str">
            <v>..</v>
          </cell>
          <cell r="N185" t="str">
            <v>..</v>
          </cell>
          <cell r="O185" t="str">
            <v>..</v>
          </cell>
          <cell r="P185" t="str">
            <v>..</v>
          </cell>
          <cell r="Q185" t="str">
            <v>..</v>
          </cell>
          <cell r="R185" t="str">
            <v>..</v>
          </cell>
          <cell r="T185" t="str">
            <v/>
          </cell>
          <cell r="U185" t="str">
            <v/>
          </cell>
          <cell r="X185" t="str">
            <v>..</v>
          </cell>
          <cell r="Y185" t="str">
            <v>..</v>
          </cell>
          <cell r="Z185" t="str">
            <v>..</v>
          </cell>
          <cell r="AA185">
            <v>6.0606099999999996</v>
          </cell>
          <cell r="AB185">
            <v>4.6016500000000002</v>
          </cell>
          <cell r="AC185">
            <v>3.4613</v>
          </cell>
          <cell r="AD185" t="str">
            <v>..</v>
          </cell>
          <cell r="AE185">
            <v>3.0745200000000001</v>
          </cell>
          <cell r="AF185" t="str">
            <v>..</v>
          </cell>
          <cell r="AG185" t="str">
            <v>..</v>
          </cell>
          <cell r="AH185" t="str">
            <v>..</v>
          </cell>
          <cell r="AI185" t="str">
            <v>..</v>
          </cell>
          <cell r="AJ185" t="str">
            <v>..</v>
          </cell>
          <cell r="AK185" t="str">
            <v>..</v>
          </cell>
          <cell r="AL185" t="str">
            <v>..</v>
          </cell>
          <cell r="AM185" t="str">
            <v>..</v>
          </cell>
          <cell r="AO185" t="str">
            <v/>
          </cell>
          <cell r="AP185" t="str">
            <v/>
          </cell>
          <cell r="AS185" t="str">
            <v>..</v>
          </cell>
          <cell r="AT185" t="str">
            <v>..</v>
          </cell>
          <cell r="AU185" t="str">
            <v>..</v>
          </cell>
          <cell r="AV185">
            <v>5.4292899999999999</v>
          </cell>
          <cell r="AW185">
            <v>6.4056899999999999</v>
          </cell>
          <cell r="AX185">
            <v>3.0341300000000002</v>
          </cell>
          <cell r="AY185" t="str">
            <v>..</v>
          </cell>
          <cell r="AZ185">
            <v>3.1821799999999998</v>
          </cell>
          <cell r="BA185" t="str">
            <v>..</v>
          </cell>
          <cell r="BB185" t="str">
            <v>..</v>
          </cell>
          <cell r="BC185" t="str">
            <v>..</v>
          </cell>
          <cell r="BD185" t="str">
            <v>..</v>
          </cell>
          <cell r="BE185" t="str">
            <v>..</v>
          </cell>
          <cell r="BF185" t="str">
            <v>..</v>
          </cell>
          <cell r="BG185" t="str">
            <v>..</v>
          </cell>
          <cell r="BH185" t="str">
            <v>..</v>
          </cell>
          <cell r="BJ185" t="str">
            <v/>
          </cell>
          <cell r="BK185" t="str">
            <v/>
          </cell>
          <cell r="BN185" t="str">
            <v>..</v>
          </cell>
          <cell r="BO185" t="str">
            <v>..</v>
          </cell>
          <cell r="BP185">
            <v>56.962029999999999</v>
          </cell>
          <cell r="BQ185">
            <v>61.946899999999999</v>
          </cell>
          <cell r="BR185">
            <v>55.371899999999997</v>
          </cell>
          <cell r="BS185">
            <v>69.620249999999999</v>
          </cell>
          <cell r="BT185" t="str">
            <v>..</v>
          </cell>
          <cell r="BU185">
            <v>59.595959999999998</v>
          </cell>
          <cell r="BV185" t="str">
            <v>..</v>
          </cell>
          <cell r="BW185" t="str">
            <v>..</v>
          </cell>
          <cell r="BX185" t="str">
            <v>..</v>
          </cell>
          <cell r="BY185" t="str">
            <v>..</v>
          </cell>
          <cell r="BZ185" t="str">
            <v>..</v>
          </cell>
          <cell r="CA185" t="str">
            <v>..</v>
          </cell>
          <cell r="CB185" t="str">
            <v>..</v>
          </cell>
          <cell r="CC185" t="str">
            <v>..</v>
          </cell>
          <cell r="CE185" t="str">
            <v/>
          </cell>
          <cell r="CF185" t="str">
            <v/>
          </cell>
        </row>
        <row r="186">
          <cell r="A186" t="str">
            <v>TUN</v>
          </cell>
          <cell r="B186" t="str">
            <v>Tunisia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>
            <v>1.54518</v>
          </cell>
          <cell r="T186">
            <v>1.54518</v>
          </cell>
          <cell r="U186">
            <v>2012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 t="str">
            <v>..</v>
          </cell>
          <cell r="AD186" t="str">
            <v>..</v>
          </cell>
          <cell r="AE186" t="str">
            <v>..</v>
          </cell>
          <cell r="AF186" t="str">
            <v>..</v>
          </cell>
          <cell r="AG186" t="str">
            <v>..</v>
          </cell>
          <cell r="AH186" t="str">
            <v>..</v>
          </cell>
          <cell r="AI186" t="str">
            <v>..</v>
          </cell>
          <cell r="AJ186" t="str">
            <v>..</v>
          </cell>
          <cell r="AK186" t="str">
            <v>..</v>
          </cell>
          <cell r="AL186" t="str">
            <v>..</v>
          </cell>
          <cell r="AM186">
            <v>1.60144</v>
          </cell>
          <cell r="AO186">
            <v>1.60144</v>
          </cell>
          <cell r="AP186">
            <v>2012</v>
          </cell>
          <cell r="AS186" t="str">
            <v>..</v>
          </cell>
          <cell r="AT186" t="str">
            <v>..</v>
          </cell>
          <cell r="AU186" t="str">
            <v>..</v>
          </cell>
          <cell r="AV186" t="str">
            <v>..</v>
          </cell>
          <cell r="AW186" t="str">
            <v>..</v>
          </cell>
          <cell r="AX186" t="str">
            <v>..</v>
          </cell>
          <cell r="AY186" t="str">
            <v>..</v>
          </cell>
          <cell r="AZ186" t="str">
            <v>..</v>
          </cell>
          <cell r="BA186" t="str">
            <v>..</v>
          </cell>
          <cell r="BB186" t="str">
            <v>..</v>
          </cell>
          <cell r="BC186" t="str">
            <v>..</v>
          </cell>
          <cell r="BD186" t="str">
            <v>..</v>
          </cell>
          <cell r="BE186" t="str">
            <v>..</v>
          </cell>
          <cell r="BF186" t="str">
            <v>..</v>
          </cell>
          <cell r="BG186" t="str">
            <v>..</v>
          </cell>
          <cell r="BH186">
            <v>1.4740599999999999</v>
          </cell>
          <cell r="BJ186">
            <v>1.4740599999999999</v>
          </cell>
          <cell r="BK186">
            <v>2012</v>
          </cell>
          <cell r="BN186" t="str">
            <v>..</v>
          </cell>
          <cell r="BO186" t="str">
            <v>..</v>
          </cell>
          <cell r="BP186" t="str">
            <v>..</v>
          </cell>
          <cell r="BQ186" t="str">
            <v>..</v>
          </cell>
          <cell r="BR186" t="str">
            <v>..</v>
          </cell>
          <cell r="BS186" t="str">
            <v>..</v>
          </cell>
          <cell r="BT186" t="str">
            <v>..</v>
          </cell>
          <cell r="BU186" t="str">
            <v>..</v>
          </cell>
          <cell r="BV186" t="str">
            <v>..</v>
          </cell>
          <cell r="BW186" t="str">
            <v>..</v>
          </cell>
          <cell r="BX186" t="str">
            <v>..</v>
          </cell>
          <cell r="BY186" t="str">
            <v>..</v>
          </cell>
          <cell r="BZ186" t="str">
            <v>..</v>
          </cell>
          <cell r="CA186" t="str">
            <v>..</v>
          </cell>
          <cell r="CB186" t="str">
            <v>..</v>
          </cell>
          <cell r="CC186">
            <v>57.866669999999999</v>
          </cell>
          <cell r="CE186">
            <v>57.866669999999999</v>
          </cell>
          <cell r="CF186">
            <v>2012</v>
          </cell>
        </row>
        <row r="187">
          <cell r="A187" t="str">
            <v>TUR</v>
          </cell>
          <cell r="B187" t="str">
            <v>Turkey</v>
          </cell>
          <cell r="C187" t="str">
            <v>..</v>
          </cell>
          <cell r="D187" t="str">
            <v>..</v>
          </cell>
          <cell r="E187">
            <v>5.9832200000000002</v>
          </cell>
          <cell r="F187">
            <v>5.4524400000000002</v>
          </cell>
          <cell r="G187">
            <v>4.4019000000000004</v>
          </cell>
          <cell r="H187">
            <v>4.1453199999999999</v>
          </cell>
          <cell r="I187">
            <v>3.9735200000000002</v>
          </cell>
          <cell r="J187">
            <v>3.8202400000000001</v>
          </cell>
          <cell r="K187">
            <v>3.9861499999999999</v>
          </cell>
          <cell r="L187">
            <v>3.98929</v>
          </cell>
          <cell r="M187">
            <v>4.3297499999999998</v>
          </cell>
          <cell r="N187">
            <v>5.1749499999999999</v>
          </cell>
          <cell r="O187">
            <v>5.5924399999999999</v>
          </cell>
          <cell r="P187">
            <v>4.4694399999999996</v>
          </cell>
          <cell r="Q187">
            <v>3.8874300000000002</v>
          </cell>
          <cell r="R187">
            <v>3.2002600000000001</v>
          </cell>
          <cell r="T187">
            <v>3.2002600000000001</v>
          </cell>
          <cell r="U187">
            <v>2012</v>
          </cell>
          <cell r="X187" t="str">
            <v>..</v>
          </cell>
          <cell r="Y187" t="str">
            <v>..</v>
          </cell>
          <cell r="Z187">
            <v>5.7664299999999997</v>
          </cell>
          <cell r="AA187">
            <v>5.3353200000000003</v>
          </cell>
          <cell r="AB187">
            <v>4.3183400000000001</v>
          </cell>
          <cell r="AC187">
            <v>4.0975799999999998</v>
          </cell>
          <cell r="AD187">
            <v>3.8904999999999998</v>
          </cell>
          <cell r="AE187">
            <v>3.3928500000000001</v>
          </cell>
          <cell r="AF187">
            <v>3.8523700000000001</v>
          </cell>
          <cell r="AG187">
            <v>4.4206899999999996</v>
          </cell>
          <cell r="AH187">
            <v>5.0137799999999997</v>
          </cell>
          <cell r="AI187">
            <v>6.3726399999999996</v>
          </cell>
          <cell r="AJ187">
            <v>6.90238</v>
          </cell>
          <cell r="AK187">
            <v>5.0580699999999998</v>
          </cell>
          <cell r="AL187">
            <v>4.0049299999999999</v>
          </cell>
          <cell r="AM187">
            <v>3.05524</v>
          </cell>
          <cell r="AO187">
            <v>3.05524</v>
          </cell>
          <cell r="AP187">
            <v>2012</v>
          </cell>
          <cell r="AS187" t="str">
            <v>..</v>
          </cell>
          <cell r="AT187" t="str">
            <v>..</v>
          </cell>
          <cell r="AU187">
            <v>6.1406000000000001</v>
          </cell>
          <cell r="AV187">
            <v>5.5363899999999999</v>
          </cell>
          <cell r="AW187">
            <v>4.4644300000000001</v>
          </cell>
          <cell r="AX187">
            <v>4.1804199999999998</v>
          </cell>
          <cell r="AY187">
            <v>4.0378699999999998</v>
          </cell>
          <cell r="AZ187">
            <v>4.1558299999999999</v>
          </cell>
          <cell r="BA187">
            <v>4.0900600000000003</v>
          </cell>
          <cell r="BB187">
            <v>3.6412599999999999</v>
          </cell>
          <cell r="BC187">
            <v>3.7588499999999998</v>
          </cell>
          <cell r="BD187">
            <v>4.1559499999999998</v>
          </cell>
          <cell r="BE187">
            <v>4.4754899999999997</v>
          </cell>
          <cell r="BF187">
            <v>3.9677199999999999</v>
          </cell>
          <cell r="BG187">
            <v>3.7884099999999998</v>
          </cell>
          <cell r="BH187">
            <v>3.3296100000000002</v>
          </cell>
          <cell r="BJ187">
            <v>3.3296100000000002</v>
          </cell>
          <cell r="BK187">
            <v>2012</v>
          </cell>
          <cell r="BN187" t="str">
            <v>..</v>
          </cell>
          <cell r="BO187" t="str">
            <v>..</v>
          </cell>
          <cell r="BP187">
            <v>40.537010000000002</v>
          </cell>
          <cell r="BQ187">
            <v>40.85295</v>
          </cell>
          <cell r="BR187">
            <v>41.988900000000001</v>
          </cell>
          <cell r="BS187">
            <v>41.884160000000001</v>
          </cell>
          <cell r="BT187">
            <v>42.750869999999999</v>
          </cell>
          <cell r="BU187">
            <v>39.063609999999997</v>
          </cell>
          <cell r="BV187">
            <v>42.248060000000002</v>
          </cell>
          <cell r="BW187">
            <v>49.479689999999998</v>
          </cell>
          <cell r="BX187">
            <v>52.679459999999999</v>
          </cell>
          <cell r="BY187">
            <v>56.608449999999998</v>
          </cell>
          <cell r="BZ187">
            <v>56.804209999999998</v>
          </cell>
          <cell r="CA187">
            <v>52.07479</v>
          </cell>
          <cell r="CB187">
            <v>47.112369999999999</v>
          </cell>
          <cell r="CC187">
            <v>45.00694</v>
          </cell>
          <cell r="CE187">
            <v>45.00694</v>
          </cell>
          <cell r="CF187">
            <v>2012</v>
          </cell>
        </row>
        <row r="188">
          <cell r="A188" t="str">
            <v>TKM</v>
          </cell>
          <cell r="B188" t="str">
            <v>Turkmenistan</v>
          </cell>
          <cell r="C188" t="str">
            <v>..</v>
          </cell>
          <cell r="D188" t="str">
            <v>..</v>
          </cell>
          <cell r="E188" t="str">
            <v>..</v>
          </cell>
          <cell r="F188" t="str">
            <v>..</v>
          </cell>
          <cell r="G188" t="str">
            <v>..</v>
          </cell>
          <cell r="H188" t="str">
            <v>..</v>
          </cell>
          <cell r="I188" t="str">
            <v>..</v>
          </cell>
          <cell r="J188" t="str">
            <v>..</v>
          </cell>
          <cell r="K188" t="str">
            <v>..</v>
          </cell>
          <cell r="L188" t="str">
            <v>..</v>
          </cell>
          <cell r="M188" t="str">
            <v>..</v>
          </cell>
          <cell r="N188" t="str">
            <v>..</v>
          </cell>
          <cell r="O188" t="str">
            <v>..</v>
          </cell>
          <cell r="P188" t="str">
            <v>..</v>
          </cell>
          <cell r="Q188" t="str">
            <v>..</v>
          </cell>
          <cell r="R188" t="str">
            <v>..</v>
          </cell>
          <cell r="T188" t="str">
            <v/>
          </cell>
          <cell r="U188" t="str">
            <v/>
          </cell>
          <cell r="X188" t="str">
            <v>..</v>
          </cell>
          <cell r="Y188" t="str">
            <v>..</v>
          </cell>
          <cell r="Z188" t="str">
            <v>..</v>
          </cell>
          <cell r="AA188" t="str">
            <v>..</v>
          </cell>
          <cell r="AB188" t="str">
            <v>..</v>
          </cell>
          <cell r="AC188" t="str">
            <v>..</v>
          </cell>
          <cell r="AD188" t="str">
            <v>..</v>
          </cell>
          <cell r="AE188" t="str">
            <v>..</v>
          </cell>
          <cell r="AF188" t="str">
            <v>..</v>
          </cell>
          <cell r="AG188" t="str">
            <v>..</v>
          </cell>
          <cell r="AH188" t="str">
            <v>..</v>
          </cell>
          <cell r="AI188" t="str">
            <v>..</v>
          </cell>
          <cell r="AJ188" t="str">
            <v>..</v>
          </cell>
          <cell r="AK188" t="str">
            <v>..</v>
          </cell>
          <cell r="AL188" t="str">
            <v>..</v>
          </cell>
          <cell r="AM188" t="str">
            <v>..</v>
          </cell>
          <cell r="AO188" t="str">
            <v/>
          </cell>
          <cell r="AP188" t="str">
            <v/>
          </cell>
          <cell r="AS188" t="str">
            <v>..</v>
          </cell>
          <cell r="AT188" t="str">
            <v>..</v>
          </cell>
          <cell r="AU188" t="str">
            <v>..</v>
          </cell>
          <cell r="AV188" t="str">
            <v>..</v>
          </cell>
          <cell r="AW188" t="str">
            <v>..</v>
          </cell>
          <cell r="AX188" t="str">
            <v>..</v>
          </cell>
          <cell r="AY188" t="str">
            <v>..</v>
          </cell>
          <cell r="AZ188" t="str">
            <v>..</v>
          </cell>
          <cell r="BA188" t="str">
            <v>..</v>
          </cell>
          <cell r="BB188" t="str">
            <v>..</v>
          </cell>
          <cell r="BC188" t="str">
            <v>..</v>
          </cell>
          <cell r="BD188" t="str">
            <v>..</v>
          </cell>
          <cell r="BE188" t="str">
            <v>..</v>
          </cell>
          <cell r="BF188" t="str">
            <v>..</v>
          </cell>
          <cell r="BG188" t="str">
            <v>..</v>
          </cell>
          <cell r="BH188" t="str">
            <v>..</v>
          </cell>
          <cell r="BJ188" t="str">
            <v/>
          </cell>
          <cell r="BK188" t="str">
            <v/>
          </cell>
          <cell r="BN188" t="str">
            <v>..</v>
          </cell>
          <cell r="BO188" t="str">
            <v>..</v>
          </cell>
          <cell r="BP188" t="str">
            <v>..</v>
          </cell>
          <cell r="BQ188" t="str">
            <v>..</v>
          </cell>
          <cell r="BR188" t="str">
            <v>..</v>
          </cell>
          <cell r="BS188" t="str">
            <v>..</v>
          </cell>
          <cell r="BT188" t="str">
            <v>..</v>
          </cell>
          <cell r="BU188" t="str">
            <v>..</v>
          </cell>
          <cell r="BV188" t="str">
            <v>..</v>
          </cell>
          <cell r="BW188" t="str">
            <v>..</v>
          </cell>
          <cell r="BX188" t="str">
            <v>..</v>
          </cell>
          <cell r="BY188" t="str">
            <v>..</v>
          </cell>
          <cell r="BZ188" t="str">
            <v>..</v>
          </cell>
          <cell r="CA188" t="str">
            <v>..</v>
          </cell>
          <cell r="CB188" t="str">
            <v>..</v>
          </cell>
          <cell r="CC188" t="str">
            <v>..</v>
          </cell>
          <cell r="CE188" t="str">
            <v/>
          </cell>
          <cell r="CF188" t="str">
            <v/>
          </cell>
        </row>
        <row r="189">
          <cell r="A189" t="str">
            <v>TCA</v>
          </cell>
          <cell r="B189" t="str">
            <v>Turks and Caicos Islands</v>
          </cell>
          <cell r="C189" t="str">
            <v>..</v>
          </cell>
          <cell r="D189" t="str">
            <v>..</v>
          </cell>
          <cell r="E189" t="str">
            <v>..</v>
          </cell>
          <cell r="F189" t="str">
            <v>..</v>
          </cell>
          <cell r="G189" t="str">
            <v>..</v>
          </cell>
          <cell r="H189" t="str">
            <v>..</v>
          </cell>
          <cell r="I189" t="str">
            <v>..</v>
          </cell>
          <cell r="J189" t="str">
            <v>..</v>
          </cell>
          <cell r="K189" t="str">
            <v>..</v>
          </cell>
          <cell r="L189" t="str">
            <v>..</v>
          </cell>
          <cell r="M189" t="str">
            <v>..</v>
          </cell>
          <cell r="N189" t="str">
            <v>..</v>
          </cell>
          <cell r="O189" t="str">
            <v>..</v>
          </cell>
          <cell r="P189" t="str">
            <v>..</v>
          </cell>
          <cell r="Q189" t="str">
            <v>..</v>
          </cell>
          <cell r="R189" t="str">
            <v>..</v>
          </cell>
          <cell r="T189" t="str">
            <v/>
          </cell>
          <cell r="U189" t="str">
            <v/>
          </cell>
          <cell r="X189" t="str">
            <v>..</v>
          </cell>
          <cell r="Y189" t="str">
            <v>..</v>
          </cell>
          <cell r="Z189" t="str">
            <v>..</v>
          </cell>
          <cell r="AA189" t="str">
            <v>..</v>
          </cell>
          <cell r="AB189" t="str">
            <v>..</v>
          </cell>
          <cell r="AC189" t="str">
            <v>..</v>
          </cell>
          <cell r="AD189" t="str">
            <v>..</v>
          </cell>
          <cell r="AE189" t="str">
            <v>..</v>
          </cell>
          <cell r="AF189" t="str">
            <v>..</v>
          </cell>
          <cell r="AG189" t="str">
            <v>..</v>
          </cell>
          <cell r="AH189" t="str">
            <v>..</v>
          </cell>
          <cell r="AI189" t="str">
            <v>..</v>
          </cell>
          <cell r="AJ189" t="str">
            <v>..</v>
          </cell>
          <cell r="AK189" t="str">
            <v>..</v>
          </cell>
          <cell r="AL189" t="str">
            <v>..</v>
          </cell>
          <cell r="AM189" t="str">
            <v>..</v>
          </cell>
          <cell r="AO189" t="str">
            <v/>
          </cell>
          <cell r="AP189" t="str">
            <v/>
          </cell>
          <cell r="AS189" t="str">
            <v>..</v>
          </cell>
          <cell r="AT189" t="str">
            <v>..</v>
          </cell>
          <cell r="AU189" t="str">
            <v>..</v>
          </cell>
          <cell r="AV189" t="str">
            <v>..</v>
          </cell>
          <cell r="AW189" t="str">
            <v>..</v>
          </cell>
          <cell r="AX189" t="str">
            <v>..</v>
          </cell>
          <cell r="AY189" t="str">
            <v>..</v>
          </cell>
          <cell r="AZ189" t="str">
            <v>..</v>
          </cell>
          <cell r="BA189" t="str">
            <v>..</v>
          </cell>
          <cell r="BB189" t="str">
            <v>..</v>
          </cell>
          <cell r="BC189" t="str">
            <v>..</v>
          </cell>
          <cell r="BD189" t="str">
            <v>..</v>
          </cell>
          <cell r="BE189" t="str">
            <v>..</v>
          </cell>
          <cell r="BF189" t="str">
            <v>..</v>
          </cell>
          <cell r="BG189" t="str">
            <v>..</v>
          </cell>
          <cell r="BH189" t="str">
            <v>..</v>
          </cell>
          <cell r="BJ189" t="str">
            <v/>
          </cell>
          <cell r="BK189" t="str">
            <v/>
          </cell>
          <cell r="BN189" t="str">
            <v>..</v>
          </cell>
          <cell r="BO189" t="str">
            <v>..</v>
          </cell>
          <cell r="BP189" t="str">
            <v>..</v>
          </cell>
          <cell r="BQ189" t="str">
            <v>..</v>
          </cell>
          <cell r="BR189" t="str">
            <v>..</v>
          </cell>
          <cell r="BS189" t="str">
            <v>..</v>
          </cell>
          <cell r="BT189" t="str">
            <v>..</v>
          </cell>
          <cell r="BU189" t="str">
            <v>..</v>
          </cell>
          <cell r="BV189" t="str">
            <v>..</v>
          </cell>
          <cell r="BW189" t="str">
            <v>..</v>
          </cell>
          <cell r="BX189" t="str">
            <v>..</v>
          </cell>
          <cell r="BY189" t="str">
            <v>..</v>
          </cell>
          <cell r="BZ189" t="str">
            <v>..</v>
          </cell>
          <cell r="CA189" t="str">
            <v>..</v>
          </cell>
          <cell r="CB189" t="str">
            <v>..</v>
          </cell>
          <cell r="CC189" t="str">
            <v>..</v>
          </cell>
          <cell r="CE189" t="str">
            <v/>
          </cell>
          <cell r="CF189" t="str">
            <v/>
          </cell>
        </row>
        <row r="190">
          <cell r="A190" t="str">
            <v>TUV</v>
          </cell>
          <cell r="B190" t="str">
            <v>Tuvalu</v>
          </cell>
          <cell r="C190" t="str">
            <v>..</v>
          </cell>
          <cell r="D190" t="str">
            <v>..</v>
          </cell>
          <cell r="E190" t="str">
            <v>..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T190" t="str">
            <v/>
          </cell>
          <cell r="U190" t="str">
            <v/>
          </cell>
          <cell r="X190" t="str">
            <v>..</v>
          </cell>
          <cell r="Y190" t="str">
            <v>..</v>
          </cell>
          <cell r="Z190" t="str">
            <v>..</v>
          </cell>
          <cell r="AA190" t="str">
            <v>..</v>
          </cell>
          <cell r="AB190" t="str">
            <v>..</v>
          </cell>
          <cell r="AC190" t="str">
            <v>..</v>
          </cell>
          <cell r="AD190" t="str">
            <v>..</v>
          </cell>
          <cell r="AE190" t="str">
            <v>..</v>
          </cell>
          <cell r="AF190" t="str">
            <v>..</v>
          </cell>
          <cell r="AG190" t="str">
            <v>..</v>
          </cell>
          <cell r="AH190" t="str">
            <v>..</v>
          </cell>
          <cell r="AI190" t="str">
            <v>..</v>
          </cell>
          <cell r="AJ190" t="str">
            <v>..</v>
          </cell>
          <cell r="AK190" t="str">
            <v>..</v>
          </cell>
          <cell r="AL190" t="str">
            <v>..</v>
          </cell>
          <cell r="AM190" t="str">
            <v>..</v>
          </cell>
          <cell r="AO190" t="str">
            <v/>
          </cell>
          <cell r="AP190" t="str">
            <v/>
          </cell>
          <cell r="AS190" t="str">
            <v>..</v>
          </cell>
          <cell r="AT190" t="str">
            <v>..</v>
          </cell>
          <cell r="AU190" t="str">
            <v>..</v>
          </cell>
          <cell r="AV190" t="str">
            <v>..</v>
          </cell>
          <cell r="AW190" t="str">
            <v>..</v>
          </cell>
          <cell r="AX190" t="str">
            <v>..</v>
          </cell>
          <cell r="AY190" t="str">
            <v>..</v>
          </cell>
          <cell r="AZ190" t="str">
            <v>..</v>
          </cell>
          <cell r="BA190" t="str">
            <v>..</v>
          </cell>
          <cell r="BB190" t="str">
            <v>..</v>
          </cell>
          <cell r="BC190" t="str">
            <v>..</v>
          </cell>
          <cell r="BD190" t="str">
            <v>..</v>
          </cell>
          <cell r="BE190" t="str">
            <v>..</v>
          </cell>
          <cell r="BF190" t="str">
            <v>..</v>
          </cell>
          <cell r="BG190" t="str">
            <v>..</v>
          </cell>
          <cell r="BH190" t="str">
            <v>..</v>
          </cell>
          <cell r="BJ190" t="str">
            <v/>
          </cell>
          <cell r="BK190" t="str">
            <v/>
          </cell>
          <cell r="BN190" t="str">
            <v>..</v>
          </cell>
          <cell r="BO190" t="str">
            <v>..</v>
          </cell>
          <cell r="BP190" t="str">
            <v>..</v>
          </cell>
          <cell r="BQ190" t="str">
            <v>..</v>
          </cell>
          <cell r="BR190" t="str">
            <v>..</v>
          </cell>
          <cell r="BS190" t="str">
            <v>..</v>
          </cell>
          <cell r="BT190" t="str">
            <v>..</v>
          </cell>
          <cell r="BU190" t="str">
            <v>..</v>
          </cell>
          <cell r="BV190" t="str">
            <v>..</v>
          </cell>
          <cell r="BW190" t="str">
            <v>..</v>
          </cell>
          <cell r="BX190" t="str">
            <v>..</v>
          </cell>
          <cell r="BY190" t="str">
            <v>..</v>
          </cell>
          <cell r="BZ190" t="str">
            <v>..</v>
          </cell>
          <cell r="CA190" t="str">
            <v>..</v>
          </cell>
          <cell r="CB190" t="str">
            <v>..</v>
          </cell>
          <cell r="CC190" t="str">
            <v>..</v>
          </cell>
          <cell r="CE190" t="str">
            <v/>
          </cell>
          <cell r="CF190" t="str">
            <v/>
          </cell>
        </row>
        <row r="191">
          <cell r="A191" t="str">
            <v>UGA</v>
          </cell>
          <cell r="B191" t="str">
            <v>Uganda</v>
          </cell>
          <cell r="C191" t="str">
            <v>..</v>
          </cell>
          <cell r="D191" t="str">
            <v>..</v>
          </cell>
          <cell r="E191">
            <v>1.8610899999999999</v>
          </cell>
          <cell r="F191">
            <v>2.4035799999999998</v>
          </cell>
          <cell r="G191" t="str">
            <v>..</v>
          </cell>
          <cell r="H191" t="str">
            <v>..</v>
          </cell>
          <cell r="I191" t="str">
            <v>..</v>
          </cell>
          <cell r="J191">
            <v>2.61293</v>
          </cell>
          <cell r="K191" t="str">
            <v>..</v>
          </cell>
          <cell r="L191" t="str">
            <v>..</v>
          </cell>
          <cell r="M191" t="str">
            <v>..</v>
          </cell>
          <cell r="N191" t="str">
            <v>..</v>
          </cell>
          <cell r="O191" t="str">
            <v>..</v>
          </cell>
          <cell r="P191" t="str">
            <v>..</v>
          </cell>
          <cell r="Q191" t="str">
            <v>..</v>
          </cell>
          <cell r="R191" t="str">
            <v>..</v>
          </cell>
          <cell r="T191" t="str">
            <v/>
          </cell>
          <cell r="U191" t="str">
            <v/>
          </cell>
          <cell r="X191" t="str">
            <v>..</v>
          </cell>
          <cell r="Y191" t="str">
            <v>..</v>
          </cell>
          <cell r="Z191">
            <v>1.3520799999999999</v>
          </cell>
          <cell r="AA191">
            <v>1.7288399999999999</v>
          </cell>
          <cell r="AB191" t="str">
            <v>..</v>
          </cell>
          <cell r="AC191" t="str">
            <v>..</v>
          </cell>
          <cell r="AD191" t="str">
            <v>..</v>
          </cell>
          <cell r="AE191">
            <v>1.0736600000000001</v>
          </cell>
          <cell r="AF191" t="str">
            <v>..</v>
          </cell>
          <cell r="AG191" t="str">
            <v>..</v>
          </cell>
          <cell r="AH191" t="str">
            <v>..</v>
          </cell>
          <cell r="AI191" t="str">
            <v>..</v>
          </cell>
          <cell r="AJ191" t="str">
            <v>..</v>
          </cell>
          <cell r="AK191" t="str">
            <v>..</v>
          </cell>
          <cell r="AL191" t="str">
            <v>..</v>
          </cell>
          <cell r="AM191" t="str">
            <v>..</v>
          </cell>
          <cell r="AO191" t="str">
            <v/>
          </cell>
          <cell r="AP191" t="str">
            <v/>
          </cell>
          <cell r="AS191" t="str">
            <v>..</v>
          </cell>
          <cell r="AT191" t="str">
            <v>..</v>
          </cell>
          <cell r="AU191">
            <v>2.1409500000000001</v>
          </cell>
          <cell r="AV191">
            <v>2.6965599999999998</v>
          </cell>
          <cell r="AW191" t="str">
            <v>..</v>
          </cell>
          <cell r="AX191" t="str">
            <v>..</v>
          </cell>
          <cell r="AY191" t="str">
            <v>..</v>
          </cell>
          <cell r="AZ191">
            <v>3.5502500000000001</v>
          </cell>
          <cell r="BA191" t="str">
            <v>..</v>
          </cell>
          <cell r="BB191" t="str">
            <v>..</v>
          </cell>
          <cell r="BC191" t="str">
            <v>..</v>
          </cell>
          <cell r="BD191" t="str">
            <v>..</v>
          </cell>
          <cell r="BE191" t="str">
            <v>..</v>
          </cell>
          <cell r="BF191" t="str">
            <v>..</v>
          </cell>
          <cell r="BG191" t="str">
            <v>..</v>
          </cell>
          <cell r="BH191" t="str">
            <v>..</v>
          </cell>
          <cell r="BJ191" t="str">
            <v/>
          </cell>
          <cell r="BK191" t="str">
            <v/>
          </cell>
          <cell r="BN191" t="str">
            <v>..</v>
          </cell>
          <cell r="BO191" t="str">
            <v>..</v>
          </cell>
          <cell r="BP191">
            <v>25.773199999999999</v>
          </cell>
          <cell r="BQ191">
            <v>21.776499999999999</v>
          </cell>
          <cell r="BR191" t="str">
            <v>..</v>
          </cell>
          <cell r="BS191" t="str">
            <v>..</v>
          </cell>
          <cell r="BT191" t="str">
            <v>..</v>
          </cell>
          <cell r="BU191">
            <v>15.551539999999999</v>
          </cell>
          <cell r="BV191" t="str">
            <v>..</v>
          </cell>
          <cell r="BW191" t="str">
            <v>..</v>
          </cell>
          <cell r="BX191" t="str">
            <v>..</v>
          </cell>
          <cell r="BY191" t="str">
            <v>..</v>
          </cell>
          <cell r="BZ191" t="str">
            <v>..</v>
          </cell>
          <cell r="CA191" t="str">
            <v>..</v>
          </cell>
          <cell r="CB191" t="str">
            <v>..</v>
          </cell>
          <cell r="CC191" t="str">
            <v>..</v>
          </cell>
          <cell r="CE191" t="str">
            <v/>
          </cell>
          <cell r="CF191" t="str">
            <v/>
          </cell>
        </row>
        <row r="192">
          <cell r="A192" t="str">
            <v>UKR</v>
          </cell>
          <cell r="B192" t="str">
            <v>Ukraine</v>
          </cell>
          <cell r="C192" t="str">
            <v>..</v>
          </cell>
          <cell r="D192" t="str">
            <v>..</v>
          </cell>
          <cell r="E192">
            <v>4.3941299999999996</v>
          </cell>
          <cell r="F192" t="str">
            <v>..</v>
          </cell>
          <cell r="G192">
            <v>6.1550599999999998</v>
          </cell>
          <cell r="H192">
            <v>6.0970599999999999</v>
          </cell>
          <cell r="I192">
            <v>5.7677500000000004</v>
          </cell>
          <cell r="J192">
            <v>5.3374600000000001</v>
          </cell>
          <cell r="K192">
            <v>5.3199100000000001</v>
          </cell>
          <cell r="L192">
            <v>4.7930900000000003</v>
          </cell>
          <cell r="M192">
            <v>4.6216799999999996</v>
          </cell>
          <cell r="N192">
            <v>4.2289000000000003</v>
          </cell>
          <cell r="O192">
            <v>4.2881</v>
          </cell>
          <cell r="P192">
            <v>4.1326799999999997</v>
          </cell>
          <cell r="Q192">
            <v>4.0666799999999999</v>
          </cell>
          <cell r="R192">
            <v>3.63286</v>
          </cell>
          <cell r="T192">
            <v>3.63286</v>
          </cell>
          <cell r="U192">
            <v>2012</v>
          </cell>
          <cell r="X192" t="str">
            <v>..</v>
          </cell>
          <cell r="Y192" t="str">
            <v>..</v>
          </cell>
          <cell r="Z192" t="str">
            <v>..</v>
          </cell>
          <cell r="AA192" t="str">
            <v>..</v>
          </cell>
          <cell r="AB192" t="str">
            <v>..</v>
          </cell>
          <cell r="AC192" t="str">
            <v>..</v>
          </cell>
          <cell r="AD192" t="str">
            <v>..</v>
          </cell>
          <cell r="AE192" t="str">
            <v>..</v>
          </cell>
          <cell r="AF192" t="str">
            <v>..</v>
          </cell>
          <cell r="AG192" t="str">
            <v>..</v>
          </cell>
          <cell r="AH192" t="str">
            <v>..</v>
          </cell>
          <cell r="AI192" t="str">
            <v>..</v>
          </cell>
          <cell r="AJ192" t="str">
            <v>..</v>
          </cell>
          <cell r="AK192" t="str">
            <v>..</v>
          </cell>
          <cell r="AL192" t="str">
            <v>..</v>
          </cell>
          <cell r="AM192">
            <v>2.0447500000000001</v>
          </cell>
          <cell r="AO192">
            <v>2.0447500000000001</v>
          </cell>
          <cell r="AP192">
            <v>2012</v>
          </cell>
          <cell r="AS192" t="str">
            <v>..</v>
          </cell>
          <cell r="AT192" t="str">
            <v>..</v>
          </cell>
          <cell r="AU192" t="str">
            <v>..</v>
          </cell>
          <cell r="AV192" t="str">
            <v>..</v>
          </cell>
          <cell r="AW192" t="str">
            <v>..</v>
          </cell>
          <cell r="AX192" t="str">
            <v>..</v>
          </cell>
          <cell r="AY192" t="str">
            <v>..</v>
          </cell>
          <cell r="AZ192" t="str">
            <v>..</v>
          </cell>
          <cell r="BA192" t="str">
            <v>..</v>
          </cell>
          <cell r="BB192" t="str">
            <v>..</v>
          </cell>
          <cell r="BC192" t="str">
            <v>..</v>
          </cell>
          <cell r="BD192" t="str">
            <v>..</v>
          </cell>
          <cell r="BE192" t="str">
            <v>..</v>
          </cell>
          <cell r="BF192" t="str">
            <v>..</v>
          </cell>
          <cell r="BG192" t="str">
            <v>..</v>
          </cell>
          <cell r="BH192">
            <v>5.5493499999999996</v>
          </cell>
          <cell r="BJ192">
            <v>5.5493499999999996</v>
          </cell>
          <cell r="BK192">
            <v>2012</v>
          </cell>
          <cell r="BN192" t="str">
            <v>..</v>
          </cell>
          <cell r="BO192" t="str">
            <v>..</v>
          </cell>
          <cell r="BP192" t="str">
            <v>..</v>
          </cell>
          <cell r="BQ192" t="str">
            <v>..</v>
          </cell>
          <cell r="BR192" t="str">
            <v>..</v>
          </cell>
          <cell r="BS192" t="str">
            <v>..</v>
          </cell>
          <cell r="BT192" t="str">
            <v>..</v>
          </cell>
          <cell r="BU192" t="str">
            <v>..</v>
          </cell>
          <cell r="BV192" t="str">
            <v>..</v>
          </cell>
          <cell r="BW192" t="str">
            <v>..</v>
          </cell>
          <cell r="BX192" t="str">
            <v>..</v>
          </cell>
          <cell r="BY192" t="str">
            <v>..</v>
          </cell>
          <cell r="BZ192" t="str">
            <v>..</v>
          </cell>
          <cell r="CA192" t="str">
            <v>..</v>
          </cell>
          <cell r="CB192" t="str">
            <v>..</v>
          </cell>
          <cell r="CC192">
            <v>30.779450000000001</v>
          </cell>
          <cell r="CE192">
            <v>30.779450000000001</v>
          </cell>
          <cell r="CF192">
            <v>2012</v>
          </cell>
        </row>
        <row r="193">
          <cell r="A193" t="str">
            <v>ARE</v>
          </cell>
          <cell r="B193" t="str">
            <v>United Arab Emirates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>
            <v>3.6150000000000002E-2</v>
          </cell>
          <cell r="R193">
            <v>0.1011</v>
          </cell>
          <cell r="T193">
            <v>0.1011</v>
          </cell>
          <cell r="U193">
            <v>2012</v>
          </cell>
          <cell r="X193" t="str">
            <v>..</v>
          </cell>
          <cell r="Y193" t="str">
            <v>..</v>
          </cell>
          <cell r="Z193" t="str">
            <v>..</v>
          </cell>
          <cell r="AA193" t="str">
            <v>..</v>
          </cell>
          <cell r="AB193" t="str">
            <v>..</v>
          </cell>
          <cell r="AC193" t="str">
            <v>..</v>
          </cell>
          <cell r="AD193" t="str">
            <v>..</v>
          </cell>
          <cell r="AE193" t="str">
            <v>..</v>
          </cell>
          <cell r="AF193" t="str">
            <v>..</v>
          </cell>
          <cell r="AG193" t="str">
            <v>..</v>
          </cell>
          <cell r="AH193" t="str">
            <v>..</v>
          </cell>
          <cell r="AI193" t="str">
            <v>..</v>
          </cell>
          <cell r="AJ193" t="str">
            <v>..</v>
          </cell>
          <cell r="AK193" t="str">
            <v>..</v>
          </cell>
          <cell r="AL193">
            <v>8.9800000000000001E-3</v>
          </cell>
          <cell r="AM193">
            <v>0.12085</v>
          </cell>
          <cell r="AO193">
            <v>0.12085</v>
          </cell>
          <cell r="AP193">
            <v>2012</v>
          </cell>
          <cell r="AS193" t="str">
            <v>..</v>
          </cell>
          <cell r="AT193" t="str">
            <v>..</v>
          </cell>
          <cell r="AU193" t="str">
            <v>..</v>
          </cell>
          <cell r="AV193" t="str">
            <v>..</v>
          </cell>
          <cell r="AW193" t="str">
            <v>..</v>
          </cell>
          <cell r="AX193" t="str">
            <v>..</v>
          </cell>
          <cell r="AY193" t="str">
            <v>..</v>
          </cell>
          <cell r="AZ193" t="str">
            <v>..</v>
          </cell>
          <cell r="BA193" t="str">
            <v>..</v>
          </cell>
          <cell r="BB193" t="str">
            <v>..</v>
          </cell>
          <cell r="BC193" t="str">
            <v>..</v>
          </cell>
          <cell r="BD193" t="str">
            <v>..</v>
          </cell>
          <cell r="BE193" t="str">
            <v>..</v>
          </cell>
          <cell r="BF193" t="str">
            <v>..</v>
          </cell>
          <cell r="BG193">
            <v>7.2919999999999999E-2</v>
          </cell>
          <cell r="BH193">
            <v>7.3609999999999995E-2</v>
          </cell>
          <cell r="BJ193">
            <v>7.3609999999999995E-2</v>
          </cell>
          <cell r="BK193">
            <v>2012</v>
          </cell>
          <cell r="BN193" t="str">
            <v>..</v>
          </cell>
          <cell r="BO193" t="str">
            <v>..</v>
          </cell>
          <cell r="BP193" t="str">
            <v>..</v>
          </cell>
          <cell r="BQ193" t="str">
            <v>..</v>
          </cell>
          <cell r="BR193" t="str">
            <v>..</v>
          </cell>
          <cell r="BS193" t="str">
            <v>..</v>
          </cell>
          <cell r="BT193" t="str">
            <v>..</v>
          </cell>
          <cell r="BU193" t="str">
            <v>..</v>
          </cell>
          <cell r="BV193" t="str">
            <v>..</v>
          </cell>
          <cell r="BW193" t="str">
            <v>..</v>
          </cell>
          <cell r="BX193" t="str">
            <v>..</v>
          </cell>
          <cell r="BY193" t="str">
            <v>..</v>
          </cell>
          <cell r="BZ193" t="str">
            <v>..</v>
          </cell>
          <cell r="CA193" t="str">
            <v>..</v>
          </cell>
          <cell r="CB193">
            <v>14.28571</v>
          </cell>
          <cell r="CC193">
            <v>69.565219999999997</v>
          </cell>
          <cell r="CE193">
            <v>69.565219999999997</v>
          </cell>
          <cell r="CF193">
            <v>2012</v>
          </cell>
        </row>
        <row r="194">
          <cell r="A194" t="str">
            <v>GBR</v>
          </cell>
          <cell r="B194" t="str">
            <v>United Kingdom</v>
          </cell>
          <cell r="C194" t="str">
            <v>..</v>
          </cell>
          <cell r="D194" t="str">
            <v>..</v>
          </cell>
          <cell r="E194">
            <v>1.37687</v>
          </cell>
          <cell r="F194">
            <v>1.18533</v>
          </cell>
          <cell r="G194">
            <v>1.25674</v>
          </cell>
          <cell r="H194">
            <v>1.19902</v>
          </cell>
          <cell r="I194">
            <v>1.0381499999999999</v>
          </cell>
          <cell r="J194">
            <v>0.96031</v>
          </cell>
          <cell r="K194">
            <v>0.89283000000000001</v>
          </cell>
          <cell r="L194">
            <v>0.87138000000000004</v>
          </cell>
          <cell r="M194">
            <v>0.85829999999999995</v>
          </cell>
          <cell r="N194">
            <v>0.85655000000000003</v>
          </cell>
          <cell r="O194">
            <v>0.90405000000000002</v>
          </cell>
          <cell r="P194">
            <v>0.88680999999999999</v>
          </cell>
          <cell r="Q194">
            <v>0.96848000000000001</v>
          </cell>
          <cell r="R194" t="str">
            <v>..</v>
          </cell>
          <cell r="T194">
            <v>0.96848000000000001</v>
          </cell>
          <cell r="U194">
            <v>2011</v>
          </cell>
          <cell r="X194" t="str">
            <v>..</v>
          </cell>
          <cell r="Y194" t="str">
            <v>..</v>
          </cell>
          <cell r="Z194">
            <v>1.25705</v>
          </cell>
          <cell r="AA194">
            <v>1.0682799999999999</v>
          </cell>
          <cell r="AB194">
            <v>1.1890700000000001</v>
          </cell>
          <cell r="AC194">
            <v>1.1798900000000001</v>
          </cell>
          <cell r="AD194">
            <v>1.02478</v>
          </cell>
          <cell r="AE194">
            <v>0.99434999999999996</v>
          </cell>
          <cell r="AF194">
            <v>0.93696999999999997</v>
          </cell>
          <cell r="AG194">
            <v>0.91330999999999996</v>
          </cell>
          <cell r="AH194">
            <v>0.92256000000000005</v>
          </cell>
          <cell r="AI194">
            <v>0.94054000000000004</v>
          </cell>
          <cell r="AJ194">
            <v>0.97801000000000005</v>
          </cell>
          <cell r="AK194">
            <v>0.98765000000000003</v>
          </cell>
          <cell r="AL194">
            <v>1.1026100000000001</v>
          </cell>
          <cell r="AM194" t="str">
            <v>..</v>
          </cell>
          <cell r="AO194">
            <v>1.1026100000000001</v>
          </cell>
          <cell r="AP194">
            <v>2011</v>
          </cell>
          <cell r="AS194" t="str">
            <v>..</v>
          </cell>
          <cell r="AT194" t="str">
            <v>..</v>
          </cell>
          <cell r="AU194">
            <v>1.52078</v>
          </cell>
          <cell r="AV194">
            <v>1.3278799999999999</v>
          </cell>
          <cell r="AW194">
            <v>1.3425800000000001</v>
          </cell>
          <cell r="AX194">
            <v>1.2238</v>
          </cell>
          <cell r="AY194">
            <v>1.05585</v>
          </cell>
          <cell r="AZ194">
            <v>0.91379999999999995</v>
          </cell>
          <cell r="BA194">
            <v>0.83177000000000001</v>
          </cell>
          <cell r="BB194">
            <v>0.81327000000000005</v>
          </cell>
          <cell r="BC194">
            <v>0.76917000000000002</v>
          </cell>
          <cell r="BD194">
            <v>0.74114999999999998</v>
          </cell>
          <cell r="BE194">
            <v>0.80464000000000002</v>
          </cell>
          <cell r="BF194">
            <v>0.75607999999999997</v>
          </cell>
          <cell r="BG194">
            <v>0.79556000000000004</v>
          </cell>
          <cell r="BH194" t="str">
            <v>..</v>
          </cell>
          <cell r="BJ194">
            <v>0.79556000000000004</v>
          </cell>
          <cell r="BK194">
            <v>2011</v>
          </cell>
          <cell r="BN194" t="str">
            <v>..</v>
          </cell>
          <cell r="BO194" t="str">
            <v>..</v>
          </cell>
          <cell r="BP194">
            <v>49.81691</v>
          </cell>
          <cell r="BQ194">
            <v>49.489539999999998</v>
          </cell>
          <cell r="BR194">
            <v>52.906390000000002</v>
          </cell>
          <cell r="BS194">
            <v>55.524250000000002</v>
          </cell>
          <cell r="BT194">
            <v>56.234990000000003</v>
          </cell>
          <cell r="BU194">
            <v>59.790210000000002</v>
          </cell>
          <cell r="BV194">
            <v>60.916490000000003</v>
          </cell>
          <cell r="BW194">
            <v>60.889049999999997</v>
          </cell>
          <cell r="BX194">
            <v>62.455260000000003</v>
          </cell>
          <cell r="BY194">
            <v>63.553179999999998</v>
          </cell>
          <cell r="BZ194">
            <v>62.03051</v>
          </cell>
          <cell r="CA194">
            <v>62.873350000000002</v>
          </cell>
          <cell r="CB194">
            <v>64.115610000000004</v>
          </cell>
          <cell r="CC194" t="str">
            <v>..</v>
          </cell>
          <cell r="CE194">
            <v>64.115610000000004</v>
          </cell>
          <cell r="CF194">
            <v>2011</v>
          </cell>
        </row>
        <row r="195">
          <cell r="A195" t="str">
            <v>TZA</v>
          </cell>
          <cell r="B195" t="str">
            <v>Tanzania</v>
          </cell>
          <cell r="C195" t="str">
            <v>..</v>
          </cell>
          <cell r="D195" t="str">
            <v>..</v>
          </cell>
          <cell r="E195" t="str">
            <v>..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 t="str">
            <v>..</v>
          </cell>
          <cell r="P195" t="str">
            <v>..</v>
          </cell>
          <cell r="Q195" t="str">
            <v>..</v>
          </cell>
          <cell r="R195" t="str">
            <v>..</v>
          </cell>
          <cell r="T195" t="str">
            <v/>
          </cell>
          <cell r="U195" t="str">
            <v/>
          </cell>
          <cell r="X195" t="str">
            <v>..</v>
          </cell>
          <cell r="Y195" t="str">
            <v>..</v>
          </cell>
          <cell r="Z195" t="str">
            <v>..</v>
          </cell>
          <cell r="AA195" t="str">
            <v>..</v>
          </cell>
          <cell r="AB195" t="str">
            <v>..</v>
          </cell>
          <cell r="AC195" t="str">
            <v>..</v>
          </cell>
          <cell r="AD195" t="str">
            <v>..</v>
          </cell>
          <cell r="AE195" t="str">
            <v>..</v>
          </cell>
          <cell r="AF195" t="str">
            <v>..</v>
          </cell>
          <cell r="AG195" t="str">
            <v>..</v>
          </cell>
          <cell r="AH195" t="str">
            <v>..</v>
          </cell>
          <cell r="AI195" t="str">
            <v>..</v>
          </cell>
          <cell r="AJ195" t="str">
            <v>..</v>
          </cell>
          <cell r="AK195" t="str">
            <v>..</v>
          </cell>
          <cell r="AL195" t="str">
            <v>..</v>
          </cell>
          <cell r="AM195" t="str">
            <v>..</v>
          </cell>
          <cell r="AO195" t="str">
            <v/>
          </cell>
          <cell r="AP195" t="str">
            <v/>
          </cell>
          <cell r="AS195" t="str">
            <v>..</v>
          </cell>
          <cell r="AT195" t="str">
            <v>..</v>
          </cell>
          <cell r="AU195" t="str">
            <v>..</v>
          </cell>
          <cell r="AV195" t="str">
            <v>..</v>
          </cell>
          <cell r="AW195" t="str">
            <v>..</v>
          </cell>
          <cell r="AX195" t="str">
            <v>..</v>
          </cell>
          <cell r="AY195" t="str">
            <v>..</v>
          </cell>
          <cell r="AZ195" t="str">
            <v>..</v>
          </cell>
          <cell r="BA195" t="str">
            <v>..</v>
          </cell>
          <cell r="BB195" t="str">
            <v>..</v>
          </cell>
          <cell r="BC195" t="str">
            <v>..</v>
          </cell>
          <cell r="BD195" t="str">
            <v>..</v>
          </cell>
          <cell r="BE195" t="str">
            <v>..</v>
          </cell>
          <cell r="BF195" t="str">
            <v>..</v>
          </cell>
          <cell r="BG195" t="str">
            <v>..</v>
          </cell>
          <cell r="BH195" t="str">
            <v>..</v>
          </cell>
          <cell r="BJ195" t="str">
            <v/>
          </cell>
          <cell r="BK195" t="str">
            <v/>
          </cell>
          <cell r="BN195" t="str">
            <v>..</v>
          </cell>
          <cell r="BO195" t="str">
            <v>..</v>
          </cell>
          <cell r="BP195" t="str">
            <v>..</v>
          </cell>
          <cell r="BQ195" t="str">
            <v>..</v>
          </cell>
          <cell r="BR195" t="str">
            <v>..</v>
          </cell>
          <cell r="BS195" t="str">
            <v>..</v>
          </cell>
          <cell r="BT195" t="str">
            <v>..</v>
          </cell>
          <cell r="BU195" t="str">
            <v>..</v>
          </cell>
          <cell r="BV195" t="str">
            <v>..</v>
          </cell>
          <cell r="BW195" t="str">
            <v>..</v>
          </cell>
          <cell r="BX195" t="str">
            <v>..</v>
          </cell>
          <cell r="BY195" t="str">
            <v>..</v>
          </cell>
          <cell r="BZ195" t="str">
            <v>..</v>
          </cell>
          <cell r="CA195" t="str">
            <v>..</v>
          </cell>
          <cell r="CB195" t="str">
            <v>..</v>
          </cell>
          <cell r="CC195" t="str">
            <v>..</v>
          </cell>
          <cell r="CE195" t="str">
            <v/>
          </cell>
          <cell r="CF195" t="str">
            <v/>
          </cell>
        </row>
        <row r="196">
          <cell r="A196" t="str">
            <v>USA</v>
          </cell>
          <cell r="B196" t="str">
            <v>United States</v>
          </cell>
          <cell r="C196" t="str">
            <v>..</v>
          </cell>
          <cell r="D196" t="str">
            <v>..</v>
          </cell>
          <cell r="E196">
            <v>2.1104099999999999</v>
          </cell>
          <cell r="F196">
            <v>2.2131099999999999</v>
          </cell>
          <cell r="G196">
            <v>2.2618100000000001</v>
          </cell>
          <cell r="H196">
            <v>2.1937799999999998</v>
          </cell>
          <cell r="I196">
            <v>1.10111</v>
          </cell>
          <cell r="J196">
            <v>1.15995</v>
          </cell>
          <cell r="K196">
            <v>1.14741</v>
          </cell>
          <cell r="L196">
            <v>1.10379</v>
          </cell>
          <cell r="M196">
            <v>1.0690599999999999</v>
          </cell>
          <cell r="N196">
            <v>1.0630900000000001</v>
          </cell>
          <cell r="O196">
            <v>1.0484599999999999</v>
          </cell>
          <cell r="P196">
            <v>1.0257499999999999</v>
          </cell>
          <cell r="Q196">
            <v>1.02722</v>
          </cell>
          <cell r="R196">
            <v>1.04464</v>
          </cell>
          <cell r="T196">
            <v>1.04464</v>
          </cell>
          <cell r="U196">
            <v>2012</v>
          </cell>
          <cell r="X196" t="str">
            <v>..</v>
          </cell>
          <cell r="Y196" t="str">
            <v>..</v>
          </cell>
          <cell r="Z196">
            <v>1.6984399999999999</v>
          </cell>
          <cell r="AA196">
            <v>1.8454699999999999</v>
          </cell>
          <cell r="AB196">
            <v>1.9079900000000001</v>
          </cell>
          <cell r="AC196">
            <v>1.8711</v>
          </cell>
          <cell r="AD196">
            <v>0.92659999999999998</v>
          </cell>
          <cell r="AE196">
            <v>0.95018000000000002</v>
          </cell>
          <cell r="AF196">
            <v>0.94166000000000005</v>
          </cell>
          <cell r="AG196">
            <v>0.90381999999999996</v>
          </cell>
          <cell r="AH196">
            <v>0.87229000000000001</v>
          </cell>
          <cell r="AI196">
            <v>0.87419999999999998</v>
          </cell>
          <cell r="AJ196">
            <v>0.84741</v>
          </cell>
          <cell r="AK196">
            <v>0.84092999999999996</v>
          </cell>
          <cell r="AL196">
            <v>0.84979000000000005</v>
          </cell>
          <cell r="AM196">
            <v>0.86507999999999996</v>
          </cell>
          <cell r="AO196">
            <v>0.86507999999999996</v>
          </cell>
          <cell r="AP196">
            <v>2012</v>
          </cell>
          <cell r="AS196" t="str">
            <v>..</v>
          </cell>
          <cell r="AT196" t="str">
            <v>..</v>
          </cell>
          <cell r="AU196">
            <v>2.6421000000000001</v>
          </cell>
          <cell r="AV196">
            <v>2.7003900000000001</v>
          </cell>
          <cell r="AW196">
            <v>2.7327400000000002</v>
          </cell>
          <cell r="AX196">
            <v>2.6267999999999998</v>
          </cell>
          <cell r="AY196">
            <v>1.3367899999999999</v>
          </cell>
          <cell r="AZ196">
            <v>1.4461900000000001</v>
          </cell>
          <cell r="BA196">
            <v>1.4311199999999999</v>
          </cell>
          <cell r="BB196">
            <v>1.3838600000000001</v>
          </cell>
          <cell r="BC196">
            <v>1.3461000000000001</v>
          </cell>
          <cell r="BD196">
            <v>1.3288199999999999</v>
          </cell>
          <cell r="BE196">
            <v>1.33125</v>
          </cell>
          <cell r="BF196">
            <v>1.2864800000000001</v>
          </cell>
          <cell r="BG196">
            <v>1.2766999999999999</v>
          </cell>
          <cell r="BH196">
            <v>1.2965199999999999</v>
          </cell>
          <cell r="BJ196">
            <v>1.2965199999999999</v>
          </cell>
          <cell r="BK196">
            <v>2012</v>
          </cell>
          <cell r="BN196" t="str">
            <v>..</v>
          </cell>
          <cell r="BO196" t="str">
            <v>..</v>
          </cell>
          <cell r="BP196">
            <v>45.345239999999997</v>
          </cell>
          <cell r="BQ196">
            <v>47.52852</v>
          </cell>
          <cell r="BR196">
            <v>48.16675</v>
          </cell>
          <cell r="BS196">
            <v>48.871780000000001</v>
          </cell>
          <cell r="BT196">
            <v>48.351900000000001</v>
          </cell>
          <cell r="BU196">
            <v>47.272469999999998</v>
          </cell>
          <cell r="BV196">
            <v>47.570369999999997</v>
          </cell>
          <cell r="BW196">
            <v>47.773699999999998</v>
          </cell>
          <cell r="BX196">
            <v>47.709980000000002</v>
          </cell>
          <cell r="BY196">
            <v>48.066130000000001</v>
          </cell>
          <cell r="BZ196">
            <v>47.239510000000003</v>
          </cell>
          <cell r="CA196">
            <v>47.973849999999999</v>
          </cell>
          <cell r="CB196">
            <v>48.343640000000001</v>
          </cell>
          <cell r="CC196">
            <v>48.344999999999999</v>
          </cell>
          <cell r="CE196">
            <v>48.344999999999999</v>
          </cell>
          <cell r="CF196">
            <v>2012</v>
          </cell>
        </row>
        <row r="197">
          <cell r="A197" t="str">
            <v>URY</v>
          </cell>
          <cell r="B197" t="str">
            <v>Uruguay</v>
          </cell>
          <cell r="C197" t="str">
            <v>..</v>
          </cell>
          <cell r="D197" t="str">
            <v>..</v>
          </cell>
          <cell r="E197" t="str">
            <v>..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>
            <v>2.5928100000000001</v>
          </cell>
          <cell r="M197">
            <v>1.8647499999999999</v>
          </cell>
          <cell r="N197">
            <v>2.4709599999999998</v>
          </cell>
          <cell r="O197">
            <v>4.5036800000000001</v>
          </cell>
          <cell r="P197">
            <v>5.0854200000000001</v>
          </cell>
          <cell r="Q197" t="str">
            <v>..</v>
          </cell>
          <cell r="R197" t="str">
            <v>..</v>
          </cell>
          <cell r="T197">
            <v>5.0854200000000001</v>
          </cell>
          <cell r="U197">
            <v>2010</v>
          </cell>
          <cell r="X197" t="str">
            <v>..</v>
          </cell>
          <cell r="Y197" t="str">
            <v>..</v>
          </cell>
          <cell r="Z197" t="str">
            <v>..</v>
          </cell>
          <cell r="AA197" t="str">
            <v>..</v>
          </cell>
          <cell r="AB197" t="str">
            <v>..</v>
          </cell>
          <cell r="AC197" t="str">
            <v>..</v>
          </cell>
          <cell r="AD197" t="str">
            <v>..</v>
          </cell>
          <cell r="AE197" t="str">
            <v>..</v>
          </cell>
          <cell r="AF197" t="str">
            <v>..</v>
          </cell>
          <cell r="AG197">
            <v>1.61117</v>
          </cell>
          <cell r="AH197">
            <v>0.78393000000000002</v>
          </cell>
          <cell r="AI197">
            <v>1.63801</v>
          </cell>
          <cell r="AJ197">
            <v>2.09314</v>
          </cell>
          <cell r="AK197">
            <v>2.8087599999999999</v>
          </cell>
          <cell r="AL197" t="str">
            <v>..</v>
          </cell>
          <cell r="AM197" t="str">
            <v>..</v>
          </cell>
          <cell r="AO197">
            <v>2.8087599999999999</v>
          </cell>
          <cell r="AP197">
            <v>2010</v>
          </cell>
          <cell r="AS197" t="str">
            <v>..</v>
          </cell>
          <cell r="AT197" t="str">
            <v>..</v>
          </cell>
          <cell r="AU197" t="str">
            <v>..</v>
          </cell>
          <cell r="AV197" t="str">
            <v>..</v>
          </cell>
          <cell r="AW197" t="str">
            <v>..</v>
          </cell>
          <cell r="AX197" t="str">
            <v>..</v>
          </cell>
          <cell r="AY197" t="str">
            <v>..</v>
          </cell>
          <cell r="AZ197" t="str">
            <v>..</v>
          </cell>
          <cell r="BA197" t="str">
            <v>..</v>
          </cell>
          <cell r="BB197">
            <v>4.4843000000000002</v>
          </cell>
          <cell r="BC197">
            <v>4.24613</v>
          </cell>
          <cell r="BD197">
            <v>4.0254200000000004</v>
          </cell>
          <cell r="BE197">
            <v>9.15517</v>
          </cell>
          <cell r="BF197">
            <v>9.1546699999999994</v>
          </cell>
          <cell r="BG197" t="str">
            <v>..</v>
          </cell>
          <cell r="BH197" t="str">
            <v>..</v>
          </cell>
          <cell r="BJ197">
            <v>9.1546699999999994</v>
          </cell>
          <cell r="BK197">
            <v>2010</v>
          </cell>
          <cell r="BN197" t="str">
            <v>..</v>
          </cell>
          <cell r="BO197" t="str">
            <v>..</v>
          </cell>
          <cell r="BP197" t="str">
            <v>..</v>
          </cell>
          <cell r="BQ197" t="str">
            <v>..</v>
          </cell>
          <cell r="BR197" t="str">
            <v>..</v>
          </cell>
          <cell r="BS197" t="str">
            <v>..</v>
          </cell>
          <cell r="BT197" t="str">
            <v>..</v>
          </cell>
          <cell r="BU197" t="str">
            <v>..</v>
          </cell>
          <cell r="BV197" t="str">
            <v>..</v>
          </cell>
          <cell r="BW197">
            <v>40.909089999999999</v>
          </cell>
          <cell r="BX197">
            <v>28.915659999999999</v>
          </cell>
          <cell r="BY197">
            <v>43.162390000000002</v>
          </cell>
          <cell r="BZ197">
            <v>30.61224</v>
          </cell>
          <cell r="CA197">
            <v>35.416670000000003</v>
          </cell>
          <cell r="CB197" t="str">
            <v>..</v>
          </cell>
          <cell r="CC197" t="str">
            <v>..</v>
          </cell>
          <cell r="CE197">
            <v>35.416670000000003</v>
          </cell>
          <cell r="CF197">
            <v>2010</v>
          </cell>
        </row>
        <row r="198">
          <cell r="A198" t="str">
            <v>UZB</v>
          </cell>
          <cell r="B198" t="str">
            <v>Uzbekistan</v>
          </cell>
          <cell r="C198" t="str">
            <v>..</v>
          </cell>
          <cell r="D198" t="str">
            <v>..</v>
          </cell>
          <cell r="E198" t="str">
            <v>..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>
            <v>4.3903400000000001</v>
          </cell>
          <cell r="M198">
            <v>4.0781799999999997</v>
          </cell>
          <cell r="N198">
            <v>3.7367599999999999</v>
          </cell>
          <cell r="O198">
            <v>3.3155700000000001</v>
          </cell>
          <cell r="P198">
            <v>3.65978</v>
          </cell>
          <cell r="Q198">
            <v>3.56657</v>
          </cell>
          <cell r="R198" t="str">
            <v>..</v>
          </cell>
          <cell r="T198">
            <v>3.56657</v>
          </cell>
          <cell r="U198">
            <v>2011</v>
          </cell>
          <cell r="X198" t="str">
            <v>..</v>
          </cell>
          <cell r="Y198" t="str">
            <v>..</v>
          </cell>
          <cell r="Z198" t="str">
            <v>..</v>
          </cell>
          <cell r="AA198" t="str">
            <v>..</v>
          </cell>
          <cell r="AB198" t="str">
            <v>..</v>
          </cell>
          <cell r="AC198" t="str">
            <v>..</v>
          </cell>
          <cell r="AD198" t="str">
            <v>..</v>
          </cell>
          <cell r="AE198" t="str">
            <v>..</v>
          </cell>
          <cell r="AF198" t="str">
            <v>..</v>
          </cell>
          <cell r="AG198">
            <v>1.64306</v>
          </cell>
          <cell r="AH198">
            <v>1.68011</v>
          </cell>
          <cell r="AI198">
            <v>1.4813000000000001</v>
          </cell>
          <cell r="AJ198">
            <v>1.20512</v>
          </cell>
          <cell r="AK198">
            <v>1.3030900000000001</v>
          </cell>
          <cell r="AL198">
            <v>1.3130999999999999</v>
          </cell>
          <cell r="AM198" t="str">
            <v>..</v>
          </cell>
          <cell r="AO198">
            <v>1.3130999999999999</v>
          </cell>
          <cell r="AP198">
            <v>2011</v>
          </cell>
          <cell r="AS198" t="str">
            <v>..</v>
          </cell>
          <cell r="AT198" t="str">
            <v>..</v>
          </cell>
          <cell r="AU198" t="str">
            <v>..</v>
          </cell>
          <cell r="AV198" t="str">
            <v>..</v>
          </cell>
          <cell r="AW198" t="str">
            <v>..</v>
          </cell>
          <cell r="AX198" t="str">
            <v>..</v>
          </cell>
          <cell r="AY198" t="str">
            <v>..</v>
          </cell>
          <cell r="AZ198" t="str">
            <v>..</v>
          </cell>
          <cell r="BA198" t="str">
            <v>..</v>
          </cell>
          <cell r="BB198">
            <v>6.3289999999999997</v>
          </cell>
          <cell r="BC198">
            <v>5.6218899999999996</v>
          </cell>
          <cell r="BD198">
            <v>5.1626000000000003</v>
          </cell>
          <cell r="BE198">
            <v>4.8834400000000002</v>
          </cell>
          <cell r="BF198">
            <v>5.3936500000000001</v>
          </cell>
          <cell r="BG198">
            <v>5.3575999999999997</v>
          </cell>
          <cell r="BH198" t="str">
            <v>..</v>
          </cell>
          <cell r="BJ198">
            <v>5.3575999999999997</v>
          </cell>
          <cell r="BK198">
            <v>2011</v>
          </cell>
          <cell r="BN198" t="str">
            <v>..</v>
          </cell>
          <cell r="BO198" t="str">
            <v>..</v>
          </cell>
          <cell r="BP198" t="str">
            <v>..</v>
          </cell>
          <cell r="BQ198" t="str">
            <v>..</v>
          </cell>
          <cell r="BR198" t="str">
            <v>..</v>
          </cell>
          <cell r="BS198" t="str">
            <v>..</v>
          </cell>
          <cell r="BT198" t="str">
            <v>..</v>
          </cell>
          <cell r="BU198" t="str">
            <v>..</v>
          </cell>
          <cell r="BV198" t="str">
            <v>..</v>
          </cell>
          <cell r="BW198">
            <v>15.48312</v>
          </cell>
          <cell r="BX198">
            <v>16.13419</v>
          </cell>
          <cell r="BY198">
            <v>15.353899999999999</v>
          </cell>
          <cell r="BZ198">
            <v>15.49296</v>
          </cell>
          <cell r="CA198">
            <v>15.09221</v>
          </cell>
          <cell r="CB198">
            <v>16.303560000000001</v>
          </cell>
          <cell r="CC198" t="str">
            <v>..</v>
          </cell>
          <cell r="CE198">
            <v>16.303560000000001</v>
          </cell>
          <cell r="CF198">
            <v>2011</v>
          </cell>
        </row>
        <row r="199">
          <cell r="A199" t="str">
            <v>VUT</v>
          </cell>
          <cell r="B199" t="str">
            <v>Vanuatu</v>
          </cell>
          <cell r="C199" t="str">
            <v>..</v>
          </cell>
          <cell r="D199" t="str">
            <v>..</v>
          </cell>
          <cell r="E199" t="str">
            <v>..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 t="str">
            <v>..</v>
          </cell>
          <cell r="P199" t="str">
            <v>..</v>
          </cell>
          <cell r="Q199" t="str">
            <v>..</v>
          </cell>
          <cell r="R199" t="str">
            <v>..</v>
          </cell>
          <cell r="T199" t="str">
            <v/>
          </cell>
          <cell r="U199" t="str">
            <v/>
          </cell>
          <cell r="X199" t="str">
            <v>..</v>
          </cell>
          <cell r="Y199" t="str">
            <v>..</v>
          </cell>
          <cell r="Z199" t="str">
            <v>..</v>
          </cell>
          <cell r="AA199" t="str">
            <v>..</v>
          </cell>
          <cell r="AB199" t="str">
            <v>..</v>
          </cell>
          <cell r="AC199" t="str">
            <v>..</v>
          </cell>
          <cell r="AD199" t="str">
            <v>..</v>
          </cell>
          <cell r="AE199" t="str">
            <v>..</v>
          </cell>
          <cell r="AF199" t="str">
            <v>..</v>
          </cell>
          <cell r="AG199" t="str">
            <v>..</v>
          </cell>
          <cell r="AH199" t="str">
            <v>..</v>
          </cell>
          <cell r="AI199" t="str">
            <v>..</v>
          </cell>
          <cell r="AJ199" t="str">
            <v>..</v>
          </cell>
          <cell r="AK199" t="str">
            <v>..</v>
          </cell>
          <cell r="AL199" t="str">
            <v>..</v>
          </cell>
          <cell r="AM199" t="str">
            <v>..</v>
          </cell>
          <cell r="AO199" t="str">
            <v/>
          </cell>
          <cell r="AP199" t="str">
            <v/>
          </cell>
          <cell r="AS199" t="str">
            <v>..</v>
          </cell>
          <cell r="AT199" t="str">
            <v>..</v>
          </cell>
          <cell r="AU199" t="str">
            <v>..</v>
          </cell>
          <cell r="AV199" t="str">
            <v>..</v>
          </cell>
          <cell r="AW199" t="str">
            <v>..</v>
          </cell>
          <cell r="AX199" t="str">
            <v>..</v>
          </cell>
          <cell r="AY199" t="str">
            <v>..</v>
          </cell>
          <cell r="AZ199" t="str">
            <v>..</v>
          </cell>
          <cell r="BA199" t="str">
            <v>..</v>
          </cell>
          <cell r="BB199" t="str">
            <v>..</v>
          </cell>
          <cell r="BC199" t="str">
            <v>..</v>
          </cell>
          <cell r="BD199" t="str">
            <v>..</v>
          </cell>
          <cell r="BE199" t="str">
            <v>..</v>
          </cell>
          <cell r="BF199" t="str">
            <v>..</v>
          </cell>
          <cell r="BG199" t="str">
            <v>..</v>
          </cell>
          <cell r="BH199" t="str">
            <v>..</v>
          </cell>
          <cell r="BJ199" t="str">
            <v/>
          </cell>
          <cell r="BK199" t="str">
            <v/>
          </cell>
          <cell r="BN199" t="str">
            <v>..</v>
          </cell>
          <cell r="BO199" t="str">
            <v>..</v>
          </cell>
          <cell r="BP199" t="str">
            <v>..</v>
          </cell>
          <cell r="BQ199" t="str">
            <v>..</v>
          </cell>
          <cell r="BR199" t="str">
            <v>..</v>
          </cell>
          <cell r="BS199" t="str">
            <v>..</v>
          </cell>
          <cell r="BT199" t="str">
            <v>..</v>
          </cell>
          <cell r="BU199" t="str">
            <v>..</v>
          </cell>
          <cell r="BV199" t="str">
            <v>..</v>
          </cell>
          <cell r="BW199" t="str">
            <v>..</v>
          </cell>
          <cell r="BX199" t="str">
            <v>..</v>
          </cell>
          <cell r="BY199" t="str">
            <v>..</v>
          </cell>
          <cell r="BZ199" t="str">
            <v>..</v>
          </cell>
          <cell r="CA199" t="str">
            <v>..</v>
          </cell>
          <cell r="CB199" t="str">
            <v>..</v>
          </cell>
          <cell r="CC199" t="str">
            <v>..</v>
          </cell>
          <cell r="CE199" t="str">
            <v/>
          </cell>
          <cell r="CF199" t="str">
            <v/>
          </cell>
        </row>
        <row r="200">
          <cell r="A200" t="str">
            <v>VEN</v>
          </cell>
          <cell r="B200" t="str">
            <v>Venezuela</v>
          </cell>
          <cell r="C200" t="str">
            <v>..</v>
          </cell>
          <cell r="D200" t="str">
            <v>..</v>
          </cell>
          <cell r="E200" t="str">
            <v>..</v>
          </cell>
          <cell r="F200">
            <v>1.2477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 t="str">
            <v>..</v>
          </cell>
          <cell r="P200" t="str">
            <v>..</v>
          </cell>
          <cell r="Q200" t="str">
            <v>..</v>
          </cell>
          <cell r="R200" t="str">
            <v>..</v>
          </cell>
          <cell r="T200" t="str">
            <v/>
          </cell>
          <cell r="U200" t="str">
            <v/>
          </cell>
          <cell r="X200" t="str">
            <v>..</v>
          </cell>
          <cell r="Y200" t="str">
            <v>..</v>
          </cell>
          <cell r="Z200" t="str">
            <v>..</v>
          </cell>
          <cell r="AA200">
            <v>0.75046000000000002</v>
          </cell>
          <cell r="AB200" t="str">
            <v>..</v>
          </cell>
          <cell r="AC200" t="str">
            <v>..</v>
          </cell>
          <cell r="AD200" t="str">
            <v>..</v>
          </cell>
          <cell r="AE200" t="str">
            <v>..</v>
          </cell>
          <cell r="AF200" t="str">
            <v>..</v>
          </cell>
          <cell r="AG200" t="str">
            <v>..</v>
          </cell>
          <cell r="AH200" t="str">
            <v>..</v>
          </cell>
          <cell r="AI200" t="str">
            <v>..</v>
          </cell>
          <cell r="AJ200" t="str">
            <v>..</v>
          </cell>
          <cell r="AK200" t="str">
            <v>..</v>
          </cell>
          <cell r="AL200" t="str">
            <v>..</v>
          </cell>
          <cell r="AM200" t="str">
            <v>..</v>
          </cell>
          <cell r="AO200" t="str">
            <v/>
          </cell>
          <cell r="AP200" t="str">
            <v/>
          </cell>
          <cell r="AS200" t="str">
            <v>..</v>
          </cell>
          <cell r="AT200" t="str">
            <v>..</v>
          </cell>
          <cell r="AU200" t="str">
            <v>..</v>
          </cell>
          <cell r="AV200">
            <v>2.0865499999999999</v>
          </cell>
          <cell r="AW200" t="str">
            <v>..</v>
          </cell>
          <cell r="AX200" t="str">
            <v>..</v>
          </cell>
          <cell r="AY200" t="str">
            <v>..</v>
          </cell>
          <cell r="AZ200" t="str">
            <v>..</v>
          </cell>
          <cell r="BA200" t="str">
            <v>..</v>
          </cell>
          <cell r="BB200" t="str">
            <v>..</v>
          </cell>
          <cell r="BC200" t="str">
            <v>..</v>
          </cell>
          <cell r="BD200" t="str">
            <v>..</v>
          </cell>
          <cell r="BE200" t="str">
            <v>..</v>
          </cell>
          <cell r="BF200" t="str">
            <v>..</v>
          </cell>
          <cell r="BG200" t="str">
            <v>..</v>
          </cell>
          <cell r="BH200" t="str">
            <v>..</v>
          </cell>
          <cell r="BJ200" t="str">
            <v/>
          </cell>
          <cell r="BK200" t="str">
            <v/>
          </cell>
          <cell r="BN200" t="str">
            <v>..</v>
          </cell>
          <cell r="BO200" t="str">
            <v>..</v>
          </cell>
          <cell r="BP200" t="str">
            <v>..</v>
          </cell>
          <cell r="BQ200">
            <v>37.763159999999999</v>
          </cell>
          <cell r="BR200" t="str">
            <v>..</v>
          </cell>
          <cell r="BS200" t="str">
            <v>..</v>
          </cell>
          <cell r="BT200" t="str">
            <v>..</v>
          </cell>
          <cell r="BU200" t="str">
            <v>..</v>
          </cell>
          <cell r="BV200" t="str">
            <v>..</v>
          </cell>
          <cell r="BW200" t="str">
            <v>..</v>
          </cell>
          <cell r="BX200" t="str">
            <v>..</v>
          </cell>
          <cell r="BY200" t="str">
            <v>..</v>
          </cell>
          <cell r="BZ200" t="str">
            <v>..</v>
          </cell>
          <cell r="CA200" t="str">
            <v>..</v>
          </cell>
          <cell r="CB200" t="str">
            <v>..</v>
          </cell>
          <cell r="CC200" t="str">
            <v>..</v>
          </cell>
          <cell r="CE200" t="str">
            <v/>
          </cell>
          <cell r="CF200" t="str">
            <v/>
          </cell>
        </row>
        <row r="201">
          <cell r="A201" t="str">
            <v>VNM</v>
          </cell>
          <cell r="B201" t="str">
            <v>Viet Nam</v>
          </cell>
          <cell r="C201" t="str">
            <v>..</v>
          </cell>
          <cell r="D201" t="str">
            <v>..</v>
          </cell>
          <cell r="E201" t="str">
            <v>..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>
            <v>4.7761800000000001</v>
          </cell>
          <cell r="L201" t="str">
            <v>..</v>
          </cell>
          <cell r="M201">
            <v>4.8573300000000001</v>
          </cell>
          <cell r="N201">
            <v>5.0189500000000002</v>
          </cell>
          <cell r="O201">
            <v>5.1076199999999998</v>
          </cell>
          <cell r="P201">
            <v>7.9893599999999996</v>
          </cell>
          <cell r="Q201" t="str">
            <v>..</v>
          </cell>
          <cell r="R201">
            <v>6.1513600000000004</v>
          </cell>
          <cell r="T201">
            <v>6.1513600000000004</v>
          </cell>
          <cell r="U201">
            <v>2012</v>
          </cell>
          <cell r="X201" t="str">
            <v>..</v>
          </cell>
          <cell r="Y201" t="str">
            <v>..</v>
          </cell>
          <cell r="Z201" t="str">
            <v>..</v>
          </cell>
          <cell r="AA201" t="str">
            <v>..</v>
          </cell>
          <cell r="AB201" t="str">
            <v>..</v>
          </cell>
          <cell r="AC201" t="str">
            <v>..</v>
          </cell>
          <cell r="AD201" t="str">
            <v>..</v>
          </cell>
          <cell r="AE201" t="str">
            <v>..</v>
          </cell>
          <cell r="AF201">
            <v>3.3635100000000002</v>
          </cell>
          <cell r="AG201" t="str">
            <v>..</v>
          </cell>
          <cell r="AH201">
            <v>3.2585700000000002</v>
          </cell>
          <cell r="AI201">
            <v>4.5134299999999996</v>
          </cell>
          <cell r="AJ201">
            <v>4.6596799999999998</v>
          </cell>
          <cell r="AK201">
            <v>7.3353400000000004</v>
          </cell>
          <cell r="AL201" t="str">
            <v>..</v>
          </cell>
          <cell r="AM201">
            <v>5.7817499999999997</v>
          </cell>
          <cell r="AO201">
            <v>5.7817499999999997</v>
          </cell>
          <cell r="AP201">
            <v>2012</v>
          </cell>
          <cell r="AS201" t="str">
            <v>..</v>
          </cell>
          <cell r="AT201" t="str">
            <v>..</v>
          </cell>
          <cell r="AU201" t="str">
            <v>..</v>
          </cell>
          <cell r="AV201" t="str">
            <v>..</v>
          </cell>
          <cell r="AW201" t="str">
            <v>..</v>
          </cell>
          <cell r="AX201" t="str">
            <v>..</v>
          </cell>
          <cell r="AY201" t="str">
            <v>..</v>
          </cell>
          <cell r="AZ201" t="str">
            <v>..</v>
          </cell>
          <cell r="BA201">
            <v>5.8150000000000004</v>
          </cell>
          <cell r="BB201" t="str">
            <v>..</v>
          </cell>
          <cell r="BC201">
            <v>6.1018400000000002</v>
          </cell>
          <cell r="BD201">
            <v>5.4014300000000004</v>
          </cell>
          <cell r="BE201">
            <v>5.4577900000000001</v>
          </cell>
          <cell r="BF201">
            <v>8.5200200000000006</v>
          </cell>
          <cell r="BG201" t="str">
            <v>..</v>
          </cell>
          <cell r="BH201">
            <v>6.3687500000000004</v>
          </cell>
          <cell r="BJ201">
            <v>6.3687500000000004</v>
          </cell>
          <cell r="BK201">
            <v>2012</v>
          </cell>
          <cell r="BN201" t="str">
            <v>..</v>
          </cell>
          <cell r="BO201" t="str">
            <v>..</v>
          </cell>
          <cell r="BP201" t="str">
            <v>..</v>
          </cell>
          <cell r="BQ201" t="str">
            <v>..</v>
          </cell>
          <cell r="BR201" t="str">
            <v>..</v>
          </cell>
          <cell r="BS201" t="str">
            <v>..</v>
          </cell>
          <cell r="BT201" t="str">
            <v>..</v>
          </cell>
          <cell r="BU201" t="str">
            <v>..</v>
          </cell>
          <cell r="BV201">
            <v>29.841670000000001</v>
          </cell>
          <cell r="BW201" t="str">
            <v>..</v>
          </cell>
          <cell r="BX201">
            <v>29.36373</v>
          </cell>
          <cell r="BY201">
            <v>38.733429999999998</v>
          </cell>
          <cell r="BZ201">
            <v>40.026130000000002</v>
          </cell>
          <cell r="CA201">
            <v>41.126629999999999</v>
          </cell>
          <cell r="CB201" t="str">
            <v>..</v>
          </cell>
          <cell r="CC201">
            <v>34.808010000000003</v>
          </cell>
          <cell r="CE201">
            <v>34.808010000000003</v>
          </cell>
          <cell r="CF201">
            <v>2012</v>
          </cell>
        </row>
        <row r="202">
          <cell r="A202" t="str">
            <v>YEM</v>
          </cell>
          <cell r="B202" t="str">
            <v>Yemen</v>
          </cell>
          <cell r="C202" t="str">
            <v>..</v>
          </cell>
          <cell r="D202" t="str">
            <v>..</v>
          </cell>
          <cell r="E202" t="str">
            <v>..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 t="str">
            <v>..</v>
          </cell>
          <cell r="P202" t="str">
            <v>..</v>
          </cell>
          <cell r="Q202" t="str">
            <v>..</v>
          </cell>
          <cell r="R202" t="str">
            <v>..</v>
          </cell>
          <cell r="T202" t="str">
            <v/>
          </cell>
          <cell r="U202" t="str">
            <v/>
          </cell>
          <cell r="X202" t="str">
            <v>..</v>
          </cell>
          <cell r="Y202" t="str">
            <v>..</v>
          </cell>
          <cell r="Z202" t="str">
            <v>..</v>
          </cell>
          <cell r="AA202" t="str">
            <v>..</v>
          </cell>
          <cell r="AB202" t="str">
            <v>..</v>
          </cell>
          <cell r="AC202" t="str">
            <v>..</v>
          </cell>
          <cell r="AD202" t="str">
            <v>..</v>
          </cell>
          <cell r="AE202" t="str">
            <v>..</v>
          </cell>
          <cell r="AF202" t="str">
            <v>..</v>
          </cell>
          <cell r="AG202" t="str">
            <v>..</v>
          </cell>
          <cell r="AH202" t="str">
            <v>..</v>
          </cell>
          <cell r="AI202" t="str">
            <v>..</v>
          </cell>
          <cell r="AJ202" t="str">
            <v>..</v>
          </cell>
          <cell r="AK202" t="str">
            <v>..</v>
          </cell>
          <cell r="AL202" t="str">
            <v>..</v>
          </cell>
          <cell r="AM202" t="str">
            <v>..</v>
          </cell>
          <cell r="AO202" t="str">
            <v/>
          </cell>
          <cell r="AP202" t="str">
            <v/>
          </cell>
          <cell r="AS202" t="str">
            <v>..</v>
          </cell>
          <cell r="AT202" t="str">
            <v>..</v>
          </cell>
          <cell r="AU202" t="str">
            <v>..</v>
          </cell>
          <cell r="AV202" t="str">
            <v>..</v>
          </cell>
          <cell r="AW202" t="str">
            <v>..</v>
          </cell>
          <cell r="AX202" t="str">
            <v>..</v>
          </cell>
          <cell r="AY202" t="str">
            <v>..</v>
          </cell>
          <cell r="AZ202" t="str">
            <v>..</v>
          </cell>
          <cell r="BA202" t="str">
            <v>..</v>
          </cell>
          <cell r="BB202" t="str">
            <v>..</v>
          </cell>
          <cell r="BC202" t="str">
            <v>..</v>
          </cell>
          <cell r="BD202" t="str">
            <v>..</v>
          </cell>
          <cell r="BE202" t="str">
            <v>..</v>
          </cell>
          <cell r="BF202" t="str">
            <v>..</v>
          </cell>
          <cell r="BG202" t="str">
            <v>..</v>
          </cell>
          <cell r="BH202" t="str">
            <v>..</v>
          </cell>
          <cell r="BJ202" t="str">
            <v/>
          </cell>
          <cell r="BK202" t="str">
            <v/>
          </cell>
          <cell r="BN202" t="str">
            <v>..</v>
          </cell>
          <cell r="BO202" t="str">
            <v>..</v>
          </cell>
          <cell r="BP202" t="str">
            <v>..</v>
          </cell>
          <cell r="BQ202" t="str">
            <v>..</v>
          </cell>
          <cell r="BR202" t="str">
            <v>..</v>
          </cell>
          <cell r="BS202" t="str">
            <v>..</v>
          </cell>
          <cell r="BT202" t="str">
            <v>..</v>
          </cell>
          <cell r="BU202" t="str">
            <v>..</v>
          </cell>
          <cell r="BV202" t="str">
            <v>..</v>
          </cell>
          <cell r="BW202" t="str">
            <v>..</v>
          </cell>
          <cell r="BX202" t="str">
            <v>..</v>
          </cell>
          <cell r="BY202" t="str">
            <v>..</v>
          </cell>
          <cell r="BZ202" t="str">
            <v>..</v>
          </cell>
          <cell r="CA202" t="str">
            <v>..</v>
          </cell>
          <cell r="CB202" t="str">
            <v>..</v>
          </cell>
          <cell r="CC202" t="str">
            <v>..</v>
          </cell>
          <cell r="CE202" t="str">
            <v/>
          </cell>
          <cell r="CF202" t="str">
            <v/>
          </cell>
        </row>
        <row r="203">
          <cell r="A203" t="str">
            <v>ZMB</v>
          </cell>
          <cell r="B203" t="str">
            <v>Zambia</v>
          </cell>
          <cell r="C203" t="str">
            <v>..</v>
          </cell>
          <cell r="D203" t="str">
            <v>..</v>
          </cell>
          <cell r="E203" t="str">
            <v>..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 t="str">
            <v>..</v>
          </cell>
          <cell r="P203" t="str">
            <v>..</v>
          </cell>
          <cell r="Q203" t="str">
            <v>..</v>
          </cell>
          <cell r="R203" t="str">
            <v>..</v>
          </cell>
          <cell r="T203" t="str">
            <v/>
          </cell>
          <cell r="U203" t="str">
            <v/>
          </cell>
          <cell r="X203" t="str">
            <v>..</v>
          </cell>
          <cell r="Y203" t="str">
            <v>..</v>
          </cell>
          <cell r="Z203" t="str">
            <v>..</v>
          </cell>
          <cell r="AA203" t="str">
            <v>..</v>
          </cell>
          <cell r="AB203" t="str">
            <v>..</v>
          </cell>
          <cell r="AC203" t="str">
            <v>..</v>
          </cell>
          <cell r="AD203" t="str">
            <v>..</v>
          </cell>
          <cell r="AE203" t="str">
            <v>..</v>
          </cell>
          <cell r="AF203" t="str">
            <v>..</v>
          </cell>
          <cell r="AG203" t="str">
            <v>..</v>
          </cell>
          <cell r="AH203" t="str">
            <v>..</v>
          </cell>
          <cell r="AI203" t="str">
            <v>..</v>
          </cell>
          <cell r="AJ203" t="str">
            <v>..</v>
          </cell>
          <cell r="AK203" t="str">
            <v>..</v>
          </cell>
          <cell r="AL203" t="str">
            <v>..</v>
          </cell>
          <cell r="AM203" t="str">
            <v>..</v>
          </cell>
          <cell r="AO203" t="str">
            <v/>
          </cell>
          <cell r="AP203" t="str">
            <v/>
          </cell>
          <cell r="AS203" t="str">
            <v>..</v>
          </cell>
          <cell r="AT203" t="str">
            <v>..</v>
          </cell>
          <cell r="AU203" t="str">
            <v>..</v>
          </cell>
          <cell r="AV203" t="str">
            <v>..</v>
          </cell>
          <cell r="AW203" t="str">
            <v>..</v>
          </cell>
          <cell r="AX203" t="str">
            <v>..</v>
          </cell>
          <cell r="AY203" t="str">
            <v>..</v>
          </cell>
          <cell r="AZ203" t="str">
            <v>..</v>
          </cell>
          <cell r="BA203" t="str">
            <v>..</v>
          </cell>
          <cell r="BB203" t="str">
            <v>..</v>
          </cell>
          <cell r="BC203" t="str">
            <v>..</v>
          </cell>
          <cell r="BD203" t="str">
            <v>..</v>
          </cell>
          <cell r="BE203" t="str">
            <v>..</v>
          </cell>
          <cell r="BF203" t="str">
            <v>..</v>
          </cell>
          <cell r="BG203" t="str">
            <v>..</v>
          </cell>
          <cell r="BH203" t="str">
            <v>..</v>
          </cell>
          <cell r="BJ203" t="str">
            <v/>
          </cell>
          <cell r="BK203" t="str">
            <v/>
          </cell>
          <cell r="BN203" t="str">
            <v>..</v>
          </cell>
          <cell r="BO203" t="str">
            <v>..</v>
          </cell>
          <cell r="BP203" t="str">
            <v>..</v>
          </cell>
          <cell r="BQ203" t="str">
            <v>..</v>
          </cell>
          <cell r="BR203" t="str">
            <v>..</v>
          </cell>
          <cell r="BS203" t="str">
            <v>..</v>
          </cell>
          <cell r="BT203" t="str">
            <v>..</v>
          </cell>
          <cell r="BU203" t="str">
            <v>..</v>
          </cell>
          <cell r="BV203" t="str">
            <v>..</v>
          </cell>
          <cell r="BW203" t="str">
            <v>..</v>
          </cell>
          <cell r="BX203" t="str">
            <v>..</v>
          </cell>
          <cell r="BY203" t="str">
            <v>..</v>
          </cell>
          <cell r="BZ203" t="str">
            <v>..</v>
          </cell>
          <cell r="CA203" t="str">
            <v>..</v>
          </cell>
          <cell r="CB203" t="str">
            <v>..</v>
          </cell>
          <cell r="CC203" t="str">
            <v>..</v>
          </cell>
          <cell r="CE203" t="str">
            <v/>
          </cell>
          <cell r="CF203" t="str">
            <v/>
          </cell>
        </row>
        <row r="204">
          <cell r="A204" t="str">
            <v>ZWE</v>
          </cell>
          <cell r="B204" t="str">
            <v>Zimbabwe</v>
          </cell>
          <cell r="C204" t="str">
            <v>..</v>
          </cell>
          <cell r="D204" t="str">
            <v>..</v>
          </cell>
          <cell r="E204" t="str">
            <v>..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 t="str">
            <v>..</v>
          </cell>
          <cell r="P204">
            <v>1.81908</v>
          </cell>
          <cell r="Q204">
            <v>2.5141300000000002</v>
          </cell>
          <cell r="R204">
            <v>2.5831200000000001</v>
          </cell>
          <cell r="T204">
            <v>2.5831200000000001</v>
          </cell>
          <cell r="U204">
            <v>2012</v>
          </cell>
          <cell r="X204" t="str">
            <v>..</v>
          </cell>
          <cell r="Y204" t="str">
            <v>..</v>
          </cell>
          <cell r="Z204" t="str">
            <v>..</v>
          </cell>
          <cell r="AA204" t="str">
            <v>..</v>
          </cell>
          <cell r="AB204" t="str">
            <v>..</v>
          </cell>
          <cell r="AC204" t="str">
            <v>..</v>
          </cell>
          <cell r="AD204" t="str">
            <v>..</v>
          </cell>
          <cell r="AE204" t="str">
            <v>..</v>
          </cell>
          <cell r="AF204" t="str">
            <v>..</v>
          </cell>
          <cell r="AG204" t="str">
            <v>..</v>
          </cell>
          <cell r="AH204" t="str">
            <v>..</v>
          </cell>
          <cell r="AI204" t="str">
            <v>..</v>
          </cell>
          <cell r="AJ204" t="str">
            <v>..</v>
          </cell>
          <cell r="AK204">
            <v>1.4201900000000001</v>
          </cell>
          <cell r="AL204">
            <v>2.0736699999999999</v>
          </cell>
          <cell r="AM204">
            <v>2.0065499999999998</v>
          </cell>
          <cell r="AO204">
            <v>2.0065499999999998</v>
          </cell>
          <cell r="AP204">
            <v>2012</v>
          </cell>
          <cell r="AS204" t="str">
            <v>..</v>
          </cell>
          <cell r="AT204" t="str">
            <v>..</v>
          </cell>
          <cell r="AU204" t="str">
            <v>..</v>
          </cell>
          <cell r="AV204" t="str">
            <v>..</v>
          </cell>
          <cell r="AW204" t="str">
            <v>..</v>
          </cell>
          <cell r="AX204" t="str">
            <v>..</v>
          </cell>
          <cell r="AY204" t="str">
            <v>..</v>
          </cell>
          <cell r="AZ204" t="str">
            <v>..</v>
          </cell>
          <cell r="BA204" t="str">
            <v>..</v>
          </cell>
          <cell r="BB204" t="str">
            <v>..</v>
          </cell>
          <cell r="BC204" t="str">
            <v>..</v>
          </cell>
          <cell r="BD204" t="str">
            <v>..</v>
          </cell>
          <cell r="BE204" t="str">
            <v>..</v>
          </cell>
          <cell r="BF204">
            <v>2.1485400000000001</v>
          </cell>
          <cell r="BG204">
            <v>2.8571399999999998</v>
          </cell>
          <cell r="BH204">
            <v>3.0391699999999999</v>
          </cell>
          <cell r="BJ204">
            <v>3.0391699999999999</v>
          </cell>
          <cell r="BK204">
            <v>2012</v>
          </cell>
          <cell r="BN204" t="str">
            <v>..</v>
          </cell>
          <cell r="BO204" t="str">
            <v>..</v>
          </cell>
          <cell r="BP204" t="str">
            <v>..</v>
          </cell>
          <cell r="BQ204" t="str">
            <v>..</v>
          </cell>
          <cell r="BR204" t="str">
            <v>..</v>
          </cell>
          <cell r="BS204" t="str">
            <v>..</v>
          </cell>
          <cell r="BT204" t="str">
            <v>..</v>
          </cell>
          <cell r="BU204" t="str">
            <v>..</v>
          </cell>
          <cell r="BV204" t="str">
            <v>..</v>
          </cell>
          <cell r="BW204" t="str">
            <v>..</v>
          </cell>
          <cell r="BX204" t="str">
            <v>..</v>
          </cell>
          <cell r="BY204" t="str">
            <v>..</v>
          </cell>
          <cell r="BZ204" t="str">
            <v>..</v>
          </cell>
          <cell r="CA204">
            <v>35.31532</v>
          </cell>
          <cell r="CB204">
            <v>36.111109999999996</v>
          </cell>
          <cell r="CC204">
            <v>34.306570000000001</v>
          </cell>
          <cell r="CE204">
            <v>34.306570000000001</v>
          </cell>
          <cell r="CF204">
            <v>2012</v>
          </cell>
        </row>
      </sheetData>
      <sheetData sheetId="5"/>
      <sheetData sheetId="6"/>
      <sheetData sheetId="7">
        <row r="3">
          <cell r="B3" t="str">
            <v>Australia</v>
          </cell>
          <cell r="C3" t="str">
            <v>Australie</v>
          </cell>
          <cell r="D3" t="str">
            <v>AUS</v>
          </cell>
        </row>
        <row r="4">
          <cell r="B4" t="str">
            <v>Austria</v>
          </cell>
          <cell r="C4" t="str">
            <v>Autriche</v>
          </cell>
          <cell r="D4" t="str">
            <v>AUT</v>
          </cell>
        </row>
        <row r="5">
          <cell r="B5" t="str">
            <v>Belgium</v>
          </cell>
          <cell r="C5" t="str">
            <v>Belgique</v>
          </cell>
          <cell r="D5" t="str">
            <v>BEL</v>
          </cell>
        </row>
        <row r="6">
          <cell r="B6" t="str">
            <v>Canada</v>
          </cell>
          <cell r="C6" t="str">
            <v>Canada</v>
          </cell>
          <cell r="D6" t="str">
            <v>CAN</v>
          </cell>
        </row>
        <row r="7">
          <cell r="B7" t="str">
            <v>Chile</v>
          </cell>
          <cell r="C7" t="str">
            <v>Chili</v>
          </cell>
          <cell r="D7" t="str">
            <v>CHL</v>
          </cell>
        </row>
        <row r="8">
          <cell r="B8" t="str">
            <v>Czech Republic</v>
          </cell>
          <cell r="C8" t="str">
            <v>République tchèque</v>
          </cell>
          <cell r="D8" t="str">
            <v>CZE</v>
          </cell>
        </row>
        <row r="9">
          <cell r="B9" t="str">
            <v>Denmark</v>
          </cell>
          <cell r="C9" t="str">
            <v>Danemark</v>
          </cell>
          <cell r="D9" t="str">
            <v>DNK</v>
          </cell>
        </row>
        <row r="10">
          <cell r="B10" t="str">
            <v>Estonia</v>
          </cell>
          <cell r="C10" t="str">
            <v>Estonie</v>
          </cell>
          <cell r="D10" t="str">
            <v>EST</v>
          </cell>
        </row>
        <row r="11">
          <cell r="B11" t="str">
            <v>Finland</v>
          </cell>
          <cell r="C11" t="str">
            <v>Finlande</v>
          </cell>
          <cell r="D11" t="str">
            <v>FIN</v>
          </cell>
        </row>
        <row r="12">
          <cell r="B12" t="str">
            <v>France</v>
          </cell>
          <cell r="C12" t="str">
            <v>France</v>
          </cell>
          <cell r="D12" t="str">
            <v>FRA</v>
          </cell>
        </row>
        <row r="13">
          <cell r="B13" t="str">
            <v>Germany</v>
          </cell>
          <cell r="C13" t="str">
            <v>Allemagne</v>
          </cell>
          <cell r="D13" t="str">
            <v>DEU</v>
          </cell>
        </row>
        <row r="14">
          <cell r="B14" t="str">
            <v>Greece</v>
          </cell>
          <cell r="C14" t="str">
            <v>Grèce</v>
          </cell>
          <cell r="D14" t="str">
            <v>GRC</v>
          </cell>
        </row>
        <row r="15">
          <cell r="B15" t="str">
            <v>Hungary</v>
          </cell>
          <cell r="C15" t="str">
            <v>Hongrie</v>
          </cell>
          <cell r="D15" t="str">
            <v>HUN</v>
          </cell>
        </row>
        <row r="16">
          <cell r="B16" t="str">
            <v>Iceland</v>
          </cell>
          <cell r="C16" t="str">
            <v>Islande</v>
          </cell>
          <cell r="D16" t="str">
            <v>ISL</v>
          </cell>
        </row>
        <row r="17">
          <cell r="B17" t="str">
            <v>Ireland</v>
          </cell>
          <cell r="C17" t="str">
            <v>Irlande</v>
          </cell>
          <cell r="D17" t="str">
            <v>IRL</v>
          </cell>
        </row>
        <row r="18">
          <cell r="B18" t="str">
            <v>Israel</v>
          </cell>
          <cell r="C18" t="str">
            <v>Israël</v>
          </cell>
          <cell r="D18" t="str">
            <v>ISR</v>
          </cell>
        </row>
        <row r="19">
          <cell r="B19" t="str">
            <v>Italy</v>
          </cell>
          <cell r="C19" t="str">
            <v>Italie</v>
          </cell>
          <cell r="D19" t="str">
            <v>ITA</v>
          </cell>
        </row>
        <row r="20">
          <cell r="B20" t="str">
            <v>Japan</v>
          </cell>
          <cell r="C20" t="str">
            <v>Japon</v>
          </cell>
          <cell r="D20" t="str">
            <v>JPN</v>
          </cell>
        </row>
        <row r="21">
          <cell r="B21" t="str">
            <v>Korea</v>
          </cell>
          <cell r="C21" t="str">
            <v>Corée</v>
          </cell>
          <cell r="D21" t="str">
            <v>KOR</v>
          </cell>
        </row>
        <row r="22">
          <cell r="B22" t="str">
            <v>Luxembourg</v>
          </cell>
          <cell r="C22" t="str">
            <v>Luxembourg</v>
          </cell>
          <cell r="D22" t="str">
            <v>LUX</v>
          </cell>
        </row>
        <row r="23">
          <cell r="B23" t="str">
            <v>Mexico</v>
          </cell>
          <cell r="C23" t="str">
            <v>Mexique</v>
          </cell>
          <cell r="D23" t="str">
            <v>MEX</v>
          </cell>
        </row>
        <row r="24">
          <cell r="B24" t="str">
            <v>Netherlands</v>
          </cell>
          <cell r="C24" t="str">
            <v>Pays-Bas</v>
          </cell>
          <cell r="D24" t="str">
            <v>NLD</v>
          </cell>
        </row>
        <row r="25">
          <cell r="B25" t="str">
            <v>New Zealand</v>
          </cell>
          <cell r="C25" t="str">
            <v>Nouvelle-Zélande</v>
          </cell>
          <cell r="D25" t="str">
            <v>NZL</v>
          </cell>
        </row>
        <row r="26">
          <cell r="B26" t="str">
            <v>Norway</v>
          </cell>
          <cell r="C26" t="str">
            <v>Norvège</v>
          </cell>
          <cell r="D26" t="str">
            <v>NOR</v>
          </cell>
        </row>
        <row r="27">
          <cell r="B27" t="str">
            <v>Poland</v>
          </cell>
          <cell r="C27" t="str">
            <v>Pologne</v>
          </cell>
          <cell r="D27" t="str">
            <v>POL</v>
          </cell>
        </row>
        <row r="28">
          <cell r="B28" t="str">
            <v>Portugal</v>
          </cell>
          <cell r="C28" t="str">
            <v>Portugal</v>
          </cell>
          <cell r="D28" t="str">
            <v>PRT</v>
          </cell>
        </row>
        <row r="29">
          <cell r="B29" t="str">
            <v>Slovak Republic</v>
          </cell>
          <cell r="C29" t="str">
            <v>République slovaque</v>
          </cell>
          <cell r="D29" t="str">
            <v>SVK</v>
          </cell>
        </row>
        <row r="30">
          <cell r="B30" t="str">
            <v>Slovenia</v>
          </cell>
          <cell r="C30" t="str">
            <v>Slovénie</v>
          </cell>
          <cell r="D30" t="str">
            <v>SVN</v>
          </cell>
        </row>
        <row r="31">
          <cell r="B31" t="str">
            <v>Spain</v>
          </cell>
          <cell r="C31" t="str">
            <v>Espagne</v>
          </cell>
          <cell r="D31" t="str">
            <v>ESP</v>
          </cell>
        </row>
        <row r="32">
          <cell r="B32" t="str">
            <v>Sweden</v>
          </cell>
          <cell r="C32" t="str">
            <v>Suède</v>
          </cell>
          <cell r="D32" t="str">
            <v>SWE</v>
          </cell>
        </row>
        <row r="33">
          <cell r="B33" t="str">
            <v>Switzerland</v>
          </cell>
          <cell r="C33" t="str">
            <v>Suisse</v>
          </cell>
          <cell r="D33" t="str">
            <v>CHE</v>
          </cell>
        </row>
        <row r="34">
          <cell r="B34" t="str">
            <v>Turkey</v>
          </cell>
          <cell r="C34" t="str">
            <v>Turquie</v>
          </cell>
          <cell r="D34" t="str">
            <v>TUR</v>
          </cell>
        </row>
        <row r="35">
          <cell r="B35" t="str">
            <v>United Kingdom</v>
          </cell>
          <cell r="C35" t="str">
            <v>Royaume-Uni</v>
          </cell>
          <cell r="D35" t="str">
            <v>GBR</v>
          </cell>
        </row>
        <row r="36">
          <cell r="B36" t="str">
            <v>United States</v>
          </cell>
          <cell r="C36" t="str">
            <v>Etats-Unis</v>
          </cell>
          <cell r="D36" t="str">
            <v>USA</v>
          </cell>
        </row>
        <row r="37">
          <cell r="B37" t="str">
            <v>Brazil</v>
          </cell>
          <cell r="C37" t="str">
            <v>Brésil</v>
          </cell>
          <cell r="D37" t="str">
            <v>BRA</v>
          </cell>
        </row>
        <row r="38">
          <cell r="B38" t="str">
            <v>China</v>
          </cell>
          <cell r="C38" t="str">
            <v>Chine</v>
          </cell>
          <cell r="D38" t="str">
            <v>CHN</v>
          </cell>
        </row>
        <row r="39">
          <cell r="B39" t="str">
            <v>India</v>
          </cell>
          <cell r="C39" t="str">
            <v>Inde</v>
          </cell>
          <cell r="D39" t="str">
            <v>IND</v>
          </cell>
        </row>
        <row r="40">
          <cell r="B40" t="str">
            <v>Indonesia</v>
          </cell>
          <cell r="C40" t="str">
            <v>Indonésie</v>
          </cell>
          <cell r="D40" t="str">
            <v>IDN</v>
          </cell>
        </row>
        <row r="41">
          <cell r="B41" t="str">
            <v>Russian Federation</v>
          </cell>
          <cell r="C41" t="str">
            <v>Fédération de Russie</v>
          </cell>
          <cell r="D41" t="str">
            <v>RUS</v>
          </cell>
        </row>
        <row r="42">
          <cell r="B42" t="str">
            <v>South Africa</v>
          </cell>
          <cell r="C42" t="str">
            <v>Afrique du Sud</v>
          </cell>
          <cell r="D42" t="str">
            <v>ZAF</v>
          </cell>
        </row>
        <row r="43">
          <cell r="B43" t="str">
            <v>Bulgaria</v>
          </cell>
          <cell r="C43" t="str">
            <v>Bulgarie</v>
          </cell>
          <cell r="D43" t="str">
            <v>BGR</v>
          </cell>
        </row>
        <row r="44">
          <cell r="B44" t="str">
            <v>Cyprus</v>
          </cell>
          <cell r="C44" t="str">
            <v>Chypre</v>
          </cell>
          <cell r="D44" t="str">
            <v>CYP</v>
          </cell>
        </row>
        <row r="45">
          <cell r="B45" t="str">
            <v>Latvia</v>
          </cell>
          <cell r="C45" t="str">
            <v>Lettonie</v>
          </cell>
          <cell r="D45" t="str">
            <v>LVA</v>
          </cell>
        </row>
        <row r="46">
          <cell r="B46" t="str">
            <v>Lithuania</v>
          </cell>
          <cell r="C46" t="str">
            <v>Lituanie</v>
          </cell>
          <cell r="D46" t="str">
            <v>LTU</v>
          </cell>
        </row>
        <row r="47">
          <cell r="B47" t="str">
            <v>Malta</v>
          </cell>
          <cell r="C47" t="str">
            <v>Malte</v>
          </cell>
          <cell r="D47" t="str">
            <v>MLT</v>
          </cell>
        </row>
        <row r="48">
          <cell r="B48" t="str">
            <v>Romania</v>
          </cell>
          <cell r="C48" t="str">
            <v>Roumanie</v>
          </cell>
          <cell r="D48" t="str">
            <v>ROU</v>
          </cell>
        </row>
        <row r="49">
          <cell r="B49" t="str">
            <v>Afghanistan</v>
          </cell>
          <cell r="C49" t="str">
            <v>Afghanistan</v>
          </cell>
          <cell r="D49" t="str">
            <v>AFG</v>
          </cell>
        </row>
        <row r="50">
          <cell r="B50" t="str">
            <v>Albania</v>
          </cell>
          <cell r="C50" t="str">
            <v>Albanie</v>
          </cell>
          <cell r="D50" t="str">
            <v>ALB</v>
          </cell>
        </row>
        <row r="51">
          <cell r="B51" t="str">
            <v>Algeria</v>
          </cell>
          <cell r="C51" t="str">
            <v>Algérie</v>
          </cell>
          <cell r="D51" t="str">
            <v>DZA</v>
          </cell>
        </row>
        <row r="52">
          <cell r="B52" t="str">
            <v>American Samoa</v>
          </cell>
          <cell r="C52" t="str">
            <v>Samoa américaines</v>
          </cell>
          <cell r="D52" t="str">
            <v>ASM</v>
          </cell>
        </row>
        <row r="53">
          <cell r="B53" t="str">
            <v>Andorra</v>
          </cell>
          <cell r="C53" t="str">
            <v>Andorre</v>
          </cell>
          <cell r="D53" t="str">
            <v>AND</v>
          </cell>
        </row>
        <row r="54">
          <cell r="B54" t="str">
            <v>Angola</v>
          </cell>
          <cell r="C54" t="str">
            <v>Angola</v>
          </cell>
          <cell r="D54" t="str">
            <v>AGO</v>
          </cell>
        </row>
        <row r="55">
          <cell r="B55" t="str">
            <v>Antigua and Barbuda</v>
          </cell>
          <cell r="C55" t="str">
            <v>Antigua-et-Barbuda</v>
          </cell>
          <cell r="D55" t="str">
            <v>ATG</v>
          </cell>
        </row>
        <row r="56">
          <cell r="B56" t="str">
            <v>Argentina</v>
          </cell>
          <cell r="C56" t="str">
            <v>Argentina</v>
          </cell>
          <cell r="D56" t="str">
            <v>ARG</v>
          </cell>
        </row>
        <row r="57">
          <cell r="B57" t="str">
            <v>Armenia</v>
          </cell>
          <cell r="C57" t="str">
            <v>Arménie</v>
          </cell>
          <cell r="D57" t="str">
            <v>ARM</v>
          </cell>
        </row>
        <row r="58">
          <cell r="B58" t="str">
            <v>Aruba</v>
          </cell>
          <cell r="C58" t="str">
            <v>Aruba</v>
          </cell>
          <cell r="D58" t="str">
            <v>ABW</v>
          </cell>
        </row>
        <row r="59">
          <cell r="B59" t="str">
            <v>Azerbaijan</v>
          </cell>
          <cell r="C59" t="str">
            <v>Azerbaïdjan</v>
          </cell>
          <cell r="D59" t="str">
            <v>AZE</v>
          </cell>
        </row>
        <row r="60">
          <cell r="B60" t="str">
            <v>Bahamas</v>
          </cell>
          <cell r="C60" t="str">
            <v>Bahamas</v>
          </cell>
          <cell r="D60" t="str">
            <v>BHS</v>
          </cell>
        </row>
        <row r="61">
          <cell r="B61" t="str">
            <v>Bahrain</v>
          </cell>
          <cell r="C61" t="str">
            <v>Bahreïn</v>
          </cell>
          <cell r="D61" t="str">
            <v>BHR</v>
          </cell>
        </row>
        <row r="62">
          <cell r="B62" t="str">
            <v>Bangladesh</v>
          </cell>
          <cell r="C62" t="str">
            <v>Bangladesh</v>
          </cell>
          <cell r="D62" t="str">
            <v>BGD</v>
          </cell>
        </row>
        <row r="63">
          <cell r="B63" t="str">
            <v>Barbados</v>
          </cell>
          <cell r="C63" t="str">
            <v>Barbade</v>
          </cell>
          <cell r="D63" t="str">
            <v>BRB</v>
          </cell>
        </row>
        <row r="64">
          <cell r="B64" t="str">
            <v>Belarus</v>
          </cell>
          <cell r="C64" t="str">
            <v>Bélarus</v>
          </cell>
          <cell r="D64" t="str">
            <v>BLR</v>
          </cell>
        </row>
        <row r="65">
          <cell r="B65" t="str">
            <v>Belize</v>
          </cell>
          <cell r="C65" t="str">
            <v>Belize</v>
          </cell>
          <cell r="D65" t="str">
            <v>BLZ</v>
          </cell>
        </row>
        <row r="66">
          <cell r="B66" t="str">
            <v>Benin</v>
          </cell>
          <cell r="C66" t="str">
            <v>Bénin</v>
          </cell>
          <cell r="D66" t="str">
            <v>BEN</v>
          </cell>
        </row>
        <row r="67">
          <cell r="B67" t="str">
            <v>Bermuda</v>
          </cell>
          <cell r="C67" t="str">
            <v>Bermudes</v>
          </cell>
          <cell r="D67" t="str">
            <v>BMU</v>
          </cell>
        </row>
        <row r="68">
          <cell r="B68" t="str">
            <v>Bhutan</v>
          </cell>
          <cell r="C68" t="str">
            <v>Bhoutan</v>
          </cell>
          <cell r="D68" t="str">
            <v>BTN</v>
          </cell>
        </row>
        <row r="69">
          <cell r="B69" t="str">
            <v>Bolivia</v>
          </cell>
          <cell r="C69" t="str">
            <v>Bolivie</v>
          </cell>
          <cell r="D69" t="str">
            <v>BOL</v>
          </cell>
        </row>
        <row r="70">
          <cell r="B70" t="str">
            <v>Bosnia and Herzegovina</v>
          </cell>
          <cell r="C70" t="str">
            <v>Bosnie-Herzégovine</v>
          </cell>
          <cell r="D70" t="str">
            <v>BIH</v>
          </cell>
        </row>
        <row r="71">
          <cell r="B71" t="str">
            <v>Botswana</v>
          </cell>
          <cell r="C71" t="str">
            <v>Botswana</v>
          </cell>
          <cell r="D71" t="str">
            <v>BWA</v>
          </cell>
        </row>
        <row r="72">
          <cell r="B72" t="str">
            <v>Brunei Darussalam</v>
          </cell>
          <cell r="C72" t="str">
            <v>Brunéi Darussalam</v>
          </cell>
          <cell r="D72" t="str">
            <v>BRN</v>
          </cell>
        </row>
        <row r="73">
          <cell r="B73" t="str">
            <v>Burkina Faso</v>
          </cell>
          <cell r="C73" t="str">
            <v>Burkina Faso</v>
          </cell>
          <cell r="D73" t="str">
            <v>BFA</v>
          </cell>
        </row>
        <row r="74">
          <cell r="B74" t="str">
            <v>Burundi</v>
          </cell>
          <cell r="C74" t="str">
            <v>Burundi</v>
          </cell>
          <cell r="D74" t="str">
            <v>BDI</v>
          </cell>
        </row>
        <row r="75">
          <cell r="B75" t="str">
            <v>Cambodia</v>
          </cell>
          <cell r="C75" t="str">
            <v>Cambodge</v>
          </cell>
          <cell r="D75" t="str">
            <v>KHM</v>
          </cell>
        </row>
        <row r="76">
          <cell r="B76" t="str">
            <v>Cameroon</v>
          </cell>
          <cell r="C76" t="str">
            <v>Cameroun</v>
          </cell>
          <cell r="D76" t="str">
            <v>CMR</v>
          </cell>
        </row>
        <row r="77">
          <cell r="B77" t="str">
            <v>Cape Verde</v>
          </cell>
          <cell r="C77" t="str">
            <v>Cap-Vert</v>
          </cell>
          <cell r="D77" t="str">
            <v>CPV</v>
          </cell>
        </row>
        <row r="78">
          <cell r="B78" t="str">
            <v>Cayman Islands</v>
          </cell>
          <cell r="C78" t="str">
            <v>Îles Caïmanes</v>
          </cell>
          <cell r="D78" t="str">
            <v>CYM</v>
          </cell>
        </row>
        <row r="79">
          <cell r="B79" t="str">
            <v>Central African Republic</v>
          </cell>
          <cell r="C79" t="str">
            <v>République centrafricaine</v>
          </cell>
          <cell r="D79" t="str">
            <v>CAF</v>
          </cell>
        </row>
        <row r="80">
          <cell r="B80" t="str">
            <v>Chad</v>
          </cell>
          <cell r="C80" t="str">
            <v>Tchad</v>
          </cell>
          <cell r="D80" t="str">
            <v>TCD</v>
          </cell>
        </row>
        <row r="81">
          <cell r="B81" t="str">
            <v>Channel Islands</v>
          </cell>
          <cell r="C81" t="str">
            <v>Îles Anglo-Normandes</v>
          </cell>
          <cell r="D81">
            <v>830</v>
          </cell>
        </row>
        <row r="82">
          <cell r="B82" t="str">
            <v>Colombia</v>
          </cell>
          <cell r="C82" t="str">
            <v>Colombie</v>
          </cell>
          <cell r="D82" t="str">
            <v>COL</v>
          </cell>
        </row>
        <row r="83">
          <cell r="B83" t="str">
            <v>Comoros</v>
          </cell>
          <cell r="C83" t="str">
            <v>Comores</v>
          </cell>
          <cell r="D83" t="str">
            <v>COM</v>
          </cell>
        </row>
        <row r="84">
          <cell r="B84" t="str">
            <v>Congo</v>
          </cell>
          <cell r="C84" t="str">
            <v>Congo</v>
          </cell>
          <cell r="D84" t="str">
            <v>COG</v>
          </cell>
        </row>
        <row r="85">
          <cell r="B85" t="str">
            <v>Democratic Republic of the Congo</v>
          </cell>
          <cell r="C85" t="str">
            <v>République démocratique du Congo</v>
          </cell>
          <cell r="D85" t="str">
            <v>COD</v>
          </cell>
        </row>
        <row r="86">
          <cell r="B86" t="str">
            <v>Costa Rica</v>
          </cell>
          <cell r="C86" t="str">
            <v>Costa Rica</v>
          </cell>
          <cell r="D86" t="str">
            <v>CRI</v>
          </cell>
        </row>
        <row r="87">
          <cell r="B87" t="str">
            <v>Côte d'Ivoire</v>
          </cell>
          <cell r="C87" t="str">
            <v>Côte d'Ivoire</v>
          </cell>
          <cell r="D87" t="str">
            <v>CIV</v>
          </cell>
        </row>
        <row r="88">
          <cell r="B88" t="str">
            <v>Croatia</v>
          </cell>
          <cell r="C88" t="str">
            <v>Croatie</v>
          </cell>
          <cell r="D88" t="str">
            <v>HRV</v>
          </cell>
        </row>
        <row r="89">
          <cell r="B89" t="str">
            <v>Cuba</v>
          </cell>
          <cell r="C89" t="str">
            <v>Cuba</v>
          </cell>
          <cell r="D89" t="str">
            <v>CUB</v>
          </cell>
        </row>
        <row r="90">
          <cell r="B90" t="str">
            <v>Democratic People's Republic of Korea</v>
          </cell>
          <cell r="C90" t="str">
            <v>République populaire démocratique de Corée</v>
          </cell>
          <cell r="D90" t="str">
            <v>PRK</v>
          </cell>
        </row>
        <row r="91">
          <cell r="B91" t="str">
            <v>Djibouti</v>
          </cell>
          <cell r="C91" t="str">
            <v>Djibouti</v>
          </cell>
          <cell r="D91" t="str">
            <v>DJI</v>
          </cell>
        </row>
        <row r="92">
          <cell r="B92" t="str">
            <v>Dominica</v>
          </cell>
          <cell r="C92" t="str">
            <v>Dominique</v>
          </cell>
          <cell r="D92" t="str">
            <v>DMA</v>
          </cell>
        </row>
        <row r="93">
          <cell r="B93" t="str">
            <v>Dominican Republic</v>
          </cell>
          <cell r="C93" t="str">
            <v>République dominicaine</v>
          </cell>
          <cell r="D93" t="str">
            <v>DOM</v>
          </cell>
        </row>
        <row r="94">
          <cell r="B94" t="str">
            <v>Ecuador</v>
          </cell>
          <cell r="C94" t="str">
            <v>Équateur</v>
          </cell>
          <cell r="D94" t="str">
            <v>ECU</v>
          </cell>
        </row>
        <row r="95">
          <cell r="B95" t="str">
            <v>Egypt</v>
          </cell>
          <cell r="C95" t="str">
            <v>Égypte</v>
          </cell>
          <cell r="D95" t="str">
            <v>EGY</v>
          </cell>
        </row>
        <row r="96">
          <cell r="B96" t="str">
            <v>El Salvador</v>
          </cell>
          <cell r="C96" t="str">
            <v>El Salvador</v>
          </cell>
          <cell r="D96" t="str">
            <v>SLV</v>
          </cell>
        </row>
        <row r="97">
          <cell r="B97" t="str">
            <v>Equatorial Guinea</v>
          </cell>
          <cell r="C97" t="str">
            <v>Guinée équatoriale</v>
          </cell>
          <cell r="D97" t="str">
            <v>GNQ</v>
          </cell>
        </row>
        <row r="98">
          <cell r="B98" t="str">
            <v>Eritrea</v>
          </cell>
          <cell r="C98" t="str">
            <v>Érythrée</v>
          </cell>
          <cell r="D98" t="str">
            <v>ERI</v>
          </cell>
        </row>
        <row r="99">
          <cell r="B99" t="str">
            <v>Ethiopia</v>
          </cell>
          <cell r="C99" t="str">
            <v>Éthiopie</v>
          </cell>
          <cell r="D99" t="str">
            <v>ETH</v>
          </cell>
        </row>
        <row r="100">
          <cell r="B100" t="str">
            <v>Faeroe Islands</v>
          </cell>
          <cell r="C100" t="str">
            <v>Îles Féroé</v>
          </cell>
          <cell r="D100" t="str">
            <v>FRO</v>
          </cell>
        </row>
        <row r="101">
          <cell r="B101" t="str">
            <v>Fiji</v>
          </cell>
          <cell r="C101" t="str">
            <v>Fidji</v>
          </cell>
          <cell r="D101" t="str">
            <v>FJI</v>
          </cell>
        </row>
        <row r="102">
          <cell r="B102" t="str">
            <v>Macedonia</v>
          </cell>
          <cell r="C102" t="str">
            <v>ex Rép. Youg. De Macédoine</v>
          </cell>
          <cell r="D102" t="str">
            <v>MKD</v>
          </cell>
        </row>
        <row r="103">
          <cell r="B103" t="str">
            <v>French Polynesia</v>
          </cell>
          <cell r="C103" t="str">
            <v>Polynésie française</v>
          </cell>
          <cell r="D103" t="str">
            <v>PYF</v>
          </cell>
        </row>
        <row r="104">
          <cell r="B104" t="str">
            <v>Gabon</v>
          </cell>
          <cell r="C104" t="str">
            <v>Gabon</v>
          </cell>
          <cell r="D104" t="str">
            <v>GAB</v>
          </cell>
        </row>
        <row r="105">
          <cell r="B105" t="str">
            <v>Gambia</v>
          </cell>
          <cell r="C105" t="str">
            <v>Gambie</v>
          </cell>
          <cell r="D105" t="str">
            <v>GMB</v>
          </cell>
        </row>
        <row r="106">
          <cell r="B106" t="str">
            <v>Georgia</v>
          </cell>
          <cell r="C106" t="str">
            <v>Géorgie</v>
          </cell>
          <cell r="D106" t="str">
            <v>GEO</v>
          </cell>
        </row>
        <row r="107">
          <cell r="B107" t="str">
            <v>Ghana</v>
          </cell>
          <cell r="C107" t="str">
            <v>Ghana</v>
          </cell>
          <cell r="D107" t="str">
            <v>GHA</v>
          </cell>
        </row>
        <row r="108">
          <cell r="B108" t="str">
            <v>Greenland</v>
          </cell>
          <cell r="C108" t="str">
            <v>Groenland</v>
          </cell>
          <cell r="D108" t="str">
            <v>GRL</v>
          </cell>
        </row>
        <row r="109">
          <cell r="B109" t="str">
            <v>Grenada</v>
          </cell>
          <cell r="C109" t="str">
            <v>Grenade</v>
          </cell>
          <cell r="D109" t="str">
            <v>GRD</v>
          </cell>
        </row>
        <row r="110">
          <cell r="B110" t="str">
            <v>Guam</v>
          </cell>
          <cell r="C110" t="str">
            <v>Guam</v>
          </cell>
          <cell r="D110" t="str">
            <v>GUM</v>
          </cell>
        </row>
        <row r="111">
          <cell r="B111" t="str">
            <v>Guatemala</v>
          </cell>
          <cell r="C111" t="str">
            <v>Guatemala</v>
          </cell>
          <cell r="D111" t="str">
            <v>GTM</v>
          </cell>
        </row>
        <row r="112">
          <cell r="B112" t="str">
            <v>Guinea</v>
          </cell>
          <cell r="C112" t="str">
            <v>Guinée</v>
          </cell>
          <cell r="D112" t="str">
            <v>GIN</v>
          </cell>
        </row>
        <row r="113">
          <cell r="B113" t="str">
            <v>Guinea-Bissau</v>
          </cell>
          <cell r="C113" t="str">
            <v>Guinée-Bissau</v>
          </cell>
          <cell r="D113" t="str">
            <v>GNB</v>
          </cell>
        </row>
        <row r="114">
          <cell r="B114" t="str">
            <v>Guyana</v>
          </cell>
          <cell r="C114" t="str">
            <v>Guyana</v>
          </cell>
          <cell r="D114" t="str">
            <v>GUY</v>
          </cell>
        </row>
        <row r="115">
          <cell r="B115" t="str">
            <v>Haiti</v>
          </cell>
          <cell r="C115" t="str">
            <v>Haïti</v>
          </cell>
          <cell r="D115" t="str">
            <v>HTI</v>
          </cell>
        </row>
        <row r="116">
          <cell r="B116" t="str">
            <v>Honduras</v>
          </cell>
          <cell r="C116" t="str">
            <v>Honduras</v>
          </cell>
          <cell r="D116" t="str">
            <v>HND</v>
          </cell>
        </row>
        <row r="117">
          <cell r="B117" t="str">
            <v>Hong Kong (China)</v>
          </cell>
          <cell r="C117" t="str">
            <v>Hong-Kong (Chine)</v>
          </cell>
          <cell r="D117" t="str">
            <v>HKG</v>
          </cell>
        </row>
        <row r="118">
          <cell r="B118" t="str">
            <v>Iran</v>
          </cell>
          <cell r="C118" t="str">
            <v>Iran</v>
          </cell>
          <cell r="D118" t="str">
            <v>IRN</v>
          </cell>
        </row>
        <row r="119">
          <cell r="B119" t="str">
            <v>Iraq</v>
          </cell>
          <cell r="C119" t="str">
            <v>Iraq</v>
          </cell>
          <cell r="D119" t="str">
            <v>IRQ</v>
          </cell>
        </row>
        <row r="120">
          <cell r="B120" t="str">
            <v>Isle of Man</v>
          </cell>
          <cell r="C120" t="str">
            <v>Île de Man</v>
          </cell>
          <cell r="D120" t="str">
            <v>IMN</v>
          </cell>
        </row>
        <row r="121">
          <cell r="B121" t="str">
            <v>Jamaica</v>
          </cell>
          <cell r="C121" t="str">
            <v>Jamaïque</v>
          </cell>
          <cell r="D121" t="str">
            <v>JAM</v>
          </cell>
        </row>
        <row r="122">
          <cell r="B122" t="str">
            <v>Jordan</v>
          </cell>
          <cell r="C122" t="str">
            <v>Jordanie</v>
          </cell>
          <cell r="D122" t="str">
            <v>JOR</v>
          </cell>
        </row>
        <row r="123">
          <cell r="B123" t="str">
            <v>Kazakhstan</v>
          </cell>
          <cell r="C123" t="str">
            <v>Kazakhstan</v>
          </cell>
          <cell r="D123" t="str">
            <v>KAZ</v>
          </cell>
        </row>
        <row r="124">
          <cell r="B124" t="str">
            <v>Kenya</v>
          </cell>
          <cell r="C124" t="str">
            <v>Kenya</v>
          </cell>
          <cell r="D124" t="str">
            <v>KEN</v>
          </cell>
        </row>
        <row r="125">
          <cell r="B125" t="str">
            <v>Kiribati</v>
          </cell>
          <cell r="C125" t="str">
            <v>Kiribati</v>
          </cell>
          <cell r="D125" t="str">
            <v>KIR</v>
          </cell>
        </row>
        <row r="126">
          <cell r="B126" t="str">
            <v>Kosovo</v>
          </cell>
          <cell r="C126" t="str">
            <v>Kosovo</v>
          </cell>
          <cell r="D126" t="str">
            <v>XKO</v>
          </cell>
        </row>
        <row r="127">
          <cell r="B127" t="str">
            <v>Kuwait</v>
          </cell>
          <cell r="C127" t="str">
            <v>Koweït</v>
          </cell>
          <cell r="D127" t="str">
            <v>KWT</v>
          </cell>
        </row>
        <row r="128">
          <cell r="B128" t="str">
            <v>Kyrgyzstan</v>
          </cell>
          <cell r="C128" t="str">
            <v>Kirghizistan</v>
          </cell>
          <cell r="D128" t="str">
            <v>KGZ</v>
          </cell>
        </row>
        <row r="129">
          <cell r="B129" t="str">
            <v>Lao People's Democratic Republic</v>
          </cell>
          <cell r="C129" t="str">
            <v>République démocratique populaire lao</v>
          </cell>
          <cell r="D129" t="str">
            <v>LAO</v>
          </cell>
        </row>
        <row r="130">
          <cell r="B130" t="str">
            <v>Lebanon</v>
          </cell>
          <cell r="C130" t="str">
            <v>Liban</v>
          </cell>
          <cell r="D130" t="str">
            <v>LBN</v>
          </cell>
        </row>
        <row r="131">
          <cell r="B131" t="str">
            <v>Lesotho</v>
          </cell>
          <cell r="C131" t="str">
            <v>Lesotho</v>
          </cell>
          <cell r="D131" t="str">
            <v>LSO</v>
          </cell>
        </row>
        <row r="132">
          <cell r="B132" t="str">
            <v>Liberia</v>
          </cell>
          <cell r="C132" t="str">
            <v>Libéria</v>
          </cell>
          <cell r="D132" t="str">
            <v>LBR</v>
          </cell>
        </row>
        <row r="133">
          <cell r="B133" t="str">
            <v>Libyan Arab Jamahiriya</v>
          </cell>
          <cell r="C133" t="str">
            <v>Jamahiriya arabe libyenne</v>
          </cell>
          <cell r="D133" t="str">
            <v>LBY</v>
          </cell>
        </row>
        <row r="134">
          <cell r="B134" t="str">
            <v>Liechtenstein</v>
          </cell>
          <cell r="C134" t="str">
            <v>Liechtenstein</v>
          </cell>
          <cell r="D134" t="str">
            <v>LIE</v>
          </cell>
        </row>
        <row r="135">
          <cell r="B135" t="str">
            <v>Macao</v>
          </cell>
          <cell r="C135" t="str">
            <v>Macao</v>
          </cell>
          <cell r="D135" t="str">
            <v>MAC</v>
          </cell>
        </row>
        <row r="136">
          <cell r="B136" t="str">
            <v>Madagascar</v>
          </cell>
          <cell r="C136" t="str">
            <v>Madagascar</v>
          </cell>
          <cell r="D136" t="str">
            <v>MDG</v>
          </cell>
        </row>
        <row r="137">
          <cell r="B137" t="str">
            <v>Malawi</v>
          </cell>
          <cell r="C137" t="str">
            <v>Malawi</v>
          </cell>
          <cell r="D137" t="str">
            <v>MWI</v>
          </cell>
        </row>
        <row r="138">
          <cell r="B138" t="str">
            <v>Malaysia</v>
          </cell>
          <cell r="C138" t="str">
            <v>Malaisie</v>
          </cell>
          <cell r="D138" t="str">
            <v>MYS</v>
          </cell>
        </row>
        <row r="139">
          <cell r="B139" t="str">
            <v>Maldives</v>
          </cell>
          <cell r="C139" t="str">
            <v>Maldives</v>
          </cell>
          <cell r="D139" t="str">
            <v>MDV</v>
          </cell>
        </row>
        <row r="140">
          <cell r="B140" t="str">
            <v>Mali</v>
          </cell>
          <cell r="C140" t="str">
            <v>Mali</v>
          </cell>
          <cell r="D140" t="str">
            <v>MLI</v>
          </cell>
        </row>
        <row r="141">
          <cell r="B141" t="str">
            <v>Marshall Islands</v>
          </cell>
          <cell r="C141" t="str">
            <v>Îles Marshall</v>
          </cell>
          <cell r="D141" t="str">
            <v>MHL</v>
          </cell>
        </row>
        <row r="142">
          <cell r="B142" t="str">
            <v>Mauritania</v>
          </cell>
          <cell r="C142" t="str">
            <v>Mauritanie</v>
          </cell>
          <cell r="D142" t="str">
            <v>MRT</v>
          </cell>
        </row>
        <row r="143">
          <cell r="B143" t="str">
            <v>Mauritius</v>
          </cell>
          <cell r="C143" t="str">
            <v>Maurice</v>
          </cell>
          <cell r="D143" t="str">
            <v>MUS</v>
          </cell>
        </row>
        <row r="144">
          <cell r="B144" t="str">
            <v>Micronesia</v>
          </cell>
          <cell r="C144" t="str">
            <v>Micronésie</v>
          </cell>
          <cell r="D144" t="str">
            <v>FSM</v>
          </cell>
        </row>
        <row r="145">
          <cell r="B145" t="str">
            <v>Moldova</v>
          </cell>
          <cell r="C145" t="str">
            <v>Moldova</v>
          </cell>
          <cell r="D145" t="str">
            <v>MDA</v>
          </cell>
        </row>
        <row r="146">
          <cell r="B146" t="str">
            <v>Monaco</v>
          </cell>
          <cell r="C146" t="str">
            <v>Monaco</v>
          </cell>
          <cell r="D146" t="str">
            <v>MCO</v>
          </cell>
        </row>
        <row r="147">
          <cell r="B147" t="str">
            <v>Mongolia</v>
          </cell>
          <cell r="C147" t="str">
            <v>Mongolie</v>
          </cell>
          <cell r="D147" t="str">
            <v>MNG</v>
          </cell>
        </row>
        <row r="148">
          <cell r="B148" t="str">
            <v>Montenegro, Republic of</v>
          </cell>
          <cell r="C148" t="str">
            <v>Monténégro, République de</v>
          </cell>
          <cell r="D148" t="str">
            <v>MNE</v>
          </cell>
        </row>
        <row r="149">
          <cell r="B149" t="str">
            <v>Morocco</v>
          </cell>
          <cell r="C149" t="str">
            <v>Maroc</v>
          </cell>
          <cell r="D149" t="str">
            <v>MAR</v>
          </cell>
        </row>
        <row r="150">
          <cell r="B150" t="str">
            <v>Mozambique</v>
          </cell>
          <cell r="C150" t="str">
            <v>Mozambique</v>
          </cell>
          <cell r="D150" t="str">
            <v>MOZ</v>
          </cell>
        </row>
        <row r="151">
          <cell r="B151" t="str">
            <v>Myanmar</v>
          </cell>
          <cell r="C151" t="str">
            <v>Myanmar</v>
          </cell>
          <cell r="D151" t="str">
            <v>MMR</v>
          </cell>
        </row>
        <row r="152">
          <cell r="B152" t="str">
            <v>Namibia</v>
          </cell>
          <cell r="C152" t="str">
            <v>Namibie</v>
          </cell>
          <cell r="D152" t="str">
            <v>NAM</v>
          </cell>
        </row>
        <row r="153">
          <cell r="B153" t="str">
            <v>Nepal</v>
          </cell>
          <cell r="C153" t="str">
            <v>Népal</v>
          </cell>
          <cell r="D153" t="str">
            <v>NPL</v>
          </cell>
        </row>
        <row r="154">
          <cell r="B154" t="str">
            <v>New Caledonia</v>
          </cell>
          <cell r="C154" t="str">
            <v>Nouvelle-Calédonie</v>
          </cell>
          <cell r="D154" t="str">
            <v>NCL</v>
          </cell>
        </row>
        <row r="155">
          <cell r="B155" t="str">
            <v>Nicaragua</v>
          </cell>
          <cell r="C155" t="str">
            <v>Nicaragua</v>
          </cell>
          <cell r="D155" t="str">
            <v>NIC</v>
          </cell>
        </row>
        <row r="156">
          <cell r="B156" t="str">
            <v>Niger</v>
          </cell>
          <cell r="C156" t="str">
            <v>Niger</v>
          </cell>
          <cell r="D156" t="str">
            <v>NER</v>
          </cell>
        </row>
        <row r="157">
          <cell r="B157" t="str">
            <v>Nigeria</v>
          </cell>
          <cell r="C157" t="str">
            <v>Nigéria</v>
          </cell>
          <cell r="D157" t="str">
            <v>NGA</v>
          </cell>
        </row>
        <row r="158">
          <cell r="B158" t="str">
            <v>Northern Mariana Islands</v>
          </cell>
          <cell r="C158" t="str">
            <v>Îles Mariannes septentrionales</v>
          </cell>
          <cell r="D158" t="str">
            <v>MNP</v>
          </cell>
        </row>
        <row r="159">
          <cell r="B159" t="str">
            <v>Oman</v>
          </cell>
          <cell r="C159" t="str">
            <v>Oman</v>
          </cell>
          <cell r="D159" t="str">
            <v>OMN</v>
          </cell>
        </row>
        <row r="160">
          <cell r="B160" t="str">
            <v>Pakistan</v>
          </cell>
          <cell r="C160" t="str">
            <v>Pakistan</v>
          </cell>
          <cell r="D160" t="str">
            <v>PAK</v>
          </cell>
        </row>
        <row r="161">
          <cell r="B161" t="str">
            <v>Palau</v>
          </cell>
          <cell r="C161" t="str">
            <v>Palaos</v>
          </cell>
          <cell r="D161" t="str">
            <v>PLW</v>
          </cell>
        </row>
        <row r="162">
          <cell r="B162" t="str">
            <v>Panama</v>
          </cell>
          <cell r="C162" t="str">
            <v>Panama</v>
          </cell>
          <cell r="D162" t="str">
            <v>PAN</v>
          </cell>
        </row>
        <row r="163">
          <cell r="B163" t="str">
            <v>Papua New Guinea</v>
          </cell>
          <cell r="C163" t="str">
            <v>Papouasie-Nouvelle-Guinée</v>
          </cell>
          <cell r="D163" t="str">
            <v>PNG</v>
          </cell>
        </row>
        <row r="164">
          <cell r="B164" t="str">
            <v>Paraguay</v>
          </cell>
          <cell r="C164" t="str">
            <v>Paraguay</v>
          </cell>
          <cell r="D164" t="str">
            <v>PRY</v>
          </cell>
        </row>
        <row r="165">
          <cell r="B165" t="str">
            <v>Peru</v>
          </cell>
          <cell r="C165" t="str">
            <v>Pérou</v>
          </cell>
          <cell r="D165" t="str">
            <v>PER</v>
          </cell>
        </row>
        <row r="166">
          <cell r="B166" t="str">
            <v>Philippines</v>
          </cell>
          <cell r="C166" t="str">
            <v>Philippines</v>
          </cell>
          <cell r="D166" t="str">
            <v>PHL</v>
          </cell>
        </row>
        <row r="167">
          <cell r="B167" t="str">
            <v>Puerto Rico</v>
          </cell>
          <cell r="C167" t="str">
            <v>Porto Rico</v>
          </cell>
          <cell r="D167" t="str">
            <v>PRI</v>
          </cell>
        </row>
        <row r="168">
          <cell r="B168" t="str">
            <v>Qatar</v>
          </cell>
          <cell r="C168" t="str">
            <v>Qatar</v>
          </cell>
          <cell r="D168" t="str">
            <v>QAT</v>
          </cell>
        </row>
        <row r="169">
          <cell r="B169" t="str">
            <v>Rwanda</v>
          </cell>
          <cell r="C169" t="str">
            <v>Rwanda</v>
          </cell>
          <cell r="D169" t="str">
            <v>RWA</v>
          </cell>
        </row>
        <row r="170">
          <cell r="B170" t="str">
            <v>Saint Kitts and Nevis</v>
          </cell>
          <cell r="C170" t="str">
            <v>Saint-Kitts-et-Nevis</v>
          </cell>
          <cell r="D170" t="str">
            <v>KNA</v>
          </cell>
        </row>
        <row r="171">
          <cell r="B171" t="str">
            <v>Saint Lucia</v>
          </cell>
          <cell r="C171" t="str">
            <v>Sainte-Lucie</v>
          </cell>
          <cell r="D171" t="str">
            <v>LCA</v>
          </cell>
        </row>
        <row r="172">
          <cell r="B172" t="str">
            <v>Saint Vincent and the Grenadines</v>
          </cell>
          <cell r="C172" t="str">
            <v>Saint-Vincent-et-les Grenadines</v>
          </cell>
          <cell r="D172" t="str">
            <v>VCT</v>
          </cell>
        </row>
        <row r="173">
          <cell r="B173" t="str">
            <v>Samoa</v>
          </cell>
          <cell r="C173" t="str">
            <v>Samoa</v>
          </cell>
          <cell r="D173" t="str">
            <v>WSM</v>
          </cell>
        </row>
        <row r="174">
          <cell r="B174" t="str">
            <v>San Marino</v>
          </cell>
          <cell r="C174" t="str">
            <v>Saint-Marin</v>
          </cell>
          <cell r="D174" t="str">
            <v>SMR</v>
          </cell>
        </row>
        <row r="175">
          <cell r="B175" t="str">
            <v>Sao Tome and Principe</v>
          </cell>
          <cell r="C175" t="str">
            <v>Sao Tomé-et-Principe</v>
          </cell>
          <cell r="D175" t="str">
            <v>STP</v>
          </cell>
        </row>
        <row r="176">
          <cell r="B176" t="str">
            <v>Saudi Arabia</v>
          </cell>
          <cell r="C176" t="str">
            <v>Arabie saoudite</v>
          </cell>
          <cell r="D176" t="str">
            <v>SAU</v>
          </cell>
        </row>
        <row r="177">
          <cell r="B177" t="str">
            <v>Senegal</v>
          </cell>
          <cell r="C177" t="str">
            <v>Sénégal</v>
          </cell>
          <cell r="D177" t="str">
            <v>SEN</v>
          </cell>
        </row>
        <row r="178">
          <cell r="B178" t="str">
            <v>Serbia, Republic of</v>
          </cell>
          <cell r="C178" t="str">
            <v>Serbie, République de</v>
          </cell>
          <cell r="D178" t="str">
            <v>SRB</v>
          </cell>
        </row>
        <row r="179">
          <cell r="B179" t="str">
            <v>Seychelles</v>
          </cell>
          <cell r="C179" t="str">
            <v>Seychelles</v>
          </cell>
          <cell r="D179" t="str">
            <v>SYC</v>
          </cell>
        </row>
        <row r="180">
          <cell r="B180" t="str">
            <v>Sierra Leone</v>
          </cell>
          <cell r="C180" t="str">
            <v>Sierra Leone</v>
          </cell>
          <cell r="D180" t="str">
            <v>SLE</v>
          </cell>
        </row>
        <row r="181">
          <cell r="B181" t="str">
            <v>Singapore</v>
          </cell>
          <cell r="C181" t="str">
            <v>Singapour</v>
          </cell>
          <cell r="D181" t="str">
            <v>SGP</v>
          </cell>
        </row>
        <row r="182">
          <cell r="B182" t="str">
            <v>Solomon Islands</v>
          </cell>
          <cell r="C182" t="str">
            <v>Îles Salomon</v>
          </cell>
          <cell r="D182" t="str">
            <v>SLB</v>
          </cell>
        </row>
        <row r="183">
          <cell r="B183" t="str">
            <v>Somalia</v>
          </cell>
          <cell r="C183" t="str">
            <v>Somalie</v>
          </cell>
          <cell r="D183" t="str">
            <v>SOM</v>
          </cell>
        </row>
        <row r="184">
          <cell r="B184" t="str">
            <v>Sri Lanka</v>
          </cell>
          <cell r="C184" t="str">
            <v>Sri Lanka</v>
          </cell>
          <cell r="D184" t="str">
            <v>LKA</v>
          </cell>
        </row>
        <row r="185">
          <cell r="B185" t="str">
            <v>Sudan</v>
          </cell>
          <cell r="C185" t="str">
            <v>Soudan</v>
          </cell>
          <cell r="D185" t="str">
            <v>SDN</v>
          </cell>
        </row>
        <row r="186">
          <cell r="B186" t="str">
            <v>Suriname</v>
          </cell>
          <cell r="C186" t="str">
            <v>Suriname</v>
          </cell>
          <cell r="D186" t="str">
            <v>SUR</v>
          </cell>
        </row>
        <row r="187">
          <cell r="B187" t="str">
            <v>Swaziland</v>
          </cell>
          <cell r="C187" t="str">
            <v>Swaziland</v>
          </cell>
          <cell r="D187" t="str">
            <v>SWZ</v>
          </cell>
        </row>
        <row r="188">
          <cell r="B188" t="str">
            <v>Syrian Arab Republic</v>
          </cell>
          <cell r="C188" t="str">
            <v>République arabe syrienne</v>
          </cell>
          <cell r="D188" t="str">
            <v>SYR</v>
          </cell>
        </row>
        <row r="189">
          <cell r="B189" t="str">
            <v>Tajikistan</v>
          </cell>
          <cell r="C189" t="str">
            <v>Tadjikistan</v>
          </cell>
          <cell r="D189" t="str">
            <v>TJK</v>
          </cell>
        </row>
        <row r="190">
          <cell r="B190" t="str">
            <v>Tanzania</v>
          </cell>
          <cell r="C190" t="str">
            <v>Tanzanie</v>
          </cell>
          <cell r="D190" t="str">
            <v>TZA</v>
          </cell>
        </row>
        <row r="191">
          <cell r="B191" t="str">
            <v>Thailand</v>
          </cell>
          <cell r="C191" t="str">
            <v>Thaïlande</v>
          </cell>
          <cell r="D191" t="str">
            <v>THA</v>
          </cell>
        </row>
        <row r="192">
          <cell r="B192" t="str">
            <v>Timor-Leste</v>
          </cell>
          <cell r="C192" t="str">
            <v>Timor-Leste</v>
          </cell>
          <cell r="D192" t="str">
            <v>TLS</v>
          </cell>
        </row>
        <row r="193">
          <cell r="B193" t="str">
            <v>Togo</v>
          </cell>
          <cell r="C193" t="str">
            <v>Togo</v>
          </cell>
          <cell r="D193" t="str">
            <v>TGO</v>
          </cell>
        </row>
        <row r="194">
          <cell r="B194" t="str">
            <v>Tonga</v>
          </cell>
          <cell r="C194" t="str">
            <v>Tonga</v>
          </cell>
          <cell r="D194" t="str">
            <v>TON</v>
          </cell>
        </row>
        <row r="195">
          <cell r="B195" t="str">
            <v>Trinidad and Tobago</v>
          </cell>
          <cell r="C195" t="str">
            <v>Trinité-et-Tobago</v>
          </cell>
          <cell r="D195" t="str">
            <v>TTO</v>
          </cell>
        </row>
        <row r="196">
          <cell r="B196" t="str">
            <v>Tunisia</v>
          </cell>
          <cell r="C196" t="str">
            <v>Tunisie</v>
          </cell>
          <cell r="D196" t="str">
            <v>TUN</v>
          </cell>
        </row>
        <row r="197">
          <cell r="B197" t="str">
            <v>Turkmenistan</v>
          </cell>
          <cell r="C197" t="str">
            <v>Turkménistan</v>
          </cell>
          <cell r="D197" t="str">
            <v>TKM</v>
          </cell>
        </row>
        <row r="198">
          <cell r="B198" t="str">
            <v>Turks and Caicos Islands</v>
          </cell>
          <cell r="C198" t="str">
            <v>Îles Turques et Caïques</v>
          </cell>
          <cell r="D198" t="str">
            <v>TCA</v>
          </cell>
        </row>
        <row r="199">
          <cell r="B199" t="str">
            <v>Tuvalu</v>
          </cell>
          <cell r="C199" t="str">
            <v>Tuvalu</v>
          </cell>
          <cell r="D199" t="str">
            <v>TUV</v>
          </cell>
        </row>
        <row r="200">
          <cell r="B200" t="str">
            <v>Uganda</v>
          </cell>
          <cell r="C200" t="str">
            <v>Ouganda</v>
          </cell>
          <cell r="D200" t="str">
            <v>UGA</v>
          </cell>
        </row>
        <row r="201">
          <cell r="B201" t="str">
            <v>Ukraine</v>
          </cell>
          <cell r="C201" t="str">
            <v>Ukraine</v>
          </cell>
          <cell r="D201" t="str">
            <v>UKR</v>
          </cell>
        </row>
        <row r="202">
          <cell r="B202" t="str">
            <v>United Arab Emirates</v>
          </cell>
          <cell r="C202" t="str">
            <v>Émirats arabes unis</v>
          </cell>
          <cell r="D202" t="str">
            <v>ARE</v>
          </cell>
        </row>
        <row r="203">
          <cell r="B203" t="str">
            <v>Uruguay</v>
          </cell>
          <cell r="C203" t="str">
            <v>Uruguay</v>
          </cell>
          <cell r="D203" t="str">
            <v>URY</v>
          </cell>
        </row>
        <row r="204">
          <cell r="B204" t="str">
            <v>Uzbekistan</v>
          </cell>
          <cell r="C204" t="str">
            <v>Ouzbékistan</v>
          </cell>
          <cell r="D204" t="str">
            <v>UZB</v>
          </cell>
        </row>
        <row r="205">
          <cell r="B205" t="str">
            <v>Vanuatu</v>
          </cell>
          <cell r="C205" t="str">
            <v>Vanuatu</v>
          </cell>
          <cell r="D205" t="str">
            <v>VUT</v>
          </cell>
        </row>
        <row r="206">
          <cell r="B206" t="str">
            <v>Venezuela</v>
          </cell>
          <cell r="C206" t="str">
            <v>Venezuela</v>
          </cell>
          <cell r="D206" t="str">
            <v>VEN</v>
          </cell>
        </row>
        <row r="207">
          <cell r="B207" t="str">
            <v>Viet Nam</v>
          </cell>
          <cell r="C207" t="str">
            <v>Viet Nam</v>
          </cell>
          <cell r="D207" t="str">
            <v>VNM</v>
          </cell>
        </row>
        <row r="208">
          <cell r="B208" t="str">
            <v>Virgin Islands (United States)</v>
          </cell>
          <cell r="C208" t="str">
            <v>Îles Vierges américaines</v>
          </cell>
          <cell r="D208" t="str">
            <v>VIR</v>
          </cell>
        </row>
        <row r="209">
          <cell r="B209" t="str">
            <v>Yemen</v>
          </cell>
          <cell r="C209" t="str">
            <v>Yémen</v>
          </cell>
          <cell r="D209" t="str">
            <v>YEM</v>
          </cell>
        </row>
        <row r="210">
          <cell r="B210" t="str">
            <v>Zambia</v>
          </cell>
          <cell r="C210" t="str">
            <v>Zambie</v>
          </cell>
          <cell r="D210" t="str">
            <v>ZMB</v>
          </cell>
        </row>
        <row r="211">
          <cell r="B211" t="str">
            <v>Zimbabwe</v>
          </cell>
          <cell r="C211" t="str">
            <v>Zimbabwe</v>
          </cell>
          <cell r="D211" t="str">
            <v>ZWE</v>
          </cell>
        </row>
      </sheetData>
      <sheetData sheetId="8"/>
      <sheetData sheetId="9"/>
      <sheetData sheetId="10">
        <row r="6">
          <cell r="A6" t="str">
            <v>AFG</v>
          </cell>
          <cell r="B6" t="str">
            <v>Afghanistan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>
            <v>26211</v>
          </cell>
          <cell r="J6">
            <v>27648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>
            <v>95185</v>
          </cell>
          <cell r="P6" t="str">
            <v>..</v>
          </cell>
          <cell r="Q6">
            <v>97504</v>
          </cell>
          <cell r="R6" t="str">
            <v>..</v>
          </cell>
          <cell r="S6" t="str">
            <v>..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</row>
        <row r="7">
          <cell r="A7" t="str">
            <v>ALB</v>
          </cell>
          <cell r="B7" t="str">
            <v>Albania</v>
          </cell>
          <cell r="C7">
            <v>34257</v>
          </cell>
          <cell r="D7">
            <v>35902</v>
          </cell>
          <cell r="E7">
            <v>38502</v>
          </cell>
          <cell r="F7">
            <v>40125</v>
          </cell>
          <cell r="G7">
            <v>40859</v>
          </cell>
          <cell r="H7">
            <v>42160</v>
          </cell>
          <cell r="I7">
            <v>43600</v>
          </cell>
          <cell r="J7">
            <v>53014</v>
          </cell>
          <cell r="K7">
            <v>63257</v>
          </cell>
          <cell r="L7">
            <v>74747</v>
          </cell>
          <cell r="M7">
            <v>86863</v>
          </cell>
          <cell r="N7">
            <v>90606</v>
          </cell>
          <cell r="O7">
            <v>93139</v>
          </cell>
          <cell r="P7">
            <v>122326</v>
          </cell>
          <cell r="Q7">
            <v>134877</v>
          </cell>
          <cell r="R7">
            <v>160839</v>
          </cell>
          <cell r="S7" t="str">
            <v>..</v>
          </cell>
          <cell r="U7" t="str">
            <v/>
          </cell>
          <cell r="V7" t="str">
            <v/>
          </cell>
          <cell r="W7" t="str">
            <v/>
          </cell>
          <cell r="X7">
            <v>97100.092499999999</v>
          </cell>
          <cell r="Y7">
            <v>108899.85833999999</v>
          </cell>
          <cell r="Z7" t="str">
            <v/>
          </cell>
          <cell r="AA7">
            <v>142099.81200000001</v>
          </cell>
          <cell r="AB7">
            <v>400899.82010000001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>
            <v>888000.49505999999</v>
          </cell>
          <cell r="AJ7">
            <v>1115899.3736100001</v>
          </cell>
        </row>
        <row r="8">
          <cell r="A8" t="str">
            <v>DZA</v>
          </cell>
          <cell r="B8" t="str">
            <v>Algeria</v>
          </cell>
          <cell r="C8" t="str">
            <v>..</v>
          </cell>
          <cell r="D8" t="str">
            <v>..</v>
          </cell>
          <cell r="E8">
            <v>456358</v>
          </cell>
          <cell r="F8" t="str">
            <v>..</v>
          </cell>
          <cell r="G8">
            <v>549009</v>
          </cell>
          <cell r="H8">
            <v>624788</v>
          </cell>
          <cell r="I8">
            <v>682775</v>
          </cell>
          <cell r="J8">
            <v>716452</v>
          </cell>
          <cell r="K8">
            <v>792121</v>
          </cell>
          <cell r="L8">
            <v>817968</v>
          </cell>
          <cell r="M8">
            <v>901562</v>
          </cell>
          <cell r="N8" t="str">
            <v>..</v>
          </cell>
          <cell r="O8">
            <v>1149666</v>
          </cell>
          <cell r="P8">
            <v>1144271</v>
          </cell>
          <cell r="Q8">
            <v>1188562</v>
          </cell>
          <cell r="R8">
            <v>1210272</v>
          </cell>
          <cell r="S8" t="str">
            <v>..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>
            <v>1501702.9918</v>
          </cell>
          <cell r="AD8">
            <v>1760103.5424000002</v>
          </cell>
          <cell r="AE8" t="str">
            <v/>
          </cell>
          <cell r="AF8" t="str">
            <v/>
          </cell>
          <cell r="AG8" t="str">
            <v/>
          </cell>
          <cell r="AH8">
            <v>1990402.19095</v>
          </cell>
          <cell r="AI8" t="str">
            <v/>
          </cell>
          <cell r="AJ8" t="str">
            <v/>
          </cell>
        </row>
        <row r="9">
          <cell r="A9" t="str">
            <v>ASM</v>
          </cell>
          <cell r="B9" t="str">
            <v>American Samoa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>
            <v>1607</v>
          </cell>
          <cell r="N9" t="str">
            <v>..</v>
          </cell>
          <cell r="O9" t="str">
            <v>..</v>
          </cell>
          <cell r="P9" t="str">
            <v>..</v>
          </cell>
          <cell r="Q9" t="str">
            <v>..</v>
          </cell>
          <cell r="R9" t="str">
            <v>..</v>
          </cell>
          <cell r="S9" t="str">
            <v>..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</row>
        <row r="10">
          <cell r="A10" t="str">
            <v>AND</v>
          </cell>
          <cell r="B10" t="str">
            <v>Andorra</v>
          </cell>
          <cell r="C10" t="str">
            <v>..</v>
          </cell>
          <cell r="D10" t="str">
            <v>..</v>
          </cell>
          <cell r="E10" t="str">
            <v>..</v>
          </cell>
          <cell r="F10" t="str">
            <v>..</v>
          </cell>
          <cell r="G10" t="str">
            <v>..</v>
          </cell>
          <cell r="H10">
            <v>267</v>
          </cell>
          <cell r="I10">
            <v>306</v>
          </cell>
          <cell r="J10">
            <v>331</v>
          </cell>
          <cell r="K10">
            <v>342</v>
          </cell>
          <cell r="L10">
            <v>401</v>
          </cell>
          <cell r="M10" t="str">
            <v>..</v>
          </cell>
          <cell r="N10">
            <v>459</v>
          </cell>
          <cell r="O10" t="str">
            <v>..</v>
          </cell>
          <cell r="P10" t="str">
            <v>..</v>
          </cell>
          <cell r="Q10" t="str">
            <v>..</v>
          </cell>
          <cell r="R10">
            <v>491</v>
          </cell>
          <cell r="S10" t="str">
            <v>..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</row>
        <row r="11">
          <cell r="A11" t="str">
            <v>AGO</v>
          </cell>
          <cell r="B11" t="str">
            <v>Angola</v>
          </cell>
          <cell r="C11" t="str">
            <v>..</v>
          </cell>
          <cell r="D11">
            <v>8337</v>
          </cell>
          <cell r="E11">
            <v>7845</v>
          </cell>
          <cell r="F11" t="str">
            <v>..</v>
          </cell>
          <cell r="G11" t="str">
            <v>..</v>
          </cell>
          <cell r="H11">
            <v>12566</v>
          </cell>
          <cell r="I11">
            <v>48184</v>
          </cell>
          <cell r="J11">
            <v>37547</v>
          </cell>
          <cell r="K11">
            <v>48184</v>
          </cell>
          <cell r="L11">
            <v>48694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>
            <v>142798</v>
          </cell>
          <cell r="R11" t="str">
            <v>..</v>
          </cell>
          <cell r="S11" t="str">
            <v>..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</row>
        <row r="12">
          <cell r="A12" t="e">
            <v>#N/A</v>
          </cell>
          <cell r="B12" t="str">
            <v>Anguilla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>
            <v>12</v>
          </cell>
          <cell r="J12">
            <v>21</v>
          </cell>
          <cell r="K12">
            <v>33</v>
          </cell>
          <cell r="L12">
            <v>47</v>
          </cell>
          <cell r="M12">
            <v>54</v>
          </cell>
          <cell r="N12">
            <v>54</v>
          </cell>
          <cell r="O12" t="str">
            <v>..</v>
          </cell>
          <cell r="P12" t="str">
            <v>..</v>
          </cell>
          <cell r="Q12" t="str">
            <v>..</v>
          </cell>
          <cell r="R12" t="str">
            <v>..</v>
          </cell>
          <cell r="S12" t="str">
            <v>..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</row>
        <row r="13">
          <cell r="A13" t="str">
            <v>ATG</v>
          </cell>
          <cell r="B13" t="str">
            <v>Antigua and Barbuda</v>
          </cell>
          <cell r="C13" t="str">
            <v>..</v>
          </cell>
          <cell r="D13" t="str">
            <v>..</v>
          </cell>
          <cell r="E13" t="str">
            <v>..</v>
          </cell>
          <cell r="F13" t="str">
            <v>..</v>
          </cell>
          <cell r="G13" t="str">
            <v>..</v>
          </cell>
          <cell r="H13" t="str">
            <v>..</v>
          </cell>
          <cell r="I13" t="str">
            <v>..</v>
          </cell>
          <cell r="J13" t="str">
            <v>..</v>
          </cell>
          <cell r="K13" t="str">
            <v>..</v>
          </cell>
          <cell r="L13" t="str">
            <v>..</v>
          </cell>
          <cell r="M13" t="str">
            <v>..</v>
          </cell>
          <cell r="N13" t="str">
            <v>..</v>
          </cell>
          <cell r="O13">
            <v>1037</v>
          </cell>
          <cell r="P13">
            <v>1170</v>
          </cell>
          <cell r="Q13">
            <v>1068</v>
          </cell>
          <cell r="R13">
            <v>1792</v>
          </cell>
          <cell r="S13" t="str">
            <v>..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</row>
        <row r="14">
          <cell r="A14" t="str">
            <v>ARG</v>
          </cell>
          <cell r="B14" t="str">
            <v>Argentina</v>
          </cell>
          <cell r="C14" t="str">
            <v>..</v>
          </cell>
          <cell r="D14">
            <v>1526515</v>
          </cell>
          <cell r="E14">
            <v>1600882</v>
          </cell>
          <cell r="F14">
            <v>1766933</v>
          </cell>
          <cell r="G14">
            <v>1918708</v>
          </cell>
          <cell r="H14">
            <v>2026735</v>
          </cell>
          <cell r="I14">
            <v>2101437</v>
          </cell>
          <cell r="J14">
            <v>2116876</v>
          </cell>
          <cell r="K14">
            <v>2082577</v>
          </cell>
          <cell r="L14">
            <v>2202032</v>
          </cell>
          <cell r="M14">
            <v>2208291</v>
          </cell>
          <cell r="N14">
            <v>2287874</v>
          </cell>
          <cell r="O14">
            <v>2387049</v>
          </cell>
          <cell r="P14">
            <v>2520985</v>
          </cell>
          <cell r="Q14">
            <v>2660514</v>
          </cell>
          <cell r="R14" t="str">
            <v>..</v>
          </cell>
          <cell r="S14" t="str">
            <v>..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>
            <v>6656995.1717099994</v>
          </cell>
          <cell r="AB14" t="str">
            <v/>
          </cell>
          <cell r="AC14">
            <v>7230290.8285999997</v>
          </cell>
          <cell r="AD14">
            <v>7620395.9798400002</v>
          </cell>
          <cell r="AE14">
            <v>7715989.5831000004</v>
          </cell>
          <cell r="AF14">
            <v>7806592.1478399998</v>
          </cell>
          <cell r="AG14">
            <v>8012607.3783</v>
          </cell>
          <cell r="AH14">
            <v>8455106.3816499989</v>
          </cell>
          <cell r="AI14">
            <v>8645287.0327199996</v>
          </cell>
          <cell r="AJ14" t="str">
            <v/>
          </cell>
        </row>
        <row r="15">
          <cell r="A15" t="str">
            <v>ARM</v>
          </cell>
          <cell r="B15" t="str">
            <v>Armenia</v>
          </cell>
          <cell r="C15">
            <v>54818</v>
          </cell>
          <cell r="D15">
            <v>82776</v>
          </cell>
          <cell r="E15">
            <v>89261</v>
          </cell>
          <cell r="F15">
            <v>92914</v>
          </cell>
          <cell r="G15">
            <v>90417</v>
          </cell>
          <cell r="H15">
            <v>99761</v>
          </cell>
          <cell r="I15">
            <v>104891</v>
          </cell>
          <cell r="J15">
            <v>108750</v>
          </cell>
          <cell r="K15">
            <v>115475</v>
          </cell>
          <cell r="L15">
            <v>127499</v>
          </cell>
          <cell r="M15">
            <v>135725</v>
          </cell>
          <cell r="N15">
            <v>141407</v>
          </cell>
          <cell r="O15">
            <v>146224</v>
          </cell>
          <cell r="P15">
            <v>146125</v>
          </cell>
          <cell r="Q15">
            <v>141455</v>
          </cell>
          <cell r="R15">
            <v>121265</v>
          </cell>
          <cell r="S15" t="str">
            <v>..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</row>
        <row r="16">
          <cell r="A16" t="str">
            <v>ABW</v>
          </cell>
          <cell r="B16" t="str">
            <v>Aruba</v>
          </cell>
          <cell r="C16" t="str">
            <v>..</v>
          </cell>
          <cell r="D16" t="str">
            <v>..</v>
          </cell>
          <cell r="E16">
            <v>1446</v>
          </cell>
          <cell r="F16">
            <v>1578</v>
          </cell>
          <cell r="G16">
            <v>1628</v>
          </cell>
          <cell r="H16">
            <v>1592</v>
          </cell>
          <cell r="I16">
            <v>1672</v>
          </cell>
          <cell r="J16">
            <v>1704</v>
          </cell>
          <cell r="K16">
            <v>2106</v>
          </cell>
          <cell r="L16">
            <v>2094</v>
          </cell>
          <cell r="M16">
            <v>2232</v>
          </cell>
          <cell r="N16">
            <v>2242</v>
          </cell>
          <cell r="O16">
            <v>2196</v>
          </cell>
          <cell r="P16">
            <v>2330</v>
          </cell>
          <cell r="Q16">
            <v>2504</v>
          </cell>
          <cell r="R16">
            <v>2621</v>
          </cell>
          <cell r="S16" t="str">
            <v>..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</row>
        <row r="17">
          <cell r="A17" t="str">
            <v>AUS</v>
          </cell>
          <cell r="B17" t="str">
            <v>Australia</v>
          </cell>
          <cell r="C17">
            <v>1041648</v>
          </cell>
          <cell r="D17">
            <v>869172</v>
          </cell>
          <cell r="E17">
            <v>845636</v>
          </cell>
          <cell r="F17">
            <v>845132</v>
          </cell>
          <cell r="G17">
            <v>868689</v>
          </cell>
          <cell r="H17">
            <v>1012210</v>
          </cell>
          <cell r="I17">
            <v>1005977</v>
          </cell>
          <cell r="J17">
            <v>1002998</v>
          </cell>
          <cell r="K17">
            <v>1024589</v>
          </cell>
          <cell r="L17">
            <v>1040153</v>
          </cell>
          <cell r="M17">
            <v>1083715</v>
          </cell>
          <cell r="N17">
            <v>1117804</v>
          </cell>
          <cell r="O17">
            <v>1199845</v>
          </cell>
          <cell r="P17">
            <v>1276488</v>
          </cell>
          <cell r="Q17">
            <v>1324257</v>
          </cell>
          <cell r="R17">
            <v>1364203</v>
          </cell>
          <cell r="S17" t="str">
            <v>..</v>
          </cell>
          <cell r="U17" t="str">
            <v/>
          </cell>
          <cell r="V17">
            <v>1699796.2218000002</v>
          </cell>
          <cell r="W17">
            <v>1654596.7666800001</v>
          </cell>
          <cell r="X17">
            <v>1695199.57088</v>
          </cell>
          <cell r="Y17">
            <v>1527103.14066</v>
          </cell>
          <cell r="Z17">
            <v>1568500.3717999998</v>
          </cell>
          <cell r="AA17">
            <v>1564998.4189000002</v>
          </cell>
          <cell r="AB17">
            <v>1595097.8093399999</v>
          </cell>
          <cell r="AC17">
            <v>1506504.43615</v>
          </cell>
          <cell r="AD17">
            <v>1444200.43285</v>
          </cell>
          <cell r="AE17">
            <v>1455396.73355</v>
          </cell>
          <cell r="AF17">
            <v>1446505.4442400001</v>
          </cell>
          <cell r="AG17">
            <v>1496302.7026</v>
          </cell>
          <cell r="AH17">
            <v>1592201.7770400001</v>
          </cell>
          <cell r="AI17">
            <v>1585095.9012900002</v>
          </cell>
          <cell r="AJ17">
            <v>1517798.61577</v>
          </cell>
        </row>
        <row r="18">
          <cell r="A18" t="str">
            <v>AUT</v>
          </cell>
          <cell r="B18" t="str">
            <v>Austria</v>
          </cell>
          <cell r="C18">
            <v>240632</v>
          </cell>
          <cell r="D18">
            <v>247498</v>
          </cell>
          <cell r="E18">
            <v>252893</v>
          </cell>
          <cell r="F18">
            <v>261229</v>
          </cell>
          <cell r="G18">
            <v>264669</v>
          </cell>
          <cell r="H18">
            <v>223735</v>
          </cell>
          <cell r="I18">
            <v>229802</v>
          </cell>
          <cell r="J18">
            <v>238522</v>
          </cell>
          <cell r="K18">
            <v>244410</v>
          </cell>
          <cell r="L18">
            <v>253139</v>
          </cell>
          <cell r="M18">
            <v>260975</v>
          </cell>
          <cell r="N18">
            <v>284791</v>
          </cell>
          <cell r="O18">
            <v>308150</v>
          </cell>
          <cell r="P18">
            <v>350187</v>
          </cell>
          <cell r="Q18">
            <v>361797</v>
          </cell>
          <cell r="R18">
            <v>376498</v>
          </cell>
          <cell r="S18" t="str">
            <v>..</v>
          </cell>
          <cell r="U18" t="str">
            <v/>
          </cell>
          <cell r="V18" t="str">
            <v/>
          </cell>
          <cell r="W18">
            <v>484750.36025999999</v>
          </cell>
          <cell r="X18" t="str">
            <v/>
          </cell>
          <cell r="Y18" t="str">
            <v/>
          </cell>
          <cell r="Z18" t="str">
            <v/>
          </cell>
          <cell r="AA18">
            <v>327500.02228000003</v>
          </cell>
          <cell r="AB18">
            <v>338701.24</v>
          </cell>
          <cell r="AC18">
            <v>373099.1973</v>
          </cell>
          <cell r="AD18">
            <v>414299.94435000001</v>
          </cell>
          <cell r="AE18">
            <v>297699.402</v>
          </cell>
          <cell r="AF18">
            <v>365999.15364999999</v>
          </cell>
          <cell r="AG18">
            <v>384300.02799999999</v>
          </cell>
          <cell r="AH18">
            <v>461399.38746</v>
          </cell>
          <cell r="AI18">
            <v>484500.45255000005</v>
          </cell>
          <cell r="AJ18">
            <v>488600.2795</v>
          </cell>
        </row>
        <row r="19">
          <cell r="A19" t="str">
            <v>AZE</v>
          </cell>
          <cell r="B19" t="str">
            <v>Azerbaijan</v>
          </cell>
          <cell r="C19">
            <v>115116</v>
          </cell>
          <cell r="D19" t="str">
            <v>..</v>
          </cell>
          <cell r="E19" t="str">
            <v>..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>
            <v>181293</v>
          </cell>
          <cell r="M19">
            <v>181937</v>
          </cell>
          <cell r="N19">
            <v>180298</v>
          </cell>
          <cell r="O19">
            <v>180276</v>
          </cell>
          <cell r="P19">
            <v>180727</v>
          </cell>
          <cell r="Q19">
            <v>181057</v>
          </cell>
          <cell r="R19">
            <v>184834</v>
          </cell>
          <cell r="S19" t="str">
            <v>..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>
            <v>66600.278219999993</v>
          </cell>
          <cell r="AG19">
            <v>75299.482440000007</v>
          </cell>
          <cell r="AH19">
            <v>71499.21574</v>
          </cell>
          <cell r="AI19">
            <v>73299.115879999998</v>
          </cell>
          <cell r="AJ19">
            <v>72800.567580000003</v>
          </cell>
        </row>
        <row r="20">
          <cell r="A20" t="str">
            <v>BHS</v>
          </cell>
          <cell r="B20" t="str">
            <v>Bahamas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 t="str">
            <v>..</v>
          </cell>
          <cell r="N20" t="str">
            <v>..</v>
          </cell>
          <cell r="O20" t="str">
            <v>..</v>
          </cell>
          <cell r="P20" t="str">
            <v>..</v>
          </cell>
          <cell r="Q20" t="str">
            <v>..</v>
          </cell>
          <cell r="R20" t="str">
            <v>..</v>
          </cell>
          <cell r="S20" t="str">
            <v>..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</row>
        <row r="21">
          <cell r="A21" t="str">
            <v>BHR</v>
          </cell>
          <cell r="B21" t="str">
            <v>Bahrain</v>
          </cell>
          <cell r="C21" t="str">
            <v>..</v>
          </cell>
          <cell r="D21" t="str">
            <v>..</v>
          </cell>
          <cell r="E21">
            <v>11048</v>
          </cell>
          <cell r="F21" t="str">
            <v>..</v>
          </cell>
          <cell r="G21" t="str">
            <v>..</v>
          </cell>
          <cell r="H21" t="str">
            <v>..</v>
          </cell>
          <cell r="I21">
            <v>19079</v>
          </cell>
          <cell r="J21">
            <v>18524</v>
          </cell>
          <cell r="K21">
            <v>18841</v>
          </cell>
          <cell r="L21">
            <v>18403</v>
          </cell>
          <cell r="M21" t="str">
            <v>..</v>
          </cell>
          <cell r="N21" t="str">
            <v>..</v>
          </cell>
          <cell r="O21" t="str">
            <v>..</v>
          </cell>
          <cell r="P21">
            <v>34689</v>
          </cell>
          <cell r="Q21">
            <v>32327</v>
          </cell>
          <cell r="R21">
            <v>31218</v>
          </cell>
          <cell r="S21" t="str">
            <v>..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</row>
        <row r="22">
          <cell r="A22" t="str">
            <v>BGD</v>
          </cell>
          <cell r="B22" t="str">
            <v>Bangladesh</v>
          </cell>
          <cell r="C22" t="str">
            <v>..</v>
          </cell>
          <cell r="D22" t="str">
            <v>..</v>
          </cell>
          <cell r="E22">
            <v>709224</v>
          </cell>
          <cell r="F22">
            <v>726701</v>
          </cell>
          <cell r="G22">
            <v>878537</v>
          </cell>
          <cell r="H22">
            <v>855339</v>
          </cell>
          <cell r="I22">
            <v>877335</v>
          </cell>
          <cell r="J22">
            <v>821364</v>
          </cell>
          <cell r="K22">
            <v>911600</v>
          </cell>
          <cell r="L22">
            <v>1053566</v>
          </cell>
          <cell r="M22">
            <v>1145401</v>
          </cell>
          <cell r="N22">
            <v>1294535</v>
          </cell>
          <cell r="O22">
            <v>1582175</v>
          </cell>
          <cell r="P22" t="str">
            <v>..</v>
          </cell>
          <cell r="Q22">
            <v>2008337</v>
          </cell>
          <cell r="R22" t="str">
            <v>..</v>
          </cell>
          <cell r="S22" t="str">
            <v>..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>
            <v>758599.12875999999</v>
          </cell>
          <cell r="Z22">
            <v>689796.68993999995</v>
          </cell>
          <cell r="AA22">
            <v>884195.75969999994</v>
          </cell>
          <cell r="AB22">
            <v>840296.44020000007</v>
          </cell>
          <cell r="AC22">
            <v>865199.56</v>
          </cell>
          <cell r="AD22" t="str">
            <v/>
          </cell>
          <cell r="AE22">
            <v>1279997.0715099999</v>
          </cell>
          <cell r="AF22">
            <v>1281602.5953499998</v>
          </cell>
          <cell r="AG22">
            <v>1456898.3835</v>
          </cell>
          <cell r="AH22" t="str">
            <v/>
          </cell>
          <cell r="AI22">
            <v>2151892.92876</v>
          </cell>
          <cell r="AJ22" t="str">
            <v/>
          </cell>
        </row>
        <row r="23">
          <cell r="A23" t="str">
            <v>BRB</v>
          </cell>
          <cell r="B23" t="str">
            <v>Barbados</v>
          </cell>
          <cell r="C23" t="str">
            <v>..</v>
          </cell>
          <cell r="D23" t="str">
            <v>..</v>
          </cell>
          <cell r="E23">
            <v>6915</v>
          </cell>
          <cell r="F23">
            <v>8074</v>
          </cell>
          <cell r="G23">
            <v>7979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>
            <v>11405</v>
          </cell>
          <cell r="N23" t="str">
            <v>..</v>
          </cell>
          <cell r="O23">
            <v>14324</v>
          </cell>
          <cell r="P23">
            <v>13232</v>
          </cell>
          <cell r="Q23">
            <v>12421</v>
          </cell>
          <cell r="R23" t="str">
            <v>..</v>
          </cell>
          <cell r="S23" t="str">
            <v>..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</row>
        <row r="24">
          <cell r="A24" t="str">
            <v>BLR</v>
          </cell>
          <cell r="B24" t="str">
            <v>Belarus</v>
          </cell>
          <cell r="C24">
            <v>328746</v>
          </cell>
          <cell r="D24">
            <v>361033</v>
          </cell>
          <cell r="E24">
            <v>387347</v>
          </cell>
          <cell r="F24">
            <v>411861</v>
          </cell>
          <cell r="G24">
            <v>437995</v>
          </cell>
          <cell r="H24">
            <v>463544</v>
          </cell>
          <cell r="I24">
            <v>488650</v>
          </cell>
          <cell r="J24">
            <v>507360</v>
          </cell>
          <cell r="K24">
            <v>528508</v>
          </cell>
          <cell r="L24">
            <v>544328</v>
          </cell>
          <cell r="M24">
            <v>556526</v>
          </cell>
          <cell r="N24">
            <v>544434</v>
          </cell>
          <cell r="O24">
            <v>554060</v>
          </cell>
          <cell r="P24">
            <v>568772</v>
          </cell>
          <cell r="Q24">
            <v>584846</v>
          </cell>
          <cell r="R24">
            <v>587958</v>
          </cell>
          <cell r="S24" t="str">
            <v>..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>
            <v>4025301.9057999998</v>
          </cell>
          <cell r="AD24">
            <v>4313897.37904</v>
          </cell>
          <cell r="AE24">
            <v>4468898.2147399997</v>
          </cell>
          <cell r="AF24">
            <v>4350098.4364200002</v>
          </cell>
          <cell r="AG24">
            <v>4453800.2287999997</v>
          </cell>
          <cell r="AH24">
            <v>4643801.5589199997</v>
          </cell>
          <cell r="AI24">
            <v>4644700.7204999998</v>
          </cell>
          <cell r="AJ24" t="str">
            <v/>
          </cell>
        </row>
        <row r="25">
          <cell r="A25" t="str">
            <v>BEL</v>
          </cell>
          <cell r="B25" t="str">
            <v>Belgium</v>
          </cell>
          <cell r="C25" t="str">
            <v>..</v>
          </cell>
          <cell r="D25" t="str">
            <v>..</v>
          </cell>
          <cell r="E25">
            <v>351788</v>
          </cell>
          <cell r="F25">
            <v>355748</v>
          </cell>
          <cell r="G25">
            <v>359265</v>
          </cell>
          <cell r="H25">
            <v>366982</v>
          </cell>
          <cell r="I25">
            <v>374532</v>
          </cell>
          <cell r="J25">
            <v>386110</v>
          </cell>
          <cell r="K25">
            <v>389547</v>
          </cell>
          <cell r="L25">
            <v>394427</v>
          </cell>
          <cell r="M25">
            <v>393687</v>
          </cell>
          <cell r="N25">
            <v>401652</v>
          </cell>
          <cell r="O25">
            <v>425219</v>
          </cell>
          <cell r="P25">
            <v>445309</v>
          </cell>
          <cell r="Q25">
            <v>462419</v>
          </cell>
          <cell r="R25">
            <v>477712</v>
          </cell>
          <cell r="S25" t="str">
            <v>..</v>
          </cell>
          <cell r="U25" t="str">
            <v/>
          </cell>
          <cell r="V25" t="str">
            <v/>
          </cell>
          <cell r="W25" t="str">
            <v/>
          </cell>
          <cell r="X25">
            <v>802040.98095999996</v>
          </cell>
          <cell r="Y25">
            <v>802501.00844999996</v>
          </cell>
          <cell r="Z25">
            <v>774100.82134000002</v>
          </cell>
          <cell r="AA25">
            <v>816498.48660000006</v>
          </cell>
          <cell r="AB25">
            <v>834901.09739999997</v>
          </cell>
          <cell r="AC25">
            <v>980400.20319000003</v>
          </cell>
          <cell r="AD25">
            <v>976601.25199999998</v>
          </cell>
          <cell r="AE25">
            <v>982599.44643000001</v>
          </cell>
          <cell r="AF25">
            <v>1010801.43972</v>
          </cell>
          <cell r="AG25">
            <v>1163199.3310699998</v>
          </cell>
          <cell r="AH25">
            <v>1167199.4199000001</v>
          </cell>
          <cell r="AI25">
            <v>1103798.7771900001</v>
          </cell>
          <cell r="AJ25">
            <v>1132401.9646400001</v>
          </cell>
        </row>
        <row r="26">
          <cell r="A26" t="str">
            <v>BLZ</v>
          </cell>
          <cell r="B26" t="str">
            <v>Belize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>
            <v>3760</v>
          </cell>
          <cell r="H26">
            <v>4394</v>
          </cell>
          <cell r="I26">
            <v>4341</v>
          </cell>
          <cell r="J26">
            <v>4319</v>
          </cell>
          <cell r="K26">
            <v>4571</v>
          </cell>
          <cell r="L26">
            <v>4931</v>
          </cell>
          <cell r="M26">
            <v>5362</v>
          </cell>
          <cell r="N26">
            <v>5775</v>
          </cell>
          <cell r="O26">
            <v>6972</v>
          </cell>
          <cell r="P26">
            <v>7008</v>
          </cell>
          <cell r="Q26">
            <v>7223</v>
          </cell>
          <cell r="R26">
            <v>8280</v>
          </cell>
          <cell r="S26" t="str">
            <v>..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</row>
        <row r="27">
          <cell r="A27" t="str">
            <v>BEN</v>
          </cell>
          <cell r="B27" t="str">
            <v>Benin</v>
          </cell>
          <cell r="C27">
            <v>14055</v>
          </cell>
          <cell r="D27" t="str">
            <v>..</v>
          </cell>
          <cell r="E27">
            <v>19094</v>
          </cell>
          <cell r="F27">
            <v>22415</v>
          </cell>
          <cell r="G27">
            <v>28075</v>
          </cell>
          <cell r="H27">
            <v>34336</v>
          </cell>
          <cell r="I27">
            <v>39406</v>
          </cell>
          <cell r="J27">
            <v>41282</v>
          </cell>
          <cell r="K27">
            <v>42197</v>
          </cell>
          <cell r="L27">
            <v>42603</v>
          </cell>
          <cell r="M27" t="str">
            <v>..</v>
          </cell>
          <cell r="N27" t="str">
            <v>..</v>
          </cell>
          <cell r="O27">
            <v>82402</v>
          </cell>
          <cell r="P27" t="str">
            <v>..</v>
          </cell>
          <cell r="Q27">
            <v>110181</v>
          </cell>
          <cell r="R27" t="str">
            <v>..</v>
          </cell>
          <cell r="S27" t="str">
            <v>..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>
            <v>147500.40402000002</v>
          </cell>
          <cell r="AH27" t="str">
            <v/>
          </cell>
          <cell r="AI27">
            <v>158899.73277</v>
          </cell>
          <cell r="AJ27" t="str">
            <v/>
          </cell>
        </row>
        <row r="28">
          <cell r="A28" t="str">
            <v>BMU</v>
          </cell>
          <cell r="B28" t="str">
            <v>Bermuda</v>
          </cell>
          <cell r="C28" t="str">
            <v>..</v>
          </cell>
          <cell r="D28" t="str">
            <v>..</v>
          </cell>
          <cell r="E28" t="str">
            <v>..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>
            <v>1208</v>
          </cell>
          <cell r="M28">
            <v>1081</v>
          </cell>
          <cell r="N28">
            <v>1092</v>
          </cell>
          <cell r="O28">
            <v>1366</v>
          </cell>
          <cell r="P28">
            <v>1269</v>
          </cell>
          <cell r="Q28">
            <v>1313</v>
          </cell>
          <cell r="R28">
            <v>1278</v>
          </cell>
          <cell r="S28" t="str">
            <v>..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</row>
        <row r="29">
          <cell r="A29" t="str">
            <v>BTN</v>
          </cell>
          <cell r="B29" t="str">
            <v>Bhutan</v>
          </cell>
          <cell r="C29" t="str">
            <v>..</v>
          </cell>
          <cell r="D29" t="str">
            <v>..</v>
          </cell>
          <cell r="E29">
            <v>1479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>
            <v>3553</v>
          </cell>
          <cell r="L29">
            <v>3820</v>
          </cell>
          <cell r="M29">
            <v>4190</v>
          </cell>
          <cell r="N29">
            <v>5051</v>
          </cell>
          <cell r="O29">
            <v>4926</v>
          </cell>
          <cell r="P29">
            <v>5499</v>
          </cell>
          <cell r="Q29">
            <v>6863</v>
          </cell>
          <cell r="R29">
            <v>7400</v>
          </cell>
          <cell r="S29" t="str">
            <v>..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>
            <v>15099.972600000001</v>
          </cell>
          <cell r="AJ29" t="str">
            <v/>
          </cell>
        </row>
        <row r="30">
          <cell r="A30" t="str">
            <v>BOL</v>
          </cell>
          <cell r="B30" t="str">
            <v>Bolivia</v>
          </cell>
          <cell r="C30" t="str">
            <v>..</v>
          </cell>
          <cell r="D30">
            <v>228168</v>
          </cell>
          <cell r="E30">
            <v>252706</v>
          </cell>
          <cell r="F30">
            <v>278763</v>
          </cell>
          <cell r="G30">
            <v>301984</v>
          </cell>
          <cell r="H30">
            <v>311015</v>
          </cell>
          <cell r="I30">
            <v>337914</v>
          </cell>
          <cell r="J30">
            <v>346056</v>
          </cell>
          <cell r="K30" t="str">
            <v>..</v>
          </cell>
          <cell r="L30" t="str">
            <v>..</v>
          </cell>
          <cell r="M30">
            <v>352554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U30" t="str">
            <v/>
          </cell>
          <cell r="V30" t="str">
            <v/>
          </cell>
          <cell r="W30" t="str">
            <v/>
          </cell>
          <cell r="X30">
            <v>1056299.9101199999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</row>
        <row r="31">
          <cell r="A31" t="str">
            <v>BIH</v>
          </cell>
          <cell r="B31" t="str">
            <v>Bosnia and Herzegovina</v>
          </cell>
          <cell r="C31" t="str">
            <v>..</v>
          </cell>
          <cell r="D31" t="str">
            <v>..</v>
          </cell>
          <cell r="E31" t="str">
            <v>..</v>
          </cell>
          <cell r="F31">
            <v>57722</v>
          </cell>
          <cell r="G31">
            <v>63425</v>
          </cell>
          <cell r="H31">
            <v>64629</v>
          </cell>
          <cell r="I31">
            <v>70671</v>
          </cell>
          <cell r="J31">
            <v>77009</v>
          </cell>
          <cell r="K31">
            <v>84422</v>
          </cell>
          <cell r="L31">
            <v>91263</v>
          </cell>
          <cell r="M31">
            <v>99557</v>
          </cell>
          <cell r="N31">
            <v>104938</v>
          </cell>
          <cell r="O31">
            <v>105488</v>
          </cell>
          <cell r="P31">
            <v>105137</v>
          </cell>
          <cell r="Q31">
            <v>107537</v>
          </cell>
          <cell r="R31">
            <v>107083</v>
          </cell>
          <cell r="S31" t="str">
            <v>..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>
            <v>428799.48602000001</v>
          </cell>
          <cell r="AJ31">
            <v>440600.49930999998</v>
          </cell>
        </row>
        <row r="32">
          <cell r="A32" t="str">
            <v>BWA</v>
          </cell>
          <cell r="B32" t="str">
            <v>Botswana</v>
          </cell>
          <cell r="C32" t="str">
            <v>..</v>
          </cell>
          <cell r="D32" t="str">
            <v>..</v>
          </cell>
          <cell r="E32">
            <v>9595</v>
          </cell>
          <cell r="F32">
            <v>10677</v>
          </cell>
          <cell r="G32">
            <v>11881</v>
          </cell>
          <cell r="H32">
            <v>13221</v>
          </cell>
          <cell r="I32">
            <v>15628</v>
          </cell>
          <cell r="J32">
            <v>15724</v>
          </cell>
          <cell r="K32">
            <v>15710</v>
          </cell>
          <cell r="L32">
            <v>16239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</row>
        <row r="33">
          <cell r="A33" t="str">
            <v>BRA</v>
          </cell>
          <cell r="B33" t="str">
            <v>Brazil</v>
          </cell>
          <cell r="C33" t="str">
            <v>..</v>
          </cell>
          <cell r="D33">
            <v>2203599</v>
          </cell>
          <cell r="E33">
            <v>2456961</v>
          </cell>
          <cell r="F33">
            <v>2781328</v>
          </cell>
          <cell r="G33">
            <v>3125745</v>
          </cell>
          <cell r="H33">
            <v>3582105</v>
          </cell>
          <cell r="I33">
            <v>3994422</v>
          </cell>
          <cell r="J33">
            <v>4275027</v>
          </cell>
          <cell r="K33">
            <v>4572297</v>
          </cell>
          <cell r="L33" t="str">
            <v>..</v>
          </cell>
          <cell r="M33">
            <v>5272877</v>
          </cell>
          <cell r="N33">
            <v>5958135</v>
          </cell>
          <cell r="O33">
            <v>6115138</v>
          </cell>
          <cell r="P33">
            <v>6552707</v>
          </cell>
          <cell r="Q33">
            <v>6929324</v>
          </cell>
          <cell r="R33">
            <v>7241405</v>
          </cell>
          <cell r="S33" t="str">
            <v>..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>
            <v>7305810.6106500002</v>
          </cell>
          <cell r="AA33">
            <v>8045405.0155199999</v>
          </cell>
          <cell r="AB33">
            <v>8721482.5826999992</v>
          </cell>
          <cell r="AC33">
            <v>9728019.0972000007</v>
          </cell>
          <cell r="AD33" t="str">
            <v/>
          </cell>
          <cell r="AE33">
            <v>11280793.053800002</v>
          </cell>
          <cell r="AF33">
            <v>12372484.396949999</v>
          </cell>
          <cell r="AG33">
            <v>13214018.25006</v>
          </cell>
          <cell r="AH33">
            <v>14471194.720009999</v>
          </cell>
          <cell r="AI33" t="str">
            <v/>
          </cell>
          <cell r="AJ33">
            <v>16507506.838</v>
          </cell>
        </row>
        <row r="34">
          <cell r="A34" t="e">
            <v>#N/A</v>
          </cell>
          <cell r="B34" t="str">
            <v>British Virgin Islands</v>
          </cell>
          <cell r="C34" t="str">
            <v>..</v>
          </cell>
          <cell r="D34" t="str">
            <v>..</v>
          </cell>
          <cell r="E34">
            <v>856</v>
          </cell>
          <cell r="F34">
            <v>750</v>
          </cell>
          <cell r="G34">
            <v>669</v>
          </cell>
          <cell r="H34">
            <v>758</v>
          </cell>
          <cell r="I34">
            <v>1025</v>
          </cell>
          <cell r="J34">
            <v>1136</v>
          </cell>
          <cell r="K34">
            <v>1200</v>
          </cell>
          <cell r="L34" t="str">
            <v>..</v>
          </cell>
          <cell r="M34" t="str">
            <v>..</v>
          </cell>
          <cell r="N34" t="str">
            <v>..</v>
          </cell>
          <cell r="O34">
            <v>1211</v>
          </cell>
          <cell r="P34" t="str">
            <v>..</v>
          </cell>
          <cell r="Q34" t="str">
            <v>..</v>
          </cell>
          <cell r="R34" t="str">
            <v>..</v>
          </cell>
          <cell r="S34" t="str">
            <v>..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</row>
        <row r="35">
          <cell r="A35" t="str">
            <v>BRN</v>
          </cell>
          <cell r="B35" t="str">
            <v>Brunei Darussalam</v>
          </cell>
          <cell r="C35" t="str">
            <v>..</v>
          </cell>
          <cell r="D35">
            <v>2917</v>
          </cell>
          <cell r="E35">
            <v>3705</v>
          </cell>
          <cell r="F35">
            <v>3984</v>
          </cell>
          <cell r="G35">
            <v>4479</v>
          </cell>
          <cell r="H35">
            <v>4418</v>
          </cell>
          <cell r="I35">
            <v>4546</v>
          </cell>
          <cell r="J35">
            <v>4917</v>
          </cell>
          <cell r="K35">
            <v>5023</v>
          </cell>
          <cell r="L35">
            <v>5094</v>
          </cell>
          <cell r="M35">
            <v>5284</v>
          </cell>
          <cell r="N35">
            <v>5607</v>
          </cell>
          <cell r="O35">
            <v>6107</v>
          </cell>
          <cell r="P35">
            <v>5776</v>
          </cell>
          <cell r="Q35">
            <v>6626</v>
          </cell>
          <cell r="R35">
            <v>8336</v>
          </cell>
          <cell r="S35" t="str">
            <v>..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</row>
        <row r="36">
          <cell r="A36" t="str">
            <v>BGR</v>
          </cell>
          <cell r="B36" t="str">
            <v>Bulgaria</v>
          </cell>
          <cell r="C36">
            <v>262757</v>
          </cell>
          <cell r="D36">
            <v>260487</v>
          </cell>
          <cell r="E36">
            <v>270077</v>
          </cell>
          <cell r="F36">
            <v>261321</v>
          </cell>
          <cell r="G36">
            <v>247006</v>
          </cell>
          <cell r="H36">
            <v>228394</v>
          </cell>
          <cell r="I36">
            <v>230513</v>
          </cell>
          <cell r="J36">
            <v>228468</v>
          </cell>
          <cell r="K36">
            <v>237909</v>
          </cell>
          <cell r="L36">
            <v>243464</v>
          </cell>
          <cell r="M36">
            <v>258692</v>
          </cell>
          <cell r="N36">
            <v>264463</v>
          </cell>
          <cell r="O36">
            <v>274247</v>
          </cell>
          <cell r="P36">
            <v>287086</v>
          </cell>
          <cell r="Q36">
            <v>285265</v>
          </cell>
          <cell r="R36">
            <v>284995</v>
          </cell>
          <cell r="S36" t="str">
            <v>..</v>
          </cell>
          <cell r="U36" t="str">
            <v/>
          </cell>
          <cell r="V36" t="str">
            <v/>
          </cell>
          <cell r="W36">
            <v>601699.14675999992</v>
          </cell>
          <cell r="X36">
            <v>567698.96681999997</v>
          </cell>
          <cell r="Y36">
            <v>524000.99846000003</v>
          </cell>
          <cell r="Z36">
            <v>546498.87926000007</v>
          </cell>
          <cell r="AA36">
            <v>515198.86012999999</v>
          </cell>
          <cell r="AB36">
            <v>546899.84435999999</v>
          </cell>
          <cell r="AC36">
            <v>547100.29457999999</v>
          </cell>
          <cell r="AD36">
            <v>596701.04832000006</v>
          </cell>
          <cell r="AE36">
            <v>646398.87424000003</v>
          </cell>
          <cell r="AF36">
            <v>631601.11512000009</v>
          </cell>
          <cell r="AG36">
            <v>637300.66353999998</v>
          </cell>
          <cell r="AH36">
            <v>683000.56088</v>
          </cell>
          <cell r="AI36">
            <v>688298.80260000005</v>
          </cell>
          <cell r="AJ36">
            <v>662100.38399999996</v>
          </cell>
        </row>
        <row r="37">
          <cell r="A37" t="str">
            <v>BFA</v>
          </cell>
          <cell r="B37" t="str">
            <v>Burkina Faso</v>
          </cell>
          <cell r="C37">
            <v>8911</v>
          </cell>
          <cell r="D37" t="str">
            <v>..</v>
          </cell>
          <cell r="E37">
            <v>9878</v>
          </cell>
          <cell r="F37" t="str">
            <v>..</v>
          </cell>
          <cell r="G37">
            <v>12322</v>
          </cell>
          <cell r="H37">
            <v>15535</v>
          </cell>
          <cell r="I37">
            <v>18200</v>
          </cell>
          <cell r="J37" t="str">
            <v>..</v>
          </cell>
          <cell r="K37">
            <v>27942</v>
          </cell>
          <cell r="L37">
            <v>30472</v>
          </cell>
          <cell r="M37">
            <v>33459</v>
          </cell>
          <cell r="N37">
            <v>41779</v>
          </cell>
          <cell r="O37">
            <v>47587</v>
          </cell>
          <cell r="P37">
            <v>51166</v>
          </cell>
          <cell r="Q37">
            <v>60998</v>
          </cell>
          <cell r="R37">
            <v>68894</v>
          </cell>
          <cell r="S37" t="str">
            <v>..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>
            <v>32099.895420000001</v>
          </cell>
          <cell r="AF37">
            <v>27099.948349999999</v>
          </cell>
          <cell r="AG37">
            <v>51199.805039999999</v>
          </cell>
          <cell r="AH37">
            <v>95299.744959999996</v>
          </cell>
          <cell r="AI37">
            <v>49399.840280000004</v>
          </cell>
          <cell r="AJ37">
            <v>13399.883</v>
          </cell>
        </row>
        <row r="38">
          <cell r="A38" t="str">
            <v>BDI</v>
          </cell>
          <cell r="B38" t="str">
            <v>Burundi</v>
          </cell>
          <cell r="C38" t="str">
            <v>..</v>
          </cell>
          <cell r="D38">
            <v>4415</v>
          </cell>
          <cell r="E38">
            <v>5037</v>
          </cell>
          <cell r="F38">
            <v>6132</v>
          </cell>
          <cell r="G38">
            <v>6289</v>
          </cell>
          <cell r="H38">
            <v>10546</v>
          </cell>
          <cell r="I38">
            <v>11915</v>
          </cell>
          <cell r="J38">
            <v>15706</v>
          </cell>
          <cell r="K38">
            <v>16915</v>
          </cell>
          <cell r="L38">
            <v>17953</v>
          </cell>
          <cell r="M38">
            <v>19296</v>
          </cell>
          <cell r="N38">
            <v>21856</v>
          </cell>
          <cell r="O38">
            <v>24290</v>
          </cell>
          <cell r="P38">
            <v>29269</v>
          </cell>
          <cell r="Q38" t="str">
            <v>..</v>
          </cell>
          <cell r="R38" t="str">
            <v>..</v>
          </cell>
          <cell r="S38" t="str">
            <v>..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>
            <v>39200.009299999998</v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A39" t="str">
            <v>KHM</v>
          </cell>
          <cell r="B39" t="str">
            <v>Cambodia</v>
          </cell>
          <cell r="C39">
            <v>10019</v>
          </cell>
          <cell r="D39">
            <v>8901</v>
          </cell>
          <cell r="E39" t="str">
            <v>..</v>
          </cell>
          <cell r="F39">
            <v>22108</v>
          </cell>
          <cell r="G39">
            <v>25416</v>
          </cell>
          <cell r="H39">
            <v>32010</v>
          </cell>
          <cell r="I39">
            <v>43210</v>
          </cell>
          <cell r="J39">
            <v>45370</v>
          </cell>
          <cell r="K39">
            <v>56810</v>
          </cell>
          <cell r="L39">
            <v>94708</v>
          </cell>
          <cell r="M39">
            <v>117420</v>
          </cell>
          <cell r="N39">
            <v>137490</v>
          </cell>
          <cell r="O39">
            <v>168003</v>
          </cell>
          <cell r="P39">
            <v>195402</v>
          </cell>
          <cell r="Q39">
            <v>223222</v>
          </cell>
          <cell r="R39" t="str">
            <v>..</v>
          </cell>
          <cell r="S39" t="str">
            <v>..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>
            <v>73099.974239999996</v>
          </cell>
          <cell r="Z39">
            <v>109000.13190000001</v>
          </cell>
          <cell r="AA39" t="str">
            <v/>
          </cell>
          <cell r="AB39">
            <v>164400.0098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</row>
        <row r="40">
          <cell r="A40" t="str">
            <v>CMR</v>
          </cell>
          <cell r="B40" t="str">
            <v>Cameroon</v>
          </cell>
          <cell r="C40" t="str">
            <v>..</v>
          </cell>
          <cell r="D40" t="str">
            <v>..</v>
          </cell>
          <cell r="E40">
            <v>66902</v>
          </cell>
          <cell r="F40">
            <v>65697</v>
          </cell>
          <cell r="G40">
            <v>68495</v>
          </cell>
          <cell r="H40">
            <v>77707</v>
          </cell>
          <cell r="I40">
            <v>81318</v>
          </cell>
          <cell r="J40">
            <v>83903</v>
          </cell>
          <cell r="K40">
            <v>99864</v>
          </cell>
          <cell r="L40">
            <v>120298</v>
          </cell>
          <cell r="M40">
            <v>132134</v>
          </cell>
          <cell r="N40">
            <v>147631</v>
          </cell>
          <cell r="O40">
            <v>174144</v>
          </cell>
          <cell r="P40">
            <v>220331</v>
          </cell>
          <cell r="Q40">
            <v>244233</v>
          </cell>
          <cell r="R40" t="str">
            <v>..</v>
          </cell>
          <cell r="S40" t="str">
            <v>..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>
            <v>64499.592219999999</v>
          </cell>
          <cell r="AC40" t="str">
            <v/>
          </cell>
          <cell r="AD40">
            <v>69599.610879999993</v>
          </cell>
          <cell r="AE40">
            <v>70600.517540000001</v>
          </cell>
          <cell r="AF40">
            <v>67499.845820000002</v>
          </cell>
          <cell r="AG40">
            <v>77899.835520000008</v>
          </cell>
          <cell r="AH40" t="str">
            <v/>
          </cell>
          <cell r="AI40" t="str">
            <v/>
          </cell>
          <cell r="AJ40" t="str">
            <v/>
          </cell>
        </row>
        <row r="41">
          <cell r="A41" t="str">
            <v>CAN</v>
          </cell>
          <cell r="B41" t="str">
            <v>Canada</v>
          </cell>
          <cell r="C41" t="str">
            <v>..</v>
          </cell>
          <cell r="D41">
            <v>1192570</v>
          </cell>
          <cell r="E41">
            <v>1220651</v>
          </cell>
          <cell r="F41">
            <v>1212161</v>
          </cell>
          <cell r="G41" t="str">
            <v>..</v>
          </cell>
          <cell r="H41" t="str">
            <v>..</v>
          </cell>
          <cell r="I41" t="str">
            <v>..</v>
          </cell>
          <cell r="J41" t="str">
            <v>..</v>
          </cell>
          <cell r="K41" t="str">
            <v>..</v>
          </cell>
          <cell r="L41" t="str">
            <v>..</v>
          </cell>
          <cell r="M41" t="str">
            <v>..</v>
          </cell>
          <cell r="N41" t="str">
            <v>..</v>
          </cell>
          <cell r="O41" t="str">
            <v>..</v>
          </cell>
          <cell r="P41" t="str">
            <v>..</v>
          </cell>
          <cell r="Q41" t="str">
            <v>..</v>
          </cell>
          <cell r="R41" t="str">
            <v>..</v>
          </cell>
          <cell r="S41" t="str">
            <v>..</v>
          </cell>
          <cell r="U41" t="str">
            <v/>
          </cell>
          <cell r="V41">
            <v>1958498.0825</v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</row>
        <row r="42">
          <cell r="A42" t="e">
            <v>#N/A</v>
          </cell>
          <cell r="B42" t="str">
            <v>Cabo Verde</v>
          </cell>
          <cell r="C42" t="str">
            <v>..</v>
          </cell>
          <cell r="D42" t="str">
            <v>..</v>
          </cell>
          <cell r="E42">
            <v>706</v>
          </cell>
          <cell r="F42">
            <v>801</v>
          </cell>
          <cell r="G42">
            <v>718</v>
          </cell>
          <cell r="H42">
            <v>1810</v>
          </cell>
          <cell r="I42">
            <v>2215</v>
          </cell>
          <cell r="J42">
            <v>3036</v>
          </cell>
          <cell r="K42">
            <v>3910</v>
          </cell>
          <cell r="L42">
            <v>4567</v>
          </cell>
          <cell r="M42">
            <v>5289</v>
          </cell>
          <cell r="N42">
            <v>6658</v>
          </cell>
          <cell r="O42">
            <v>8465</v>
          </cell>
          <cell r="P42">
            <v>10144</v>
          </cell>
          <cell r="Q42">
            <v>11769</v>
          </cell>
          <cell r="R42">
            <v>11800</v>
          </cell>
          <cell r="S42" t="str">
            <v>..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</row>
        <row r="43">
          <cell r="A43" t="str">
            <v>CYM</v>
          </cell>
          <cell r="B43" t="str">
            <v>Cayman Islands</v>
          </cell>
          <cell r="C43" t="str">
            <v>..</v>
          </cell>
          <cell r="D43" t="str">
            <v>..</v>
          </cell>
          <cell r="E43">
            <v>316</v>
          </cell>
          <cell r="F43">
            <v>428</v>
          </cell>
          <cell r="G43">
            <v>508</v>
          </cell>
          <cell r="H43">
            <v>502</v>
          </cell>
          <cell r="I43">
            <v>560</v>
          </cell>
          <cell r="J43" t="str">
            <v>..</v>
          </cell>
          <cell r="K43" t="str">
            <v>..</v>
          </cell>
          <cell r="L43">
            <v>567</v>
          </cell>
          <cell r="M43">
            <v>626</v>
          </cell>
          <cell r="N43">
            <v>912</v>
          </cell>
          <cell r="O43" t="str">
            <v>..</v>
          </cell>
          <cell r="P43" t="str">
            <v>..</v>
          </cell>
          <cell r="Q43" t="str">
            <v>..</v>
          </cell>
          <cell r="R43" t="str">
            <v>..</v>
          </cell>
          <cell r="S43" t="str">
            <v>..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</row>
        <row r="44">
          <cell r="A44" t="str">
            <v>CAF</v>
          </cell>
          <cell r="B44" t="str">
            <v>Central African Republic</v>
          </cell>
          <cell r="C44" t="str">
            <v>..</v>
          </cell>
          <cell r="D44" t="str">
            <v>..</v>
          </cell>
          <cell r="E44">
            <v>6229</v>
          </cell>
          <cell r="F44">
            <v>6323</v>
          </cell>
          <cell r="G44" t="str">
            <v>..</v>
          </cell>
          <cell r="H44" t="str">
            <v>..</v>
          </cell>
          <cell r="I44" t="str">
            <v>..</v>
          </cell>
          <cell r="J44">
            <v>6384</v>
          </cell>
          <cell r="K44" t="str">
            <v>..</v>
          </cell>
          <cell r="L44">
            <v>4462</v>
          </cell>
          <cell r="M44" t="str">
            <v>..</v>
          </cell>
          <cell r="N44">
            <v>9473</v>
          </cell>
          <cell r="O44">
            <v>10427</v>
          </cell>
          <cell r="P44">
            <v>11158</v>
          </cell>
          <cell r="Q44">
            <v>13289</v>
          </cell>
          <cell r="R44">
            <v>12522</v>
          </cell>
          <cell r="S44" t="str">
            <v>..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>
            <v>34300.026740000001</v>
          </cell>
          <cell r="AI44" t="str">
            <v/>
          </cell>
          <cell r="AJ44" t="str">
            <v/>
          </cell>
        </row>
        <row r="45">
          <cell r="A45" t="str">
            <v>TCD</v>
          </cell>
          <cell r="B45" t="str">
            <v>Chad</v>
          </cell>
          <cell r="C45">
            <v>3798</v>
          </cell>
          <cell r="D45">
            <v>4799</v>
          </cell>
          <cell r="E45" t="str">
            <v>..</v>
          </cell>
          <cell r="F45">
            <v>5901</v>
          </cell>
          <cell r="G45">
            <v>6106</v>
          </cell>
          <cell r="H45" t="str">
            <v>..</v>
          </cell>
          <cell r="I45">
            <v>7397</v>
          </cell>
          <cell r="J45">
            <v>10081</v>
          </cell>
          <cell r="K45">
            <v>12373</v>
          </cell>
          <cell r="L45" t="str">
            <v>..</v>
          </cell>
          <cell r="M45" t="str">
            <v>..</v>
          </cell>
          <cell r="N45">
            <v>18990</v>
          </cell>
          <cell r="O45">
            <v>20394</v>
          </cell>
          <cell r="P45">
            <v>22130</v>
          </cell>
          <cell r="Q45">
            <v>24349</v>
          </cell>
          <cell r="R45" t="str">
            <v>..</v>
          </cell>
          <cell r="S45" t="str">
            <v>..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</row>
        <row r="46">
          <cell r="A46" t="str">
            <v>CHL</v>
          </cell>
          <cell r="B46" t="str">
            <v>Chile</v>
          </cell>
          <cell r="C46">
            <v>380603</v>
          </cell>
          <cell r="D46">
            <v>406553</v>
          </cell>
          <cell r="E46">
            <v>450952</v>
          </cell>
          <cell r="F46">
            <v>452177</v>
          </cell>
          <cell r="G46" t="str">
            <v>..</v>
          </cell>
          <cell r="H46">
            <v>521609</v>
          </cell>
          <cell r="I46">
            <v>567114</v>
          </cell>
          <cell r="J46">
            <v>580815</v>
          </cell>
          <cell r="K46">
            <v>663694</v>
          </cell>
          <cell r="L46">
            <v>661142</v>
          </cell>
          <cell r="M46">
            <v>753398</v>
          </cell>
          <cell r="N46">
            <v>804981</v>
          </cell>
          <cell r="O46">
            <v>876243</v>
          </cell>
          <cell r="P46">
            <v>987643</v>
          </cell>
          <cell r="Q46">
            <v>1061527</v>
          </cell>
          <cell r="R46">
            <v>1118773</v>
          </cell>
          <cell r="S46" t="str">
            <v>..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>
            <v>2624194.0146400002</v>
          </cell>
          <cell r="AA46">
            <v>2638202.9857200002</v>
          </cell>
          <cell r="AB46">
            <v>2669001.74505</v>
          </cell>
          <cell r="AC46">
            <v>3163298.3428000002</v>
          </cell>
          <cell r="AD46">
            <v>2961902.9371600002</v>
          </cell>
          <cell r="AE46">
            <v>2555699.2975400002</v>
          </cell>
          <cell r="AF46">
            <v>2636699.1658799998</v>
          </cell>
          <cell r="AG46">
            <v>2607900.70389</v>
          </cell>
          <cell r="AH46">
            <v>2799296.3077599998</v>
          </cell>
          <cell r="AI46">
            <v>2756000.0890199998</v>
          </cell>
          <cell r="AJ46">
            <v>2693490.7484200001</v>
          </cell>
        </row>
        <row r="47">
          <cell r="A47" t="str">
            <v>CHN</v>
          </cell>
          <cell r="B47" t="str">
            <v>China</v>
          </cell>
          <cell r="C47">
            <v>5826636</v>
          </cell>
          <cell r="D47">
            <v>6075215</v>
          </cell>
          <cell r="E47">
            <v>6365625</v>
          </cell>
          <cell r="F47">
            <v>7364111</v>
          </cell>
          <cell r="G47">
            <v>9398581</v>
          </cell>
          <cell r="H47">
            <v>12143723</v>
          </cell>
          <cell r="I47">
            <v>15186217</v>
          </cell>
          <cell r="J47">
            <v>18090814</v>
          </cell>
          <cell r="K47">
            <v>20601219</v>
          </cell>
          <cell r="L47">
            <v>23360535</v>
          </cell>
          <cell r="M47">
            <v>25346279</v>
          </cell>
          <cell r="N47">
            <v>26691696</v>
          </cell>
          <cell r="O47">
            <v>29295841</v>
          </cell>
          <cell r="P47">
            <v>31046735</v>
          </cell>
          <cell r="Q47">
            <v>31308378</v>
          </cell>
          <cell r="R47">
            <v>32585961</v>
          </cell>
          <cell r="S47" t="str">
            <v>..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A48" t="str">
            <v>HKG</v>
          </cell>
          <cell r="B48" t="str">
            <v>Hong Kong (China)</v>
          </cell>
          <cell r="C48" t="str">
            <v>..</v>
          </cell>
          <cell r="D48" t="str">
            <v>..</v>
          </cell>
          <cell r="E48" t="str">
            <v>..</v>
          </cell>
          <cell r="F48" t="str">
            <v>..</v>
          </cell>
          <cell r="G48" t="str">
            <v>..</v>
          </cell>
          <cell r="H48" t="str">
            <v>..</v>
          </cell>
          <cell r="I48">
            <v>146039</v>
          </cell>
          <cell r="J48">
            <v>147724</v>
          </cell>
          <cell r="K48">
            <v>152294</v>
          </cell>
          <cell r="L48">
            <v>155324</v>
          </cell>
          <cell r="M48">
            <v>194236</v>
          </cell>
          <cell r="N48">
            <v>252615</v>
          </cell>
          <cell r="O48">
            <v>254273</v>
          </cell>
          <cell r="P48">
            <v>264761</v>
          </cell>
          <cell r="Q48">
            <v>270512</v>
          </cell>
          <cell r="R48">
            <v>269838</v>
          </cell>
          <cell r="S48" t="str">
            <v>..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</row>
        <row r="49">
          <cell r="A49" t="str">
            <v>MAC</v>
          </cell>
          <cell r="B49" t="str">
            <v>Macao</v>
          </cell>
          <cell r="C49">
            <v>7485</v>
          </cell>
          <cell r="D49" t="str">
            <v>..</v>
          </cell>
          <cell r="E49">
            <v>7458</v>
          </cell>
          <cell r="F49">
            <v>7471</v>
          </cell>
          <cell r="G49">
            <v>13996</v>
          </cell>
          <cell r="H49">
            <v>20399</v>
          </cell>
          <cell r="I49">
            <v>26272</v>
          </cell>
          <cell r="J49">
            <v>24815</v>
          </cell>
          <cell r="K49">
            <v>23420</v>
          </cell>
          <cell r="L49">
            <v>23291</v>
          </cell>
          <cell r="M49">
            <v>23868</v>
          </cell>
          <cell r="N49">
            <v>25407</v>
          </cell>
          <cell r="O49">
            <v>28805</v>
          </cell>
          <cell r="P49">
            <v>29476</v>
          </cell>
          <cell r="Q49">
            <v>30519</v>
          </cell>
          <cell r="R49" t="str">
            <v>..</v>
          </cell>
          <cell r="S49" t="str">
            <v>..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</row>
        <row r="50">
          <cell r="A50" t="str">
            <v>COL</v>
          </cell>
          <cell r="B50" t="str">
            <v>Colombia</v>
          </cell>
          <cell r="C50">
            <v>772291</v>
          </cell>
          <cell r="D50">
            <v>879840</v>
          </cell>
          <cell r="E50">
            <v>877944</v>
          </cell>
          <cell r="F50">
            <v>934085</v>
          </cell>
          <cell r="G50">
            <v>977243</v>
          </cell>
          <cell r="H50">
            <v>989745</v>
          </cell>
          <cell r="I50">
            <v>986680</v>
          </cell>
          <cell r="J50">
            <v>1112574</v>
          </cell>
          <cell r="K50">
            <v>1223594</v>
          </cell>
          <cell r="L50">
            <v>1314972</v>
          </cell>
          <cell r="M50">
            <v>1372674</v>
          </cell>
          <cell r="N50">
            <v>1487186</v>
          </cell>
          <cell r="O50">
            <v>1570447</v>
          </cell>
          <cell r="P50">
            <v>1674420</v>
          </cell>
          <cell r="Q50">
            <v>1849466</v>
          </cell>
          <cell r="R50">
            <v>1958429</v>
          </cell>
          <cell r="S50" t="str">
            <v>..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>
            <v>2297799.0822000001</v>
          </cell>
          <cell r="AC50">
            <v>2998196.8500800002</v>
          </cell>
          <cell r="AD50" t="str">
            <v/>
          </cell>
          <cell r="AE50">
            <v>2886705.9685200001</v>
          </cell>
          <cell r="AF50">
            <v>3392092.8036799999</v>
          </cell>
          <cell r="AG50">
            <v>3283003.7490300001</v>
          </cell>
          <cell r="AH50" t="str">
            <v/>
          </cell>
          <cell r="AI50">
            <v>5307505.0534999995</v>
          </cell>
          <cell r="AJ50">
            <v>4854808.4009699998</v>
          </cell>
        </row>
        <row r="51">
          <cell r="A51" t="str">
            <v>COM</v>
          </cell>
          <cell r="B51" t="str">
            <v>Comoros</v>
          </cell>
          <cell r="C51" t="str">
            <v>..</v>
          </cell>
          <cell r="D51" t="str">
            <v>..</v>
          </cell>
          <cell r="E51">
            <v>649</v>
          </cell>
          <cell r="F51">
            <v>714</v>
          </cell>
          <cell r="G51" t="str">
            <v>..</v>
          </cell>
          <cell r="H51" t="str">
            <v>..</v>
          </cell>
          <cell r="I51">
            <v>1707</v>
          </cell>
          <cell r="J51">
            <v>1779</v>
          </cell>
          <cell r="K51" t="str">
            <v>..</v>
          </cell>
          <cell r="L51" t="str">
            <v>..</v>
          </cell>
          <cell r="M51">
            <v>2598</v>
          </cell>
          <cell r="N51" t="str">
            <v>..</v>
          </cell>
          <cell r="O51">
            <v>4594</v>
          </cell>
          <cell r="P51">
            <v>5091</v>
          </cell>
          <cell r="Q51">
            <v>6232</v>
          </cell>
          <cell r="R51">
            <v>7054</v>
          </cell>
          <cell r="S51" t="str">
            <v>..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</row>
        <row r="52">
          <cell r="A52" t="str">
            <v>COG</v>
          </cell>
          <cell r="B52" t="str">
            <v>Congo</v>
          </cell>
          <cell r="C52" t="str">
            <v>..</v>
          </cell>
          <cell r="D52" t="str">
            <v>..</v>
          </cell>
          <cell r="E52">
            <v>10713</v>
          </cell>
          <cell r="F52">
            <v>15629</v>
          </cell>
          <cell r="G52">
            <v>13403</v>
          </cell>
          <cell r="H52">
            <v>12164</v>
          </cell>
          <cell r="I52">
            <v>12347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>
            <v>23397</v>
          </cell>
          <cell r="P52" t="str">
            <v>..</v>
          </cell>
          <cell r="Q52">
            <v>33928</v>
          </cell>
          <cell r="R52">
            <v>39303</v>
          </cell>
          <cell r="S52" t="str">
            <v>..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>
            <v>41399.990579999998</v>
          </cell>
          <cell r="Z52">
            <v>37999.971079999996</v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</row>
        <row r="53">
          <cell r="A53" t="e">
            <v>#N/A</v>
          </cell>
          <cell r="B53" t="str">
            <v>Cook Islands</v>
          </cell>
          <cell r="C53" t="str">
            <v>..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>
            <v>521</v>
          </cell>
          <cell r="S53" t="str">
            <v>..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</row>
        <row r="54">
          <cell r="A54" t="str">
            <v>CRI</v>
          </cell>
          <cell r="B54" t="str">
            <v>Costa Rica</v>
          </cell>
          <cell r="C54" t="str">
            <v>..</v>
          </cell>
          <cell r="D54" t="str">
            <v>..</v>
          </cell>
          <cell r="E54" t="str">
            <v>..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>
            <v>108765</v>
          </cell>
          <cell r="K54">
            <v>110717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>
            <v>194933</v>
          </cell>
          <cell r="R54">
            <v>203175</v>
          </cell>
          <cell r="S54" t="str">
            <v>..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>
            <v>328199.47515000001</v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</row>
        <row r="55">
          <cell r="A55" t="str">
            <v>CIV</v>
          </cell>
          <cell r="B55" t="str">
            <v>Côte d'Ivoire</v>
          </cell>
          <cell r="C55">
            <v>87873</v>
          </cell>
          <cell r="D55" t="str">
            <v>..</v>
          </cell>
          <cell r="E55">
            <v>96681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>
            <v>156772</v>
          </cell>
          <cell r="N55" t="str">
            <v>..</v>
          </cell>
          <cell r="O55">
            <v>152896</v>
          </cell>
          <cell r="P55">
            <v>144270</v>
          </cell>
          <cell r="Q55" t="str">
            <v>..</v>
          </cell>
          <cell r="R55">
            <v>80818</v>
          </cell>
          <cell r="S55" t="str">
            <v>..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>
            <v>64900.472560000002</v>
          </cell>
          <cell r="AF55" t="str">
            <v/>
          </cell>
          <cell r="AG55">
            <v>41300.267520000001</v>
          </cell>
          <cell r="AH55">
            <v>80000.600399999996</v>
          </cell>
          <cell r="AI55" t="str">
            <v/>
          </cell>
          <cell r="AJ55">
            <v>103899.6208</v>
          </cell>
        </row>
        <row r="56">
          <cell r="A56" t="str">
            <v>HRV</v>
          </cell>
          <cell r="B56" t="str">
            <v>Croatia</v>
          </cell>
          <cell r="C56">
            <v>85752</v>
          </cell>
          <cell r="D56">
            <v>90021</v>
          </cell>
          <cell r="E56">
            <v>95889</v>
          </cell>
          <cell r="F56">
            <v>96798</v>
          </cell>
          <cell r="G56">
            <v>104168</v>
          </cell>
          <cell r="H56">
            <v>112537</v>
          </cell>
          <cell r="I56">
            <v>121722</v>
          </cell>
          <cell r="J56" t="str">
            <v>..</v>
          </cell>
          <cell r="K56">
            <v>134658</v>
          </cell>
          <cell r="L56">
            <v>136646</v>
          </cell>
          <cell r="M56">
            <v>139996</v>
          </cell>
          <cell r="N56">
            <v>143410</v>
          </cell>
          <cell r="O56">
            <v>139069</v>
          </cell>
          <cell r="P56">
            <v>149853</v>
          </cell>
          <cell r="Q56">
            <v>153960</v>
          </cell>
          <cell r="R56">
            <v>157289</v>
          </cell>
          <cell r="S56" t="str">
            <v>..</v>
          </cell>
          <cell r="U56" t="str">
            <v/>
          </cell>
          <cell r="V56" t="str">
            <v/>
          </cell>
          <cell r="W56">
            <v>429900.11259000003</v>
          </cell>
          <cell r="X56" t="str">
            <v/>
          </cell>
          <cell r="Y56">
            <v>433600.34168000001</v>
          </cell>
          <cell r="Z56">
            <v>428699.57317000005</v>
          </cell>
          <cell r="AA56">
            <v>439199.75484000001</v>
          </cell>
          <cell r="AB56" t="str">
            <v/>
          </cell>
          <cell r="AC56">
            <v>486600.14879999997</v>
          </cell>
          <cell r="AD56">
            <v>522799.39724000002</v>
          </cell>
          <cell r="AE56">
            <v>532400.58811999997</v>
          </cell>
          <cell r="AF56">
            <v>550000.29560000007</v>
          </cell>
          <cell r="AG56">
            <v>531000.20924999996</v>
          </cell>
          <cell r="AH56">
            <v>585199.94148000004</v>
          </cell>
          <cell r="AI56">
            <v>576700.28879999998</v>
          </cell>
          <cell r="AJ56">
            <v>606800.51442999998</v>
          </cell>
        </row>
        <row r="57">
          <cell r="A57" t="str">
            <v>CUB</v>
          </cell>
          <cell r="B57" t="str">
            <v>Cuba</v>
          </cell>
          <cell r="C57">
            <v>111587</v>
          </cell>
          <cell r="D57">
            <v>104595</v>
          </cell>
          <cell r="E57">
            <v>153463</v>
          </cell>
          <cell r="F57">
            <v>158674</v>
          </cell>
          <cell r="G57">
            <v>178021</v>
          </cell>
          <cell r="H57">
            <v>191262</v>
          </cell>
          <cell r="I57">
            <v>235997</v>
          </cell>
          <cell r="J57">
            <v>396516</v>
          </cell>
          <cell r="K57">
            <v>471858</v>
          </cell>
          <cell r="L57">
            <v>681629</v>
          </cell>
          <cell r="M57">
            <v>864846</v>
          </cell>
          <cell r="N57">
            <v>987250</v>
          </cell>
          <cell r="O57">
            <v>970895</v>
          </cell>
          <cell r="P57">
            <v>800873</v>
          </cell>
          <cell r="Q57">
            <v>664775</v>
          </cell>
          <cell r="R57">
            <v>503182</v>
          </cell>
          <cell r="S57" t="str">
            <v>..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>
            <v>1295202.0180600001</v>
          </cell>
          <cell r="AF57">
            <v>1552796.1625000001</v>
          </cell>
          <cell r="AG57" t="str">
            <v/>
          </cell>
          <cell r="AH57">
            <v>1406701.38958</v>
          </cell>
          <cell r="AI57" t="str">
            <v/>
          </cell>
          <cell r="AJ57">
            <v>937302.27049999998</v>
          </cell>
        </row>
        <row r="58">
          <cell r="A58" t="e">
            <v>#N/A</v>
          </cell>
          <cell r="B58" t="str">
            <v>Curaçao</v>
          </cell>
          <cell r="C58" t="str">
            <v>..</v>
          </cell>
          <cell r="D58" t="str">
            <v>..</v>
          </cell>
          <cell r="E58" t="str">
            <v>..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</row>
        <row r="59">
          <cell r="A59" t="str">
            <v>CYP</v>
          </cell>
          <cell r="B59" t="str">
            <v>Cyprus</v>
          </cell>
          <cell r="C59">
            <v>9982</v>
          </cell>
          <cell r="D59" t="str">
            <v>..</v>
          </cell>
          <cell r="E59">
            <v>10842</v>
          </cell>
          <cell r="F59">
            <v>10414</v>
          </cell>
          <cell r="G59">
            <v>11934</v>
          </cell>
          <cell r="H59">
            <v>13927</v>
          </cell>
          <cell r="I59">
            <v>18272</v>
          </cell>
          <cell r="J59">
            <v>20849</v>
          </cell>
          <cell r="K59">
            <v>20078</v>
          </cell>
          <cell r="L59">
            <v>20587</v>
          </cell>
          <cell r="M59">
            <v>22227</v>
          </cell>
          <cell r="N59">
            <v>25688</v>
          </cell>
          <cell r="O59">
            <v>30986</v>
          </cell>
          <cell r="P59">
            <v>32233</v>
          </cell>
          <cell r="Q59">
            <v>32118</v>
          </cell>
          <cell r="R59">
            <v>31772</v>
          </cell>
          <cell r="S59" t="str">
            <v>..</v>
          </cell>
          <cell r="U59" t="str">
            <v/>
          </cell>
          <cell r="V59" t="str">
            <v/>
          </cell>
          <cell r="W59">
            <v>2699.98326</v>
          </cell>
          <cell r="X59">
            <v>1799.9557599999998</v>
          </cell>
          <cell r="Y59">
            <v>1299.9706200000001</v>
          </cell>
          <cell r="Z59">
            <v>1499.9379000000001</v>
          </cell>
          <cell r="AA59">
            <v>2300.0793599999997</v>
          </cell>
          <cell r="AB59">
            <v>2199.98648</v>
          </cell>
          <cell r="AC59">
            <v>1999.9695800000002</v>
          </cell>
          <cell r="AD59">
            <v>2299.97964</v>
          </cell>
          <cell r="AE59">
            <v>2200.02846</v>
          </cell>
          <cell r="AF59">
            <v>3700.0995200000002</v>
          </cell>
          <cell r="AG59">
            <v>7000.0472600000003</v>
          </cell>
          <cell r="AH59">
            <v>11000.155910000001</v>
          </cell>
          <cell r="AI59">
            <v>15399.93864</v>
          </cell>
          <cell r="AJ59">
            <v>17299.853999999999</v>
          </cell>
        </row>
        <row r="60">
          <cell r="A60" t="str">
            <v>CZE</v>
          </cell>
          <cell r="B60" t="str">
            <v>Czech Republic</v>
          </cell>
          <cell r="C60">
            <v>207221</v>
          </cell>
          <cell r="D60">
            <v>215041</v>
          </cell>
          <cell r="E60">
            <v>231224</v>
          </cell>
          <cell r="F60">
            <v>253695</v>
          </cell>
          <cell r="G60">
            <v>260044</v>
          </cell>
          <cell r="H60">
            <v>284485</v>
          </cell>
          <cell r="I60">
            <v>287001</v>
          </cell>
          <cell r="J60">
            <v>318858</v>
          </cell>
          <cell r="K60">
            <v>336307</v>
          </cell>
          <cell r="L60">
            <v>338009</v>
          </cell>
          <cell r="M60">
            <v>363277</v>
          </cell>
          <cell r="N60">
            <v>392540</v>
          </cell>
          <cell r="O60">
            <v>416847</v>
          </cell>
          <cell r="P60">
            <v>437354</v>
          </cell>
          <cell r="Q60">
            <v>446158</v>
          </cell>
          <cell r="R60">
            <v>440230</v>
          </cell>
          <cell r="S60" t="str">
            <v>..</v>
          </cell>
          <cell r="U60" t="str">
            <v/>
          </cell>
          <cell r="V60" t="str">
            <v/>
          </cell>
          <cell r="W60">
            <v>1105401.0155999998</v>
          </cell>
          <cell r="X60">
            <v>1005499.8369</v>
          </cell>
          <cell r="Y60">
            <v>1014098.78768</v>
          </cell>
          <cell r="Z60">
            <v>1003298.9392</v>
          </cell>
          <cell r="AA60">
            <v>1135700.2671300001</v>
          </cell>
          <cell r="AB60">
            <v>1191301.3166999999</v>
          </cell>
          <cell r="AC60">
            <v>1273601.3351400001</v>
          </cell>
          <cell r="AD60">
            <v>1249632.79336</v>
          </cell>
          <cell r="AE60">
            <v>1342900.6565099999</v>
          </cell>
          <cell r="AF60">
            <v>1423899.5960000001</v>
          </cell>
          <cell r="AG60">
            <v>1553013.5201400002</v>
          </cell>
          <cell r="AH60">
            <v>1618900.81932</v>
          </cell>
          <cell r="AI60">
            <v>1651801.84024</v>
          </cell>
          <cell r="AJ60">
            <v>1689598.3377</v>
          </cell>
        </row>
        <row r="61">
          <cell r="A61" t="str">
            <v>PRK</v>
          </cell>
          <cell r="B61" t="str">
            <v>Democratic People's Republic of Korea</v>
          </cell>
          <cell r="C61" t="str">
            <v>..</v>
          </cell>
          <cell r="D61" t="str">
            <v>..</v>
          </cell>
          <cell r="E61" t="str">
            <v>..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</row>
        <row r="62">
          <cell r="A62" t="str">
            <v>COD</v>
          </cell>
          <cell r="B62" t="str">
            <v>Democratic Republic of the Congo</v>
          </cell>
          <cell r="C62" t="str">
            <v>..</v>
          </cell>
          <cell r="D62" t="str">
            <v>..</v>
          </cell>
          <cell r="E62">
            <v>60341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>
            <v>229443</v>
          </cell>
          <cell r="M62">
            <v>237836</v>
          </cell>
          <cell r="N62">
            <v>308739</v>
          </cell>
          <cell r="O62">
            <v>377867</v>
          </cell>
          <cell r="P62" t="str">
            <v>..</v>
          </cell>
          <cell r="Q62">
            <v>487685</v>
          </cell>
          <cell r="R62">
            <v>511251</v>
          </cell>
          <cell r="S62" t="str">
            <v>..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>
            <v>3397998.8828499997</v>
          </cell>
          <cell r="AJ62">
            <v>3377799.5694300001</v>
          </cell>
        </row>
        <row r="63">
          <cell r="A63" t="str">
            <v>DNK</v>
          </cell>
          <cell r="B63" t="str">
            <v>Denmark</v>
          </cell>
          <cell r="C63" t="str">
            <v>..</v>
          </cell>
          <cell r="D63">
            <v>183274</v>
          </cell>
          <cell r="E63">
            <v>189970</v>
          </cell>
          <cell r="F63">
            <v>189162</v>
          </cell>
          <cell r="G63">
            <v>192022</v>
          </cell>
          <cell r="H63">
            <v>196204</v>
          </cell>
          <cell r="I63">
            <v>201746</v>
          </cell>
          <cell r="J63">
            <v>217130</v>
          </cell>
          <cell r="K63">
            <v>232255</v>
          </cell>
          <cell r="L63">
            <v>228893</v>
          </cell>
          <cell r="M63">
            <v>232194</v>
          </cell>
          <cell r="N63">
            <v>230707</v>
          </cell>
          <cell r="O63">
            <v>234574</v>
          </cell>
          <cell r="P63">
            <v>240536</v>
          </cell>
          <cell r="Q63">
            <v>258932</v>
          </cell>
          <cell r="R63">
            <v>275009</v>
          </cell>
          <cell r="S63" t="str">
            <v>..</v>
          </cell>
          <cell r="U63" t="str">
            <v/>
          </cell>
          <cell r="V63" t="str">
            <v/>
          </cell>
          <cell r="W63">
            <v>335500.31790000002</v>
          </cell>
          <cell r="X63">
            <v>357300.53532000002</v>
          </cell>
          <cell r="Y63">
            <v>320400.22831999999</v>
          </cell>
          <cell r="Z63">
            <v>370299.73328000004</v>
          </cell>
          <cell r="AA63">
            <v>322299.3223</v>
          </cell>
          <cell r="AB63">
            <v>331501.05619999999</v>
          </cell>
          <cell r="AC63">
            <v>333000.25134999998</v>
          </cell>
          <cell r="AD63">
            <v>337500.43957000005</v>
          </cell>
          <cell r="AE63">
            <v>347299.53162000002</v>
          </cell>
          <cell r="AF63">
            <v>339199.27382</v>
          </cell>
          <cell r="AG63">
            <v>335199.20878000004</v>
          </cell>
          <cell r="AH63">
            <v>360200.25464</v>
          </cell>
          <cell r="AI63">
            <v>391600.98884000001</v>
          </cell>
          <cell r="AJ63">
            <v>413300.02574000001</v>
          </cell>
        </row>
        <row r="64">
          <cell r="A64" t="str">
            <v>DJI</v>
          </cell>
          <cell r="B64" t="str">
            <v>Djibouti</v>
          </cell>
          <cell r="C64">
            <v>161</v>
          </cell>
          <cell r="D64" t="str">
            <v>..</v>
          </cell>
          <cell r="E64">
            <v>175</v>
          </cell>
          <cell r="F64">
            <v>190</v>
          </cell>
          <cell r="G64">
            <v>496</v>
          </cell>
          <cell r="H64">
            <v>728</v>
          </cell>
          <cell r="I64">
            <v>906</v>
          </cell>
          <cell r="J64">
            <v>1134</v>
          </cell>
          <cell r="K64">
            <v>1696</v>
          </cell>
          <cell r="L64">
            <v>1928</v>
          </cell>
          <cell r="M64">
            <v>2192</v>
          </cell>
          <cell r="N64">
            <v>2453</v>
          </cell>
          <cell r="O64">
            <v>3159</v>
          </cell>
          <cell r="P64">
            <v>3225</v>
          </cell>
          <cell r="Q64">
            <v>4705</v>
          </cell>
          <cell r="R64" t="str">
            <v>..</v>
          </cell>
          <cell r="S64" t="str">
            <v>..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</row>
        <row r="65">
          <cell r="A65" t="str">
            <v>DMA</v>
          </cell>
          <cell r="B65" t="str">
            <v>Dominica</v>
          </cell>
          <cell r="C65" t="str">
            <v>..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 t="str">
            <v>..</v>
          </cell>
          <cell r="J65" t="str">
            <v>..</v>
          </cell>
          <cell r="K65" t="str">
            <v>..</v>
          </cell>
          <cell r="L65" t="str">
            <v>..</v>
          </cell>
          <cell r="M65" t="str">
            <v>..</v>
          </cell>
          <cell r="N65" t="str">
            <v>..</v>
          </cell>
          <cell r="O65" t="str">
            <v>..</v>
          </cell>
          <cell r="P65" t="str">
            <v>..</v>
          </cell>
          <cell r="Q65" t="str">
            <v>..</v>
          </cell>
          <cell r="R65" t="str">
            <v>..</v>
          </cell>
          <cell r="S65" t="str">
            <v>..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</row>
        <row r="66">
          <cell r="A66" t="str">
            <v>DOM</v>
          </cell>
          <cell r="B66" t="str">
            <v>Dominican Republic</v>
          </cell>
          <cell r="C66">
            <v>176995</v>
          </cell>
          <cell r="D66" t="str">
            <v>..</v>
          </cell>
          <cell r="E66" t="str">
            <v>..</v>
          </cell>
          <cell r="F66" t="str">
            <v>..</v>
          </cell>
          <cell r="G66" t="str">
            <v>..</v>
          </cell>
          <cell r="H66" t="str">
            <v>..</v>
          </cell>
          <cell r="I66">
            <v>286954</v>
          </cell>
          <cell r="J66" t="str">
            <v>..</v>
          </cell>
          <cell r="K66" t="str">
            <v>..</v>
          </cell>
          <cell r="L66" t="str">
            <v>..</v>
          </cell>
          <cell r="M66" t="str">
            <v>..</v>
          </cell>
          <cell r="N66" t="str">
            <v>..</v>
          </cell>
          <cell r="O66" t="str">
            <v>..</v>
          </cell>
          <cell r="P66" t="str">
            <v>..</v>
          </cell>
          <cell r="Q66" t="str">
            <v>..</v>
          </cell>
          <cell r="R66" t="str">
            <v>..</v>
          </cell>
          <cell r="S66" t="str">
            <v>..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</row>
        <row r="67">
          <cell r="A67" t="str">
            <v>ECU</v>
          </cell>
          <cell r="B67" t="str">
            <v>Ecuador</v>
          </cell>
          <cell r="C67">
            <v>213496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>
            <v>534522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  <cell r="S67" t="str">
            <v>..</v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>
            <v>1470502.09332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</row>
        <row r="68">
          <cell r="A68" t="str">
            <v>EGY</v>
          </cell>
          <cell r="B68" t="str">
            <v>Egypt</v>
          </cell>
          <cell r="C68" t="str">
            <v>..</v>
          </cell>
          <cell r="D68" t="str">
            <v>..</v>
          </cell>
          <cell r="E68">
            <v>2039240</v>
          </cell>
          <cell r="F68" t="str">
            <v>..</v>
          </cell>
          <cell r="G68">
            <v>2118675</v>
          </cell>
          <cell r="H68">
            <v>2263645</v>
          </cell>
          <cell r="I68">
            <v>2097519</v>
          </cell>
          <cell r="J68">
            <v>2260758</v>
          </cell>
          <cell r="K68">
            <v>2351981</v>
          </cell>
          <cell r="L68">
            <v>2402860</v>
          </cell>
          <cell r="M68">
            <v>2484983</v>
          </cell>
          <cell r="N68">
            <v>2500913</v>
          </cell>
          <cell r="O68">
            <v>2567568</v>
          </cell>
          <cell r="P68">
            <v>2645832</v>
          </cell>
          <cell r="Q68">
            <v>2246244</v>
          </cell>
          <cell r="R68">
            <v>2301182</v>
          </cell>
          <cell r="S68" t="str">
            <v>..</v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>
            <v>6523390.7335999999</v>
          </cell>
        </row>
        <row r="69">
          <cell r="A69" t="str">
            <v>SLV</v>
          </cell>
          <cell r="B69" t="str">
            <v>El Salvador</v>
          </cell>
          <cell r="C69" t="str">
            <v>..</v>
          </cell>
          <cell r="D69">
            <v>117626</v>
          </cell>
          <cell r="E69">
            <v>118491</v>
          </cell>
          <cell r="F69">
            <v>114675</v>
          </cell>
          <cell r="G69">
            <v>109946</v>
          </cell>
          <cell r="H69">
            <v>113366</v>
          </cell>
          <cell r="I69">
            <v>116521</v>
          </cell>
          <cell r="J69">
            <v>120264</v>
          </cell>
          <cell r="K69">
            <v>122431</v>
          </cell>
          <cell r="L69">
            <v>124956</v>
          </cell>
          <cell r="M69">
            <v>132246</v>
          </cell>
          <cell r="N69">
            <v>138615</v>
          </cell>
          <cell r="O69">
            <v>143849</v>
          </cell>
          <cell r="P69">
            <v>150012</v>
          </cell>
          <cell r="Q69">
            <v>160374</v>
          </cell>
          <cell r="R69">
            <v>169860</v>
          </cell>
          <cell r="S69" t="str">
            <v>..</v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>
            <v>144299.60639999999</v>
          </cell>
          <cell r="AB69" t="str">
            <v/>
          </cell>
          <cell r="AC69">
            <v>148999.75130999999</v>
          </cell>
          <cell r="AD69">
            <v>143299.54080000002</v>
          </cell>
          <cell r="AE69">
            <v>155300.44518000001</v>
          </cell>
          <cell r="AF69">
            <v>167499.5937</v>
          </cell>
          <cell r="AG69">
            <v>190300.71908000001</v>
          </cell>
          <cell r="AH69">
            <v>226300.60260000001</v>
          </cell>
          <cell r="AI69">
            <v>246600.68484</v>
          </cell>
          <cell r="AJ69">
            <v>273399.8616</v>
          </cell>
        </row>
        <row r="70">
          <cell r="A70" t="str">
            <v>GNQ</v>
          </cell>
          <cell r="B70" t="str">
            <v>Equatorial Guinea</v>
          </cell>
          <cell r="C70" t="str">
            <v>..</v>
          </cell>
          <cell r="D70" t="str">
            <v>..</v>
          </cell>
          <cell r="E70" t="str">
            <v>..</v>
          </cell>
          <cell r="F70">
            <v>1003</v>
          </cell>
          <cell r="G70" t="str">
            <v>..</v>
          </cell>
          <cell r="H70" t="str">
            <v>..</v>
          </cell>
          <cell r="I70" t="str">
            <v>..</v>
          </cell>
          <cell r="J70" t="str">
            <v>..</v>
          </cell>
          <cell r="K70" t="str">
            <v>..</v>
          </cell>
          <cell r="L70" t="str">
            <v>..</v>
          </cell>
          <cell r="M70" t="str">
            <v>..</v>
          </cell>
          <cell r="N70" t="str">
            <v>..</v>
          </cell>
          <cell r="O70" t="str">
            <v>..</v>
          </cell>
          <cell r="P70" t="str">
            <v>..</v>
          </cell>
          <cell r="Q70" t="str">
            <v>..</v>
          </cell>
          <cell r="R70" t="str">
            <v>..</v>
          </cell>
          <cell r="S70" t="str">
            <v>..</v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</row>
        <row r="71">
          <cell r="A71" t="str">
            <v>ERI</v>
          </cell>
          <cell r="B71" t="str">
            <v>Eritrea</v>
          </cell>
          <cell r="C71" t="str">
            <v>..</v>
          </cell>
          <cell r="D71">
            <v>3096</v>
          </cell>
          <cell r="E71">
            <v>3994</v>
          </cell>
          <cell r="F71">
            <v>4135</v>
          </cell>
          <cell r="G71">
            <v>5505</v>
          </cell>
          <cell r="H71">
            <v>5507</v>
          </cell>
          <cell r="I71" t="str">
            <v>..</v>
          </cell>
          <cell r="J71">
            <v>4612</v>
          </cell>
          <cell r="K71" t="str">
            <v>..</v>
          </cell>
          <cell r="L71" t="str">
            <v>..</v>
          </cell>
          <cell r="M71" t="str">
            <v>..</v>
          </cell>
          <cell r="N71" t="str">
            <v>..</v>
          </cell>
          <cell r="O71">
            <v>9949</v>
          </cell>
          <cell r="P71">
            <v>12039</v>
          </cell>
          <cell r="Q71" t="str">
            <v>..</v>
          </cell>
          <cell r="R71" t="str">
            <v>..</v>
          </cell>
          <cell r="S71" t="str">
            <v>..</v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>
            <v>41600.009399999995</v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>
            <v>118600.0392</v>
          </cell>
          <cell r="AH71" t="str">
            <v/>
          </cell>
          <cell r="AI71" t="str">
            <v/>
          </cell>
          <cell r="AJ71" t="str">
            <v/>
          </cell>
        </row>
        <row r="72">
          <cell r="A72" t="str">
            <v>EST</v>
          </cell>
          <cell r="B72" t="str">
            <v>Estonia</v>
          </cell>
          <cell r="C72">
            <v>43468</v>
          </cell>
          <cell r="D72">
            <v>46513</v>
          </cell>
          <cell r="E72">
            <v>48684</v>
          </cell>
          <cell r="F72">
            <v>53613</v>
          </cell>
          <cell r="G72">
            <v>57778</v>
          </cell>
          <cell r="H72">
            <v>60648</v>
          </cell>
          <cell r="I72">
            <v>63625</v>
          </cell>
          <cell r="J72">
            <v>65659</v>
          </cell>
          <cell r="K72">
            <v>67760</v>
          </cell>
          <cell r="L72">
            <v>68286</v>
          </cell>
          <cell r="M72">
            <v>68767</v>
          </cell>
          <cell r="N72">
            <v>68168</v>
          </cell>
          <cell r="O72">
            <v>68399</v>
          </cell>
          <cell r="P72">
            <v>68985</v>
          </cell>
          <cell r="Q72" t="str">
            <v>..</v>
          </cell>
          <cell r="R72">
            <v>67607</v>
          </cell>
          <cell r="S72" t="str">
            <v>..</v>
          </cell>
          <cell r="U72" t="str">
            <v/>
          </cell>
          <cell r="V72" t="str">
            <v/>
          </cell>
          <cell r="W72">
            <v>124200.18659999999</v>
          </cell>
          <cell r="X72">
            <v>132900.19344</v>
          </cell>
          <cell r="Y72">
            <v>130900.10346</v>
          </cell>
          <cell r="Z72">
            <v>350299.81559999997</v>
          </cell>
          <cell r="AA72">
            <v>158599.94624999998</v>
          </cell>
          <cell r="AB72">
            <v>163800.16389</v>
          </cell>
          <cell r="AC72">
            <v>176199.71600000001</v>
          </cell>
          <cell r="AD72" t="str">
            <v/>
          </cell>
          <cell r="AE72">
            <v>167999.84401</v>
          </cell>
          <cell r="AF72">
            <v>157600.32592</v>
          </cell>
          <cell r="AG72">
            <v>150399.82514</v>
          </cell>
          <cell r="AH72">
            <v>155099.66535</v>
          </cell>
          <cell r="AI72" t="str">
            <v/>
          </cell>
          <cell r="AJ72">
            <v>152100.20038999998</v>
          </cell>
        </row>
        <row r="73">
          <cell r="A73" t="str">
            <v>ETH</v>
          </cell>
          <cell r="B73" t="str">
            <v>Ethiopia</v>
          </cell>
          <cell r="C73">
            <v>42226</v>
          </cell>
          <cell r="D73">
            <v>45554</v>
          </cell>
          <cell r="E73">
            <v>52305</v>
          </cell>
          <cell r="F73">
            <v>67732</v>
          </cell>
          <cell r="G73">
            <v>87431</v>
          </cell>
          <cell r="H73">
            <v>101829</v>
          </cell>
          <cell r="I73">
            <v>147954</v>
          </cell>
          <cell r="J73">
            <v>172111</v>
          </cell>
          <cell r="K73">
            <v>191212</v>
          </cell>
          <cell r="L73" t="str">
            <v>..</v>
          </cell>
          <cell r="M73" t="str">
            <v>..</v>
          </cell>
          <cell r="N73">
            <v>335471</v>
          </cell>
          <cell r="O73">
            <v>401918</v>
          </cell>
          <cell r="P73">
            <v>577594</v>
          </cell>
          <cell r="Q73">
            <v>632344</v>
          </cell>
          <cell r="R73">
            <v>693287</v>
          </cell>
          <cell r="S73" t="str">
            <v>..</v>
          </cell>
          <cell r="U73" t="str">
            <v/>
          </cell>
          <cell r="V73" t="str">
            <v/>
          </cell>
          <cell r="W73">
            <v>490400.17290000006</v>
          </cell>
          <cell r="X73">
            <v>473899.80708</v>
          </cell>
          <cell r="Y73">
            <v>440399.56440999999</v>
          </cell>
          <cell r="Z73">
            <v>600700.47219</v>
          </cell>
          <cell r="AA73">
            <v>753199.78457999998</v>
          </cell>
          <cell r="AB73">
            <v>1011599.6136</v>
          </cell>
          <cell r="AC73">
            <v>984999.9362</v>
          </cell>
          <cell r="AD73" t="str">
            <v/>
          </cell>
          <cell r="AE73" t="str">
            <v/>
          </cell>
          <cell r="AF73">
            <v>2686300.8060500002</v>
          </cell>
          <cell r="AG73" t="str">
            <v/>
          </cell>
          <cell r="AH73">
            <v>3300701.3445800003</v>
          </cell>
          <cell r="AI73" t="str">
            <v/>
          </cell>
          <cell r="AJ73" t="str">
            <v/>
          </cell>
        </row>
        <row r="74">
          <cell r="A74" t="str">
            <v>FRO</v>
          </cell>
          <cell r="B74" t="str">
            <v>Faeroe Islands</v>
          </cell>
          <cell r="C74" t="str">
            <v>..</v>
          </cell>
          <cell r="D74" t="str">
            <v>..</v>
          </cell>
          <cell r="E74" t="str">
            <v>..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 t="str">
            <v>..</v>
          </cell>
          <cell r="P74" t="str">
            <v>..</v>
          </cell>
          <cell r="Q74" t="str">
            <v>..</v>
          </cell>
          <cell r="R74" t="str">
            <v>..</v>
          </cell>
          <cell r="S74" t="str">
            <v>..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</row>
        <row r="75">
          <cell r="A75" t="e">
            <v>#N/A</v>
          </cell>
          <cell r="B75" t="str">
            <v>Falkland Islands</v>
          </cell>
          <cell r="C75" t="str">
            <v>..</v>
          </cell>
          <cell r="D75" t="str">
            <v>..</v>
          </cell>
          <cell r="E75" t="str">
            <v>..</v>
          </cell>
          <cell r="F75" t="str">
            <v>..</v>
          </cell>
          <cell r="G75" t="str">
            <v>..</v>
          </cell>
          <cell r="H75" t="str">
            <v>..</v>
          </cell>
          <cell r="I75" t="str">
            <v>..</v>
          </cell>
          <cell r="J75" t="str">
            <v>..</v>
          </cell>
          <cell r="K75" t="str">
            <v>..</v>
          </cell>
          <cell r="L75" t="str">
            <v>..</v>
          </cell>
          <cell r="M75" t="str">
            <v>..</v>
          </cell>
          <cell r="N75" t="str">
            <v>..</v>
          </cell>
          <cell r="O75" t="str">
            <v>..</v>
          </cell>
          <cell r="P75" t="str">
            <v>..</v>
          </cell>
          <cell r="Q75" t="str">
            <v>..</v>
          </cell>
          <cell r="R75" t="str">
            <v>..</v>
          </cell>
          <cell r="S75" t="str">
            <v>..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</row>
        <row r="76">
          <cell r="A76" t="str">
            <v>FJI</v>
          </cell>
          <cell r="B76" t="str">
            <v>Fiji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>
            <v>12779</v>
          </cell>
          <cell r="J76">
            <v>12783</v>
          </cell>
          <cell r="K76">
            <v>12717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  <cell r="S76" t="str">
            <v>..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</row>
        <row r="77">
          <cell r="A77" t="str">
            <v>FIN</v>
          </cell>
          <cell r="B77" t="str">
            <v>Finland</v>
          </cell>
          <cell r="C77">
            <v>226458</v>
          </cell>
          <cell r="D77">
            <v>250047</v>
          </cell>
          <cell r="E77">
            <v>262890</v>
          </cell>
          <cell r="F77">
            <v>270185</v>
          </cell>
          <cell r="G77">
            <v>279628</v>
          </cell>
          <cell r="H77">
            <v>283805</v>
          </cell>
          <cell r="I77">
            <v>291664</v>
          </cell>
          <cell r="J77">
            <v>299888</v>
          </cell>
          <cell r="K77">
            <v>305996</v>
          </cell>
          <cell r="L77">
            <v>308966</v>
          </cell>
          <cell r="M77">
            <v>309163</v>
          </cell>
          <cell r="N77">
            <v>309648</v>
          </cell>
          <cell r="O77">
            <v>296691</v>
          </cell>
          <cell r="P77">
            <v>303554</v>
          </cell>
          <cell r="Q77">
            <v>308336</v>
          </cell>
          <cell r="R77">
            <v>308924</v>
          </cell>
          <cell r="S77" t="str">
            <v>..</v>
          </cell>
          <cell r="U77" t="str">
            <v/>
          </cell>
          <cell r="V77">
            <v>580399.09451999993</v>
          </cell>
          <cell r="W77">
            <v>604100.1888</v>
          </cell>
          <cell r="X77">
            <v>635799.34200000006</v>
          </cell>
          <cell r="Y77">
            <v>676599.0939199999</v>
          </cell>
          <cell r="Z77">
            <v>673100.31850000005</v>
          </cell>
          <cell r="AA77">
            <v>685801.22976000002</v>
          </cell>
          <cell r="AB77">
            <v>681900.32880000002</v>
          </cell>
          <cell r="AC77">
            <v>691599.91935999994</v>
          </cell>
          <cell r="AD77">
            <v>686201.12735999993</v>
          </cell>
          <cell r="AE77">
            <v>689300.54990999994</v>
          </cell>
          <cell r="AF77">
            <v>697599.78624000004</v>
          </cell>
          <cell r="AG77">
            <v>663599.85897000006</v>
          </cell>
          <cell r="AH77">
            <v>671400.73720000009</v>
          </cell>
          <cell r="AI77">
            <v>681400.97647999995</v>
          </cell>
          <cell r="AJ77">
            <v>680300.07584000006</v>
          </cell>
        </row>
        <row r="78">
          <cell r="A78" t="str">
            <v>FRA</v>
          </cell>
          <cell r="B78" t="str">
            <v>France</v>
          </cell>
          <cell r="C78">
            <v>2062495</v>
          </cell>
          <cell r="D78">
            <v>2027422</v>
          </cell>
          <cell r="E78">
            <v>2012193</v>
          </cell>
          <cell r="F78">
            <v>2015344</v>
          </cell>
          <cell r="G78">
            <v>2031743</v>
          </cell>
          <cell r="H78">
            <v>2029179</v>
          </cell>
          <cell r="I78">
            <v>2119149</v>
          </cell>
          <cell r="J78">
            <v>2160300</v>
          </cell>
          <cell r="K78">
            <v>2187383</v>
          </cell>
          <cell r="L78">
            <v>2201201</v>
          </cell>
          <cell r="M78">
            <v>2179505</v>
          </cell>
          <cell r="N78">
            <v>2164538</v>
          </cell>
          <cell r="O78">
            <v>2172855</v>
          </cell>
          <cell r="P78">
            <v>2245097</v>
          </cell>
          <cell r="Q78">
            <v>2259448</v>
          </cell>
          <cell r="R78">
            <v>2296306</v>
          </cell>
          <cell r="S78" t="str">
            <v>..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2163802.5950100003</v>
          </cell>
          <cell r="AE78">
            <v>2297394.42545</v>
          </cell>
          <cell r="AF78">
            <v>2533808.1828000001</v>
          </cell>
          <cell r="AG78">
            <v>2417800.9441499999</v>
          </cell>
          <cell r="AH78">
            <v>2675392.2910199999</v>
          </cell>
          <cell r="AI78">
            <v>2699701.4427999998</v>
          </cell>
          <cell r="AJ78">
            <v>2539209.2486800002</v>
          </cell>
        </row>
        <row r="79">
          <cell r="A79" t="e">
            <v>#N/A</v>
          </cell>
          <cell r="B79" t="str">
            <v>French Guyana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  <cell r="S79" t="str">
            <v>..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</row>
        <row r="80">
          <cell r="A80" t="str">
            <v>PYF</v>
          </cell>
          <cell r="B80" t="str">
            <v>French Polynesia</v>
          </cell>
          <cell r="C80" t="str">
            <v>..</v>
          </cell>
          <cell r="D80" t="str">
            <v>..</v>
          </cell>
          <cell r="E80" t="str">
            <v>..</v>
          </cell>
          <cell r="F80" t="str">
            <v>..</v>
          </cell>
          <cell r="G80" t="str">
            <v>..</v>
          </cell>
          <cell r="H80" t="str">
            <v>..</v>
          </cell>
          <cell r="I80" t="str">
            <v>..</v>
          </cell>
          <cell r="J80" t="str">
            <v>..</v>
          </cell>
          <cell r="K80" t="str">
            <v>..</v>
          </cell>
          <cell r="L80" t="str">
            <v>..</v>
          </cell>
          <cell r="M80" t="str">
            <v>..</v>
          </cell>
          <cell r="N80" t="str">
            <v>..</v>
          </cell>
          <cell r="O80" t="str">
            <v>..</v>
          </cell>
          <cell r="P80" t="str">
            <v>..</v>
          </cell>
          <cell r="Q80" t="str">
            <v>..</v>
          </cell>
          <cell r="R80" t="str">
            <v>..</v>
          </cell>
          <cell r="S80" t="str">
            <v>..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</row>
        <row r="81">
          <cell r="A81" t="str">
            <v>GAB</v>
          </cell>
          <cell r="B81" t="str">
            <v>Gabon</v>
          </cell>
          <cell r="C81" t="str">
            <v>..</v>
          </cell>
          <cell r="D81" t="str">
            <v>..</v>
          </cell>
          <cell r="E81">
            <v>7473</v>
          </cell>
          <cell r="F81" t="str">
            <v>..</v>
          </cell>
          <cell r="G81">
            <v>9070</v>
          </cell>
          <cell r="H81" t="str">
            <v>..</v>
          </cell>
          <cell r="I81">
            <v>10076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  <cell r="S81" t="str">
            <v>..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</row>
        <row r="82">
          <cell r="A82" t="str">
            <v>GMB</v>
          </cell>
          <cell r="B82" t="str">
            <v>Gambia</v>
          </cell>
          <cell r="C82" t="str">
            <v>..</v>
          </cell>
          <cell r="D82" t="str">
            <v>..</v>
          </cell>
          <cell r="E82">
            <v>1169</v>
          </cell>
          <cell r="F82" t="str">
            <v>..</v>
          </cell>
          <cell r="G82" t="str">
            <v>..</v>
          </cell>
          <cell r="H82" t="str">
            <v>..</v>
          </cell>
          <cell r="I82" t="str">
            <v>..</v>
          </cell>
          <cell r="J82">
            <v>1530</v>
          </cell>
          <cell r="K82" t="str">
            <v>..</v>
          </cell>
          <cell r="L82" t="str">
            <v>..</v>
          </cell>
          <cell r="M82" t="str">
            <v>..</v>
          </cell>
          <cell r="N82">
            <v>6489</v>
          </cell>
          <cell r="O82">
            <v>1767</v>
          </cell>
          <cell r="P82">
            <v>3312</v>
          </cell>
          <cell r="Q82">
            <v>5358</v>
          </cell>
          <cell r="R82" t="str">
            <v>..</v>
          </cell>
          <cell r="S82" t="str">
            <v>..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>
            <v>4011.3550500000001</v>
          </cell>
          <cell r="AH82">
            <v>6199.9977600000002</v>
          </cell>
          <cell r="AI82">
            <v>5300.0264399999996</v>
          </cell>
          <cell r="AJ82" t="str">
            <v/>
          </cell>
        </row>
        <row r="83">
          <cell r="A83" t="str">
            <v>GEO</v>
          </cell>
          <cell r="B83" t="str">
            <v>Georgia</v>
          </cell>
          <cell r="C83">
            <v>163345</v>
          </cell>
          <cell r="D83" t="str">
            <v>..</v>
          </cell>
          <cell r="E83">
            <v>130164</v>
          </cell>
          <cell r="F83">
            <v>137046</v>
          </cell>
          <cell r="G83">
            <v>140627</v>
          </cell>
          <cell r="H83">
            <v>149142</v>
          </cell>
          <cell r="I83">
            <v>155453</v>
          </cell>
          <cell r="J83">
            <v>155058</v>
          </cell>
          <cell r="K83">
            <v>174255</v>
          </cell>
          <cell r="L83">
            <v>144991</v>
          </cell>
          <cell r="M83">
            <v>141303</v>
          </cell>
          <cell r="N83">
            <v>129926</v>
          </cell>
          <cell r="O83">
            <v>95225</v>
          </cell>
          <cell r="P83">
            <v>105696</v>
          </cell>
          <cell r="Q83">
            <v>110557</v>
          </cell>
          <cell r="R83">
            <v>99376</v>
          </cell>
          <cell r="S83" t="str">
            <v>..</v>
          </cell>
          <cell r="U83" t="str">
            <v/>
          </cell>
          <cell r="V83" t="str">
            <v/>
          </cell>
          <cell r="W83">
            <v>508499.98404000001</v>
          </cell>
          <cell r="X83">
            <v>574699.66008000006</v>
          </cell>
          <cell r="Y83">
            <v>493000.29270999995</v>
          </cell>
          <cell r="Z83">
            <v>514899.33221999998</v>
          </cell>
          <cell r="AA83">
            <v>481800.14649000001</v>
          </cell>
          <cell r="AB83">
            <v>455899.98102000001</v>
          </cell>
          <cell r="AC83">
            <v>563399.52344999998</v>
          </cell>
          <cell r="AD83">
            <v>467200.14957000001</v>
          </cell>
          <cell r="AE83">
            <v>393599.50649999996</v>
          </cell>
          <cell r="AF83" t="str">
            <v/>
          </cell>
          <cell r="AG83">
            <v>409399.89025</v>
          </cell>
          <cell r="AH83">
            <v>378400.13568000001</v>
          </cell>
          <cell r="AI83" t="str">
            <v/>
          </cell>
          <cell r="AJ83">
            <v>180900.09536000001</v>
          </cell>
        </row>
        <row r="84">
          <cell r="A84" t="str">
            <v>DEU</v>
          </cell>
          <cell r="B84" t="str">
            <v>Germany</v>
          </cell>
          <cell r="C84">
            <v>2131907</v>
          </cell>
          <cell r="D84" t="str">
            <v>..</v>
          </cell>
          <cell r="E84" t="str">
            <v>..</v>
          </cell>
          <cell r="F84" t="str">
            <v>..</v>
          </cell>
          <cell r="G84" t="str">
            <v>..</v>
          </cell>
          <cell r="H84" t="str">
            <v>..</v>
          </cell>
          <cell r="I84" t="str">
            <v>..</v>
          </cell>
          <cell r="J84" t="str">
            <v>..</v>
          </cell>
          <cell r="K84" t="str">
            <v>..</v>
          </cell>
          <cell r="L84" t="str">
            <v>..</v>
          </cell>
          <cell r="M84" t="str">
            <v>..</v>
          </cell>
          <cell r="N84" t="str">
            <v>..</v>
          </cell>
          <cell r="O84" t="str">
            <v>..</v>
          </cell>
          <cell r="P84" t="str">
            <v>..</v>
          </cell>
          <cell r="Q84">
            <v>2763116</v>
          </cell>
          <cell r="R84">
            <v>2939463</v>
          </cell>
          <cell r="S84" t="str">
            <v>..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>
            <v>4103393.0469599999</v>
          </cell>
          <cell r="AJ84">
            <v>4320510.9012899995</v>
          </cell>
        </row>
        <row r="85">
          <cell r="A85" t="str">
            <v>GHA</v>
          </cell>
          <cell r="B85" t="str">
            <v>Ghana</v>
          </cell>
          <cell r="C85" t="str">
            <v>..</v>
          </cell>
          <cell r="D85" t="str">
            <v>..</v>
          </cell>
          <cell r="E85" t="str">
            <v>..</v>
          </cell>
          <cell r="F85" t="str">
            <v>..</v>
          </cell>
          <cell r="G85" t="str">
            <v>..</v>
          </cell>
          <cell r="H85" t="str">
            <v>..</v>
          </cell>
          <cell r="I85" t="str">
            <v>..</v>
          </cell>
          <cell r="J85" t="str">
            <v>..</v>
          </cell>
          <cell r="K85">
            <v>119559</v>
          </cell>
          <cell r="L85">
            <v>110184</v>
          </cell>
          <cell r="M85">
            <v>140017</v>
          </cell>
          <cell r="N85">
            <v>190273</v>
          </cell>
          <cell r="O85">
            <v>203376</v>
          </cell>
          <cell r="P85" t="str">
            <v>..</v>
          </cell>
          <cell r="Q85">
            <v>285862</v>
          </cell>
          <cell r="R85">
            <v>295344</v>
          </cell>
          <cell r="S85" t="str">
            <v>..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>
            <v>930400.76863999991</v>
          </cell>
          <cell r="AJ85" t="str">
            <v/>
          </cell>
        </row>
        <row r="86">
          <cell r="A86" t="e">
            <v>#N/A</v>
          </cell>
          <cell r="B86" t="str">
            <v>Gibraltar</v>
          </cell>
          <cell r="C86" t="str">
            <v>..</v>
          </cell>
          <cell r="D86" t="str">
            <v>..</v>
          </cell>
          <cell r="E86" t="str">
            <v>..</v>
          </cell>
          <cell r="F86" t="str">
            <v>..</v>
          </cell>
          <cell r="G86" t="str">
            <v>..</v>
          </cell>
          <cell r="H86" t="str">
            <v>..</v>
          </cell>
          <cell r="I86" t="str">
            <v>..</v>
          </cell>
          <cell r="J86" t="str">
            <v>..</v>
          </cell>
          <cell r="K86" t="str">
            <v>..</v>
          </cell>
          <cell r="L86" t="str">
            <v>..</v>
          </cell>
          <cell r="M86" t="str">
            <v>..</v>
          </cell>
          <cell r="N86" t="str">
            <v>..</v>
          </cell>
          <cell r="O86" t="str">
            <v>..</v>
          </cell>
          <cell r="P86" t="str">
            <v>..</v>
          </cell>
          <cell r="Q86" t="str">
            <v>..</v>
          </cell>
          <cell r="R86" t="str">
            <v>..</v>
          </cell>
          <cell r="S86" t="str">
            <v>..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</row>
        <row r="87">
          <cell r="A87" t="str">
            <v>GRC</v>
          </cell>
          <cell r="B87" t="str">
            <v>Greece</v>
          </cell>
          <cell r="C87">
            <v>363150</v>
          </cell>
          <cell r="D87">
            <v>374122</v>
          </cell>
          <cell r="E87">
            <v>387859</v>
          </cell>
          <cell r="F87">
            <v>422317</v>
          </cell>
          <cell r="G87">
            <v>478205</v>
          </cell>
          <cell r="H87">
            <v>529233</v>
          </cell>
          <cell r="I87">
            <v>561468</v>
          </cell>
          <cell r="J87">
            <v>597007</v>
          </cell>
          <cell r="K87">
            <v>646587</v>
          </cell>
          <cell r="L87">
            <v>653003</v>
          </cell>
          <cell r="M87">
            <v>602858</v>
          </cell>
          <cell r="N87" t="str">
            <v>..</v>
          </cell>
          <cell r="O87" t="str">
            <v>..</v>
          </cell>
          <cell r="P87">
            <v>641844</v>
          </cell>
          <cell r="Q87">
            <v>660741</v>
          </cell>
          <cell r="R87" t="str">
            <v>..</v>
          </cell>
          <cell r="S87" t="str">
            <v>..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>
            <v>3083798.3523600004</v>
          </cell>
          <cell r="AA87" t="str">
            <v/>
          </cell>
          <cell r="AB87">
            <v>3611599.8165699998</v>
          </cell>
          <cell r="AC87">
            <v>3836097.2170799999</v>
          </cell>
          <cell r="AD87" t="str">
            <v/>
          </cell>
          <cell r="AE87">
            <v>3485302.9553999999</v>
          </cell>
          <cell r="AF87" t="str">
            <v/>
          </cell>
          <cell r="AG87" t="str">
            <v/>
          </cell>
          <cell r="AH87">
            <v>3099997.4065200002</v>
          </cell>
          <cell r="AI87">
            <v>3121928.5434900001</v>
          </cell>
          <cell r="AJ87" t="str">
            <v/>
          </cell>
        </row>
        <row r="88">
          <cell r="A88" t="str">
            <v>GRD</v>
          </cell>
          <cell r="B88" t="str">
            <v>Grenada</v>
          </cell>
          <cell r="C88" t="str">
            <v>..</v>
          </cell>
          <cell r="D88" t="str">
            <v>..</v>
          </cell>
          <cell r="E88" t="str">
            <v>..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>
            <v>6689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>
            <v>51500.01569</v>
          </cell>
          <cell r="AH88" t="str">
            <v/>
          </cell>
          <cell r="AI88" t="str">
            <v/>
          </cell>
          <cell r="AJ88" t="str">
            <v/>
          </cell>
        </row>
        <row r="89">
          <cell r="A89" t="e">
            <v>#N/A</v>
          </cell>
          <cell r="B89" t="str">
            <v>Guadeloupe</v>
          </cell>
          <cell r="C89" t="str">
            <v>..</v>
          </cell>
          <cell r="D89" t="str">
            <v>..</v>
          </cell>
          <cell r="E89" t="str">
            <v>..</v>
          </cell>
          <cell r="F89" t="str">
            <v>..</v>
          </cell>
          <cell r="G89" t="str">
            <v>..</v>
          </cell>
          <cell r="H89" t="str">
            <v>..</v>
          </cell>
          <cell r="I89" t="str">
            <v>..</v>
          </cell>
          <cell r="J89" t="str">
            <v>..</v>
          </cell>
          <cell r="K89" t="str">
            <v>..</v>
          </cell>
          <cell r="L89" t="str">
            <v>..</v>
          </cell>
          <cell r="M89" t="str">
            <v>..</v>
          </cell>
          <cell r="N89" t="str">
            <v>..</v>
          </cell>
          <cell r="O89" t="str">
            <v>..</v>
          </cell>
          <cell r="P89" t="str">
            <v>..</v>
          </cell>
          <cell r="Q89" t="str">
            <v>..</v>
          </cell>
          <cell r="R89" t="str">
            <v>..</v>
          </cell>
          <cell r="S89" t="str">
            <v>..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</row>
        <row r="90">
          <cell r="A90" t="str">
            <v>GUM</v>
          </cell>
          <cell r="B90" t="str">
            <v>Guam</v>
          </cell>
          <cell r="C90" t="str">
            <v>..</v>
          </cell>
          <cell r="D90" t="str">
            <v>..</v>
          </cell>
          <cell r="E90" t="str">
            <v>..</v>
          </cell>
          <cell r="F90" t="str">
            <v>..</v>
          </cell>
          <cell r="G90" t="str">
            <v>..</v>
          </cell>
          <cell r="H90" t="str">
            <v>..</v>
          </cell>
          <cell r="I90" t="str">
            <v>..</v>
          </cell>
          <cell r="J90" t="str">
            <v>..</v>
          </cell>
          <cell r="K90" t="str">
            <v>..</v>
          </cell>
          <cell r="L90" t="str">
            <v>..</v>
          </cell>
          <cell r="M90" t="str">
            <v>..</v>
          </cell>
          <cell r="N90" t="str">
            <v>..</v>
          </cell>
          <cell r="O90" t="str">
            <v>..</v>
          </cell>
          <cell r="P90" t="str">
            <v>..</v>
          </cell>
          <cell r="Q90" t="str">
            <v>..</v>
          </cell>
          <cell r="R90" t="str">
            <v>..</v>
          </cell>
          <cell r="S90" t="str">
            <v>..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</row>
        <row r="91">
          <cell r="A91" t="str">
            <v>GTM</v>
          </cell>
          <cell r="B91" t="str">
            <v>Guatemala</v>
          </cell>
          <cell r="C91" t="str">
            <v>..</v>
          </cell>
          <cell r="D91" t="str">
            <v>..</v>
          </cell>
          <cell r="E91" t="str">
            <v>..</v>
          </cell>
          <cell r="F91" t="str">
            <v>..</v>
          </cell>
          <cell r="G91" t="str">
            <v>..</v>
          </cell>
          <cell r="H91">
            <v>111739</v>
          </cell>
          <cell r="I91" t="str">
            <v>..</v>
          </cell>
          <cell r="J91" t="str">
            <v>..</v>
          </cell>
          <cell r="K91" t="str">
            <v>..</v>
          </cell>
          <cell r="L91" t="str">
            <v>..</v>
          </cell>
          <cell r="M91">
            <v>233885</v>
          </cell>
          <cell r="N91" t="str">
            <v>..</v>
          </cell>
          <cell r="O91" t="str">
            <v>..</v>
          </cell>
          <cell r="P91" t="str">
            <v>..</v>
          </cell>
          <cell r="Q91" t="str">
            <v>..</v>
          </cell>
          <cell r="R91" t="str">
            <v>..</v>
          </cell>
          <cell r="S91" t="str">
            <v>..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</row>
        <row r="92">
          <cell r="A92" t="str">
            <v>GIN</v>
          </cell>
          <cell r="B92" t="str">
            <v>Guinea</v>
          </cell>
          <cell r="C92">
            <v>8151</v>
          </cell>
          <cell r="D92">
            <v>8272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>
            <v>16858</v>
          </cell>
          <cell r="J92">
            <v>17218</v>
          </cell>
          <cell r="K92">
            <v>23788</v>
          </cell>
          <cell r="L92">
            <v>42711</v>
          </cell>
          <cell r="M92">
            <v>68261</v>
          </cell>
          <cell r="N92">
            <v>80222</v>
          </cell>
          <cell r="O92">
            <v>83887</v>
          </cell>
          <cell r="P92">
            <v>98528</v>
          </cell>
          <cell r="Q92">
            <v>103192</v>
          </cell>
          <cell r="R92">
            <v>101173</v>
          </cell>
          <cell r="S92" t="str">
            <v>..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>
            <v>91900.041920000003</v>
          </cell>
          <cell r="AC92" t="str">
            <v/>
          </cell>
          <cell r="AD92">
            <v>466999.93844999996</v>
          </cell>
          <cell r="AE92" t="str">
            <v/>
          </cell>
          <cell r="AF92">
            <v>414699.60680000001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</row>
        <row r="93">
          <cell r="A93" t="str">
            <v>GNB</v>
          </cell>
          <cell r="B93" t="str">
            <v>Guinea-Bissau</v>
          </cell>
          <cell r="C93" t="str">
            <v>..</v>
          </cell>
          <cell r="D93" t="str">
            <v>..</v>
          </cell>
          <cell r="E93" t="str">
            <v>..</v>
          </cell>
          <cell r="F93" t="str">
            <v>..</v>
          </cell>
          <cell r="G93" t="str">
            <v>..</v>
          </cell>
          <cell r="H93" t="str">
            <v>..</v>
          </cell>
          <cell r="I93" t="str">
            <v>..</v>
          </cell>
          <cell r="J93" t="str">
            <v>..</v>
          </cell>
          <cell r="K93">
            <v>3122</v>
          </cell>
          <cell r="L93">
            <v>3689</v>
          </cell>
          <cell r="M93" t="str">
            <v>..</v>
          </cell>
          <cell r="N93" t="str">
            <v>..</v>
          </cell>
          <cell r="O93" t="str">
            <v>..</v>
          </cell>
          <cell r="P93" t="str">
            <v>..</v>
          </cell>
          <cell r="Q93" t="str">
            <v>..</v>
          </cell>
          <cell r="R93" t="str">
            <v>..</v>
          </cell>
          <cell r="S93" t="str">
            <v>..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</row>
        <row r="94">
          <cell r="A94" t="str">
            <v>GUY</v>
          </cell>
          <cell r="B94" t="str">
            <v>Guyana</v>
          </cell>
          <cell r="C94">
            <v>8965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>
            <v>4848</v>
          </cell>
          <cell r="J94">
            <v>6933</v>
          </cell>
          <cell r="K94">
            <v>7278</v>
          </cell>
          <cell r="L94">
            <v>7370</v>
          </cell>
          <cell r="M94">
            <v>7532</v>
          </cell>
          <cell r="N94">
            <v>7306</v>
          </cell>
          <cell r="O94">
            <v>7124</v>
          </cell>
          <cell r="P94">
            <v>7939</v>
          </cell>
          <cell r="Q94">
            <v>8367</v>
          </cell>
          <cell r="R94">
            <v>8857</v>
          </cell>
          <cell r="S94" t="str">
            <v>..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>
            <v>13899.9717</v>
          </cell>
          <cell r="AC94" t="str">
            <v/>
          </cell>
          <cell r="AD94">
            <v>16300.007899999999</v>
          </cell>
          <cell r="AE94">
            <v>28100.009000000002</v>
          </cell>
          <cell r="AF94">
            <v>1700.03314</v>
          </cell>
          <cell r="AG94" t="str">
            <v/>
          </cell>
          <cell r="AH94">
            <v>16000.022429999999</v>
          </cell>
          <cell r="AI94">
            <v>20300.0154</v>
          </cell>
          <cell r="AJ94">
            <v>18699.961240000001</v>
          </cell>
        </row>
        <row r="95">
          <cell r="A95" t="str">
            <v>HTI</v>
          </cell>
          <cell r="B95" t="str">
            <v>Haiti</v>
          </cell>
          <cell r="C95" t="str">
            <v>..</v>
          </cell>
          <cell r="D95" t="str">
            <v>..</v>
          </cell>
          <cell r="E95" t="str">
            <v>..</v>
          </cell>
          <cell r="F95" t="str">
            <v>..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 t="str">
            <v>..</v>
          </cell>
          <cell r="L95" t="str">
            <v>..</v>
          </cell>
          <cell r="M95" t="str">
            <v>..</v>
          </cell>
          <cell r="N95" t="str">
            <v>..</v>
          </cell>
          <cell r="O95" t="str">
            <v>..</v>
          </cell>
          <cell r="P95" t="str">
            <v>..</v>
          </cell>
          <cell r="Q95" t="str">
            <v>..</v>
          </cell>
          <cell r="R95" t="str">
            <v>..</v>
          </cell>
          <cell r="S95" t="str">
            <v>..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</row>
        <row r="96">
          <cell r="A96" t="e">
            <v>#N/A</v>
          </cell>
          <cell r="B96" t="str">
            <v>Holy See</v>
          </cell>
          <cell r="C96" t="str">
            <v>..</v>
          </cell>
          <cell r="D96">
            <v>12769</v>
          </cell>
          <cell r="E96" t="str">
            <v>..</v>
          </cell>
          <cell r="F96" t="str">
            <v>..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 t="str">
            <v>..</v>
          </cell>
          <cell r="O96" t="str">
            <v>..</v>
          </cell>
          <cell r="P96" t="str">
            <v>..</v>
          </cell>
          <cell r="Q96" t="str">
            <v>..</v>
          </cell>
          <cell r="R96" t="str">
            <v>..</v>
          </cell>
          <cell r="S96" t="str">
            <v>..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</row>
        <row r="97">
          <cell r="A97" t="str">
            <v>HND</v>
          </cell>
          <cell r="B97" t="str">
            <v>Honduras</v>
          </cell>
          <cell r="C97">
            <v>68000</v>
          </cell>
          <cell r="D97">
            <v>77768</v>
          </cell>
          <cell r="E97">
            <v>85000</v>
          </cell>
          <cell r="F97">
            <v>90620</v>
          </cell>
          <cell r="G97">
            <v>96612</v>
          </cell>
          <cell r="H97">
            <v>110489</v>
          </cell>
          <cell r="I97">
            <v>119877</v>
          </cell>
          <cell r="J97">
            <v>122874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147740</v>
          </cell>
          <cell r="O97" t="str">
            <v>..</v>
          </cell>
          <cell r="P97">
            <v>169878</v>
          </cell>
          <cell r="Q97" t="str">
            <v>..</v>
          </cell>
          <cell r="R97">
            <v>174935</v>
          </cell>
          <cell r="S97" t="str">
            <v>..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>
            <v>208699.86314999999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>
            <v>272200.61573999998</v>
          </cell>
          <cell r="AI97" t="str">
            <v/>
          </cell>
          <cell r="AJ97">
            <v>497899.99700000003</v>
          </cell>
        </row>
        <row r="98">
          <cell r="A98" t="str">
            <v>HUN</v>
          </cell>
          <cell r="B98" t="str">
            <v>Hungary</v>
          </cell>
          <cell r="C98">
            <v>215115</v>
          </cell>
          <cell r="D98">
            <v>254693</v>
          </cell>
          <cell r="E98">
            <v>279397</v>
          </cell>
          <cell r="F98">
            <v>307071</v>
          </cell>
          <cell r="G98">
            <v>330549</v>
          </cell>
          <cell r="H98">
            <v>354386</v>
          </cell>
          <cell r="I98">
            <v>390453</v>
          </cell>
          <cell r="J98">
            <v>422177</v>
          </cell>
          <cell r="K98">
            <v>436012</v>
          </cell>
          <cell r="L98">
            <v>438702</v>
          </cell>
          <cell r="M98">
            <v>431572</v>
          </cell>
          <cell r="N98">
            <v>413715</v>
          </cell>
          <cell r="O98">
            <v>397679</v>
          </cell>
          <cell r="P98">
            <v>388950</v>
          </cell>
          <cell r="Q98">
            <v>381927</v>
          </cell>
          <cell r="R98">
            <v>380757</v>
          </cell>
          <cell r="S98" t="str">
            <v>..</v>
          </cell>
          <cell r="U98" t="str">
            <v/>
          </cell>
          <cell r="V98" t="str">
            <v/>
          </cell>
          <cell r="W98">
            <v>1116001.02504</v>
          </cell>
          <cell r="X98">
            <v>1203101.10729</v>
          </cell>
          <cell r="Y98">
            <v>1196501.43726</v>
          </cell>
          <cell r="Z98">
            <v>1197998.32914</v>
          </cell>
          <cell r="AA98">
            <v>1282700.57748</v>
          </cell>
          <cell r="AB98">
            <v>1371800.83495</v>
          </cell>
          <cell r="AC98">
            <v>1342598.6712400001</v>
          </cell>
          <cell r="AD98">
            <v>1275600.6443399999</v>
          </cell>
          <cell r="AE98">
            <v>1161002.04724</v>
          </cell>
          <cell r="AF98">
            <v>1049748.0295500001</v>
          </cell>
          <cell r="AG98">
            <v>952850.81437000004</v>
          </cell>
          <cell r="AH98">
            <v>927299.58450000011</v>
          </cell>
          <cell r="AI98">
            <v>914000.96151000005</v>
          </cell>
          <cell r="AJ98">
            <v>934000.72856999992</v>
          </cell>
        </row>
        <row r="99">
          <cell r="A99" t="str">
            <v>ISL</v>
          </cell>
          <cell r="B99" t="str">
            <v>Iceland</v>
          </cell>
          <cell r="C99">
            <v>7908</v>
          </cell>
          <cell r="D99">
            <v>8100</v>
          </cell>
          <cell r="E99">
            <v>8462</v>
          </cell>
          <cell r="F99">
            <v>9667</v>
          </cell>
          <cell r="G99">
            <v>10184</v>
          </cell>
          <cell r="H99">
            <v>11584</v>
          </cell>
          <cell r="I99">
            <v>13347</v>
          </cell>
          <cell r="J99">
            <v>14710</v>
          </cell>
          <cell r="K99">
            <v>15169</v>
          </cell>
          <cell r="L99">
            <v>15721</v>
          </cell>
          <cell r="M99">
            <v>15821</v>
          </cell>
          <cell r="N99">
            <v>16631</v>
          </cell>
          <cell r="O99">
            <v>16919</v>
          </cell>
          <cell r="P99">
            <v>18051</v>
          </cell>
          <cell r="Q99">
            <v>18845</v>
          </cell>
          <cell r="R99" t="str">
            <v>..</v>
          </cell>
          <cell r="S99" t="str">
            <v>..</v>
          </cell>
          <cell r="U99" t="str">
            <v/>
          </cell>
          <cell r="V99">
            <v>1500.039</v>
          </cell>
          <cell r="W99">
            <v>6899.9994200000001</v>
          </cell>
          <cell r="X99">
            <v>6400.0373500000005</v>
          </cell>
          <cell r="Y99">
            <v>6699.9517599999999</v>
          </cell>
          <cell r="Z99">
            <v>5700.02304</v>
          </cell>
          <cell r="AA99">
            <v>7200.0391499999996</v>
          </cell>
          <cell r="AB99">
            <v>8899.9912999999997</v>
          </cell>
          <cell r="AC99">
            <v>9199.9984999999997</v>
          </cell>
          <cell r="AD99">
            <v>7999.9452700000011</v>
          </cell>
          <cell r="AE99">
            <v>9300.0584299999991</v>
          </cell>
          <cell r="AF99">
            <v>11500.00388</v>
          </cell>
          <cell r="AG99">
            <v>9100.0533400000004</v>
          </cell>
          <cell r="AH99">
            <v>11199.92346</v>
          </cell>
          <cell r="AI99">
            <v>15500.012500000001</v>
          </cell>
          <cell r="AJ99" t="str">
            <v/>
          </cell>
        </row>
        <row r="100">
          <cell r="A100" t="str">
            <v>IND</v>
          </cell>
          <cell r="B100" t="str">
            <v>India</v>
          </cell>
          <cell r="C100">
            <v>6060418</v>
          </cell>
          <cell r="D100" t="str">
            <v>..</v>
          </cell>
          <cell r="E100" t="str">
            <v>..</v>
          </cell>
          <cell r="F100">
            <v>9404460</v>
          </cell>
          <cell r="G100">
            <v>9834046</v>
          </cell>
          <cell r="H100">
            <v>10576653</v>
          </cell>
          <cell r="I100">
            <v>11295041</v>
          </cell>
          <cell r="J100">
            <v>11852936</v>
          </cell>
          <cell r="K100">
            <v>11777296</v>
          </cell>
          <cell r="L100">
            <v>12852684</v>
          </cell>
          <cell r="M100">
            <v>14862962</v>
          </cell>
          <cell r="N100">
            <v>17211215</v>
          </cell>
          <cell r="O100">
            <v>18500325</v>
          </cell>
          <cell r="P100">
            <v>20740740</v>
          </cell>
          <cell r="Q100">
            <v>26650953</v>
          </cell>
          <cell r="R100">
            <v>28525722</v>
          </cell>
          <cell r="S100" t="str">
            <v>..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>
            <v>14060613.63102</v>
          </cell>
        </row>
        <row r="101">
          <cell r="A101" t="str">
            <v>IDN</v>
          </cell>
          <cell r="B101" t="str">
            <v>Indonesia</v>
          </cell>
          <cell r="C101">
            <v>2705675</v>
          </cell>
          <cell r="D101">
            <v>2735724</v>
          </cell>
          <cell r="E101">
            <v>3059658</v>
          </cell>
          <cell r="F101">
            <v>3126307</v>
          </cell>
          <cell r="G101">
            <v>3017887</v>
          </cell>
          <cell r="H101">
            <v>3175833</v>
          </cell>
          <cell r="I101">
            <v>3441429</v>
          </cell>
          <cell r="J101">
            <v>3551092</v>
          </cell>
          <cell r="K101">
            <v>3662234</v>
          </cell>
          <cell r="L101">
            <v>3657429</v>
          </cell>
          <cell r="M101">
            <v>3806629</v>
          </cell>
          <cell r="N101">
            <v>4419577</v>
          </cell>
          <cell r="O101">
            <v>4859409</v>
          </cell>
          <cell r="P101">
            <v>5001048</v>
          </cell>
          <cell r="Q101">
            <v>5364301</v>
          </cell>
          <cell r="R101">
            <v>6233984</v>
          </cell>
          <cell r="S101" t="str">
            <v>..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>
            <v>28622998.204829998</v>
          </cell>
          <cell r="AJ101" t="str">
            <v/>
          </cell>
        </row>
        <row r="102">
          <cell r="A102" t="str">
            <v>IRN</v>
          </cell>
          <cell r="B102" t="str">
            <v>Iran</v>
          </cell>
          <cell r="C102" t="str">
            <v>..</v>
          </cell>
          <cell r="D102" t="str">
            <v>..</v>
          </cell>
          <cell r="E102">
            <v>1308150</v>
          </cell>
          <cell r="F102">
            <v>1404880</v>
          </cell>
          <cell r="G102">
            <v>1569776</v>
          </cell>
          <cell r="H102">
            <v>1566509</v>
          </cell>
          <cell r="I102">
            <v>1714433</v>
          </cell>
          <cell r="J102">
            <v>1954920</v>
          </cell>
          <cell r="K102">
            <v>2126274</v>
          </cell>
          <cell r="L102">
            <v>2398811</v>
          </cell>
          <cell r="M102">
            <v>2828528</v>
          </cell>
          <cell r="N102">
            <v>3391852</v>
          </cell>
          <cell r="O102">
            <v>3349741</v>
          </cell>
          <cell r="P102">
            <v>3790859</v>
          </cell>
          <cell r="Q102">
            <v>4117208</v>
          </cell>
          <cell r="R102">
            <v>4404614</v>
          </cell>
          <cell r="S102" t="str">
            <v>..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>
            <v>12624306.4332</v>
          </cell>
          <cell r="AC102">
            <v>13736708.12604</v>
          </cell>
          <cell r="AD102">
            <v>12816391.398910001</v>
          </cell>
          <cell r="AE102">
            <v>12839508.865120001</v>
          </cell>
          <cell r="AF102">
            <v>14935613.259760002</v>
          </cell>
          <cell r="AG102">
            <v>14689585.709890001</v>
          </cell>
          <cell r="AH102">
            <v>17303792.89999</v>
          </cell>
          <cell r="AI102">
            <v>18274186.535919998</v>
          </cell>
          <cell r="AJ102">
            <v>19195307.811999999</v>
          </cell>
        </row>
        <row r="103">
          <cell r="A103" t="str">
            <v>IRQ</v>
          </cell>
          <cell r="B103" t="str">
            <v>Iraq</v>
          </cell>
          <cell r="C103" t="str">
            <v>..</v>
          </cell>
          <cell r="D103" t="str">
            <v>..</v>
          </cell>
          <cell r="E103">
            <v>271508</v>
          </cell>
          <cell r="F103">
            <v>288670</v>
          </cell>
          <cell r="G103" t="str">
            <v>..</v>
          </cell>
          <cell r="H103">
            <v>317993</v>
          </cell>
          <cell r="I103" t="str">
            <v>..</v>
          </cell>
          <cell r="J103">
            <v>412545</v>
          </cell>
          <cell r="K103">
            <v>424908</v>
          </cell>
          <cell r="L103" t="str">
            <v>..</v>
          </cell>
          <cell r="M103" t="str">
            <v>..</v>
          </cell>
          <cell r="N103" t="str">
            <v>..</v>
          </cell>
          <cell r="O103" t="str">
            <v>..</v>
          </cell>
          <cell r="P103" t="str">
            <v>..</v>
          </cell>
          <cell r="Q103" t="str">
            <v>..</v>
          </cell>
          <cell r="R103" t="str">
            <v>..</v>
          </cell>
          <cell r="S103" t="str">
            <v>..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>
            <v>1649400.2899500001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</row>
        <row r="104">
          <cell r="A104" t="str">
            <v>IRL</v>
          </cell>
          <cell r="B104" t="str">
            <v>Ireland</v>
          </cell>
          <cell r="C104">
            <v>134566</v>
          </cell>
          <cell r="D104">
            <v>142774</v>
          </cell>
          <cell r="E104">
            <v>151137</v>
          </cell>
          <cell r="F104">
            <v>160611</v>
          </cell>
          <cell r="G104">
            <v>166600</v>
          </cell>
          <cell r="H104">
            <v>176296</v>
          </cell>
          <cell r="I104">
            <v>181557</v>
          </cell>
          <cell r="J104">
            <v>188315</v>
          </cell>
          <cell r="K104">
            <v>186561</v>
          </cell>
          <cell r="L104">
            <v>186044</v>
          </cell>
          <cell r="M104">
            <v>190349</v>
          </cell>
          <cell r="N104">
            <v>178518</v>
          </cell>
          <cell r="O104">
            <v>182609</v>
          </cell>
          <cell r="P104">
            <v>194009</v>
          </cell>
          <cell r="Q104">
            <v>196321</v>
          </cell>
          <cell r="R104">
            <v>192647</v>
          </cell>
          <cell r="S104" t="str">
            <v>..</v>
          </cell>
          <cell r="U104" t="str">
            <v/>
          </cell>
          <cell r="V104">
            <v>249800.24588</v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>
            <v>234599.42969999998</v>
          </cell>
          <cell r="AG104">
            <v>253099.72618</v>
          </cell>
          <cell r="AH104">
            <v>285299.93495000002</v>
          </cell>
          <cell r="AI104">
            <v>312900.33622</v>
          </cell>
          <cell r="AJ104">
            <v>334699.11839000002</v>
          </cell>
        </row>
        <row r="105">
          <cell r="A105" t="str">
            <v>ISR</v>
          </cell>
          <cell r="B105" t="str">
            <v>Israel</v>
          </cell>
          <cell r="C105" t="str">
            <v>..</v>
          </cell>
          <cell r="D105">
            <v>233991</v>
          </cell>
          <cell r="E105">
            <v>246806</v>
          </cell>
          <cell r="F105">
            <v>255891</v>
          </cell>
          <cell r="G105">
            <v>270979</v>
          </cell>
          <cell r="H105">
            <v>299716</v>
          </cell>
          <cell r="I105">
            <v>301326</v>
          </cell>
          <cell r="J105">
            <v>301227</v>
          </cell>
          <cell r="K105">
            <v>310937</v>
          </cell>
          <cell r="L105">
            <v>310014</v>
          </cell>
          <cell r="M105">
            <v>327108</v>
          </cell>
          <cell r="N105">
            <v>325246</v>
          </cell>
          <cell r="O105">
            <v>342707</v>
          </cell>
          <cell r="P105">
            <v>360378</v>
          </cell>
          <cell r="Q105">
            <v>365665</v>
          </cell>
          <cell r="R105" t="str">
            <v>..</v>
          </cell>
          <cell r="S105" t="str">
            <v>..</v>
          </cell>
          <cell r="U105" t="str">
            <v/>
          </cell>
          <cell r="V105" t="str">
            <v/>
          </cell>
          <cell r="W105">
            <v>140899.07733999999</v>
          </cell>
          <cell r="X105">
            <v>144199.69632000002</v>
          </cell>
          <cell r="Y105">
            <v>144000.95039000001</v>
          </cell>
          <cell r="Z105">
            <v>140698.67904000002</v>
          </cell>
          <cell r="AA105">
            <v>149900.64522000001</v>
          </cell>
          <cell r="AB105">
            <v>164099.43278999999</v>
          </cell>
          <cell r="AC105">
            <v>170800.80346999998</v>
          </cell>
          <cell r="AD105">
            <v>171099.82673999999</v>
          </cell>
          <cell r="AE105">
            <v>163900.73447999998</v>
          </cell>
          <cell r="AF105">
            <v>157201.14918000001</v>
          </cell>
          <cell r="AG105">
            <v>165198.48228</v>
          </cell>
          <cell r="AH105">
            <v>162598.94981999998</v>
          </cell>
          <cell r="AI105">
            <v>166999.20550000001</v>
          </cell>
          <cell r="AJ105" t="str">
            <v/>
          </cell>
        </row>
        <row r="106">
          <cell r="A106" t="str">
            <v>ITA</v>
          </cell>
          <cell r="B106" t="str">
            <v>Italy</v>
          </cell>
          <cell r="C106">
            <v>1892542</v>
          </cell>
          <cell r="D106">
            <v>1869101</v>
          </cell>
          <cell r="E106">
            <v>1797241</v>
          </cell>
          <cell r="F106">
            <v>1770002</v>
          </cell>
          <cell r="G106">
            <v>1812325</v>
          </cell>
          <cell r="H106">
            <v>1854200</v>
          </cell>
          <cell r="I106">
            <v>1913352</v>
          </cell>
          <cell r="J106">
            <v>1986497</v>
          </cell>
          <cell r="K106">
            <v>2014998</v>
          </cell>
          <cell r="L106">
            <v>2029023</v>
          </cell>
          <cell r="M106">
            <v>2033642</v>
          </cell>
          <cell r="N106">
            <v>2013856</v>
          </cell>
          <cell r="O106">
            <v>2011713</v>
          </cell>
          <cell r="P106">
            <v>1980399</v>
          </cell>
          <cell r="Q106">
            <v>1967569</v>
          </cell>
          <cell r="R106">
            <v>1925930</v>
          </cell>
          <cell r="S106" t="str">
            <v>..</v>
          </cell>
          <cell r="U106" t="str">
            <v/>
          </cell>
          <cell r="V106" t="str">
            <v/>
          </cell>
          <cell r="W106">
            <v>3733804.1223199996</v>
          </cell>
          <cell r="X106">
            <v>3765696.9550200002</v>
          </cell>
          <cell r="Y106">
            <v>3702598.0982500003</v>
          </cell>
          <cell r="Z106">
            <v>4067799.5860000001</v>
          </cell>
          <cell r="AA106">
            <v>4401991.5458400007</v>
          </cell>
          <cell r="AB106">
            <v>4587298.3322799997</v>
          </cell>
          <cell r="AC106">
            <v>4675198.3596000001</v>
          </cell>
          <cell r="AD106">
            <v>4620410.01468</v>
          </cell>
          <cell r="AE106">
            <v>4655799.6583799999</v>
          </cell>
          <cell r="AF106" t="str">
            <v/>
          </cell>
          <cell r="AG106" t="str">
            <v/>
          </cell>
          <cell r="AH106" t="str">
            <v/>
          </cell>
          <cell r="AI106">
            <v>4405190.2341</v>
          </cell>
          <cell r="AJ106">
            <v>4451806.4543000003</v>
          </cell>
        </row>
        <row r="107">
          <cell r="A107" t="str">
            <v>JAM</v>
          </cell>
          <cell r="B107" t="str">
            <v>Jamaica</v>
          </cell>
          <cell r="C107" t="str">
            <v>..</v>
          </cell>
          <cell r="D107" t="str">
            <v>..</v>
          </cell>
          <cell r="E107">
            <v>21840</v>
          </cell>
          <cell r="F107">
            <v>35995</v>
          </cell>
          <cell r="G107">
            <v>42502</v>
          </cell>
          <cell r="H107">
            <v>45394</v>
          </cell>
          <cell r="I107">
            <v>51355</v>
          </cell>
          <cell r="J107">
            <v>52260</v>
          </cell>
          <cell r="K107">
            <v>47583</v>
          </cell>
          <cell r="L107">
            <v>47427</v>
          </cell>
          <cell r="M107" t="str">
            <v>..</v>
          </cell>
          <cell r="N107">
            <v>61139</v>
          </cell>
          <cell r="O107">
            <v>61509</v>
          </cell>
          <cell r="P107">
            <v>71352</v>
          </cell>
          <cell r="Q107">
            <v>70683</v>
          </cell>
          <cell r="R107">
            <v>78268</v>
          </cell>
          <cell r="S107" t="str">
            <v>..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</row>
        <row r="108">
          <cell r="A108" t="str">
            <v>JPN</v>
          </cell>
          <cell r="B108" t="str">
            <v>Japan</v>
          </cell>
          <cell r="C108" t="str">
            <v>..</v>
          </cell>
          <cell r="D108">
            <v>3963658</v>
          </cell>
          <cell r="E108">
            <v>3940756</v>
          </cell>
          <cell r="F108">
            <v>3982069</v>
          </cell>
          <cell r="G108">
            <v>3972468</v>
          </cell>
          <cell r="H108">
            <v>3966667</v>
          </cell>
          <cell r="I108">
            <v>3984400</v>
          </cell>
          <cell r="J108">
            <v>4031604</v>
          </cell>
          <cell r="K108">
            <v>4038302</v>
          </cell>
          <cell r="L108">
            <v>4084861</v>
          </cell>
          <cell r="M108">
            <v>4032625</v>
          </cell>
          <cell r="N108">
            <v>3938632</v>
          </cell>
          <cell r="O108">
            <v>3874224</v>
          </cell>
          <cell r="P108">
            <v>3836314</v>
          </cell>
          <cell r="Q108">
            <v>3880544</v>
          </cell>
          <cell r="R108">
            <v>3884638</v>
          </cell>
          <cell r="S108" t="str">
            <v>..</v>
          </cell>
          <cell r="U108" t="str">
            <v/>
          </cell>
          <cell r="V108">
            <v>8911214.825339999</v>
          </cell>
          <cell r="W108">
            <v>8808614.2565599997</v>
          </cell>
          <cell r="X108">
            <v>8932417.8980400003</v>
          </cell>
          <cell r="Y108">
            <v>8873103.1481999997</v>
          </cell>
          <cell r="Z108">
            <v>8825080.4082700014</v>
          </cell>
          <cell r="AA108">
            <v>8798909.8960000016</v>
          </cell>
          <cell r="AB108">
            <v>8702015.6538000014</v>
          </cell>
          <cell r="AC108">
            <v>8721399.6803400014</v>
          </cell>
          <cell r="AD108">
            <v>8782001.8152900003</v>
          </cell>
          <cell r="AE108">
            <v>8931014.2612500004</v>
          </cell>
          <cell r="AF108">
            <v>9100012.3043999989</v>
          </cell>
          <cell r="AG108">
            <v>9297905.1465600003</v>
          </cell>
          <cell r="AH108">
            <v>9358803.0924200006</v>
          </cell>
          <cell r="AI108">
            <v>9515908.8022399992</v>
          </cell>
          <cell r="AJ108">
            <v>9566387.2315599993</v>
          </cell>
        </row>
        <row r="109">
          <cell r="A109" t="str">
            <v>JOR</v>
          </cell>
          <cell r="B109" t="str">
            <v>Jordan</v>
          </cell>
          <cell r="C109">
            <v>112959</v>
          </cell>
          <cell r="D109" t="str">
            <v>..</v>
          </cell>
          <cell r="E109" t="str">
            <v>..</v>
          </cell>
          <cell r="F109">
            <v>142190</v>
          </cell>
          <cell r="G109" t="str">
            <v>..</v>
          </cell>
          <cell r="H109">
            <v>162688</v>
          </cell>
          <cell r="I109">
            <v>186189</v>
          </cell>
          <cell r="J109">
            <v>214106</v>
          </cell>
          <cell r="K109">
            <v>217823</v>
          </cell>
          <cell r="L109">
            <v>220103</v>
          </cell>
          <cell r="M109">
            <v>231657</v>
          </cell>
          <cell r="N109">
            <v>254752</v>
          </cell>
          <cell r="O109">
            <v>266881</v>
          </cell>
          <cell r="P109">
            <v>246928</v>
          </cell>
          <cell r="Q109">
            <v>252446</v>
          </cell>
          <cell r="R109">
            <v>306630</v>
          </cell>
          <cell r="S109" t="str">
            <v>..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>
            <v>159899.11319999999</v>
          </cell>
          <cell r="AB109">
            <v>185473.60462</v>
          </cell>
          <cell r="AC109">
            <v>379700.34068000002</v>
          </cell>
          <cell r="AD109">
            <v>376800.92878999998</v>
          </cell>
          <cell r="AE109">
            <v>380000.87651999999</v>
          </cell>
          <cell r="AF109">
            <v>413100.74816000002</v>
          </cell>
          <cell r="AG109">
            <v>474501.07394999999</v>
          </cell>
          <cell r="AH109">
            <v>428600.33743999997</v>
          </cell>
          <cell r="AI109">
            <v>471500.96758</v>
          </cell>
          <cell r="AJ109">
            <v>506899.25189999997</v>
          </cell>
        </row>
        <row r="110">
          <cell r="A110" t="str">
            <v>KAZ</v>
          </cell>
          <cell r="B110" t="str">
            <v>Kazakhstan</v>
          </cell>
          <cell r="C110" t="str">
            <v>..</v>
          </cell>
          <cell r="D110" t="str">
            <v>..</v>
          </cell>
          <cell r="E110">
            <v>323949</v>
          </cell>
          <cell r="F110">
            <v>370321</v>
          </cell>
          <cell r="G110">
            <v>445651</v>
          </cell>
          <cell r="H110">
            <v>519815</v>
          </cell>
          <cell r="I110">
            <v>603072</v>
          </cell>
          <cell r="J110">
            <v>664449</v>
          </cell>
          <cell r="K110">
            <v>753181</v>
          </cell>
          <cell r="L110">
            <v>780783</v>
          </cell>
          <cell r="M110">
            <v>772600</v>
          </cell>
          <cell r="N110">
            <v>719802</v>
          </cell>
          <cell r="O110">
            <v>635241</v>
          </cell>
          <cell r="P110">
            <v>610264</v>
          </cell>
          <cell r="Q110">
            <v>638008</v>
          </cell>
          <cell r="R110">
            <v>652007</v>
          </cell>
          <cell r="S110" t="str">
            <v>..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>
            <v>1366300.2287100002</v>
          </cell>
        </row>
        <row r="111">
          <cell r="A111" t="str">
            <v>KEN</v>
          </cell>
          <cell r="B111" t="str">
            <v>Kenya</v>
          </cell>
          <cell r="C111" t="str">
            <v>..</v>
          </cell>
          <cell r="D111" t="str">
            <v>..</v>
          </cell>
          <cell r="E111" t="str">
            <v>..</v>
          </cell>
          <cell r="F111">
            <v>89016</v>
          </cell>
          <cell r="G111">
            <v>94629</v>
          </cell>
          <cell r="H111">
            <v>98115</v>
          </cell>
          <cell r="I111" t="str">
            <v>..</v>
          </cell>
          <cell r="J111">
            <v>108407</v>
          </cell>
          <cell r="K111">
            <v>113532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167983</v>
          </cell>
          <cell r="P111" t="str">
            <v>..</v>
          </cell>
          <cell r="Q111" t="str">
            <v>..</v>
          </cell>
          <cell r="R111" t="str">
            <v>..</v>
          </cell>
          <cell r="S111" t="str">
            <v>..</v>
          </cell>
          <cell r="U111" t="str">
            <v/>
          </cell>
          <cell r="V111" t="str">
            <v/>
          </cell>
          <cell r="W111" t="str">
            <v/>
          </cell>
          <cell r="X111">
            <v>662100.11783999996</v>
          </cell>
          <cell r="Y111">
            <v>696900.00195000006</v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</row>
        <row r="112">
          <cell r="A112" t="str">
            <v>KIR</v>
          </cell>
          <cell r="B112" t="str">
            <v>Kiribati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</row>
        <row r="113">
          <cell r="A113" t="str">
            <v>KWT</v>
          </cell>
          <cell r="B113" t="str">
            <v>Kuwait</v>
          </cell>
          <cell r="C113">
            <v>29509</v>
          </cell>
          <cell r="D113" t="str">
            <v>..</v>
          </cell>
          <cell r="E113">
            <v>33906</v>
          </cell>
          <cell r="F113" t="str">
            <v>..</v>
          </cell>
          <cell r="G113">
            <v>34779</v>
          </cell>
          <cell r="H113">
            <v>36982</v>
          </cell>
          <cell r="I113">
            <v>37153</v>
          </cell>
          <cell r="J113">
            <v>36866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  <cell r="S113" t="str">
            <v>..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</row>
        <row r="114">
          <cell r="A114" t="str">
            <v>KGZ</v>
          </cell>
          <cell r="B114" t="str">
            <v>Kyrgyzstan</v>
          </cell>
          <cell r="C114">
            <v>105382</v>
          </cell>
          <cell r="D114">
            <v>124863</v>
          </cell>
          <cell r="E114">
            <v>131222</v>
          </cell>
          <cell r="F114">
            <v>160684</v>
          </cell>
          <cell r="G114">
            <v>190508</v>
          </cell>
          <cell r="H114">
            <v>209245</v>
          </cell>
          <cell r="I114">
            <v>201128</v>
          </cell>
          <cell r="J114">
            <v>205224</v>
          </cell>
          <cell r="K114">
            <v>220460</v>
          </cell>
          <cell r="L114">
            <v>233463</v>
          </cell>
          <cell r="M114">
            <v>239380</v>
          </cell>
          <cell r="N114">
            <v>271532</v>
          </cell>
          <cell r="O114">
            <v>266991</v>
          </cell>
          <cell r="P114">
            <v>260583</v>
          </cell>
          <cell r="Q114">
            <v>258869</v>
          </cell>
          <cell r="R114" t="str">
            <v>..</v>
          </cell>
          <cell r="S114" t="str">
            <v>..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>
            <v>322499.56271999999</v>
          </cell>
          <cell r="Z114">
            <v>287799.75790000003</v>
          </cell>
          <cell r="AA114">
            <v>213499.38327999998</v>
          </cell>
          <cell r="AB114">
            <v>296400.91872000002</v>
          </cell>
          <cell r="AC114">
            <v>217300.8082</v>
          </cell>
          <cell r="AD114">
            <v>246301.13037000003</v>
          </cell>
          <cell r="AE114">
            <v>310899.5626</v>
          </cell>
          <cell r="AF114">
            <v>351400.42248000001</v>
          </cell>
          <cell r="AG114">
            <v>427599.43605000002</v>
          </cell>
          <cell r="AH114">
            <v>332899.99416</v>
          </cell>
          <cell r="AI114">
            <v>317399.28090000001</v>
          </cell>
          <cell r="AJ114" t="str">
            <v/>
          </cell>
        </row>
        <row r="115">
          <cell r="A115" t="str">
            <v>LAO</v>
          </cell>
          <cell r="B115" t="str">
            <v>Lao People's Democratic Republic</v>
          </cell>
          <cell r="C115">
            <v>12732</v>
          </cell>
          <cell r="D115">
            <v>10293</v>
          </cell>
          <cell r="E115">
            <v>12076</v>
          </cell>
          <cell r="F115">
            <v>14149</v>
          </cell>
          <cell r="G115">
            <v>16745</v>
          </cell>
          <cell r="H115">
            <v>23018</v>
          </cell>
          <cell r="I115">
            <v>28117</v>
          </cell>
          <cell r="J115">
            <v>33760</v>
          </cell>
          <cell r="K115">
            <v>47424</v>
          </cell>
          <cell r="L115">
            <v>56716</v>
          </cell>
          <cell r="M115">
            <v>75003</v>
          </cell>
          <cell r="N115">
            <v>89457</v>
          </cell>
          <cell r="O115">
            <v>113341</v>
          </cell>
          <cell r="P115">
            <v>118295</v>
          </cell>
          <cell r="Q115">
            <v>125323</v>
          </cell>
          <cell r="R115">
            <v>126314</v>
          </cell>
          <cell r="S115" t="str">
            <v>..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426100.29333000001</v>
          </cell>
          <cell r="AF115">
            <v>462499.84655999998</v>
          </cell>
          <cell r="AG115">
            <v>493100.22119000007</v>
          </cell>
          <cell r="AH115">
            <v>372399.75770000002</v>
          </cell>
          <cell r="AI115">
            <v>586900.1412999999</v>
          </cell>
          <cell r="AJ115">
            <v>631999.46759999997</v>
          </cell>
        </row>
        <row r="116">
          <cell r="A116" t="str">
            <v>LVA</v>
          </cell>
          <cell r="B116" t="str">
            <v>Latvia</v>
          </cell>
          <cell r="C116">
            <v>56187</v>
          </cell>
          <cell r="D116">
            <v>70233</v>
          </cell>
          <cell r="E116">
            <v>82042</v>
          </cell>
          <cell r="F116">
            <v>91237</v>
          </cell>
          <cell r="G116">
            <v>102783</v>
          </cell>
          <cell r="H116">
            <v>110500</v>
          </cell>
          <cell r="I116">
            <v>118944</v>
          </cell>
          <cell r="J116">
            <v>127656</v>
          </cell>
          <cell r="K116">
            <v>130706</v>
          </cell>
          <cell r="L116">
            <v>131125</v>
          </cell>
          <cell r="M116">
            <v>129497</v>
          </cell>
          <cell r="N116">
            <v>127760</v>
          </cell>
          <cell r="O116">
            <v>125360</v>
          </cell>
          <cell r="P116">
            <v>112567</v>
          </cell>
          <cell r="Q116">
            <v>103856</v>
          </cell>
          <cell r="R116">
            <v>97041</v>
          </cell>
          <cell r="S116" t="str">
            <v>..</v>
          </cell>
          <cell r="U116" t="str">
            <v/>
          </cell>
          <cell r="V116" t="str">
            <v/>
          </cell>
          <cell r="W116">
            <v>222100.00029999999</v>
          </cell>
          <cell r="X116">
            <v>166800.39577</v>
          </cell>
          <cell r="Y116">
            <v>179500.23120000001</v>
          </cell>
          <cell r="Z116">
            <v>202500.09</v>
          </cell>
          <cell r="AA116">
            <v>210799.69344</v>
          </cell>
          <cell r="AB116">
            <v>207300.5784</v>
          </cell>
          <cell r="AC116">
            <v>190300.09364000001</v>
          </cell>
          <cell r="AD116">
            <v>160499.62250000003</v>
          </cell>
          <cell r="AE116">
            <v>144100.37669</v>
          </cell>
          <cell r="AF116">
            <v>129599.74399999999</v>
          </cell>
          <cell r="AG116">
            <v>126599.81039999999</v>
          </cell>
          <cell r="AH116">
            <v>118199.85268000001</v>
          </cell>
          <cell r="AI116">
            <v>127199.71311999999</v>
          </cell>
          <cell r="AJ116">
            <v>129700.14854999998</v>
          </cell>
        </row>
        <row r="117">
          <cell r="A117" t="str">
            <v>LBN</v>
          </cell>
          <cell r="B117" t="str">
            <v>Lebanon</v>
          </cell>
          <cell r="C117" t="str">
            <v>..</v>
          </cell>
          <cell r="D117" t="str">
            <v>..</v>
          </cell>
          <cell r="E117">
            <v>113022</v>
          </cell>
          <cell r="F117">
            <v>116014</v>
          </cell>
          <cell r="G117">
            <v>134018</v>
          </cell>
          <cell r="H117">
            <v>142951</v>
          </cell>
          <cell r="I117">
            <v>144050</v>
          </cell>
          <cell r="J117">
            <v>154635</v>
          </cell>
          <cell r="K117">
            <v>165730</v>
          </cell>
          <cell r="L117">
            <v>173123</v>
          </cell>
          <cell r="M117">
            <v>187055</v>
          </cell>
          <cell r="N117">
            <v>196682</v>
          </cell>
          <cell r="O117">
            <v>199656</v>
          </cell>
          <cell r="P117">
            <v>202345</v>
          </cell>
          <cell r="Q117">
            <v>216851</v>
          </cell>
          <cell r="R117">
            <v>212467</v>
          </cell>
          <cell r="S117" t="str">
            <v>..</v>
          </cell>
          <cell r="U117" t="str">
            <v/>
          </cell>
          <cell r="V117" t="str">
            <v/>
          </cell>
          <cell r="W117" t="str">
            <v/>
          </cell>
          <cell r="X117">
            <v>51400.002699999997</v>
          </cell>
          <cell r="Y117">
            <v>55700.561159999997</v>
          </cell>
          <cell r="Z117">
            <v>57600.675940000001</v>
          </cell>
          <cell r="AA117">
            <v>60400.165000000001</v>
          </cell>
          <cell r="AB117">
            <v>66799.227299999999</v>
          </cell>
          <cell r="AC117">
            <v>72299.712500000009</v>
          </cell>
          <cell r="AD117">
            <v>57999.667459999997</v>
          </cell>
          <cell r="AE117">
            <v>124700.21574999999</v>
          </cell>
          <cell r="AF117">
            <v>87000.315880000009</v>
          </cell>
          <cell r="AG117">
            <v>85899.997440000006</v>
          </cell>
          <cell r="AH117">
            <v>117700.03959999999</v>
          </cell>
          <cell r="AI117">
            <v>127900.88830999999</v>
          </cell>
          <cell r="AJ117">
            <v>131999.37309000001</v>
          </cell>
        </row>
        <row r="118">
          <cell r="A118" t="str">
            <v>LSO</v>
          </cell>
          <cell r="B118" t="str">
            <v>Lesotho</v>
          </cell>
          <cell r="C118" t="str">
            <v>..</v>
          </cell>
          <cell r="D118" t="str">
            <v>..</v>
          </cell>
          <cell r="E118">
            <v>4046</v>
          </cell>
          <cell r="F118">
            <v>4470</v>
          </cell>
          <cell r="G118">
            <v>4976</v>
          </cell>
          <cell r="H118">
            <v>5005</v>
          </cell>
          <cell r="I118">
            <v>6108</v>
          </cell>
          <cell r="J118" t="str">
            <v>..</v>
          </cell>
          <cell r="K118">
            <v>7918</v>
          </cell>
          <cell r="L118">
            <v>8500</v>
          </cell>
          <cell r="M118" t="str">
            <v>..</v>
          </cell>
          <cell r="N118" t="str">
            <v>..</v>
          </cell>
          <cell r="O118" t="str">
            <v>..</v>
          </cell>
          <cell r="P118" t="str">
            <v>..</v>
          </cell>
          <cell r="Q118" t="str">
            <v>..</v>
          </cell>
          <cell r="R118">
            <v>25507</v>
          </cell>
          <cell r="S118" t="str">
            <v>..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>
            <v>8899.9903599999998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</row>
        <row r="119">
          <cell r="A119" t="str">
            <v>LBR</v>
          </cell>
          <cell r="B119" t="str">
            <v>Liberia</v>
          </cell>
          <cell r="C119" t="str">
            <v>..</v>
          </cell>
          <cell r="D119" t="str">
            <v>..</v>
          </cell>
          <cell r="E119">
            <v>20804</v>
          </cell>
          <cell r="F119">
            <v>52251</v>
          </cell>
          <cell r="G119" t="str">
            <v>..</v>
          </cell>
          <cell r="H119" t="str">
            <v>..</v>
          </cell>
          <cell r="I119" t="str">
            <v>..</v>
          </cell>
          <cell r="J119" t="str">
            <v>..</v>
          </cell>
          <cell r="K119" t="str">
            <v>..</v>
          </cell>
          <cell r="L119" t="str">
            <v>..</v>
          </cell>
          <cell r="M119" t="str">
            <v>..</v>
          </cell>
          <cell r="N119" t="str">
            <v>..</v>
          </cell>
          <cell r="O119" t="str">
            <v>..</v>
          </cell>
          <cell r="P119">
            <v>33470</v>
          </cell>
          <cell r="Q119" t="str">
            <v>..</v>
          </cell>
          <cell r="R119">
            <v>43883</v>
          </cell>
          <cell r="S119" t="str">
            <v>..</v>
          </cell>
          <cell r="U119" t="str">
            <v/>
          </cell>
          <cell r="V119" t="str">
            <v/>
          </cell>
          <cell r="W119">
            <v>39700.065159999998</v>
          </cell>
          <cell r="X119">
            <v>131800.01243999999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>
            <v>133000.07370000001</v>
          </cell>
          <cell r="AI119" t="str">
            <v/>
          </cell>
          <cell r="AJ119">
            <v>284099.85849000001</v>
          </cell>
        </row>
        <row r="120">
          <cell r="A120" t="str">
            <v>LBY</v>
          </cell>
          <cell r="B120" t="str">
            <v>Libyan Arab Jamahiriya</v>
          </cell>
          <cell r="C120" t="str">
            <v>..</v>
          </cell>
          <cell r="D120" t="str">
            <v>..</v>
          </cell>
          <cell r="E120">
            <v>308474</v>
          </cell>
          <cell r="F120">
            <v>290060</v>
          </cell>
          <cell r="G120">
            <v>324603</v>
          </cell>
          <cell r="H120">
            <v>359146</v>
          </cell>
          <cell r="I120">
            <v>375028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U120" t="str">
            <v/>
          </cell>
          <cell r="V120" t="str">
            <v/>
          </cell>
          <cell r="W120" t="str">
            <v/>
          </cell>
          <cell r="X120">
            <v>752801.41980000003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</row>
        <row r="121">
          <cell r="A121" t="str">
            <v>LIE</v>
          </cell>
          <cell r="B121" t="str">
            <v>Liechtenstein</v>
          </cell>
          <cell r="C121" t="str">
            <v>..</v>
          </cell>
          <cell r="D121" t="str">
            <v>..</v>
          </cell>
          <cell r="E121" t="str">
            <v>..</v>
          </cell>
          <cell r="F121" t="str">
            <v>..</v>
          </cell>
          <cell r="G121" t="str">
            <v>..</v>
          </cell>
          <cell r="H121" t="str">
            <v>..</v>
          </cell>
          <cell r="I121">
            <v>440</v>
          </cell>
          <cell r="J121">
            <v>532</v>
          </cell>
          <cell r="K121">
            <v>527</v>
          </cell>
          <cell r="L121">
            <v>636</v>
          </cell>
          <cell r="M121">
            <v>673</v>
          </cell>
          <cell r="N121">
            <v>800</v>
          </cell>
          <cell r="O121">
            <v>754</v>
          </cell>
          <cell r="P121">
            <v>787</v>
          </cell>
          <cell r="Q121">
            <v>984</v>
          </cell>
          <cell r="R121" t="str">
            <v>..</v>
          </cell>
          <cell r="S121" t="str">
            <v>..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</row>
        <row r="122">
          <cell r="A122" t="str">
            <v>LTU</v>
          </cell>
          <cell r="B122" t="str">
            <v>Lithuania</v>
          </cell>
          <cell r="C122">
            <v>83645</v>
          </cell>
          <cell r="D122">
            <v>96371</v>
          </cell>
          <cell r="E122">
            <v>107419</v>
          </cell>
          <cell r="F122">
            <v>121904</v>
          </cell>
          <cell r="G122">
            <v>135923</v>
          </cell>
          <cell r="H122">
            <v>148788</v>
          </cell>
          <cell r="I122">
            <v>167606</v>
          </cell>
          <cell r="J122">
            <v>182656</v>
          </cell>
          <cell r="K122">
            <v>195405</v>
          </cell>
          <cell r="L122">
            <v>198868</v>
          </cell>
          <cell r="M122">
            <v>199855</v>
          </cell>
          <cell r="N122">
            <v>204767</v>
          </cell>
          <cell r="O122">
            <v>210744</v>
          </cell>
          <cell r="P122">
            <v>201373</v>
          </cell>
          <cell r="Q122">
            <v>187117</v>
          </cell>
          <cell r="R122">
            <v>175066</v>
          </cell>
          <cell r="S122" t="str">
            <v>..</v>
          </cell>
          <cell r="U122" t="str">
            <v/>
          </cell>
          <cell r="V122" t="str">
            <v/>
          </cell>
          <cell r="W122">
            <v>517299.82668</v>
          </cell>
          <cell r="X122">
            <v>527500.55072000006</v>
          </cell>
          <cell r="Y122">
            <v>578900.13468999998</v>
          </cell>
          <cell r="Z122">
            <v>436600.53143999999</v>
          </cell>
          <cell r="AA122">
            <v>439000.33944000001</v>
          </cell>
          <cell r="AB122">
            <v>451799.61599999998</v>
          </cell>
          <cell r="AC122">
            <v>455700.09239999996</v>
          </cell>
          <cell r="AD122">
            <v>448499.04567999998</v>
          </cell>
          <cell r="AE122">
            <v>438200.07445000001</v>
          </cell>
          <cell r="AF122">
            <v>431599.69191999995</v>
          </cell>
          <cell r="AG122">
            <v>426998.95559999999</v>
          </cell>
          <cell r="AH122">
            <v>383700.14165999996</v>
          </cell>
          <cell r="AI122">
            <v>362900.32331000001</v>
          </cell>
          <cell r="AJ122">
            <v>380299.37312</v>
          </cell>
        </row>
        <row r="123">
          <cell r="A123" t="str">
            <v>LUX</v>
          </cell>
          <cell r="B123" t="str">
            <v>Luxembourg</v>
          </cell>
          <cell r="C123">
            <v>2110</v>
          </cell>
          <cell r="D123">
            <v>2233</v>
          </cell>
          <cell r="E123">
            <v>2499</v>
          </cell>
          <cell r="F123">
            <v>2437</v>
          </cell>
          <cell r="G123">
            <v>2533</v>
          </cell>
          <cell r="H123">
            <v>2965</v>
          </cell>
          <cell r="I123">
            <v>3077</v>
          </cell>
          <cell r="J123" t="str">
            <v>..</v>
          </cell>
          <cell r="K123" t="str">
            <v>..</v>
          </cell>
          <cell r="L123">
            <v>2692</v>
          </cell>
          <cell r="M123" t="str">
            <v>..</v>
          </cell>
          <cell r="N123">
            <v>3011</v>
          </cell>
          <cell r="O123" t="str">
            <v>..</v>
          </cell>
          <cell r="P123">
            <v>5376</v>
          </cell>
          <cell r="Q123" t="str">
            <v>..</v>
          </cell>
          <cell r="R123" t="str">
            <v>..</v>
          </cell>
          <cell r="S123" t="str">
            <v>..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</row>
        <row r="124">
          <cell r="A124" t="str">
            <v>MDG</v>
          </cell>
          <cell r="B124" t="str">
            <v>Madagascar</v>
          </cell>
          <cell r="C124">
            <v>26715</v>
          </cell>
          <cell r="D124">
            <v>30781</v>
          </cell>
          <cell r="E124">
            <v>30800</v>
          </cell>
          <cell r="F124">
            <v>32046</v>
          </cell>
          <cell r="G124">
            <v>30712</v>
          </cell>
          <cell r="H124">
            <v>31925</v>
          </cell>
          <cell r="I124">
            <v>35480</v>
          </cell>
          <cell r="J124">
            <v>42143</v>
          </cell>
          <cell r="K124">
            <v>44948</v>
          </cell>
          <cell r="L124">
            <v>49680</v>
          </cell>
          <cell r="M124">
            <v>58313</v>
          </cell>
          <cell r="N124">
            <v>62069</v>
          </cell>
          <cell r="O124">
            <v>68460</v>
          </cell>
          <cell r="P124">
            <v>74444</v>
          </cell>
          <cell r="Q124">
            <v>85548</v>
          </cell>
          <cell r="R124">
            <v>90235</v>
          </cell>
          <cell r="S124" t="str">
            <v>..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>
            <v>113999.81448</v>
          </cell>
          <cell r="AD124">
            <v>134699.86799999999</v>
          </cell>
          <cell r="AE124">
            <v>136199.92470999999</v>
          </cell>
          <cell r="AF124">
            <v>133900.21231999999</v>
          </cell>
          <cell r="AG124">
            <v>159099.67080000002</v>
          </cell>
          <cell r="AH124">
            <v>170600.33703999998</v>
          </cell>
          <cell r="AI124">
            <v>189600.0324</v>
          </cell>
          <cell r="AJ124">
            <v>233699.62650000001</v>
          </cell>
        </row>
        <row r="125">
          <cell r="A125" t="str">
            <v>MWI</v>
          </cell>
          <cell r="B125" t="str">
            <v>Malawi</v>
          </cell>
          <cell r="C125" t="str">
            <v>..</v>
          </cell>
          <cell r="D125" t="str">
            <v>..</v>
          </cell>
          <cell r="E125">
            <v>3179</v>
          </cell>
          <cell r="F125">
            <v>3584</v>
          </cell>
          <cell r="G125">
            <v>4129</v>
          </cell>
          <cell r="H125">
            <v>4531</v>
          </cell>
          <cell r="I125">
            <v>4757</v>
          </cell>
          <cell r="J125">
            <v>5782</v>
          </cell>
          <cell r="K125">
            <v>5810</v>
          </cell>
          <cell r="L125">
            <v>6298</v>
          </cell>
          <cell r="M125">
            <v>6458</v>
          </cell>
          <cell r="N125" t="str">
            <v>..</v>
          </cell>
          <cell r="O125" t="str">
            <v>..</v>
          </cell>
          <cell r="P125">
            <v>10296</v>
          </cell>
          <cell r="Q125">
            <v>12203</v>
          </cell>
          <cell r="R125" t="str">
            <v>..</v>
          </cell>
          <cell r="S125" t="str">
            <v>..</v>
          </cell>
          <cell r="U125" t="str">
            <v/>
          </cell>
          <cell r="V125" t="str">
            <v/>
          </cell>
          <cell r="W125">
            <v>48999.993350000004</v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</row>
        <row r="126">
          <cell r="A126" t="str">
            <v>MYS</v>
          </cell>
          <cell r="B126" t="str">
            <v>Malaysia</v>
          </cell>
          <cell r="C126" t="str">
            <v>..</v>
          </cell>
          <cell r="D126">
            <v>442625</v>
          </cell>
          <cell r="E126">
            <v>473357</v>
          </cell>
          <cell r="F126">
            <v>549205</v>
          </cell>
          <cell r="G126">
            <v>557118</v>
          </cell>
          <cell r="H126">
            <v>632309</v>
          </cell>
          <cell r="I126">
            <v>725865</v>
          </cell>
          <cell r="J126">
            <v>731077</v>
          </cell>
          <cell r="K126">
            <v>696760</v>
          </cell>
          <cell r="L126">
            <v>737267</v>
          </cell>
          <cell r="M126">
            <v>805136</v>
          </cell>
          <cell r="N126">
            <v>922239</v>
          </cell>
          <cell r="O126">
            <v>1000694</v>
          </cell>
          <cell r="P126">
            <v>1061421</v>
          </cell>
          <cell r="Q126">
            <v>1036354</v>
          </cell>
          <cell r="R126" t="str">
            <v>..</v>
          </cell>
          <cell r="S126" t="str">
            <v>..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>
            <v>1380001.7463199999</v>
          </cell>
          <cell r="AA126" t="str">
            <v/>
          </cell>
          <cell r="AB126">
            <v>1701398.9482499999</v>
          </cell>
          <cell r="AC126">
            <v>2042997.8663999999</v>
          </cell>
          <cell r="AD126">
            <v>2112100.3835900002</v>
          </cell>
          <cell r="AE126">
            <v>410901.15759999998</v>
          </cell>
          <cell r="AF126">
            <v>805299.09479999996</v>
          </cell>
          <cell r="AG126">
            <v>795501.69530000002</v>
          </cell>
          <cell r="AH126">
            <v>781704.72386999999</v>
          </cell>
          <cell r="AI126">
            <v>1214803.79526</v>
          </cell>
          <cell r="AJ126" t="str">
            <v/>
          </cell>
        </row>
        <row r="127">
          <cell r="A127" t="str">
            <v>MDV</v>
          </cell>
          <cell r="B127" t="str">
            <v>Maldives</v>
          </cell>
          <cell r="C127" t="str">
            <v>..</v>
          </cell>
          <cell r="D127" t="str">
            <v>..</v>
          </cell>
          <cell r="E127" t="str">
            <v>..</v>
          </cell>
          <cell r="F127" t="str">
            <v>..</v>
          </cell>
          <cell r="G127" t="str">
            <v>..</v>
          </cell>
          <cell r="H127" t="str">
            <v>..</v>
          </cell>
          <cell r="I127">
            <v>73</v>
          </cell>
          <cell r="J127" t="str">
            <v>..</v>
          </cell>
          <cell r="K127" t="str">
            <v>..</v>
          </cell>
          <cell r="L127" t="str">
            <v>..</v>
          </cell>
          <cell r="M127">
            <v>4386</v>
          </cell>
          <cell r="N127">
            <v>5171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</row>
        <row r="128">
          <cell r="A128" t="str">
            <v>MLI</v>
          </cell>
          <cell r="B128" t="str">
            <v>Mali</v>
          </cell>
          <cell r="C128">
            <v>13679</v>
          </cell>
          <cell r="D128">
            <v>13847</v>
          </cell>
          <cell r="E128">
            <v>18662</v>
          </cell>
          <cell r="F128">
            <v>19751</v>
          </cell>
          <cell r="G128">
            <v>21861</v>
          </cell>
          <cell r="H128">
            <v>22632</v>
          </cell>
          <cell r="I128" t="str">
            <v>..</v>
          </cell>
          <cell r="J128" t="str">
            <v>..</v>
          </cell>
          <cell r="K128" t="str">
            <v>..</v>
          </cell>
          <cell r="L128" t="str">
            <v>..</v>
          </cell>
          <cell r="M128">
            <v>59428</v>
          </cell>
          <cell r="N128">
            <v>67839</v>
          </cell>
          <cell r="O128">
            <v>76667</v>
          </cell>
          <cell r="P128">
            <v>81188</v>
          </cell>
          <cell r="Q128">
            <v>87653</v>
          </cell>
          <cell r="R128">
            <v>97278</v>
          </cell>
          <cell r="S128" t="str">
            <v>..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>
            <v>101201.20667</v>
          </cell>
          <cell r="AH128">
            <v>132200.04415999999</v>
          </cell>
          <cell r="AI128">
            <v>68499.942970000004</v>
          </cell>
          <cell r="AJ128" t="str">
            <v/>
          </cell>
        </row>
        <row r="129">
          <cell r="A129" t="str">
            <v>MLT</v>
          </cell>
          <cell r="B129" t="str">
            <v>Malta</v>
          </cell>
          <cell r="C129">
            <v>6368</v>
          </cell>
          <cell r="D129">
            <v>7146</v>
          </cell>
          <cell r="E129">
            <v>6915</v>
          </cell>
          <cell r="F129">
            <v>6315</v>
          </cell>
          <cell r="G129">
            <v>7422</v>
          </cell>
          <cell r="H129">
            <v>7259</v>
          </cell>
          <cell r="I129">
            <v>8946</v>
          </cell>
          <cell r="J129">
            <v>7867</v>
          </cell>
          <cell r="K129">
            <v>9441</v>
          </cell>
          <cell r="L129">
            <v>8922</v>
          </cell>
          <cell r="M129">
            <v>9811</v>
          </cell>
          <cell r="N129">
            <v>9472</v>
          </cell>
          <cell r="O129">
            <v>10352</v>
          </cell>
          <cell r="P129">
            <v>10840</v>
          </cell>
          <cell r="Q129">
            <v>11491</v>
          </cell>
          <cell r="R129">
            <v>12203</v>
          </cell>
          <cell r="S129" t="str">
            <v>..</v>
          </cell>
          <cell r="U129" t="str">
            <v/>
          </cell>
          <cell r="V129" t="str">
            <v/>
          </cell>
          <cell r="W129" t="str">
            <v/>
          </cell>
          <cell r="X129">
            <v>1600.0315499999999</v>
          </cell>
          <cell r="Y129">
            <v>4099.9870199999996</v>
          </cell>
          <cell r="Z129">
            <v>2800.0140700000002</v>
          </cell>
          <cell r="AA129">
            <v>3000.0410999999999</v>
          </cell>
          <cell r="AB129">
            <v>2499.9752600000002</v>
          </cell>
          <cell r="AC129">
            <v>7199.9898300000004</v>
          </cell>
          <cell r="AD129">
            <v>1699.9978799999999</v>
          </cell>
          <cell r="AE129">
            <v>899.96303</v>
          </cell>
          <cell r="AF129">
            <v>4400.0281599999998</v>
          </cell>
          <cell r="AG129">
            <v>2900.0092800000002</v>
          </cell>
          <cell r="AH129">
            <v>2500.0291999999999</v>
          </cell>
          <cell r="AI129">
            <v>2499.9819600000001</v>
          </cell>
          <cell r="AJ129">
            <v>3300.0572900000002</v>
          </cell>
        </row>
        <row r="130">
          <cell r="A130" t="str">
            <v>MHL</v>
          </cell>
          <cell r="B130" t="str">
            <v>Marshall Islands</v>
          </cell>
          <cell r="C130" t="str">
            <v>..</v>
          </cell>
          <cell r="D130" t="str">
            <v>..</v>
          </cell>
          <cell r="E130" t="str">
            <v>..</v>
          </cell>
          <cell r="F130" t="str">
            <v>..</v>
          </cell>
          <cell r="G130" t="str">
            <v>..</v>
          </cell>
          <cell r="H130">
            <v>903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>
            <v>1330</v>
          </cell>
          <cell r="S130" t="str">
            <v>..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</row>
        <row r="131">
          <cell r="A131" t="e">
            <v>#N/A</v>
          </cell>
          <cell r="B131" t="str">
            <v>Martinique</v>
          </cell>
          <cell r="C131" t="str">
            <v>..</v>
          </cell>
          <cell r="D131" t="str">
            <v>..</v>
          </cell>
          <cell r="E131" t="str">
            <v>..</v>
          </cell>
          <cell r="F131" t="str">
            <v>..</v>
          </cell>
          <cell r="G131" t="str">
            <v>..</v>
          </cell>
          <cell r="H131" t="str">
            <v>..</v>
          </cell>
          <cell r="I131" t="str">
            <v>..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</row>
        <row r="132">
          <cell r="A132" t="str">
            <v>MRT</v>
          </cell>
          <cell r="B132" t="str">
            <v>Mauritania</v>
          </cell>
          <cell r="C132">
            <v>9225</v>
          </cell>
          <cell r="D132">
            <v>9240</v>
          </cell>
          <cell r="E132">
            <v>10206</v>
          </cell>
          <cell r="F132" t="str">
            <v>..</v>
          </cell>
          <cell r="G132">
            <v>9033</v>
          </cell>
          <cell r="H132">
            <v>8173</v>
          </cell>
          <cell r="I132">
            <v>8941</v>
          </cell>
          <cell r="J132">
            <v>9292</v>
          </cell>
          <cell r="K132">
            <v>8758</v>
          </cell>
          <cell r="L132">
            <v>10157</v>
          </cell>
          <cell r="M132">
            <v>11794</v>
          </cell>
          <cell r="N132">
            <v>12004</v>
          </cell>
          <cell r="O132">
            <v>12519</v>
          </cell>
          <cell r="P132">
            <v>14536</v>
          </cell>
          <cell r="Q132">
            <v>16151</v>
          </cell>
          <cell r="R132">
            <v>17878</v>
          </cell>
          <cell r="S132" t="str">
            <v>..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>
            <v>2000.0122899999999</v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</row>
        <row r="133">
          <cell r="A133" t="str">
            <v>MUS</v>
          </cell>
          <cell r="B133" t="str">
            <v>Mauritius</v>
          </cell>
          <cell r="C133">
            <v>7099</v>
          </cell>
          <cell r="D133" t="str">
            <v>..</v>
          </cell>
          <cell r="E133">
            <v>10825</v>
          </cell>
          <cell r="F133">
            <v>12130</v>
          </cell>
          <cell r="G133">
            <v>18779</v>
          </cell>
          <cell r="H133">
            <v>16859</v>
          </cell>
          <cell r="I133">
            <v>16955</v>
          </cell>
          <cell r="J133">
            <v>17627</v>
          </cell>
          <cell r="K133">
            <v>20514</v>
          </cell>
          <cell r="L133">
            <v>22221</v>
          </cell>
          <cell r="M133">
            <v>22971</v>
          </cell>
          <cell r="N133">
            <v>25578</v>
          </cell>
          <cell r="O133">
            <v>30545</v>
          </cell>
          <cell r="P133">
            <v>33427</v>
          </cell>
          <cell r="Q133">
            <v>35906</v>
          </cell>
          <cell r="R133">
            <v>40165</v>
          </cell>
          <cell r="S133" t="str">
            <v>..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>
            <v>37899.860180000003</v>
          </cell>
          <cell r="AJ133">
            <v>34000.07415</v>
          </cell>
        </row>
        <row r="134">
          <cell r="A134" t="str">
            <v>MEX</v>
          </cell>
          <cell r="B134" t="str">
            <v>Mexico</v>
          </cell>
          <cell r="C134">
            <v>1612318</v>
          </cell>
          <cell r="D134">
            <v>1727484</v>
          </cell>
          <cell r="E134">
            <v>1837884</v>
          </cell>
          <cell r="F134">
            <v>1962763</v>
          </cell>
          <cell r="G134">
            <v>2047895</v>
          </cell>
          <cell r="H134">
            <v>2147075</v>
          </cell>
          <cell r="I134">
            <v>2236791</v>
          </cell>
          <cell r="J134">
            <v>2322781</v>
          </cell>
          <cell r="K134">
            <v>2384858</v>
          </cell>
          <cell r="L134">
            <v>2446726</v>
          </cell>
          <cell r="M134">
            <v>2528664</v>
          </cell>
          <cell r="N134">
            <v>2623367</v>
          </cell>
          <cell r="O134">
            <v>2705190</v>
          </cell>
          <cell r="P134">
            <v>2847376</v>
          </cell>
          <cell r="Q134">
            <v>2981313</v>
          </cell>
          <cell r="R134">
            <v>3161195</v>
          </cell>
          <cell r="S134" t="str">
            <v>..</v>
          </cell>
          <cell r="U134" t="str">
            <v/>
          </cell>
          <cell r="V134" t="str">
            <v/>
          </cell>
          <cell r="W134">
            <v>3945808.2961199996</v>
          </cell>
          <cell r="X134">
            <v>4115599.9689199994</v>
          </cell>
          <cell r="Y134">
            <v>4320894.6184</v>
          </cell>
          <cell r="Z134">
            <v>4457606.8197499998</v>
          </cell>
          <cell r="AA134">
            <v>4611099.9106799997</v>
          </cell>
          <cell r="AB134">
            <v>4607491.6194099998</v>
          </cell>
          <cell r="AC134">
            <v>5814593.8355400003</v>
          </cell>
          <cell r="AD134">
            <v>6077789.7202999992</v>
          </cell>
          <cell r="AE134">
            <v>6138888.1660799999</v>
          </cell>
          <cell r="AF134">
            <v>6226797.67753</v>
          </cell>
          <cell r="AG134">
            <v>6306798.8103</v>
          </cell>
          <cell r="AH134">
            <v>6727495.2751999991</v>
          </cell>
          <cell r="AI134">
            <v>6117207.0790499998</v>
          </cell>
          <cell r="AJ134">
            <v>6719088.3605500003</v>
          </cell>
        </row>
        <row r="135">
          <cell r="A135" t="str">
            <v>FSM</v>
          </cell>
          <cell r="B135" t="str">
            <v>Micronesia</v>
          </cell>
          <cell r="C135" t="str">
            <v>..</v>
          </cell>
          <cell r="D135" t="str">
            <v>..</v>
          </cell>
          <cell r="E135">
            <v>1510</v>
          </cell>
          <cell r="F135">
            <v>1539</v>
          </cell>
          <cell r="G135" t="str">
            <v>..</v>
          </cell>
          <cell r="H135" t="str">
            <v>..</v>
          </cell>
          <cell r="I135" t="str">
            <v>..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</row>
        <row r="136">
          <cell r="A136" t="str">
            <v>MCO</v>
          </cell>
          <cell r="B136" t="str">
            <v>Monaco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 t="str">
            <v>..</v>
          </cell>
          <cell r="J136" t="str">
            <v>..</v>
          </cell>
          <cell r="K136" t="str">
            <v>..</v>
          </cell>
          <cell r="L136" t="str">
            <v>..</v>
          </cell>
          <cell r="M136" t="str">
            <v>..</v>
          </cell>
          <cell r="N136" t="str">
            <v>..</v>
          </cell>
          <cell r="O136" t="str">
            <v>..</v>
          </cell>
          <cell r="P136" t="str">
            <v>..</v>
          </cell>
          <cell r="Q136" t="str">
            <v>..</v>
          </cell>
          <cell r="R136" t="str">
            <v>..</v>
          </cell>
          <cell r="S136" t="str">
            <v>..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</row>
        <row r="137">
          <cell r="A137" t="str">
            <v>MNG</v>
          </cell>
          <cell r="B137" t="str">
            <v>Mongolia</v>
          </cell>
          <cell r="C137">
            <v>44088</v>
          </cell>
          <cell r="D137">
            <v>50961</v>
          </cell>
          <cell r="E137">
            <v>65272</v>
          </cell>
          <cell r="F137">
            <v>74025</v>
          </cell>
          <cell r="G137">
            <v>84970</v>
          </cell>
          <cell r="H137">
            <v>90275</v>
          </cell>
          <cell r="I137">
            <v>98031</v>
          </cell>
          <cell r="J137">
            <v>108738</v>
          </cell>
          <cell r="K137">
            <v>123824</v>
          </cell>
          <cell r="L137">
            <v>138019</v>
          </cell>
          <cell r="M137">
            <v>142411</v>
          </cell>
          <cell r="N137">
            <v>151533</v>
          </cell>
          <cell r="O137">
            <v>162217</v>
          </cell>
          <cell r="P137">
            <v>165769</v>
          </cell>
          <cell r="Q137">
            <v>171165</v>
          </cell>
          <cell r="R137">
            <v>173856</v>
          </cell>
          <cell r="S137" t="str">
            <v>..</v>
          </cell>
          <cell r="U137" t="str">
            <v/>
          </cell>
          <cell r="V137" t="str">
            <v/>
          </cell>
          <cell r="W137">
            <v>210199.99064</v>
          </cell>
          <cell r="X137">
            <v>319999.71150000003</v>
          </cell>
          <cell r="Y137">
            <v>287800.1876</v>
          </cell>
          <cell r="Z137">
            <v>330299.9755</v>
          </cell>
          <cell r="AA137">
            <v>305399.89554</v>
          </cell>
          <cell r="AB137">
            <v>356599.74672</v>
          </cell>
          <cell r="AC137">
            <v>385399.72352</v>
          </cell>
          <cell r="AD137">
            <v>405900.07709999999</v>
          </cell>
          <cell r="AE137">
            <v>417700.00765999994</v>
          </cell>
          <cell r="AF137">
            <v>411499.98414000002</v>
          </cell>
          <cell r="AG137">
            <v>456799.82766000001</v>
          </cell>
          <cell r="AH137">
            <v>458899.98038999998</v>
          </cell>
          <cell r="AI137">
            <v>490199.44349999999</v>
          </cell>
          <cell r="AJ137">
            <v>528600.47519999999</v>
          </cell>
        </row>
        <row r="138">
          <cell r="A138" t="e">
            <v>#N/A</v>
          </cell>
          <cell r="B138" t="str">
            <v>Montenegro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>
            <v>8271</v>
          </cell>
          <cell r="H138">
            <v>7878</v>
          </cell>
          <cell r="I138">
            <v>8333</v>
          </cell>
          <cell r="J138">
            <v>9759</v>
          </cell>
          <cell r="K138">
            <v>11011</v>
          </cell>
          <cell r="L138">
            <v>12903</v>
          </cell>
          <cell r="M138">
            <v>16173</v>
          </cell>
          <cell r="N138">
            <v>19395</v>
          </cell>
          <cell r="O138">
            <v>22738</v>
          </cell>
          <cell r="P138">
            <v>23786</v>
          </cell>
          <cell r="Q138" t="str">
            <v>..</v>
          </cell>
          <cell r="R138" t="str">
            <v>..</v>
          </cell>
          <cell r="S138" t="str">
            <v>..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</row>
        <row r="139">
          <cell r="A139" t="e">
            <v>#N/A</v>
          </cell>
          <cell r="B139" t="str">
            <v>Montserrat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>
            <v>51</v>
          </cell>
          <cell r="O139">
            <v>56</v>
          </cell>
          <cell r="P139">
            <v>61</v>
          </cell>
          <cell r="Q139" t="str">
            <v>..</v>
          </cell>
          <cell r="R139" t="str">
            <v>..</v>
          </cell>
          <cell r="S139" t="str">
            <v>..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</row>
        <row r="140">
          <cell r="A140" t="str">
            <v>MAR</v>
          </cell>
          <cell r="B140" t="str">
            <v>Morocco</v>
          </cell>
          <cell r="C140">
            <v>311743</v>
          </cell>
          <cell r="D140">
            <v>256016</v>
          </cell>
          <cell r="E140">
            <v>273183</v>
          </cell>
          <cell r="F140">
            <v>276375</v>
          </cell>
          <cell r="G140">
            <v>310258</v>
          </cell>
          <cell r="H140">
            <v>315343</v>
          </cell>
          <cell r="I140">
            <v>335755</v>
          </cell>
          <cell r="J140">
            <v>343599</v>
          </cell>
          <cell r="K140">
            <v>366879</v>
          </cell>
          <cell r="L140">
            <v>384595</v>
          </cell>
          <cell r="M140">
            <v>369142</v>
          </cell>
          <cell r="N140">
            <v>401093</v>
          </cell>
          <cell r="O140">
            <v>418833</v>
          </cell>
          <cell r="P140">
            <v>446073</v>
          </cell>
          <cell r="Q140">
            <v>505681</v>
          </cell>
          <cell r="R140" t="str">
            <v>..</v>
          </cell>
          <cell r="S140" t="str">
            <v>..</v>
          </cell>
          <cell r="U140" t="str">
            <v/>
          </cell>
          <cell r="V140" t="str">
            <v/>
          </cell>
          <cell r="W140">
            <v>245299.21119</v>
          </cell>
          <cell r="X140">
            <v>228799.80750000002</v>
          </cell>
          <cell r="Y140">
            <v>226001.23493999999</v>
          </cell>
          <cell r="Z140" t="str">
            <v/>
          </cell>
          <cell r="AA140">
            <v>265199.44429999997</v>
          </cell>
          <cell r="AB140">
            <v>241900.56797999999</v>
          </cell>
          <cell r="AC140">
            <v>227798.83988999997</v>
          </cell>
          <cell r="AD140">
            <v>244298.58995000002</v>
          </cell>
          <cell r="AE140">
            <v>266398.70714000001</v>
          </cell>
          <cell r="AF140">
            <v>282100.73969000002</v>
          </cell>
          <cell r="AG140">
            <v>350399.87612999999</v>
          </cell>
          <cell r="AH140">
            <v>352000.66502999997</v>
          </cell>
          <cell r="AI140" t="str">
            <v/>
          </cell>
          <cell r="AJ140" t="str">
            <v/>
          </cell>
        </row>
        <row r="141">
          <cell r="A141" t="str">
            <v>MOZ</v>
          </cell>
          <cell r="B141" t="str">
            <v>Mozambique</v>
          </cell>
          <cell r="C141" t="str">
            <v>..</v>
          </cell>
          <cell r="D141" t="str">
            <v>..</v>
          </cell>
          <cell r="E141">
            <v>10322</v>
          </cell>
          <cell r="F141">
            <v>11619</v>
          </cell>
          <cell r="G141" t="str">
            <v>..</v>
          </cell>
          <cell r="H141" t="str">
            <v>..</v>
          </cell>
          <cell r="I141">
            <v>17225</v>
          </cell>
          <cell r="J141">
            <v>22256</v>
          </cell>
          <cell r="K141">
            <v>28298</v>
          </cell>
          <cell r="L141" t="str">
            <v>..</v>
          </cell>
          <cell r="M141" t="str">
            <v>..</v>
          </cell>
          <cell r="N141">
            <v>75457</v>
          </cell>
          <cell r="O141">
            <v>84074</v>
          </cell>
          <cell r="P141" t="str">
            <v>..</v>
          </cell>
          <cell r="Q141">
            <v>113464</v>
          </cell>
          <cell r="R141" t="str">
            <v>..</v>
          </cell>
          <cell r="S141" t="str">
            <v>..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>
            <v>147200.07120000001</v>
          </cell>
          <cell r="AC141">
            <v>147699.99610000002</v>
          </cell>
          <cell r="AD141" t="str">
            <v/>
          </cell>
          <cell r="AE141" t="str">
            <v/>
          </cell>
          <cell r="AF141">
            <v>206799.71791000001</v>
          </cell>
          <cell r="AG141">
            <v>366599.63256</v>
          </cell>
          <cell r="AH141" t="str">
            <v/>
          </cell>
          <cell r="AI141">
            <v>521300.13623999996</v>
          </cell>
          <cell r="AJ141" t="str">
            <v/>
          </cell>
        </row>
        <row r="142">
          <cell r="A142" t="str">
            <v>MMR</v>
          </cell>
          <cell r="B142" t="str">
            <v>Myanmar</v>
          </cell>
          <cell r="C142" t="str">
            <v>..</v>
          </cell>
          <cell r="D142">
            <v>332842</v>
          </cell>
          <cell r="E142" t="str">
            <v>..</v>
          </cell>
          <cell r="F142" t="str">
            <v>..</v>
          </cell>
          <cell r="G142">
            <v>553456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>
            <v>507660</v>
          </cell>
          <cell r="N142" t="str">
            <v>..</v>
          </cell>
          <cell r="O142" t="str">
            <v>..</v>
          </cell>
          <cell r="P142" t="str">
            <v>..</v>
          </cell>
          <cell r="Q142">
            <v>659510</v>
          </cell>
          <cell r="R142" t="str">
            <v>..</v>
          </cell>
          <cell r="S142" t="str">
            <v>..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>
            <v>447602.00543999998</v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>
            <v>589199.63890000002</v>
          </cell>
          <cell r="AJ142" t="str">
            <v/>
          </cell>
        </row>
        <row r="143">
          <cell r="A143" t="str">
            <v>NAM</v>
          </cell>
          <cell r="B143" t="str">
            <v>Namibia</v>
          </cell>
          <cell r="C143">
            <v>8914</v>
          </cell>
          <cell r="D143">
            <v>11209</v>
          </cell>
          <cell r="E143" t="str">
            <v>..</v>
          </cell>
          <cell r="F143" t="str">
            <v>..</v>
          </cell>
          <cell r="G143">
            <v>13339</v>
          </cell>
          <cell r="H143">
            <v>11030</v>
          </cell>
          <cell r="I143">
            <v>11788</v>
          </cell>
          <cell r="J143" t="str">
            <v>..</v>
          </cell>
          <cell r="K143">
            <v>13566</v>
          </cell>
          <cell r="L143">
            <v>13185</v>
          </cell>
          <cell r="M143" t="str">
            <v>..</v>
          </cell>
          <cell r="N143">
            <v>19707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U143" t="str">
            <v/>
          </cell>
          <cell r="V143">
            <v>41000.056019999996</v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>
            <v>29799.946120000001</v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>
            <v>64700.051700000004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</row>
        <row r="144">
          <cell r="A144" t="e">
            <v>#N/A</v>
          </cell>
          <cell r="B144" t="str">
            <v>Nauru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</row>
        <row r="145">
          <cell r="A145" t="str">
            <v>NPL</v>
          </cell>
          <cell r="B145" t="str">
            <v>Nepal</v>
          </cell>
          <cell r="C145" t="str">
            <v>..</v>
          </cell>
          <cell r="D145" t="str">
            <v>..</v>
          </cell>
          <cell r="E145" t="str">
            <v>..</v>
          </cell>
          <cell r="F145">
            <v>94401</v>
          </cell>
          <cell r="G145">
            <v>103290</v>
          </cell>
          <cell r="H145">
            <v>119670</v>
          </cell>
          <cell r="I145">
            <v>124817</v>
          </cell>
          <cell r="J145">
            <v>147123</v>
          </cell>
          <cell r="K145">
            <v>187165</v>
          </cell>
          <cell r="L145">
            <v>202076</v>
          </cell>
          <cell r="M145">
            <v>254792</v>
          </cell>
          <cell r="N145">
            <v>284973</v>
          </cell>
          <cell r="O145">
            <v>289262</v>
          </cell>
          <cell r="P145">
            <v>376869</v>
          </cell>
          <cell r="Q145">
            <v>385454</v>
          </cell>
          <cell r="R145" t="str">
            <v>..</v>
          </cell>
          <cell r="S145" t="str">
            <v>..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>
            <v>88300.703699999998</v>
          </cell>
          <cell r="AD145">
            <v>101799.82652000002</v>
          </cell>
          <cell r="AE145" t="str">
            <v/>
          </cell>
          <cell r="AF145">
            <v>117101.10516000001</v>
          </cell>
          <cell r="AG145">
            <v>117099.04284000001</v>
          </cell>
          <cell r="AH145">
            <v>151399.58336999998</v>
          </cell>
          <cell r="AI145">
            <v>146599.71982</v>
          </cell>
          <cell r="AJ145" t="str">
            <v/>
          </cell>
        </row>
        <row r="146">
          <cell r="A146" t="str">
            <v>NLD</v>
          </cell>
          <cell r="B146" t="str">
            <v>Netherlands</v>
          </cell>
          <cell r="C146">
            <v>468970</v>
          </cell>
          <cell r="D146">
            <v>461374</v>
          </cell>
          <cell r="E146">
            <v>469885</v>
          </cell>
          <cell r="F146">
            <v>487649</v>
          </cell>
          <cell r="G146">
            <v>504042</v>
          </cell>
          <cell r="H146">
            <v>516769</v>
          </cell>
          <cell r="I146">
            <v>526767</v>
          </cell>
          <cell r="J146">
            <v>543396</v>
          </cell>
          <cell r="K146">
            <v>564983</v>
          </cell>
          <cell r="L146">
            <v>579622</v>
          </cell>
          <cell r="M146">
            <v>590121</v>
          </cell>
          <cell r="N146">
            <v>602286</v>
          </cell>
          <cell r="O146">
            <v>618502</v>
          </cell>
          <cell r="P146">
            <v>650905</v>
          </cell>
          <cell r="Q146">
            <v>780014</v>
          </cell>
          <cell r="R146">
            <v>793678</v>
          </cell>
          <cell r="S146" t="str">
            <v>..</v>
          </cell>
          <cell r="U146" t="str">
            <v/>
          </cell>
          <cell r="V146" t="str">
            <v/>
          </cell>
          <cell r="W146">
            <v>999699.13290000008</v>
          </cell>
          <cell r="X146">
            <v>976902.36520999984</v>
          </cell>
          <cell r="Y146">
            <v>868600.45734000008</v>
          </cell>
          <cell r="Z146">
            <v>858999.27025000006</v>
          </cell>
          <cell r="AA146">
            <v>806901.69059999997</v>
          </cell>
          <cell r="AB146">
            <v>910601.28096</v>
          </cell>
          <cell r="AC146">
            <v>890701.34933</v>
          </cell>
          <cell r="AD146">
            <v>674401.78944000008</v>
          </cell>
          <cell r="AE146">
            <v>673800.15779999993</v>
          </cell>
          <cell r="AF146">
            <v>653600.7672</v>
          </cell>
          <cell r="AG146">
            <v>653997.82978000003</v>
          </cell>
          <cell r="AH146">
            <v>680801.06665000005</v>
          </cell>
          <cell r="AI146">
            <v>861899.86972000008</v>
          </cell>
          <cell r="AJ146">
            <v>842997.15092000004</v>
          </cell>
        </row>
        <row r="147">
          <cell r="A147" t="e">
            <v>#N/A</v>
          </cell>
          <cell r="B147" t="str">
            <v>Nl Antilles</v>
          </cell>
          <cell r="C147" t="str">
            <v>..</v>
          </cell>
          <cell r="D147" t="str">
            <v>..</v>
          </cell>
          <cell r="E147">
            <v>2320</v>
          </cell>
          <cell r="F147">
            <v>2561</v>
          </cell>
          <cell r="G147">
            <v>2433</v>
          </cell>
          <cell r="H147">
            <v>2285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</row>
        <row r="148">
          <cell r="A148" t="str">
            <v>NCL</v>
          </cell>
          <cell r="B148" t="str">
            <v>New Caledonia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  <cell r="S148" t="str">
            <v>..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</row>
        <row r="149">
          <cell r="A149" t="str">
            <v>NZL</v>
          </cell>
          <cell r="B149" t="str">
            <v>New Zealand</v>
          </cell>
          <cell r="C149">
            <v>169656</v>
          </cell>
          <cell r="D149">
            <v>161288</v>
          </cell>
          <cell r="E149">
            <v>167308</v>
          </cell>
          <cell r="F149">
            <v>171962</v>
          </cell>
          <cell r="G149">
            <v>177634</v>
          </cell>
          <cell r="H149">
            <v>185099</v>
          </cell>
          <cell r="I149">
            <v>195511</v>
          </cell>
          <cell r="J149">
            <v>243425</v>
          </cell>
          <cell r="K149">
            <v>239983</v>
          </cell>
          <cell r="L149">
            <v>237784</v>
          </cell>
          <cell r="M149">
            <v>242650</v>
          </cell>
          <cell r="N149">
            <v>244355</v>
          </cell>
          <cell r="O149">
            <v>263028</v>
          </cell>
          <cell r="P149">
            <v>266232</v>
          </cell>
          <cell r="Q149">
            <v>262230</v>
          </cell>
          <cell r="R149">
            <v>259588</v>
          </cell>
          <cell r="S149" t="str">
            <v>..</v>
          </cell>
          <cell r="U149" t="str">
            <v/>
          </cell>
          <cell r="V149">
            <v>287100.70439999999</v>
          </cell>
          <cell r="W149">
            <v>282700.32760000002</v>
          </cell>
          <cell r="X149">
            <v>248700.04250000001</v>
          </cell>
          <cell r="Y149">
            <v>298199.52481999999</v>
          </cell>
          <cell r="Z149">
            <v>255599.50712000002</v>
          </cell>
          <cell r="AA149">
            <v>286300.44306999998</v>
          </cell>
          <cell r="AB149">
            <v>310500.75874999998</v>
          </cell>
          <cell r="AC149">
            <v>309798.85436</v>
          </cell>
          <cell r="AD149">
            <v>226700.88775999998</v>
          </cell>
          <cell r="AE149">
            <v>241999.698</v>
          </cell>
          <cell r="AF149">
            <v>243700.1286</v>
          </cell>
          <cell r="AG149">
            <v>264401.00615999999</v>
          </cell>
          <cell r="AH149">
            <v>265601.03016000002</v>
          </cell>
          <cell r="AI149">
            <v>275498.83799999999</v>
          </cell>
          <cell r="AJ149">
            <v>279700.87823999999</v>
          </cell>
        </row>
        <row r="150">
          <cell r="A150" t="str">
            <v>NIC</v>
          </cell>
          <cell r="B150" t="str">
            <v>Nicaragua</v>
          </cell>
          <cell r="C150">
            <v>56558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>
            <v>100363</v>
          </cell>
          <cell r="I150">
            <v>103577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</row>
        <row r="151">
          <cell r="A151" t="str">
            <v>NER</v>
          </cell>
          <cell r="B151" t="str">
            <v>Niger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>
            <v>8850</v>
          </cell>
          <cell r="J151">
            <v>8774</v>
          </cell>
          <cell r="K151">
            <v>10799</v>
          </cell>
          <cell r="L151">
            <v>11208</v>
          </cell>
          <cell r="M151">
            <v>10869</v>
          </cell>
          <cell r="N151">
            <v>12823</v>
          </cell>
          <cell r="O151">
            <v>15992</v>
          </cell>
          <cell r="P151">
            <v>17096</v>
          </cell>
          <cell r="Q151">
            <v>18328</v>
          </cell>
          <cell r="R151">
            <v>21764</v>
          </cell>
          <cell r="S151" t="str">
            <v>..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>
            <v>67899.969360000003</v>
          </cell>
          <cell r="AE151">
            <v>32800.033439999999</v>
          </cell>
          <cell r="AF151">
            <v>25400.05486</v>
          </cell>
          <cell r="AG151" t="str">
            <v/>
          </cell>
          <cell r="AH151">
            <v>45299.955040000001</v>
          </cell>
          <cell r="AI151">
            <v>48499.920160000001</v>
          </cell>
          <cell r="AJ151" t="str">
            <v/>
          </cell>
        </row>
        <row r="152">
          <cell r="A152" t="str">
            <v>NGA</v>
          </cell>
          <cell r="B152" t="str">
            <v>Nigeria</v>
          </cell>
          <cell r="C152" t="str">
            <v>..</v>
          </cell>
          <cell r="D152" t="str">
            <v>..</v>
          </cell>
          <cell r="E152">
            <v>699109</v>
          </cell>
          <cell r="F152" t="str">
            <v>..</v>
          </cell>
          <cell r="G152" t="str">
            <v>..</v>
          </cell>
          <cell r="H152" t="str">
            <v>..</v>
          </cell>
          <cell r="I152">
            <v>1234219</v>
          </cell>
          <cell r="J152">
            <v>1289656</v>
          </cell>
          <cell r="K152">
            <v>1391527</v>
          </cell>
          <cell r="L152" t="str">
            <v>..</v>
          </cell>
          <cell r="M152" t="str">
            <v>..</v>
          </cell>
          <cell r="N152" t="str">
            <v>..</v>
          </cell>
          <cell r="O152" t="str">
            <v>..</v>
          </cell>
          <cell r="P152" t="str">
            <v>..</v>
          </cell>
          <cell r="Q152" t="str">
            <v>..</v>
          </cell>
          <cell r="R152" t="str">
            <v>..</v>
          </cell>
          <cell r="S152" t="str">
            <v>..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</row>
        <row r="153">
          <cell r="A153" t="e">
            <v>#N/A</v>
          </cell>
          <cell r="B153" t="str">
            <v>Niue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  <cell r="S153" t="str">
            <v>..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</row>
        <row r="154">
          <cell r="A154" t="e">
            <v>#N/A</v>
          </cell>
          <cell r="B154" t="str">
            <v>Norfolk Island</v>
          </cell>
          <cell r="C154" t="str">
            <v>..</v>
          </cell>
          <cell r="D154" t="str">
            <v>..</v>
          </cell>
          <cell r="E154" t="str">
            <v>..</v>
          </cell>
          <cell r="F154" t="str">
            <v>..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 t="str">
            <v>..</v>
          </cell>
          <cell r="R154" t="str">
            <v>..</v>
          </cell>
          <cell r="S154" t="str">
            <v>..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</row>
        <row r="155">
          <cell r="A155" t="str">
            <v>NOR</v>
          </cell>
          <cell r="B155" t="str">
            <v>Norway</v>
          </cell>
          <cell r="C155">
            <v>185320</v>
          </cell>
          <cell r="D155">
            <v>183026</v>
          </cell>
          <cell r="E155">
            <v>187482</v>
          </cell>
          <cell r="F155">
            <v>190943</v>
          </cell>
          <cell r="G155">
            <v>190054</v>
          </cell>
          <cell r="H155">
            <v>197064</v>
          </cell>
          <cell r="I155">
            <v>212395</v>
          </cell>
          <cell r="J155">
            <v>213845</v>
          </cell>
          <cell r="K155">
            <v>213940</v>
          </cell>
          <cell r="L155">
            <v>214711</v>
          </cell>
          <cell r="M155">
            <v>215237</v>
          </cell>
          <cell r="N155">
            <v>212672</v>
          </cell>
          <cell r="O155">
            <v>219282</v>
          </cell>
          <cell r="P155">
            <v>224706</v>
          </cell>
          <cell r="Q155">
            <v>229743</v>
          </cell>
          <cell r="R155">
            <v>238224</v>
          </cell>
          <cell r="S155" t="str">
            <v>..</v>
          </cell>
          <cell r="U155" t="str">
            <v/>
          </cell>
          <cell r="V155">
            <v>289700.87384000001</v>
          </cell>
          <cell r="W155">
            <v>270399.66414000001</v>
          </cell>
          <cell r="X155">
            <v>208998.57008</v>
          </cell>
          <cell r="Y155">
            <v>202099.62252</v>
          </cell>
          <cell r="Z155">
            <v>211100.86871999997</v>
          </cell>
          <cell r="AA155">
            <v>218099.92970000004</v>
          </cell>
          <cell r="AB155">
            <v>192599.49924999999</v>
          </cell>
          <cell r="AC155">
            <v>188100.32680000001</v>
          </cell>
          <cell r="AD155" t="str">
            <v/>
          </cell>
          <cell r="AE155">
            <v>164499.18199000001</v>
          </cell>
          <cell r="AF155">
            <v>157100.8064</v>
          </cell>
          <cell r="AG155">
            <v>159999.11130000002</v>
          </cell>
          <cell r="AH155">
            <v>165199.35707999999</v>
          </cell>
          <cell r="AI155">
            <v>172500.23411999998</v>
          </cell>
          <cell r="AJ155">
            <v>180299.83439999999</v>
          </cell>
        </row>
        <row r="156">
          <cell r="A156" t="str">
            <v>OMN</v>
          </cell>
          <cell r="B156" t="str">
            <v>Oman</v>
          </cell>
          <cell r="C156">
            <v>12251</v>
          </cell>
          <cell r="D156">
            <v>16032</v>
          </cell>
          <cell r="E156" t="str">
            <v>..</v>
          </cell>
          <cell r="F156" t="str">
            <v>..</v>
          </cell>
          <cell r="G156" t="str">
            <v>..</v>
          </cell>
          <cell r="H156">
            <v>36204</v>
          </cell>
          <cell r="I156">
            <v>36826</v>
          </cell>
          <cell r="J156">
            <v>41578</v>
          </cell>
          <cell r="K156">
            <v>48483</v>
          </cell>
          <cell r="L156">
            <v>55956</v>
          </cell>
          <cell r="M156">
            <v>61548</v>
          </cell>
          <cell r="N156">
            <v>63262</v>
          </cell>
          <cell r="O156">
            <v>75715</v>
          </cell>
          <cell r="P156">
            <v>78063</v>
          </cell>
          <cell r="Q156">
            <v>89230</v>
          </cell>
          <cell r="R156" t="str">
            <v>..</v>
          </cell>
          <cell r="S156" t="str">
            <v>..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>
            <v>141100.29130000001</v>
          </cell>
          <cell r="AJ156" t="str">
            <v/>
          </cell>
        </row>
        <row r="157">
          <cell r="A157" t="str">
            <v>PAK</v>
          </cell>
          <cell r="B157" t="str">
            <v>Pakistan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401056</v>
          </cell>
          <cell r="J157">
            <v>520666</v>
          </cell>
          <cell r="K157">
            <v>782621</v>
          </cell>
          <cell r="L157">
            <v>820347</v>
          </cell>
          <cell r="M157">
            <v>954698</v>
          </cell>
          <cell r="N157">
            <v>973792</v>
          </cell>
          <cell r="O157">
            <v>1226004</v>
          </cell>
          <cell r="P157" t="str">
            <v>..</v>
          </cell>
          <cell r="Q157">
            <v>1572664</v>
          </cell>
          <cell r="R157">
            <v>1816949</v>
          </cell>
          <cell r="S157" t="str">
            <v>..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</row>
        <row r="158">
          <cell r="A158" t="str">
            <v>PLW</v>
          </cell>
          <cell r="B158" t="str">
            <v>Palau</v>
          </cell>
          <cell r="C158" t="str">
            <v>..</v>
          </cell>
          <cell r="D158" t="str">
            <v>..</v>
          </cell>
          <cell r="E158" t="str">
            <v>..</v>
          </cell>
          <cell r="F158">
            <v>597</v>
          </cell>
          <cell r="G158">
            <v>480</v>
          </cell>
          <cell r="H158">
            <v>484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  <cell r="S158">
            <v>863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</row>
        <row r="159">
          <cell r="A159" t="e">
            <v>#N/A</v>
          </cell>
          <cell r="B159" t="str">
            <v>Palestine</v>
          </cell>
          <cell r="C159">
            <v>49599</v>
          </cell>
          <cell r="D159">
            <v>56726</v>
          </cell>
          <cell r="E159">
            <v>66282</v>
          </cell>
          <cell r="F159">
            <v>71207</v>
          </cell>
          <cell r="G159">
            <v>80543</v>
          </cell>
          <cell r="H159">
            <v>88930</v>
          </cell>
          <cell r="I159">
            <v>104567</v>
          </cell>
          <cell r="J159">
            <v>121928</v>
          </cell>
          <cell r="K159">
            <v>138139</v>
          </cell>
          <cell r="L159">
            <v>150128</v>
          </cell>
          <cell r="M159">
            <v>169373</v>
          </cell>
          <cell r="N159">
            <v>180905</v>
          </cell>
          <cell r="O159">
            <v>182565</v>
          </cell>
          <cell r="P159">
            <v>196625</v>
          </cell>
          <cell r="Q159">
            <v>213973</v>
          </cell>
          <cell r="R159">
            <v>217502</v>
          </cell>
          <cell r="S159" t="str">
            <v>..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</row>
        <row r="160">
          <cell r="A160" t="str">
            <v>PAN</v>
          </cell>
          <cell r="B160" t="str">
            <v>Panama</v>
          </cell>
          <cell r="C160" t="str">
            <v>..</v>
          </cell>
          <cell r="D160">
            <v>102502</v>
          </cell>
          <cell r="E160">
            <v>108764</v>
          </cell>
          <cell r="F160">
            <v>118502</v>
          </cell>
          <cell r="G160">
            <v>117864</v>
          </cell>
          <cell r="H160">
            <v>117601</v>
          </cell>
          <cell r="I160">
            <v>130026</v>
          </cell>
          <cell r="J160">
            <v>128558</v>
          </cell>
          <cell r="K160">
            <v>126242</v>
          </cell>
          <cell r="L160">
            <v>130838</v>
          </cell>
          <cell r="M160">
            <v>132660</v>
          </cell>
          <cell r="N160">
            <v>134290</v>
          </cell>
          <cell r="O160">
            <v>135209</v>
          </cell>
          <cell r="P160">
            <v>139116</v>
          </cell>
          <cell r="Q160">
            <v>133497</v>
          </cell>
          <cell r="R160" t="str">
            <v>..</v>
          </cell>
          <cell r="S160" t="str">
            <v>..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>
            <v>136199.59815000001</v>
          </cell>
          <cell r="AA160">
            <v>16275.35442</v>
          </cell>
          <cell r="AB160">
            <v>149500.09820000001</v>
          </cell>
          <cell r="AC160">
            <v>149700.28844</v>
          </cell>
          <cell r="AD160">
            <v>144999.90511999998</v>
          </cell>
          <cell r="AE160">
            <v>171700.51139999999</v>
          </cell>
          <cell r="AF160">
            <v>174700.54680000001</v>
          </cell>
          <cell r="AG160">
            <v>198600.38756</v>
          </cell>
          <cell r="AH160">
            <v>193699.55376000001</v>
          </cell>
          <cell r="AI160">
            <v>229700.27807999999</v>
          </cell>
          <cell r="AJ160" t="str">
            <v/>
          </cell>
        </row>
        <row r="161">
          <cell r="A161" t="str">
            <v>PNG</v>
          </cell>
          <cell r="B161" t="str">
            <v>Papua New Guinea</v>
          </cell>
          <cell r="C161" t="str">
            <v>..</v>
          </cell>
          <cell r="D161">
            <v>9859</v>
          </cell>
          <cell r="E161">
            <v>9943</v>
          </cell>
          <cell r="F161" t="str">
            <v>..</v>
          </cell>
          <cell r="G161" t="str">
            <v>..</v>
          </cell>
          <cell r="H161" t="str">
            <v>..</v>
          </cell>
          <cell r="I161" t="str">
            <v>..</v>
          </cell>
          <cell r="J161" t="str">
            <v>..</v>
          </cell>
          <cell r="K161" t="str">
            <v>..</v>
          </cell>
          <cell r="L161" t="str">
            <v>..</v>
          </cell>
          <cell r="M161" t="str">
            <v>..</v>
          </cell>
          <cell r="N161" t="str">
            <v>..</v>
          </cell>
          <cell r="O161" t="str">
            <v>..</v>
          </cell>
          <cell r="P161" t="str">
            <v>..</v>
          </cell>
          <cell r="Q161" t="str">
            <v>..</v>
          </cell>
          <cell r="R161" t="str">
            <v>..</v>
          </cell>
          <cell r="S161" t="str">
            <v>..</v>
          </cell>
          <cell r="U161" t="str">
            <v/>
          </cell>
          <cell r="V161">
            <v>26199.996729999999</v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</row>
        <row r="162">
          <cell r="A162" t="str">
            <v>PRY</v>
          </cell>
          <cell r="B162" t="str">
            <v>Paraguay</v>
          </cell>
          <cell r="C162" t="str">
            <v>..</v>
          </cell>
          <cell r="D162" t="str">
            <v>..</v>
          </cell>
          <cell r="E162">
            <v>66065</v>
          </cell>
          <cell r="F162">
            <v>83088</v>
          </cell>
          <cell r="G162">
            <v>96598</v>
          </cell>
          <cell r="H162">
            <v>146489</v>
          </cell>
          <cell r="I162">
            <v>143507</v>
          </cell>
          <cell r="J162">
            <v>148699</v>
          </cell>
          <cell r="K162">
            <v>155727</v>
          </cell>
          <cell r="L162" t="str">
            <v>..</v>
          </cell>
          <cell r="M162">
            <v>180637</v>
          </cell>
          <cell r="N162">
            <v>217024</v>
          </cell>
          <cell r="O162">
            <v>236194</v>
          </cell>
          <cell r="P162">
            <v>225211</v>
          </cell>
          <cell r="Q162" t="str">
            <v>..</v>
          </cell>
          <cell r="R162" t="str">
            <v>..</v>
          </cell>
          <cell r="S162" t="str">
            <v>..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</row>
        <row r="163">
          <cell r="A163" t="str">
            <v>PER</v>
          </cell>
          <cell r="B163" t="str">
            <v>Peru</v>
          </cell>
          <cell r="C163">
            <v>657586</v>
          </cell>
          <cell r="D163">
            <v>734392</v>
          </cell>
          <cell r="E163" t="str">
            <v>..</v>
          </cell>
          <cell r="F163" t="str">
            <v>..</v>
          </cell>
          <cell r="G163">
            <v>823995</v>
          </cell>
          <cell r="H163">
            <v>831345</v>
          </cell>
          <cell r="I163">
            <v>839584</v>
          </cell>
          <cell r="J163">
            <v>896501</v>
          </cell>
          <cell r="K163">
            <v>909315</v>
          </cell>
          <cell r="L163">
            <v>952437</v>
          </cell>
          <cell r="M163" t="str">
            <v>..</v>
          </cell>
          <cell r="N163" t="str">
            <v>..</v>
          </cell>
          <cell r="O163" t="str">
            <v>..</v>
          </cell>
          <cell r="P163">
            <v>1206970</v>
          </cell>
          <cell r="Q163" t="str">
            <v>..</v>
          </cell>
          <cell r="R163" t="str">
            <v>..</v>
          </cell>
          <cell r="S163" t="str">
            <v>..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</row>
        <row r="164">
          <cell r="A164" t="str">
            <v>PHL</v>
          </cell>
          <cell r="B164" t="str">
            <v>Philippines</v>
          </cell>
          <cell r="C164" t="str">
            <v>..</v>
          </cell>
          <cell r="D164">
            <v>2069508</v>
          </cell>
          <cell r="E164">
            <v>2208635</v>
          </cell>
          <cell r="F164" t="str">
            <v>..</v>
          </cell>
          <cell r="G164">
            <v>2432002</v>
          </cell>
          <cell r="H164">
            <v>2467267</v>
          </cell>
          <cell r="I164">
            <v>2427211</v>
          </cell>
          <cell r="J164">
            <v>2420997</v>
          </cell>
          <cell r="K164">
            <v>2402649</v>
          </cell>
          <cell r="L164">
            <v>2483988</v>
          </cell>
          <cell r="M164" t="str">
            <v>..</v>
          </cell>
          <cell r="N164">
            <v>2651466</v>
          </cell>
          <cell r="O164">
            <v>2625385</v>
          </cell>
          <cell r="P164" t="str">
            <v>..</v>
          </cell>
          <cell r="Q164" t="str">
            <v>..</v>
          </cell>
          <cell r="R164" t="str">
            <v>..</v>
          </cell>
          <cell r="S164" t="str">
            <v>..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>
            <v>8460893.46435</v>
          </cell>
          <cell r="AB164">
            <v>7820110.8296400001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</row>
        <row r="165">
          <cell r="A165" t="str">
            <v>POL</v>
          </cell>
          <cell r="B165" t="str">
            <v>Poland</v>
          </cell>
          <cell r="C165">
            <v>1182360</v>
          </cell>
          <cell r="D165">
            <v>1191099</v>
          </cell>
          <cell r="E165">
            <v>1399090</v>
          </cell>
          <cell r="F165">
            <v>1579571</v>
          </cell>
          <cell r="G165">
            <v>1774985</v>
          </cell>
          <cell r="H165">
            <v>1906268</v>
          </cell>
          <cell r="I165">
            <v>1983360</v>
          </cell>
          <cell r="J165">
            <v>2044298</v>
          </cell>
          <cell r="K165">
            <v>2118081</v>
          </cell>
          <cell r="L165">
            <v>2145687</v>
          </cell>
          <cell r="M165">
            <v>2146926</v>
          </cell>
          <cell r="N165">
            <v>2165980</v>
          </cell>
          <cell r="O165">
            <v>2149998</v>
          </cell>
          <cell r="P165">
            <v>2148676</v>
          </cell>
          <cell r="Q165">
            <v>2080334</v>
          </cell>
          <cell r="R165">
            <v>2007212</v>
          </cell>
          <cell r="S165" t="str">
            <v>..</v>
          </cell>
          <cell r="U165" t="str">
            <v/>
          </cell>
          <cell r="V165">
            <v>4199398.1893500006</v>
          </cell>
          <cell r="W165">
            <v>3904902.1627000002</v>
          </cell>
          <cell r="X165">
            <v>3501592.9928000001</v>
          </cell>
          <cell r="Y165">
            <v>3858302.6443499997</v>
          </cell>
          <cell r="Z165">
            <v>4061399.2873999998</v>
          </cell>
          <cell r="AA165">
            <v>4166702.1888000006</v>
          </cell>
          <cell r="AB165">
            <v>4294497.6945599997</v>
          </cell>
          <cell r="AC165">
            <v>4401308.7755700005</v>
          </cell>
          <cell r="AD165">
            <v>4688090.0694300001</v>
          </cell>
          <cell r="AE165">
            <v>4706899.0931400005</v>
          </cell>
          <cell r="AF165">
            <v>4529605.6749999998</v>
          </cell>
          <cell r="AG165">
            <v>4338007.9646399999</v>
          </cell>
          <cell r="AH165">
            <v>4074190.51064</v>
          </cell>
          <cell r="AI165">
            <v>3661907.9235</v>
          </cell>
          <cell r="AJ165">
            <v>3396704.5070000002</v>
          </cell>
        </row>
        <row r="166">
          <cell r="A166" t="str">
            <v>PRT</v>
          </cell>
          <cell r="B166" t="str">
            <v>Portugal</v>
          </cell>
          <cell r="C166" t="str">
            <v>..</v>
          </cell>
          <cell r="D166">
            <v>351784</v>
          </cell>
          <cell r="E166">
            <v>356790</v>
          </cell>
          <cell r="F166">
            <v>373745</v>
          </cell>
          <cell r="G166">
            <v>387703</v>
          </cell>
          <cell r="H166">
            <v>396601</v>
          </cell>
          <cell r="I166">
            <v>400831</v>
          </cell>
          <cell r="J166">
            <v>395063</v>
          </cell>
          <cell r="K166">
            <v>380937</v>
          </cell>
          <cell r="L166">
            <v>367312</v>
          </cell>
          <cell r="M166">
            <v>366729</v>
          </cell>
          <cell r="N166">
            <v>376917</v>
          </cell>
          <cell r="O166">
            <v>373002</v>
          </cell>
          <cell r="P166">
            <v>383627</v>
          </cell>
          <cell r="Q166" t="str">
            <v>..</v>
          </cell>
          <cell r="R166">
            <v>390273</v>
          </cell>
          <cell r="S166" t="str">
            <v>..</v>
          </cell>
          <cell r="U166" t="str">
            <v/>
          </cell>
          <cell r="V166" t="str">
            <v/>
          </cell>
          <cell r="W166" t="str">
            <v/>
          </cell>
          <cell r="X166">
            <v>1154401.1313</v>
          </cell>
          <cell r="Y166" t="str">
            <v/>
          </cell>
          <cell r="Z166">
            <v>1009385.23909</v>
          </cell>
          <cell r="AA166">
            <v>930701.52382999996</v>
          </cell>
          <cell r="AB166">
            <v>841199.74464000005</v>
          </cell>
          <cell r="AC166">
            <v>777599.07935999997</v>
          </cell>
          <cell r="AD166">
            <v>704500.74288000003</v>
          </cell>
          <cell r="AE166">
            <v>693898.94277000008</v>
          </cell>
          <cell r="AF166">
            <v>775698.95516999997</v>
          </cell>
          <cell r="AG166">
            <v>708200.24729999993</v>
          </cell>
          <cell r="AH166">
            <v>702401.85565000004</v>
          </cell>
          <cell r="AI166" t="str">
            <v/>
          </cell>
          <cell r="AJ166">
            <v>723199.28538000002</v>
          </cell>
        </row>
        <row r="167">
          <cell r="A167" t="str">
            <v>PRI</v>
          </cell>
          <cell r="B167" t="str">
            <v>Puerto Rico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>
            <v>211458</v>
          </cell>
          <cell r="N167">
            <v>227546</v>
          </cell>
          <cell r="O167">
            <v>235618</v>
          </cell>
          <cell r="P167">
            <v>249372</v>
          </cell>
          <cell r="Q167">
            <v>250192</v>
          </cell>
          <cell r="R167" t="str">
            <v>..</v>
          </cell>
          <cell r="S167" t="str">
            <v>..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</row>
        <row r="168">
          <cell r="A168" t="str">
            <v>QAT</v>
          </cell>
          <cell r="B168" t="str">
            <v>Qatar</v>
          </cell>
          <cell r="C168">
            <v>8475</v>
          </cell>
          <cell r="D168">
            <v>8590</v>
          </cell>
          <cell r="E168">
            <v>8880</v>
          </cell>
          <cell r="F168" t="str">
            <v>..</v>
          </cell>
          <cell r="G168">
            <v>7808</v>
          </cell>
          <cell r="H168">
            <v>7831</v>
          </cell>
          <cell r="I168">
            <v>7826</v>
          </cell>
          <cell r="J168">
            <v>9287</v>
          </cell>
          <cell r="K168">
            <v>9699</v>
          </cell>
          <cell r="L168">
            <v>10161</v>
          </cell>
          <cell r="M168">
            <v>11132</v>
          </cell>
          <cell r="N168">
            <v>12545</v>
          </cell>
          <cell r="O168">
            <v>13133</v>
          </cell>
          <cell r="P168">
            <v>13846</v>
          </cell>
          <cell r="Q168">
            <v>15352</v>
          </cell>
          <cell r="R168">
            <v>17266</v>
          </cell>
          <cell r="S168" t="str">
            <v>..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>
            <v>2199.9974299999999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</row>
        <row r="169">
          <cell r="A169" t="str">
            <v>KOR</v>
          </cell>
          <cell r="B169" t="str">
            <v>Korea</v>
          </cell>
          <cell r="C169">
            <v>2541659</v>
          </cell>
          <cell r="D169">
            <v>2636388</v>
          </cell>
          <cell r="E169">
            <v>2837880</v>
          </cell>
          <cell r="F169">
            <v>3003498</v>
          </cell>
          <cell r="G169">
            <v>3129899</v>
          </cell>
          <cell r="H169">
            <v>3210142</v>
          </cell>
          <cell r="I169">
            <v>3223431</v>
          </cell>
          <cell r="J169">
            <v>3224875</v>
          </cell>
          <cell r="K169">
            <v>3210184</v>
          </cell>
          <cell r="L169">
            <v>3204036</v>
          </cell>
          <cell r="M169">
            <v>3208591</v>
          </cell>
          <cell r="N169">
            <v>3204310</v>
          </cell>
          <cell r="O169">
            <v>3219216</v>
          </cell>
          <cell r="P169">
            <v>3269509</v>
          </cell>
          <cell r="Q169">
            <v>3356011</v>
          </cell>
          <cell r="R169">
            <v>3356630</v>
          </cell>
          <cell r="S169" t="str">
            <v>..</v>
          </cell>
          <cell r="U169" t="str">
            <v/>
          </cell>
          <cell r="V169">
            <v>5896387.2175200004</v>
          </cell>
          <cell r="W169">
            <v>5581400.4900000002</v>
          </cell>
          <cell r="X169">
            <v>6067486.4497199999</v>
          </cell>
          <cell r="Y169">
            <v>5828310.1238599997</v>
          </cell>
          <cell r="Z169">
            <v>5701115.8877400002</v>
          </cell>
          <cell r="AA169">
            <v>2374991.7264899998</v>
          </cell>
          <cell r="AB169">
            <v>4334296.4974999996</v>
          </cell>
          <cell r="AC169">
            <v>4379686.1330399998</v>
          </cell>
          <cell r="AD169">
            <v>4085786.7071999996</v>
          </cell>
          <cell r="AE169">
            <v>3984396.21789</v>
          </cell>
          <cell r="AF169">
            <v>3831393.4670000002</v>
          </cell>
          <cell r="AG169">
            <v>3754410.66</v>
          </cell>
          <cell r="AH169">
            <v>3744993.6938699996</v>
          </cell>
          <cell r="AI169">
            <v>3993485.28945</v>
          </cell>
          <cell r="AJ169">
            <v>4020000.7868999997</v>
          </cell>
        </row>
        <row r="170">
          <cell r="A170" t="str">
            <v>MDA</v>
          </cell>
          <cell r="B170" t="str">
            <v>Moldova</v>
          </cell>
          <cell r="C170">
            <v>93759</v>
          </cell>
          <cell r="D170" t="str">
            <v>..</v>
          </cell>
          <cell r="E170">
            <v>103672</v>
          </cell>
          <cell r="F170">
            <v>103944</v>
          </cell>
          <cell r="G170">
            <v>102825</v>
          </cell>
          <cell r="H170">
            <v>107731</v>
          </cell>
          <cell r="I170">
            <v>114238</v>
          </cell>
          <cell r="J170">
            <v>119981</v>
          </cell>
          <cell r="K170">
            <v>130350</v>
          </cell>
          <cell r="L170">
            <v>143750</v>
          </cell>
          <cell r="M170">
            <v>148449</v>
          </cell>
          <cell r="N170">
            <v>143601</v>
          </cell>
          <cell r="O170">
            <v>135147</v>
          </cell>
          <cell r="P170">
            <v>130168</v>
          </cell>
          <cell r="Q170">
            <v>128988</v>
          </cell>
          <cell r="R170">
            <v>124784</v>
          </cell>
          <cell r="S170" t="str">
            <v>..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</row>
        <row r="171">
          <cell r="A171" t="e">
            <v>#N/A</v>
          </cell>
          <cell r="B171" t="str">
            <v>Réunion</v>
          </cell>
          <cell r="C171" t="str">
            <v>..</v>
          </cell>
          <cell r="D171" t="str">
            <v>..</v>
          </cell>
          <cell r="E171" t="str">
            <v>..</v>
          </cell>
          <cell r="F171" t="str">
            <v>..</v>
          </cell>
          <cell r="G171" t="str">
            <v>..</v>
          </cell>
          <cell r="H171" t="str">
            <v>..</v>
          </cell>
          <cell r="I171" t="str">
            <v>..</v>
          </cell>
          <cell r="J171" t="str">
            <v>..</v>
          </cell>
          <cell r="K171" t="str">
            <v>..</v>
          </cell>
          <cell r="L171" t="str">
            <v>..</v>
          </cell>
          <cell r="M171" t="str">
            <v>..</v>
          </cell>
          <cell r="N171" t="str">
            <v>..</v>
          </cell>
          <cell r="O171" t="str">
            <v>..</v>
          </cell>
          <cell r="P171" t="str">
            <v>..</v>
          </cell>
          <cell r="Q171" t="str">
            <v>..</v>
          </cell>
          <cell r="R171" t="str">
            <v>..</v>
          </cell>
          <cell r="S171" t="str">
            <v>..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</row>
        <row r="172">
          <cell r="A172" t="str">
            <v>ROU</v>
          </cell>
          <cell r="B172" t="str">
            <v>Romania</v>
          </cell>
          <cell r="C172">
            <v>354488</v>
          </cell>
          <cell r="D172">
            <v>360590</v>
          </cell>
          <cell r="E172">
            <v>407720</v>
          </cell>
          <cell r="F172">
            <v>452621</v>
          </cell>
          <cell r="G172">
            <v>533152</v>
          </cell>
          <cell r="H172">
            <v>582221</v>
          </cell>
          <cell r="I172">
            <v>643911</v>
          </cell>
          <cell r="J172">
            <v>685718</v>
          </cell>
          <cell r="K172">
            <v>738806</v>
          </cell>
          <cell r="L172">
            <v>834969</v>
          </cell>
          <cell r="M172">
            <v>928175</v>
          </cell>
          <cell r="N172">
            <v>1056622</v>
          </cell>
          <cell r="O172">
            <v>1098188</v>
          </cell>
          <cell r="P172">
            <v>999523</v>
          </cell>
          <cell r="Q172">
            <v>871842</v>
          </cell>
          <cell r="R172" t="str">
            <v>..</v>
          </cell>
          <cell r="S172" t="str">
            <v>..</v>
          </cell>
          <cell r="U172" t="str">
            <v/>
          </cell>
          <cell r="V172" t="str">
            <v/>
          </cell>
          <cell r="W172">
            <v>1598401.0248</v>
          </cell>
          <cell r="X172">
            <v>1785300.16756</v>
          </cell>
          <cell r="Y172">
            <v>2028398.11008</v>
          </cell>
          <cell r="Z172">
            <v>2330502.5743799997</v>
          </cell>
          <cell r="AA172">
            <v>1948803.0806100001</v>
          </cell>
          <cell r="AB172">
            <v>2119602.3382600001</v>
          </cell>
          <cell r="AC172">
            <v>2180098.2970400001</v>
          </cell>
          <cell r="AD172">
            <v>2393296.6937700002</v>
          </cell>
          <cell r="AE172">
            <v>2537101.3902499997</v>
          </cell>
          <cell r="AF172">
            <v>2307398.2925</v>
          </cell>
          <cell r="AG172">
            <v>2210795.2084399997</v>
          </cell>
          <cell r="AH172">
            <v>2139199.1150599997</v>
          </cell>
          <cell r="AI172">
            <v>1929499.6854600001</v>
          </cell>
          <cell r="AJ172" t="str">
            <v/>
          </cell>
        </row>
        <row r="173">
          <cell r="A173" t="str">
            <v>RUS</v>
          </cell>
          <cell r="B173" t="str">
            <v>Russian Federation</v>
          </cell>
          <cell r="C173">
            <v>4940700</v>
          </cell>
          <cell r="D173">
            <v>5259400</v>
          </cell>
          <cell r="E173">
            <v>5751539</v>
          </cell>
          <cell r="F173">
            <v>6331324</v>
          </cell>
          <cell r="G173">
            <v>7171867</v>
          </cell>
          <cell r="H173">
            <v>7969625</v>
          </cell>
          <cell r="I173">
            <v>8099662</v>
          </cell>
          <cell r="J173">
            <v>8605952</v>
          </cell>
          <cell r="K173">
            <v>9003208</v>
          </cell>
          <cell r="L173">
            <v>9167277</v>
          </cell>
          <cell r="M173">
            <v>9370428</v>
          </cell>
          <cell r="N173">
            <v>9446408</v>
          </cell>
          <cell r="O173">
            <v>9330115</v>
          </cell>
          <cell r="P173" t="str">
            <v>..</v>
          </cell>
          <cell r="Q173">
            <v>8652607</v>
          </cell>
          <cell r="R173">
            <v>7983111</v>
          </cell>
          <cell r="S173" t="str">
            <v>..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</row>
        <row r="174">
          <cell r="A174" t="str">
            <v>RWA</v>
          </cell>
          <cell r="B174" t="str">
            <v>Rwanda</v>
          </cell>
          <cell r="C174" t="str">
            <v>..</v>
          </cell>
          <cell r="D174" t="str">
            <v>..</v>
          </cell>
          <cell r="E174">
            <v>5678</v>
          </cell>
          <cell r="F174">
            <v>9357</v>
          </cell>
          <cell r="G174">
            <v>12802</v>
          </cell>
          <cell r="H174">
            <v>15940</v>
          </cell>
          <cell r="I174">
            <v>20393</v>
          </cell>
          <cell r="J174">
            <v>25233</v>
          </cell>
          <cell r="K174">
            <v>27787</v>
          </cell>
          <cell r="L174">
            <v>37149</v>
          </cell>
          <cell r="M174">
            <v>41013</v>
          </cell>
          <cell r="N174">
            <v>45128</v>
          </cell>
          <cell r="O174">
            <v>55213</v>
          </cell>
          <cell r="P174">
            <v>62734</v>
          </cell>
          <cell r="Q174">
            <v>73674</v>
          </cell>
          <cell r="R174">
            <v>71638</v>
          </cell>
          <cell r="S174" t="str">
            <v>..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>
            <v>510200.10496000003</v>
          </cell>
        </row>
        <row r="175">
          <cell r="A175" t="e">
            <v>#N/A</v>
          </cell>
          <cell r="B175" t="str">
            <v>Saint Helena</v>
          </cell>
          <cell r="C175" t="str">
            <v>..</v>
          </cell>
          <cell r="D175" t="str">
            <v>..</v>
          </cell>
          <cell r="E175" t="str">
            <v>..</v>
          </cell>
          <cell r="F175" t="str">
            <v>..</v>
          </cell>
          <cell r="G175" t="str">
            <v>..</v>
          </cell>
          <cell r="H175" t="str">
            <v>..</v>
          </cell>
          <cell r="I175" t="str">
            <v>..</v>
          </cell>
          <cell r="J175" t="str">
            <v>..</v>
          </cell>
          <cell r="K175" t="str">
            <v>..</v>
          </cell>
          <cell r="L175" t="str">
            <v>..</v>
          </cell>
          <cell r="M175" t="str">
            <v>..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  <cell r="S175" t="str">
            <v>..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</row>
        <row r="176">
          <cell r="A176" t="str">
            <v>KNA</v>
          </cell>
          <cell r="B176" t="str">
            <v>Saint Kitts and Nevis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859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  <cell r="S176" t="str">
            <v>..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</row>
        <row r="177">
          <cell r="A177" t="str">
            <v>LCA</v>
          </cell>
          <cell r="B177" t="str">
            <v>Saint Lucia</v>
          </cell>
          <cell r="C177" t="str">
            <v>..</v>
          </cell>
          <cell r="D177" t="str">
            <v>..</v>
          </cell>
          <cell r="E177" t="str">
            <v>..</v>
          </cell>
          <cell r="F177" t="str">
            <v>..</v>
          </cell>
          <cell r="G177" t="str">
            <v>..</v>
          </cell>
          <cell r="H177" t="str">
            <v>..</v>
          </cell>
          <cell r="I177" t="str">
            <v>..</v>
          </cell>
          <cell r="J177">
            <v>2285</v>
          </cell>
          <cell r="K177">
            <v>2197</v>
          </cell>
          <cell r="L177">
            <v>1628</v>
          </cell>
          <cell r="M177">
            <v>1438</v>
          </cell>
          <cell r="N177">
            <v>2577</v>
          </cell>
          <cell r="O177">
            <v>2796</v>
          </cell>
          <cell r="P177">
            <v>1973</v>
          </cell>
          <cell r="Q177">
            <v>2621</v>
          </cell>
          <cell r="R177">
            <v>1683</v>
          </cell>
          <cell r="S177" t="str">
            <v>..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</row>
        <row r="178">
          <cell r="A178" t="e">
            <v>#N/A</v>
          </cell>
          <cell r="B178" t="str">
            <v>Saint Pierre and Miquelon</v>
          </cell>
          <cell r="C178" t="str">
            <v>..</v>
          </cell>
          <cell r="D178" t="str">
            <v>..</v>
          </cell>
          <cell r="E178" t="str">
            <v>..</v>
          </cell>
          <cell r="F178" t="str">
            <v>..</v>
          </cell>
          <cell r="G178" t="str">
            <v>..</v>
          </cell>
          <cell r="H178" t="str">
            <v>..</v>
          </cell>
          <cell r="I178" t="str">
            <v>..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</row>
        <row r="179">
          <cell r="A179" t="str">
            <v>VCT</v>
          </cell>
          <cell r="B179" t="str">
            <v>Saint Vincent and the Grenadines</v>
          </cell>
          <cell r="C179" t="str">
            <v>..</v>
          </cell>
          <cell r="D179" t="str">
            <v>..</v>
          </cell>
          <cell r="E179" t="str">
            <v>..</v>
          </cell>
          <cell r="F179" t="str">
            <v>..</v>
          </cell>
          <cell r="G179" t="str">
            <v>..</v>
          </cell>
          <cell r="H179" t="str">
            <v>..</v>
          </cell>
          <cell r="I179" t="str">
            <v>..</v>
          </cell>
          <cell r="J179" t="str">
            <v>..</v>
          </cell>
          <cell r="K179" t="str">
            <v>..</v>
          </cell>
          <cell r="L179" t="str">
            <v>..</v>
          </cell>
          <cell r="M179" t="str">
            <v>..</v>
          </cell>
          <cell r="N179" t="str">
            <v>..</v>
          </cell>
          <cell r="O179" t="str">
            <v>..</v>
          </cell>
          <cell r="P179" t="str">
            <v>..</v>
          </cell>
          <cell r="Q179" t="str">
            <v>..</v>
          </cell>
          <cell r="R179" t="str">
            <v>..</v>
          </cell>
          <cell r="S179" t="str">
            <v>..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</row>
        <row r="180">
          <cell r="A180" t="str">
            <v>WSM</v>
          </cell>
          <cell r="B180" t="str">
            <v>Samoa</v>
          </cell>
          <cell r="C180" t="str">
            <v>..</v>
          </cell>
          <cell r="D180">
            <v>1482</v>
          </cell>
          <cell r="E180">
            <v>1871</v>
          </cell>
          <cell r="F180">
            <v>1182</v>
          </cell>
          <cell r="G180" t="str">
            <v>..</v>
          </cell>
          <cell r="H180" t="str">
            <v>..</v>
          </cell>
          <cell r="I180" t="str">
            <v>..</v>
          </cell>
          <cell r="J180" t="str">
            <v>..</v>
          </cell>
          <cell r="K180" t="str">
            <v>..</v>
          </cell>
          <cell r="L180" t="str">
            <v>..</v>
          </cell>
          <cell r="M180" t="str">
            <v>..</v>
          </cell>
          <cell r="N180" t="str">
            <v>..</v>
          </cell>
          <cell r="O180" t="str">
            <v>..</v>
          </cell>
          <cell r="P180" t="str">
            <v>..</v>
          </cell>
          <cell r="Q180" t="str">
            <v>..</v>
          </cell>
          <cell r="R180" t="str">
            <v>..</v>
          </cell>
          <cell r="S180" t="str">
            <v>..</v>
          </cell>
          <cell r="U180" t="str">
            <v/>
          </cell>
          <cell r="V180" t="str">
            <v/>
          </cell>
          <cell r="W180" t="str">
            <v/>
          </cell>
          <cell r="X180">
            <v>12600.0018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</row>
        <row r="181">
          <cell r="A181" t="str">
            <v>SMR</v>
          </cell>
          <cell r="B181" t="str">
            <v>San Marino</v>
          </cell>
          <cell r="C181" t="str">
            <v>..</v>
          </cell>
          <cell r="D181" t="str">
            <v>..</v>
          </cell>
          <cell r="E181" t="str">
            <v>..</v>
          </cell>
          <cell r="F181">
            <v>942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929</v>
          </cell>
          <cell r="O181" t="str">
            <v>..</v>
          </cell>
          <cell r="P181">
            <v>937</v>
          </cell>
          <cell r="Q181">
            <v>931</v>
          </cell>
          <cell r="R181">
            <v>872</v>
          </cell>
          <cell r="S181" t="str">
            <v>..</v>
          </cell>
          <cell r="U181" t="str">
            <v/>
          </cell>
          <cell r="V181" t="str">
            <v/>
          </cell>
          <cell r="W181" t="str">
            <v/>
          </cell>
          <cell r="X181">
            <v>1299.9976799999999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</row>
        <row r="182">
          <cell r="A182" t="str">
            <v>STP</v>
          </cell>
          <cell r="B182" t="str">
            <v>Sao Tome and Principe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>
            <v>704</v>
          </cell>
          <cell r="P182">
            <v>766</v>
          </cell>
          <cell r="Q182" t="str">
            <v>..</v>
          </cell>
          <cell r="R182">
            <v>1421</v>
          </cell>
          <cell r="S182" t="str">
            <v>..</v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</row>
        <row r="183">
          <cell r="A183" t="str">
            <v>SAU</v>
          </cell>
          <cell r="B183" t="str">
            <v>Saudi Arabia</v>
          </cell>
          <cell r="C183">
            <v>273992</v>
          </cell>
          <cell r="D183">
            <v>296927</v>
          </cell>
          <cell r="E183">
            <v>371522</v>
          </cell>
          <cell r="F183">
            <v>404094</v>
          </cell>
          <cell r="G183">
            <v>432348</v>
          </cell>
          <cell r="H183">
            <v>444800</v>
          </cell>
          <cell r="I183">
            <v>525344</v>
          </cell>
          <cell r="J183">
            <v>573803</v>
          </cell>
          <cell r="K183">
            <v>603771</v>
          </cell>
          <cell r="L183">
            <v>636445</v>
          </cell>
          <cell r="M183">
            <v>674412</v>
          </cell>
          <cell r="N183">
            <v>714877</v>
          </cell>
          <cell r="O183">
            <v>757770</v>
          </cell>
          <cell r="P183">
            <v>903567</v>
          </cell>
          <cell r="Q183">
            <v>1021288</v>
          </cell>
          <cell r="R183">
            <v>1206007</v>
          </cell>
          <cell r="S183" t="str">
            <v>..</v>
          </cell>
          <cell r="U183" t="str">
            <v/>
          </cell>
          <cell r="V183">
            <v>352998.69467999996</v>
          </cell>
          <cell r="W183">
            <v>379699.19922000001</v>
          </cell>
          <cell r="X183">
            <v>422100.42864</v>
          </cell>
          <cell r="Y183">
            <v>449101.48500000004</v>
          </cell>
          <cell r="Z183">
            <v>480001.47200000001</v>
          </cell>
          <cell r="AA183">
            <v>493198.20064</v>
          </cell>
          <cell r="AB183">
            <v>207601.92540000001</v>
          </cell>
          <cell r="AC183">
            <v>251597.41341000001</v>
          </cell>
          <cell r="AD183">
            <v>567397.08195000002</v>
          </cell>
          <cell r="AE183">
            <v>418803.10788000003</v>
          </cell>
          <cell r="AF183">
            <v>446497.87666000001</v>
          </cell>
          <cell r="AG183">
            <v>471302.62919999997</v>
          </cell>
          <cell r="AH183">
            <v>634502.81874000002</v>
          </cell>
          <cell r="AI183">
            <v>449397.35863999999</v>
          </cell>
          <cell r="AJ183">
            <v>566497.66810999997</v>
          </cell>
        </row>
        <row r="184">
          <cell r="A184" t="str">
            <v>SEN</v>
          </cell>
          <cell r="B184" t="str">
            <v>Senegal</v>
          </cell>
          <cell r="C184">
            <v>26616</v>
          </cell>
          <cell r="D184" t="str">
            <v>..</v>
          </cell>
          <cell r="E184">
            <v>29303</v>
          </cell>
          <cell r="F184" t="str">
            <v>..</v>
          </cell>
          <cell r="G184" t="str">
            <v>..</v>
          </cell>
          <cell r="H184" t="str">
            <v>..</v>
          </cell>
          <cell r="I184" t="str">
            <v>..</v>
          </cell>
          <cell r="J184">
            <v>52282</v>
          </cell>
          <cell r="K184">
            <v>59127</v>
          </cell>
          <cell r="L184">
            <v>62539</v>
          </cell>
          <cell r="M184">
            <v>71211</v>
          </cell>
          <cell r="N184">
            <v>91359</v>
          </cell>
          <cell r="O184">
            <v>94371</v>
          </cell>
          <cell r="P184">
            <v>92106</v>
          </cell>
          <cell r="Q184" t="str">
            <v>..</v>
          </cell>
          <cell r="R184" t="str">
            <v>..</v>
          </cell>
          <cell r="S184" t="str">
            <v>..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</row>
        <row r="185">
          <cell r="A185" t="str">
            <v>SRB</v>
          </cell>
          <cell r="B185" t="str">
            <v>Serbia, Republic of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>
            <v>238710</v>
          </cell>
          <cell r="N185">
            <v>237598</v>
          </cell>
          <cell r="O185">
            <v>235940</v>
          </cell>
          <cell r="P185">
            <v>226772</v>
          </cell>
          <cell r="Q185">
            <v>228531</v>
          </cell>
          <cell r="R185">
            <v>231661</v>
          </cell>
          <cell r="S185" t="str">
            <v>..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>
            <v>1020399.3143999999</v>
          </cell>
          <cell r="AF185">
            <v>811100.17249999999</v>
          </cell>
          <cell r="AG185">
            <v>802099.26459999999</v>
          </cell>
          <cell r="AH185">
            <v>763999.40344000002</v>
          </cell>
          <cell r="AI185">
            <v>752200.64526000002</v>
          </cell>
          <cell r="AJ185">
            <v>755499.80302999995</v>
          </cell>
        </row>
        <row r="186">
          <cell r="A186" t="str">
            <v>SYC</v>
          </cell>
          <cell r="B186" t="str">
            <v>Seychelles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>
            <v>189</v>
          </cell>
          <cell r="R186">
            <v>103</v>
          </cell>
          <cell r="S186" t="str">
            <v>..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</row>
        <row r="187">
          <cell r="A187" t="str">
            <v>SLE</v>
          </cell>
          <cell r="B187" t="str">
            <v>Sierra Leone</v>
          </cell>
          <cell r="C187" t="str">
            <v>..</v>
          </cell>
          <cell r="D187" t="str">
            <v>..</v>
          </cell>
          <cell r="E187" t="str">
            <v>..</v>
          </cell>
          <cell r="F187">
            <v>6744</v>
          </cell>
          <cell r="G187">
            <v>8913</v>
          </cell>
          <cell r="H187">
            <v>9041</v>
          </cell>
          <cell r="I187" t="str">
            <v>..</v>
          </cell>
          <cell r="J187" t="str">
            <v>..</v>
          </cell>
          <cell r="K187" t="str">
            <v>..</v>
          </cell>
          <cell r="L187" t="str">
            <v>..</v>
          </cell>
          <cell r="M187" t="str">
            <v>..</v>
          </cell>
          <cell r="N187" t="str">
            <v>..</v>
          </cell>
          <cell r="O187" t="str">
            <v>..</v>
          </cell>
          <cell r="P187" t="str">
            <v>..</v>
          </cell>
          <cell r="Q187" t="str">
            <v>..</v>
          </cell>
          <cell r="R187" t="str">
            <v>..</v>
          </cell>
          <cell r="S187" t="str">
            <v>..</v>
          </cell>
          <cell r="U187" t="str">
            <v/>
          </cell>
          <cell r="V187" t="str">
            <v/>
          </cell>
          <cell r="W187" t="str">
            <v/>
          </cell>
          <cell r="X187">
            <v>32799.983520000002</v>
          </cell>
          <cell r="Y187">
            <v>135999.99093</v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</row>
        <row r="188">
          <cell r="A188" t="str">
            <v>SGP</v>
          </cell>
          <cell r="B188" t="str">
            <v>Singapore</v>
          </cell>
          <cell r="C188" t="str">
            <v>..</v>
          </cell>
          <cell r="D188" t="str">
            <v>..</v>
          </cell>
          <cell r="E188" t="str">
            <v>..</v>
          </cell>
          <cell r="F188" t="str">
            <v>..</v>
          </cell>
          <cell r="G188" t="str">
            <v>..</v>
          </cell>
          <cell r="H188" t="str">
            <v>..</v>
          </cell>
          <cell r="I188" t="str">
            <v>..</v>
          </cell>
          <cell r="J188" t="str">
            <v>..</v>
          </cell>
          <cell r="K188" t="str">
            <v>..</v>
          </cell>
          <cell r="L188" t="str">
            <v>..</v>
          </cell>
          <cell r="M188" t="str">
            <v>..</v>
          </cell>
          <cell r="N188">
            <v>183627</v>
          </cell>
          <cell r="O188">
            <v>198634</v>
          </cell>
          <cell r="P188">
            <v>213446</v>
          </cell>
          <cell r="Q188">
            <v>236891</v>
          </cell>
          <cell r="R188">
            <v>243546</v>
          </cell>
          <cell r="S188">
            <v>255348</v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8300.9148600000008</v>
          </cell>
          <cell r="AH188">
            <v>13500.459500000001</v>
          </cell>
          <cell r="AI188">
            <v>15400.28391</v>
          </cell>
          <cell r="AJ188">
            <v>15599.121299999999</v>
          </cell>
        </row>
        <row r="189">
          <cell r="A189" t="e">
            <v>#N/A</v>
          </cell>
          <cell r="B189" t="str">
            <v>Sint Maarten (Dutch part)</v>
          </cell>
          <cell r="C189" t="str">
            <v>..</v>
          </cell>
          <cell r="D189" t="str">
            <v>..</v>
          </cell>
          <cell r="E189" t="str">
            <v>..</v>
          </cell>
          <cell r="F189" t="str">
            <v>..</v>
          </cell>
          <cell r="G189" t="str">
            <v>..</v>
          </cell>
          <cell r="H189" t="str">
            <v>..</v>
          </cell>
          <cell r="I189" t="str">
            <v>..</v>
          </cell>
          <cell r="J189" t="str">
            <v>..</v>
          </cell>
          <cell r="K189" t="str">
            <v>..</v>
          </cell>
          <cell r="L189" t="str">
            <v>..</v>
          </cell>
          <cell r="M189" t="str">
            <v>..</v>
          </cell>
          <cell r="N189" t="str">
            <v>..</v>
          </cell>
          <cell r="O189" t="str">
            <v>..</v>
          </cell>
          <cell r="P189" t="str">
            <v>..</v>
          </cell>
          <cell r="Q189" t="str">
            <v>..</v>
          </cell>
          <cell r="R189" t="str">
            <v>..</v>
          </cell>
          <cell r="S189" t="str">
            <v>..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</row>
        <row r="190">
          <cell r="A190" t="str">
            <v>SVK</v>
          </cell>
          <cell r="B190" t="str">
            <v>Slovak Republic</v>
          </cell>
          <cell r="C190">
            <v>101764</v>
          </cell>
          <cell r="D190">
            <v>112837</v>
          </cell>
          <cell r="E190">
            <v>122886</v>
          </cell>
          <cell r="F190">
            <v>135914</v>
          </cell>
          <cell r="G190">
            <v>143909</v>
          </cell>
          <cell r="H190">
            <v>152182</v>
          </cell>
          <cell r="I190">
            <v>158089</v>
          </cell>
          <cell r="J190">
            <v>164667</v>
          </cell>
          <cell r="K190">
            <v>181419</v>
          </cell>
          <cell r="L190">
            <v>197943</v>
          </cell>
          <cell r="M190">
            <v>217952</v>
          </cell>
          <cell r="N190">
            <v>229477</v>
          </cell>
          <cell r="O190">
            <v>234997</v>
          </cell>
          <cell r="P190">
            <v>234526</v>
          </cell>
          <cell r="Q190">
            <v>226305</v>
          </cell>
          <cell r="R190">
            <v>221227</v>
          </cell>
          <cell r="S190" t="str">
            <v>..</v>
          </cell>
          <cell r="U190" t="str">
            <v/>
          </cell>
          <cell r="V190" t="str">
            <v/>
          </cell>
          <cell r="W190">
            <v>554299.42247999995</v>
          </cell>
          <cell r="X190">
            <v>598800.38722000003</v>
          </cell>
          <cell r="Y190">
            <v>592199.92590000003</v>
          </cell>
          <cell r="Z190">
            <v>679100.00043999997</v>
          </cell>
          <cell r="AA190">
            <v>661300.51500999997</v>
          </cell>
          <cell r="AB190">
            <v>558099.27642000001</v>
          </cell>
          <cell r="AC190">
            <v>577099.28156999999</v>
          </cell>
          <cell r="AD190">
            <v>553300.17074999993</v>
          </cell>
          <cell r="AE190">
            <v>563700.15520000004</v>
          </cell>
          <cell r="AF190">
            <v>586699.25636</v>
          </cell>
          <cell r="AG190">
            <v>538801.12160000007</v>
          </cell>
          <cell r="AH190">
            <v>499301.16347999999</v>
          </cell>
          <cell r="AI190">
            <v>500401.08990000002</v>
          </cell>
          <cell r="AJ190">
            <v>488400.63562999998</v>
          </cell>
        </row>
        <row r="191">
          <cell r="A191" t="str">
            <v>SVN</v>
          </cell>
          <cell r="B191" t="str">
            <v>Slovenia</v>
          </cell>
          <cell r="C191">
            <v>53483</v>
          </cell>
          <cell r="D191">
            <v>68126</v>
          </cell>
          <cell r="E191">
            <v>79126</v>
          </cell>
          <cell r="F191">
            <v>83816</v>
          </cell>
          <cell r="G191">
            <v>91494</v>
          </cell>
          <cell r="H191">
            <v>99214</v>
          </cell>
          <cell r="I191">
            <v>101458</v>
          </cell>
          <cell r="J191">
            <v>104396</v>
          </cell>
          <cell r="K191">
            <v>112228</v>
          </cell>
          <cell r="L191">
            <v>114794</v>
          </cell>
          <cell r="M191">
            <v>115944</v>
          </cell>
          <cell r="N191">
            <v>115445</v>
          </cell>
          <cell r="O191">
            <v>114391</v>
          </cell>
          <cell r="P191">
            <v>114873</v>
          </cell>
          <cell r="Q191">
            <v>107134</v>
          </cell>
          <cell r="R191">
            <v>104003</v>
          </cell>
          <cell r="S191" t="str">
            <v>..</v>
          </cell>
          <cell r="U191" t="str">
            <v/>
          </cell>
          <cell r="V191" t="str">
            <v/>
          </cell>
          <cell r="W191">
            <v>226300.36</v>
          </cell>
          <cell r="X191">
            <v>261599.79392</v>
          </cell>
          <cell r="Y191">
            <v>280699.93223999999</v>
          </cell>
          <cell r="Z191">
            <v>270299.61374</v>
          </cell>
          <cell r="AA191">
            <v>287299.63318</v>
          </cell>
          <cell r="AB191">
            <v>312700.47068000003</v>
          </cell>
          <cell r="AC191">
            <v>356500.09795999998</v>
          </cell>
          <cell r="AD191">
            <v>350600.39098000003</v>
          </cell>
          <cell r="AE191">
            <v>370500.21143999998</v>
          </cell>
          <cell r="AF191">
            <v>381900.14114999998</v>
          </cell>
          <cell r="AG191">
            <v>378800.07694999996</v>
          </cell>
          <cell r="AH191">
            <v>368899.70601000002</v>
          </cell>
          <cell r="AI191">
            <v>343500.53018</v>
          </cell>
          <cell r="AJ191">
            <v>324900.17184999998</v>
          </cell>
        </row>
        <row r="192">
          <cell r="A192" t="str">
            <v>SLB</v>
          </cell>
          <cell r="B192" t="str">
            <v>Solomon Islands</v>
          </cell>
          <cell r="C192" t="str">
            <v>..</v>
          </cell>
          <cell r="D192" t="str">
            <v>..</v>
          </cell>
          <cell r="E192" t="str">
            <v>..</v>
          </cell>
          <cell r="F192" t="str">
            <v>..</v>
          </cell>
          <cell r="G192" t="str">
            <v>..</v>
          </cell>
          <cell r="H192" t="str">
            <v>..</v>
          </cell>
          <cell r="I192" t="str">
            <v>..</v>
          </cell>
          <cell r="J192" t="str">
            <v>..</v>
          </cell>
          <cell r="K192" t="str">
            <v>..</v>
          </cell>
          <cell r="L192" t="str">
            <v>..</v>
          </cell>
          <cell r="M192" t="str">
            <v>..</v>
          </cell>
          <cell r="N192" t="str">
            <v>..</v>
          </cell>
          <cell r="O192" t="str">
            <v>..</v>
          </cell>
          <cell r="P192" t="str">
            <v>..</v>
          </cell>
          <cell r="Q192" t="str">
            <v>..</v>
          </cell>
          <cell r="R192" t="str">
            <v>..</v>
          </cell>
          <cell r="S192" t="str">
            <v>..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</row>
        <row r="193">
          <cell r="A193" t="str">
            <v>SOM</v>
          </cell>
          <cell r="B193" t="str">
            <v>Somalia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</row>
        <row r="194">
          <cell r="A194" t="str">
            <v>ZAF</v>
          </cell>
          <cell r="B194" t="str">
            <v>South Africa</v>
          </cell>
          <cell r="C194" t="str">
            <v>..</v>
          </cell>
          <cell r="D194" t="str">
            <v>..</v>
          </cell>
          <cell r="E194" t="str">
            <v>..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 t="str">
            <v>..</v>
          </cell>
          <cell r="P194" t="str">
            <v>..</v>
          </cell>
          <cell r="Q194" t="str">
            <v>..</v>
          </cell>
          <cell r="R194" t="str">
            <v>..</v>
          </cell>
          <cell r="S194" t="str">
            <v>..</v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</row>
        <row r="195">
          <cell r="A195" t="e">
            <v>#N/A</v>
          </cell>
          <cell r="B195" t="str">
            <v>South Sudan</v>
          </cell>
          <cell r="C195" t="str">
            <v>..</v>
          </cell>
          <cell r="D195" t="str">
            <v>..</v>
          </cell>
          <cell r="E195" t="str">
            <v>..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 t="str">
            <v>..</v>
          </cell>
          <cell r="P195" t="str">
            <v>..</v>
          </cell>
          <cell r="Q195" t="str">
            <v>..</v>
          </cell>
          <cell r="R195" t="str">
            <v>..</v>
          </cell>
          <cell r="S195" t="str">
            <v>..</v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</row>
        <row r="196">
          <cell r="A196" t="str">
            <v>ESP</v>
          </cell>
          <cell r="B196" t="str">
            <v>Spain</v>
          </cell>
          <cell r="C196">
            <v>1684445</v>
          </cell>
          <cell r="D196">
            <v>1745170</v>
          </cell>
          <cell r="E196">
            <v>1786778</v>
          </cell>
          <cell r="F196">
            <v>1828987</v>
          </cell>
          <cell r="G196">
            <v>1833527</v>
          </cell>
          <cell r="H196">
            <v>1832760</v>
          </cell>
          <cell r="I196">
            <v>1840607</v>
          </cell>
          <cell r="J196">
            <v>1839903</v>
          </cell>
          <cell r="K196">
            <v>1809353</v>
          </cell>
          <cell r="L196">
            <v>1789254</v>
          </cell>
          <cell r="M196">
            <v>1777498</v>
          </cell>
          <cell r="N196">
            <v>1781019</v>
          </cell>
          <cell r="O196">
            <v>1800834</v>
          </cell>
          <cell r="P196">
            <v>1878973</v>
          </cell>
          <cell r="Q196">
            <v>1950482</v>
          </cell>
          <cell r="R196">
            <v>1965829</v>
          </cell>
          <cell r="S196" t="str">
            <v>..</v>
          </cell>
          <cell r="U196" t="str">
            <v/>
          </cell>
          <cell r="V196" t="str">
            <v/>
          </cell>
          <cell r="W196">
            <v>5835902.8324800003</v>
          </cell>
          <cell r="X196">
            <v>5977605.0526200002</v>
          </cell>
          <cell r="Y196">
            <v>5948694.9988000002</v>
          </cell>
          <cell r="Z196">
            <v>4857492.1211999999</v>
          </cell>
          <cell r="AA196">
            <v>4718101.5473800004</v>
          </cell>
          <cell r="AB196">
            <v>4438306.0117499996</v>
          </cell>
          <cell r="AC196">
            <v>4116296.1685299999</v>
          </cell>
          <cell r="AD196">
            <v>6086308.5138600003</v>
          </cell>
          <cell r="AE196">
            <v>3513704.7214599997</v>
          </cell>
          <cell r="AF196">
            <v>3349099.3683599997</v>
          </cell>
          <cell r="AG196">
            <v>3179408.44368</v>
          </cell>
          <cell r="AH196">
            <v>3251205.7716299999</v>
          </cell>
          <cell r="AI196">
            <v>3069805.1053400002</v>
          </cell>
          <cell r="AJ196">
            <v>2964804.3229299998</v>
          </cell>
        </row>
        <row r="197">
          <cell r="A197" t="str">
            <v>LKA</v>
          </cell>
          <cell r="B197" t="str">
            <v>Sri Lanka</v>
          </cell>
          <cell r="C197" t="str">
            <v>..</v>
          </cell>
          <cell r="D197" t="str">
            <v>..</v>
          </cell>
          <cell r="E197" t="str">
            <v>..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 t="str">
            <v>..</v>
          </cell>
          <cell r="P197">
            <v>261647</v>
          </cell>
          <cell r="Q197">
            <v>242300</v>
          </cell>
          <cell r="R197">
            <v>271389</v>
          </cell>
          <cell r="S197" t="str">
            <v>..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>
            <v>523598.93936999998</v>
          </cell>
        </row>
        <row r="198">
          <cell r="A198" t="str">
            <v>SDN</v>
          </cell>
          <cell r="B198" t="str">
            <v>Sudan</v>
          </cell>
          <cell r="C198" t="str">
            <v>..</v>
          </cell>
          <cell r="D198" t="str">
            <v>..</v>
          </cell>
          <cell r="E198">
            <v>172269</v>
          </cell>
          <cell r="F198">
            <v>182012</v>
          </cell>
          <cell r="G198">
            <v>231666</v>
          </cell>
          <cell r="H198">
            <v>268410</v>
          </cell>
          <cell r="I198">
            <v>255877</v>
          </cell>
          <cell r="J198">
            <v>317364</v>
          </cell>
          <cell r="K198">
            <v>363953</v>
          </cell>
          <cell r="L198">
            <v>420369</v>
          </cell>
          <cell r="M198">
            <v>420369</v>
          </cell>
          <cell r="N198">
            <v>475787</v>
          </cell>
          <cell r="O198">
            <v>498151</v>
          </cell>
          <cell r="P198">
            <v>522774</v>
          </cell>
          <cell r="Q198">
            <v>525853</v>
          </cell>
          <cell r="R198">
            <v>551198</v>
          </cell>
          <cell r="S198" t="str">
            <v>..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</row>
        <row r="199">
          <cell r="A199" t="e">
            <v>#N/A</v>
          </cell>
          <cell r="B199" t="str">
            <v>Sudan (pre-secession)</v>
          </cell>
          <cell r="C199" t="str">
            <v>..</v>
          </cell>
          <cell r="D199" t="str">
            <v>..</v>
          </cell>
          <cell r="E199">
            <v>200538</v>
          </cell>
          <cell r="F199">
            <v>204114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 t="str">
            <v>..</v>
          </cell>
          <cell r="P199" t="str">
            <v>..</v>
          </cell>
          <cell r="Q199" t="str">
            <v>..</v>
          </cell>
          <cell r="R199" t="str">
            <v>..</v>
          </cell>
          <cell r="S199" t="str">
            <v>..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</row>
        <row r="200">
          <cell r="A200" t="str">
            <v>SUR</v>
          </cell>
          <cell r="B200" t="str">
            <v>Suriname</v>
          </cell>
          <cell r="C200" t="str">
            <v>..</v>
          </cell>
          <cell r="D200" t="str">
            <v>..</v>
          </cell>
          <cell r="E200" t="str">
            <v>..</v>
          </cell>
          <cell r="F200" t="str">
            <v>..</v>
          </cell>
          <cell r="G200" t="str">
            <v>..</v>
          </cell>
          <cell r="H200">
            <v>5186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 t="str">
            <v>..</v>
          </cell>
          <cell r="P200" t="str">
            <v>..</v>
          </cell>
          <cell r="Q200" t="str">
            <v>..</v>
          </cell>
          <cell r="R200" t="str">
            <v>..</v>
          </cell>
          <cell r="S200" t="str">
            <v>..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>
            <v>5699.9844600000006</v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</row>
        <row r="201">
          <cell r="A201" t="str">
            <v>SWZ</v>
          </cell>
          <cell r="B201" t="str">
            <v>Swaziland</v>
          </cell>
          <cell r="C201" t="str">
            <v>..</v>
          </cell>
          <cell r="D201" t="str">
            <v>..</v>
          </cell>
          <cell r="E201">
            <v>4880</v>
          </cell>
          <cell r="F201">
            <v>4738</v>
          </cell>
          <cell r="G201">
            <v>4761</v>
          </cell>
          <cell r="H201">
            <v>5193</v>
          </cell>
          <cell r="I201">
            <v>5369</v>
          </cell>
          <cell r="J201">
            <v>6594</v>
          </cell>
          <cell r="K201">
            <v>5897</v>
          </cell>
          <cell r="L201">
            <v>5692</v>
          </cell>
          <cell r="M201" t="str">
            <v>..</v>
          </cell>
          <cell r="N201" t="str">
            <v>..</v>
          </cell>
          <cell r="O201" t="str">
            <v>..</v>
          </cell>
          <cell r="P201" t="str">
            <v>..</v>
          </cell>
          <cell r="Q201">
            <v>8904</v>
          </cell>
          <cell r="R201" t="str">
            <v>..</v>
          </cell>
          <cell r="S201" t="str">
            <v>..</v>
          </cell>
          <cell r="U201" t="str">
            <v/>
          </cell>
          <cell r="V201" t="str">
            <v/>
          </cell>
          <cell r="W201">
            <v>27500.02</v>
          </cell>
          <cell r="X201">
            <v>21699.992619999997</v>
          </cell>
          <cell r="Y201" t="str">
            <v/>
          </cell>
          <cell r="Z201" t="str">
            <v/>
          </cell>
          <cell r="AA201" t="str">
            <v/>
          </cell>
          <cell r="AB201">
            <v>29000.016360000001</v>
          </cell>
          <cell r="AC201">
            <v>29400.024230000003</v>
          </cell>
          <cell r="AD201">
            <v>34500.008880000001</v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</row>
        <row r="202">
          <cell r="A202" t="str">
            <v>SWE</v>
          </cell>
          <cell r="B202" t="str">
            <v>Sweden</v>
          </cell>
          <cell r="C202">
            <v>275217</v>
          </cell>
          <cell r="D202">
            <v>280712</v>
          </cell>
          <cell r="E202">
            <v>335124</v>
          </cell>
          <cell r="F202">
            <v>346878</v>
          </cell>
          <cell r="G202">
            <v>358020</v>
          </cell>
          <cell r="H202">
            <v>382851</v>
          </cell>
          <cell r="I202">
            <v>414657</v>
          </cell>
          <cell r="J202">
            <v>429623</v>
          </cell>
          <cell r="K202">
            <v>426723</v>
          </cell>
          <cell r="L202">
            <v>422614</v>
          </cell>
          <cell r="M202">
            <v>413710</v>
          </cell>
          <cell r="N202">
            <v>406879</v>
          </cell>
          <cell r="O202">
            <v>422580</v>
          </cell>
          <cell r="P202">
            <v>455025</v>
          </cell>
          <cell r="Q202">
            <v>463530</v>
          </cell>
          <cell r="R202">
            <v>453328</v>
          </cell>
          <cell r="S202" t="str">
            <v>..</v>
          </cell>
          <cell r="U202" t="str">
            <v/>
          </cell>
          <cell r="V202" t="str">
            <v/>
          </cell>
          <cell r="W202">
            <v>314899.26659999997</v>
          </cell>
          <cell r="X202">
            <v>315398.82150000002</v>
          </cell>
          <cell r="Y202">
            <v>310399.7598</v>
          </cell>
          <cell r="Z202">
            <v>314600.15223000001</v>
          </cell>
          <cell r="AA202">
            <v>319800.06468000001</v>
          </cell>
          <cell r="AB202">
            <v>340098.15925999999</v>
          </cell>
          <cell r="AC202">
            <v>341399.73615000001</v>
          </cell>
          <cell r="AD202">
            <v>377398.52814000001</v>
          </cell>
          <cell r="AE202">
            <v>390401.57860000001</v>
          </cell>
          <cell r="AF202">
            <v>401398.33987000003</v>
          </cell>
          <cell r="AG202">
            <v>406200.79920000001</v>
          </cell>
          <cell r="AH202">
            <v>443899.63875000004</v>
          </cell>
          <cell r="AI202">
            <v>457898.11050000001</v>
          </cell>
          <cell r="AJ202">
            <v>458301.00815999997</v>
          </cell>
        </row>
        <row r="203">
          <cell r="A203" t="str">
            <v>CHE</v>
          </cell>
          <cell r="B203" t="str">
            <v>Switzerland</v>
          </cell>
          <cell r="C203" t="str">
            <v>..</v>
          </cell>
          <cell r="D203">
            <v>152653</v>
          </cell>
          <cell r="E203">
            <v>156390</v>
          </cell>
          <cell r="F203">
            <v>156879</v>
          </cell>
          <cell r="G203">
            <v>163373</v>
          </cell>
          <cell r="H203">
            <v>170085</v>
          </cell>
          <cell r="I203">
            <v>185965</v>
          </cell>
          <cell r="J203">
            <v>195947</v>
          </cell>
          <cell r="K203">
            <v>199696</v>
          </cell>
          <cell r="L203">
            <v>204999</v>
          </cell>
          <cell r="M203">
            <v>213112</v>
          </cell>
          <cell r="N203">
            <v>224469</v>
          </cell>
          <cell r="O203">
            <v>233488</v>
          </cell>
          <cell r="P203">
            <v>248639</v>
          </cell>
          <cell r="Q203">
            <v>257696</v>
          </cell>
          <cell r="R203">
            <v>269573</v>
          </cell>
          <cell r="S203" t="str">
            <v>..</v>
          </cell>
          <cell r="U203" t="str">
            <v/>
          </cell>
          <cell r="V203" t="str">
            <v/>
          </cell>
          <cell r="W203">
            <v>251800.4112</v>
          </cell>
          <cell r="X203">
            <v>232899.42582</v>
          </cell>
          <cell r="Y203">
            <v>239900.18066000001</v>
          </cell>
          <cell r="Z203">
            <v>236200.4412</v>
          </cell>
          <cell r="AA203">
            <v>254400.12000000002</v>
          </cell>
          <cell r="AB203">
            <v>253400.61986999999</v>
          </cell>
          <cell r="AC203">
            <v>281199.92543999996</v>
          </cell>
          <cell r="AD203">
            <v>238899.68463</v>
          </cell>
          <cell r="AE203">
            <v>235299.09031999999</v>
          </cell>
          <cell r="AF203">
            <v>226100.88963000002</v>
          </cell>
          <cell r="AG203">
            <v>229600.42479999998</v>
          </cell>
          <cell r="AH203">
            <v>266799.59256000002</v>
          </cell>
          <cell r="AI203">
            <v>267599.25728000002</v>
          </cell>
          <cell r="AJ203">
            <v>300398.67254999996</v>
          </cell>
        </row>
        <row r="204">
          <cell r="A204" t="str">
            <v>SYR</v>
          </cell>
          <cell r="B204" t="str">
            <v>Syrian Arab Republic</v>
          </cell>
          <cell r="C204" t="str">
            <v>..</v>
          </cell>
          <cell r="D204" t="str">
            <v>..</v>
          </cell>
          <cell r="E204" t="str">
            <v>..</v>
          </cell>
          <cell r="F204" t="str">
            <v>..</v>
          </cell>
          <cell r="G204" t="str">
            <v>..</v>
          </cell>
          <cell r="H204">
            <v>228267</v>
          </cell>
          <cell r="I204">
            <v>244890</v>
          </cell>
          <cell r="J204">
            <v>289925</v>
          </cell>
          <cell r="K204">
            <v>360736</v>
          </cell>
          <cell r="L204">
            <v>425636</v>
          </cell>
          <cell r="M204">
            <v>472925</v>
          </cell>
          <cell r="N204">
            <v>520901</v>
          </cell>
          <cell r="O204">
            <v>533339</v>
          </cell>
          <cell r="P204">
            <v>573930</v>
          </cell>
          <cell r="Q204">
            <v>571401</v>
          </cell>
          <cell r="R204" t="str">
            <v>..</v>
          </cell>
          <cell r="S204" t="str">
            <v>..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</row>
        <row r="205">
          <cell r="A205" t="str">
            <v>TJK</v>
          </cell>
          <cell r="B205" t="str">
            <v>Tajikistan</v>
          </cell>
          <cell r="C205" t="str">
            <v>..</v>
          </cell>
          <cell r="D205" t="str">
            <v>..</v>
          </cell>
          <cell r="E205">
            <v>95675</v>
          </cell>
          <cell r="F205">
            <v>103142</v>
          </cell>
          <cell r="G205">
            <v>103875</v>
          </cell>
          <cell r="H205">
            <v>108996</v>
          </cell>
          <cell r="I205">
            <v>122591</v>
          </cell>
          <cell r="J205">
            <v>137438</v>
          </cell>
          <cell r="K205">
            <v>148879</v>
          </cell>
          <cell r="L205">
            <v>165139</v>
          </cell>
          <cell r="M205">
            <v>179713</v>
          </cell>
          <cell r="N205">
            <v>189427</v>
          </cell>
          <cell r="O205">
            <v>191589</v>
          </cell>
          <cell r="P205">
            <v>195697</v>
          </cell>
          <cell r="Q205">
            <v>191198</v>
          </cell>
          <cell r="R205">
            <v>194137</v>
          </cell>
          <cell r="S205" t="str">
            <v>..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>
            <v>549300.93464999995</v>
          </cell>
        </row>
        <row r="206">
          <cell r="A206" t="str">
            <v>THA</v>
          </cell>
          <cell r="B206" t="str">
            <v>Thailand</v>
          </cell>
          <cell r="C206">
            <v>1332767</v>
          </cell>
          <cell r="D206">
            <v>1522142</v>
          </cell>
          <cell r="E206">
            <v>1814096</v>
          </cell>
          <cell r="F206">
            <v>1900272</v>
          </cell>
          <cell r="G206">
            <v>2095694</v>
          </cell>
          <cell r="H206">
            <v>2155334</v>
          </cell>
          <cell r="I206">
            <v>2205581</v>
          </cell>
          <cell r="J206">
            <v>2251453</v>
          </cell>
          <cell r="K206">
            <v>2359127</v>
          </cell>
          <cell r="L206">
            <v>2338572</v>
          </cell>
          <cell r="M206">
            <v>2503572</v>
          </cell>
          <cell r="N206">
            <v>2430047</v>
          </cell>
          <cell r="O206">
            <v>2417262</v>
          </cell>
          <cell r="P206">
            <v>2426577</v>
          </cell>
          <cell r="Q206">
            <v>2497323</v>
          </cell>
          <cell r="R206">
            <v>2430471</v>
          </cell>
          <cell r="S206">
            <v>2405109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>
            <v>5995198.45995</v>
          </cell>
          <cell r="AJ206" t="str">
            <v/>
          </cell>
        </row>
        <row r="207">
          <cell r="A207" t="e">
            <v>#N/A</v>
          </cell>
          <cell r="B207" t="str">
            <v>The former Yugoslav Republic of Macedonia</v>
          </cell>
          <cell r="C207">
            <v>30754</v>
          </cell>
          <cell r="D207">
            <v>32048</v>
          </cell>
          <cell r="E207">
            <v>35141</v>
          </cell>
          <cell r="F207">
            <v>36922</v>
          </cell>
          <cell r="G207">
            <v>40246</v>
          </cell>
          <cell r="H207">
            <v>44710</v>
          </cell>
          <cell r="I207">
            <v>45624</v>
          </cell>
          <cell r="J207">
            <v>46637</v>
          </cell>
          <cell r="K207">
            <v>49364</v>
          </cell>
          <cell r="L207">
            <v>48368</v>
          </cell>
          <cell r="M207">
            <v>58199</v>
          </cell>
          <cell r="N207">
            <v>65504</v>
          </cell>
          <cell r="O207">
            <v>65200</v>
          </cell>
          <cell r="P207">
            <v>61764</v>
          </cell>
          <cell r="Q207">
            <v>67490</v>
          </cell>
          <cell r="R207">
            <v>63318</v>
          </cell>
          <cell r="S207" t="str">
            <v>..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</row>
        <row r="208">
          <cell r="A208" t="str">
            <v>TLS</v>
          </cell>
          <cell r="B208" t="str">
            <v>Timor-Leste</v>
          </cell>
          <cell r="C208" t="str">
            <v>..</v>
          </cell>
          <cell r="D208" t="str">
            <v>..</v>
          </cell>
          <cell r="E208" t="str">
            <v>..</v>
          </cell>
          <cell r="F208" t="str">
            <v>..</v>
          </cell>
          <cell r="G208" t="str">
            <v>..</v>
          </cell>
          <cell r="H208">
            <v>6349</v>
          </cell>
          <cell r="I208" t="str">
            <v>..</v>
          </cell>
          <cell r="J208" t="str">
            <v>..</v>
          </cell>
          <cell r="K208" t="str">
            <v>..</v>
          </cell>
          <cell r="L208" t="str">
            <v>..</v>
          </cell>
          <cell r="M208" t="str">
            <v>..</v>
          </cell>
          <cell r="N208" t="str">
            <v>..</v>
          </cell>
          <cell r="O208">
            <v>16727</v>
          </cell>
          <cell r="P208">
            <v>18553</v>
          </cell>
          <cell r="Q208" t="str">
            <v>..</v>
          </cell>
          <cell r="R208" t="str">
            <v>..</v>
          </cell>
          <cell r="S208" t="str">
            <v>..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</row>
        <row r="209">
          <cell r="A209" t="str">
            <v>TGO</v>
          </cell>
          <cell r="B209" t="str">
            <v>Togo</v>
          </cell>
          <cell r="C209" t="str">
            <v>..</v>
          </cell>
          <cell r="D209">
            <v>14322</v>
          </cell>
          <cell r="E209" t="str">
            <v>..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>
            <v>28076</v>
          </cell>
          <cell r="M209">
            <v>32502</v>
          </cell>
          <cell r="N209" t="str">
            <v>..</v>
          </cell>
          <cell r="O209" t="str">
            <v>..</v>
          </cell>
          <cell r="P209">
            <v>55959</v>
          </cell>
          <cell r="Q209">
            <v>63496</v>
          </cell>
          <cell r="R209">
            <v>65617</v>
          </cell>
          <cell r="S209" t="str">
            <v>..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</row>
        <row r="210">
          <cell r="A210" t="e">
            <v>#N/A</v>
          </cell>
          <cell r="B210" t="str">
            <v>Tokelau</v>
          </cell>
          <cell r="C210" t="str">
            <v>..</v>
          </cell>
          <cell r="D210" t="str">
            <v>..</v>
          </cell>
          <cell r="E210" t="str">
            <v>..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</row>
        <row r="211">
          <cell r="A211" t="str">
            <v>TON</v>
          </cell>
          <cell r="B211" t="str">
            <v>Tonga</v>
          </cell>
          <cell r="C211" t="str">
            <v>..</v>
          </cell>
          <cell r="D211" t="str">
            <v>..</v>
          </cell>
          <cell r="E211">
            <v>364</v>
          </cell>
          <cell r="F211">
            <v>526</v>
          </cell>
          <cell r="G211">
            <v>453</v>
          </cell>
          <cell r="H211">
            <v>600</v>
          </cell>
          <cell r="I211">
            <v>668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 t="str">
            <v>..</v>
          </cell>
          <cell r="P211" t="str">
            <v>..</v>
          </cell>
          <cell r="Q211" t="str">
            <v>..</v>
          </cell>
          <cell r="R211" t="str">
            <v>..</v>
          </cell>
          <cell r="S211" t="str">
            <v>..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</row>
        <row r="212">
          <cell r="A212" t="str">
            <v>TTO</v>
          </cell>
          <cell r="B212" t="str">
            <v>Trinidad and Tobago</v>
          </cell>
          <cell r="C212" t="str">
            <v>..</v>
          </cell>
          <cell r="D212" t="str">
            <v>..</v>
          </cell>
          <cell r="E212">
            <v>7572</v>
          </cell>
          <cell r="F212">
            <v>7737</v>
          </cell>
          <cell r="G212">
            <v>8614</v>
          </cell>
          <cell r="H212">
            <v>12036</v>
          </cell>
          <cell r="I212">
            <v>12316</v>
          </cell>
          <cell r="J212">
            <v>16751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  <cell r="U212" t="str">
            <v/>
          </cell>
          <cell r="V212" t="str">
            <v/>
          </cell>
          <cell r="W212" t="str">
            <v/>
          </cell>
          <cell r="X212">
            <v>36000.028890000001</v>
          </cell>
          <cell r="Y212">
            <v>37999.971879999997</v>
          </cell>
          <cell r="Z212" t="str">
            <v/>
          </cell>
          <cell r="AA212" t="str">
            <v/>
          </cell>
          <cell r="AB212">
            <v>60999.93907</v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</row>
        <row r="213">
          <cell r="A213" t="str">
            <v>TUN</v>
          </cell>
          <cell r="B213" t="str">
            <v>Tunisia</v>
          </cell>
          <cell r="C213">
            <v>121787</v>
          </cell>
          <cell r="D213">
            <v>137024</v>
          </cell>
          <cell r="E213">
            <v>155920</v>
          </cell>
          <cell r="F213">
            <v>180044</v>
          </cell>
          <cell r="G213">
            <v>207388</v>
          </cell>
          <cell r="H213">
            <v>226102</v>
          </cell>
          <cell r="I213">
            <v>263414</v>
          </cell>
          <cell r="J213">
            <v>291842</v>
          </cell>
          <cell r="K213">
            <v>311569</v>
          </cell>
          <cell r="L213">
            <v>325325</v>
          </cell>
          <cell r="M213">
            <v>326185</v>
          </cell>
          <cell r="N213">
            <v>350828</v>
          </cell>
          <cell r="O213">
            <v>360172</v>
          </cell>
          <cell r="P213">
            <v>373427</v>
          </cell>
          <cell r="Q213">
            <v>361930</v>
          </cell>
          <cell r="R213">
            <v>357392</v>
          </cell>
          <cell r="S213" t="str">
            <v>..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>
            <v>883901.51850000001</v>
          </cell>
          <cell r="AE213" t="str">
            <v/>
          </cell>
          <cell r="AF213" t="str">
            <v/>
          </cell>
          <cell r="AG213" t="str">
            <v/>
          </cell>
          <cell r="AH213">
            <v>728899.62984000007</v>
          </cell>
          <cell r="AI213" t="str">
            <v/>
          </cell>
          <cell r="AJ213" t="str">
            <v/>
          </cell>
        </row>
        <row r="214">
          <cell r="A214" t="str">
            <v>TUR</v>
          </cell>
          <cell r="B214" t="str">
            <v>Turkey</v>
          </cell>
          <cell r="C214">
            <v>1434033</v>
          </cell>
          <cell r="D214">
            <v>1409627</v>
          </cell>
          <cell r="E214">
            <v>1464740</v>
          </cell>
          <cell r="F214" t="str">
            <v>..</v>
          </cell>
          <cell r="G214">
            <v>1607388</v>
          </cell>
          <cell r="H214">
            <v>1677936</v>
          </cell>
          <cell r="I214">
            <v>1918483</v>
          </cell>
          <cell r="J214">
            <v>1972662</v>
          </cell>
          <cell r="K214">
            <v>2106351</v>
          </cell>
          <cell r="L214">
            <v>2342898</v>
          </cell>
          <cell r="M214">
            <v>2453664</v>
          </cell>
          <cell r="N214">
            <v>2532622</v>
          </cell>
          <cell r="O214">
            <v>2924281</v>
          </cell>
          <cell r="P214">
            <v>3529334</v>
          </cell>
          <cell r="Q214">
            <v>3817086</v>
          </cell>
          <cell r="R214">
            <v>4353542</v>
          </cell>
          <cell r="S214" t="str">
            <v>..</v>
          </cell>
          <cell r="U214" t="str">
            <v/>
          </cell>
          <cell r="V214">
            <v>5314293.79</v>
          </cell>
          <cell r="W214" t="str">
            <v/>
          </cell>
          <cell r="X214" t="str">
            <v/>
          </cell>
          <cell r="Y214">
            <v>5451793.9534799997</v>
          </cell>
          <cell r="Z214">
            <v>5702599.7308799997</v>
          </cell>
          <cell r="AA214">
            <v>5565193.0408899998</v>
          </cell>
          <cell r="AB214">
            <v>6314806.6879199995</v>
          </cell>
          <cell r="AC214">
            <v>5766304.3705799999</v>
          </cell>
          <cell r="AD214">
            <v>8155206.21636</v>
          </cell>
          <cell r="AE214">
            <v>8996211.8361600004</v>
          </cell>
          <cell r="AF214">
            <v>10256308.660960002</v>
          </cell>
          <cell r="AG214">
            <v>11555501.07117</v>
          </cell>
          <cell r="AH214">
            <v>12766201.064780001</v>
          </cell>
          <cell r="AI214">
            <v>10354303.82532</v>
          </cell>
          <cell r="AJ214">
            <v>10571793.109439999</v>
          </cell>
        </row>
        <row r="215">
          <cell r="A215" t="str">
            <v>TKM</v>
          </cell>
          <cell r="B215" t="str">
            <v>Turkmenistan</v>
          </cell>
          <cell r="C215" t="str">
            <v>..</v>
          </cell>
          <cell r="D215" t="str">
            <v>..</v>
          </cell>
          <cell r="E215" t="str">
            <v>..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 t="str">
            <v>..</v>
          </cell>
          <cell r="P215" t="str">
            <v>..</v>
          </cell>
          <cell r="Q215" t="str">
            <v>..</v>
          </cell>
          <cell r="R215" t="str">
            <v>..</v>
          </cell>
          <cell r="S215" t="str">
            <v>..</v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</row>
        <row r="216">
          <cell r="A216" t="str">
            <v>TCA</v>
          </cell>
          <cell r="B216" t="str">
            <v>Turks and Caicos Islands</v>
          </cell>
          <cell r="C216" t="str">
            <v>..</v>
          </cell>
          <cell r="D216" t="str">
            <v>..</v>
          </cell>
          <cell r="E216" t="str">
            <v>..</v>
          </cell>
          <cell r="F216" t="str">
            <v>..</v>
          </cell>
          <cell r="G216" t="str">
            <v>..</v>
          </cell>
          <cell r="H216" t="str">
            <v>..</v>
          </cell>
          <cell r="I216" t="str">
            <v>..</v>
          </cell>
          <cell r="J216" t="str">
            <v>..</v>
          </cell>
          <cell r="K216" t="str">
            <v>..</v>
          </cell>
          <cell r="L216" t="str">
            <v>..</v>
          </cell>
          <cell r="M216" t="str">
            <v>..</v>
          </cell>
          <cell r="N216">
            <v>2</v>
          </cell>
          <cell r="O216" t="str">
            <v>..</v>
          </cell>
          <cell r="P216">
            <v>5</v>
          </cell>
          <cell r="Q216" t="str">
            <v>..</v>
          </cell>
          <cell r="R216" t="str">
            <v>..</v>
          </cell>
          <cell r="S216" t="str">
            <v>..</v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</row>
        <row r="217">
          <cell r="A217" t="str">
            <v>TUV</v>
          </cell>
          <cell r="B217" t="str">
            <v>Tuvalu</v>
          </cell>
          <cell r="C217" t="str">
            <v>..</v>
          </cell>
          <cell r="D217" t="str">
            <v>..</v>
          </cell>
          <cell r="E217" t="str">
            <v>..</v>
          </cell>
          <cell r="F217" t="str">
            <v>..</v>
          </cell>
          <cell r="G217" t="str">
            <v>..</v>
          </cell>
          <cell r="H217" t="str">
            <v>..</v>
          </cell>
          <cell r="I217" t="str">
            <v>..</v>
          </cell>
          <cell r="J217" t="str">
            <v>..</v>
          </cell>
          <cell r="K217" t="str">
            <v>..</v>
          </cell>
          <cell r="L217" t="str">
            <v>..</v>
          </cell>
          <cell r="M217" t="str">
            <v>..</v>
          </cell>
          <cell r="N217" t="str">
            <v>..</v>
          </cell>
          <cell r="O217" t="str">
            <v>..</v>
          </cell>
          <cell r="P217" t="str">
            <v>..</v>
          </cell>
          <cell r="Q217" t="str">
            <v>..</v>
          </cell>
          <cell r="R217" t="str">
            <v>..</v>
          </cell>
          <cell r="S217" t="str">
            <v>..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</row>
        <row r="218">
          <cell r="A218" t="str">
            <v>UGA</v>
          </cell>
          <cell r="B218" t="str">
            <v>Uganda</v>
          </cell>
          <cell r="C218" t="str">
            <v>..</v>
          </cell>
          <cell r="D218" t="str">
            <v>..</v>
          </cell>
          <cell r="E218">
            <v>40591</v>
          </cell>
          <cell r="F218">
            <v>55767</v>
          </cell>
          <cell r="G218">
            <v>62586</v>
          </cell>
          <cell r="H218">
            <v>79958</v>
          </cell>
          <cell r="I218">
            <v>88330</v>
          </cell>
          <cell r="J218">
            <v>88360</v>
          </cell>
          <cell r="K218" t="str">
            <v>..</v>
          </cell>
          <cell r="L218">
            <v>92605</v>
          </cell>
          <cell r="M218" t="str">
            <v>..</v>
          </cell>
          <cell r="N218">
            <v>107728</v>
          </cell>
          <cell r="O218">
            <v>123887</v>
          </cell>
          <cell r="P218" t="str">
            <v>..</v>
          </cell>
          <cell r="Q218">
            <v>289545</v>
          </cell>
          <cell r="R218" t="str">
            <v>..</v>
          </cell>
          <cell r="S218" t="str">
            <v>..</v>
          </cell>
          <cell r="U218" t="str">
            <v/>
          </cell>
          <cell r="V218" t="str">
            <v/>
          </cell>
          <cell r="W218">
            <v>91900.053550000011</v>
          </cell>
          <cell r="X218">
            <v>160500.21434999999</v>
          </cell>
          <cell r="Y218">
            <v>183699.92376000001</v>
          </cell>
          <cell r="Z218" t="str">
            <v/>
          </cell>
          <cell r="AA218" t="str">
            <v/>
          </cell>
          <cell r="AB218">
            <v>140299.7752</v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</row>
        <row r="219">
          <cell r="A219" t="str">
            <v>UKR</v>
          </cell>
          <cell r="B219" t="str">
            <v>Ukraine</v>
          </cell>
          <cell r="C219" t="str">
            <v>..</v>
          </cell>
          <cell r="D219">
            <v>1656989</v>
          </cell>
          <cell r="E219">
            <v>1736999</v>
          </cell>
          <cell r="F219">
            <v>1811538</v>
          </cell>
          <cell r="G219">
            <v>1950755</v>
          </cell>
          <cell r="H219">
            <v>2134676</v>
          </cell>
          <cell r="I219">
            <v>2296221</v>
          </cell>
          <cell r="J219">
            <v>2465074</v>
          </cell>
          <cell r="K219">
            <v>2604875</v>
          </cell>
          <cell r="L219">
            <v>2740342</v>
          </cell>
          <cell r="M219">
            <v>2819248</v>
          </cell>
          <cell r="N219">
            <v>2847713</v>
          </cell>
          <cell r="O219">
            <v>2798693</v>
          </cell>
          <cell r="P219">
            <v>2635004</v>
          </cell>
          <cell r="Q219">
            <v>2566279</v>
          </cell>
          <cell r="R219">
            <v>2390989</v>
          </cell>
          <cell r="S219" t="str">
            <v>..</v>
          </cell>
          <cell r="U219" t="str">
            <v/>
          </cell>
          <cell r="V219" t="str">
            <v/>
          </cell>
          <cell r="W219">
            <v>7087407.5397399999</v>
          </cell>
          <cell r="X219" t="str">
            <v/>
          </cell>
          <cell r="Y219">
            <v>11405498.76605</v>
          </cell>
          <cell r="Z219">
            <v>11692794.523800001</v>
          </cell>
          <cell r="AA219">
            <v>11947008.240899999</v>
          </cell>
          <cell r="AB219">
            <v>12093209.330680002</v>
          </cell>
          <cell r="AC219">
            <v>12268101.641249999</v>
          </cell>
          <cell r="AD219">
            <v>12623906.08798</v>
          </cell>
          <cell r="AE219">
            <v>12745792.015520001</v>
          </cell>
          <cell r="AF219">
            <v>12625905.1281</v>
          </cell>
          <cell r="AG219">
            <v>12024388.565989999</v>
          </cell>
          <cell r="AH219">
            <v>11049494.023399999</v>
          </cell>
          <cell r="AI219">
            <v>10434901.01864</v>
          </cell>
          <cell r="AJ219" t="str">
            <v/>
          </cell>
        </row>
        <row r="220">
          <cell r="A220" t="str">
            <v>ARE</v>
          </cell>
          <cell r="B220" t="str">
            <v>United Arab Emirates</v>
          </cell>
          <cell r="C220" t="str">
            <v>..</v>
          </cell>
          <cell r="D220" t="str">
            <v>..</v>
          </cell>
          <cell r="E220" t="str">
            <v>..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>
            <v>80296</v>
          </cell>
          <cell r="N220">
            <v>83985</v>
          </cell>
          <cell r="O220">
            <v>92668</v>
          </cell>
          <cell r="P220">
            <v>101906</v>
          </cell>
          <cell r="Q220">
            <v>113648</v>
          </cell>
          <cell r="R220">
            <v>121626</v>
          </cell>
          <cell r="S220" t="str">
            <v>..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>
            <v>34800.15408</v>
          </cell>
          <cell r="AJ220">
            <v>36800.378819999998</v>
          </cell>
        </row>
        <row r="221">
          <cell r="A221" t="e">
            <v>#N/A</v>
          </cell>
          <cell r="B221" t="str">
            <v>United Kingdom of Great Britain and Northern Ireland</v>
          </cell>
          <cell r="C221">
            <v>1891450</v>
          </cell>
          <cell r="D221">
            <v>1938423</v>
          </cell>
          <cell r="E221">
            <v>2080960</v>
          </cell>
          <cell r="F221">
            <v>2024138</v>
          </cell>
          <cell r="G221">
            <v>2067349</v>
          </cell>
          <cell r="H221">
            <v>2240680</v>
          </cell>
          <cell r="I221">
            <v>2287833</v>
          </cell>
          <cell r="J221">
            <v>2247441</v>
          </cell>
          <cell r="K221">
            <v>2287541</v>
          </cell>
          <cell r="L221">
            <v>2336111</v>
          </cell>
          <cell r="M221">
            <v>2362815</v>
          </cell>
          <cell r="N221">
            <v>2329494</v>
          </cell>
          <cell r="O221">
            <v>2415222</v>
          </cell>
          <cell r="P221">
            <v>2479197</v>
          </cell>
          <cell r="Q221">
            <v>2492284</v>
          </cell>
          <cell r="R221">
            <v>2495779</v>
          </cell>
          <cell r="S221" t="str">
            <v>..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</row>
        <row r="222">
          <cell r="A222" t="e">
            <v>#N/A</v>
          </cell>
          <cell r="B222" t="str">
            <v>United Republic of Tanzania</v>
          </cell>
          <cell r="C222">
            <v>17812</v>
          </cell>
          <cell r="D222">
            <v>15928</v>
          </cell>
          <cell r="E222">
            <v>18867</v>
          </cell>
          <cell r="F222">
            <v>20740</v>
          </cell>
          <cell r="G222">
            <v>21960</v>
          </cell>
          <cell r="H222">
            <v>23603</v>
          </cell>
          <cell r="I222">
            <v>31049</v>
          </cell>
          <cell r="J222">
            <v>42948</v>
          </cell>
          <cell r="K222">
            <v>51554</v>
          </cell>
          <cell r="L222" t="str">
            <v>..</v>
          </cell>
          <cell r="M222" t="str">
            <v>..</v>
          </cell>
          <cell r="N222" t="str">
            <v>..</v>
          </cell>
          <cell r="O222" t="str">
            <v>..</v>
          </cell>
          <cell r="P222">
            <v>85113</v>
          </cell>
          <cell r="Q222" t="str">
            <v>..</v>
          </cell>
          <cell r="R222">
            <v>166014</v>
          </cell>
          <cell r="S222" t="str">
            <v>..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</row>
        <row r="223">
          <cell r="A223" t="e">
            <v>#N/A</v>
          </cell>
          <cell r="B223" t="str">
            <v>United States of America</v>
          </cell>
          <cell r="C223" t="str">
            <v>..</v>
          </cell>
          <cell r="D223">
            <v>13284002</v>
          </cell>
          <cell r="E223">
            <v>13769362</v>
          </cell>
          <cell r="F223">
            <v>13202880</v>
          </cell>
          <cell r="G223">
            <v>13595580</v>
          </cell>
          <cell r="H223">
            <v>15927987</v>
          </cell>
          <cell r="I223">
            <v>16611711</v>
          </cell>
          <cell r="J223">
            <v>16900471</v>
          </cell>
          <cell r="K223">
            <v>17272044</v>
          </cell>
          <cell r="L223">
            <v>17487475</v>
          </cell>
          <cell r="M223">
            <v>17758870</v>
          </cell>
          <cell r="N223">
            <v>18248124</v>
          </cell>
          <cell r="O223">
            <v>19102814</v>
          </cell>
          <cell r="P223">
            <v>20427709</v>
          </cell>
          <cell r="Q223">
            <v>21016126</v>
          </cell>
          <cell r="R223">
            <v>20994113</v>
          </cell>
          <cell r="S223" t="str">
            <v>..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</row>
        <row r="224">
          <cell r="A224" t="e">
            <v>#N/A</v>
          </cell>
          <cell r="B224" t="str">
            <v>United States Virgin Islands</v>
          </cell>
          <cell r="C224" t="str">
            <v>..</v>
          </cell>
          <cell r="D224" t="str">
            <v>..</v>
          </cell>
          <cell r="E224" t="str">
            <v>..</v>
          </cell>
          <cell r="F224" t="str">
            <v>..</v>
          </cell>
          <cell r="G224" t="str">
            <v>..</v>
          </cell>
          <cell r="H224" t="str">
            <v>..</v>
          </cell>
          <cell r="I224" t="str">
            <v>..</v>
          </cell>
          <cell r="J224" t="str">
            <v>..</v>
          </cell>
          <cell r="K224" t="str">
            <v>..</v>
          </cell>
          <cell r="L224" t="str">
            <v>..</v>
          </cell>
          <cell r="M224">
            <v>2488</v>
          </cell>
          <cell r="N224" t="str">
            <v>..</v>
          </cell>
          <cell r="O224" t="str">
            <v>..</v>
          </cell>
          <cell r="P224" t="str">
            <v>..</v>
          </cell>
          <cell r="Q224" t="str">
            <v>..</v>
          </cell>
          <cell r="R224" t="str">
            <v>..</v>
          </cell>
          <cell r="S224" t="str">
            <v>..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</row>
        <row r="225">
          <cell r="A225" t="str">
            <v>URY</v>
          </cell>
          <cell r="B225" t="str">
            <v>Uruguay</v>
          </cell>
          <cell r="C225" t="str">
            <v>..</v>
          </cell>
          <cell r="D225">
            <v>94219</v>
          </cell>
          <cell r="E225">
            <v>91175</v>
          </cell>
          <cell r="F225">
            <v>91175</v>
          </cell>
          <cell r="G225">
            <v>96757</v>
          </cell>
          <cell r="H225">
            <v>98420</v>
          </cell>
          <cell r="I225">
            <v>101198</v>
          </cell>
          <cell r="J225">
            <v>103331</v>
          </cell>
          <cell r="K225">
            <v>110684</v>
          </cell>
          <cell r="L225">
            <v>113368</v>
          </cell>
          <cell r="M225">
            <v>158841</v>
          </cell>
          <cell r="N225">
            <v>162968</v>
          </cell>
          <cell r="O225">
            <v>161459</v>
          </cell>
          <cell r="P225">
            <v>163156</v>
          </cell>
          <cell r="Q225" t="str">
            <v>..</v>
          </cell>
          <cell r="R225" t="str">
            <v>..</v>
          </cell>
          <cell r="S225" t="str">
            <v>..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>
            <v>508300.73045999999</v>
          </cell>
          <cell r="AF225">
            <v>508100.00071999995</v>
          </cell>
          <cell r="AG225">
            <v>540700.35756000003</v>
          </cell>
          <cell r="AH225" t="str">
            <v/>
          </cell>
          <cell r="AI225" t="str">
            <v/>
          </cell>
          <cell r="AJ225" t="str">
            <v/>
          </cell>
        </row>
        <row r="226">
          <cell r="A226" t="str">
            <v>UZB</v>
          </cell>
          <cell r="B226" t="str">
            <v>Uzbekistan</v>
          </cell>
          <cell r="C226" t="str">
            <v>..</v>
          </cell>
          <cell r="D226" t="str">
            <v>..</v>
          </cell>
          <cell r="E226">
            <v>295859</v>
          </cell>
          <cell r="F226">
            <v>305409</v>
          </cell>
          <cell r="G226">
            <v>323211</v>
          </cell>
          <cell r="H226">
            <v>344604</v>
          </cell>
          <cell r="I226">
            <v>359708</v>
          </cell>
          <cell r="J226">
            <v>376904</v>
          </cell>
          <cell r="K226">
            <v>265957</v>
          </cell>
          <cell r="L226">
            <v>280837</v>
          </cell>
          <cell r="M226">
            <v>288550</v>
          </cell>
          <cell r="N226">
            <v>299010</v>
          </cell>
          <cell r="O226">
            <v>300782</v>
          </cell>
          <cell r="P226">
            <v>289208</v>
          </cell>
          <cell r="Q226">
            <v>277437</v>
          </cell>
          <cell r="R226" t="str">
            <v>..</v>
          </cell>
          <cell r="S226" t="str">
            <v>..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>
            <v>1066599.2674100001</v>
          </cell>
          <cell r="AE226">
            <v>1162400.591</v>
          </cell>
          <cell r="AF226">
            <v>1214198.8773000001</v>
          </cell>
          <cell r="AG226">
            <v>1244500.5641000001</v>
          </cell>
          <cell r="AH226">
            <v>1380100.5760000001</v>
          </cell>
          <cell r="AI226">
            <v>1537100.85732</v>
          </cell>
          <cell r="AJ226" t="str">
            <v/>
          </cell>
        </row>
        <row r="227">
          <cell r="A227" t="str">
            <v>VUT</v>
          </cell>
          <cell r="B227" t="str">
            <v>Vanuatu</v>
          </cell>
          <cell r="C227" t="str">
            <v>..</v>
          </cell>
          <cell r="D227" t="str">
            <v>..</v>
          </cell>
          <cell r="E227">
            <v>643</v>
          </cell>
          <cell r="F227">
            <v>656</v>
          </cell>
          <cell r="G227">
            <v>675</v>
          </cell>
          <cell r="H227">
            <v>895</v>
          </cell>
          <cell r="I227">
            <v>914</v>
          </cell>
          <cell r="J227">
            <v>955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</row>
        <row r="228">
          <cell r="A228" t="e">
            <v>#N/A</v>
          </cell>
          <cell r="B228" t="str">
            <v>Venezuela (Bolivarian Republic of)</v>
          </cell>
          <cell r="C228" t="str">
            <v>..</v>
          </cell>
          <cell r="D228" t="str">
            <v>..</v>
          </cell>
          <cell r="E228" t="str">
            <v>..</v>
          </cell>
          <cell r="F228">
            <v>668109</v>
          </cell>
          <cell r="G228" t="str">
            <v>..</v>
          </cell>
          <cell r="H228">
            <v>927835</v>
          </cell>
          <cell r="I228">
            <v>983217</v>
          </cell>
          <cell r="J228">
            <v>1049780</v>
          </cell>
          <cell r="K228" t="str">
            <v>..</v>
          </cell>
          <cell r="L228" t="str">
            <v>..</v>
          </cell>
          <cell r="M228" t="str">
            <v>..</v>
          </cell>
          <cell r="N228">
            <v>2109331</v>
          </cell>
          <cell r="O228">
            <v>2123041</v>
          </cell>
          <cell r="P228" t="str">
            <v>..</v>
          </cell>
          <cell r="Q228" t="str">
            <v>..</v>
          </cell>
          <cell r="R228" t="str">
            <v>..</v>
          </cell>
          <cell r="S228" t="str">
            <v>..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</row>
        <row r="229">
          <cell r="A229" t="str">
            <v>VNM</v>
          </cell>
          <cell r="B229" t="str">
            <v>Viet Nam</v>
          </cell>
          <cell r="C229">
            <v>509300</v>
          </cell>
          <cell r="D229">
            <v>726302</v>
          </cell>
          <cell r="E229">
            <v>810072</v>
          </cell>
          <cell r="F229">
            <v>732187</v>
          </cell>
          <cell r="G229">
            <v>749253</v>
          </cell>
          <cell r="H229">
            <v>784675</v>
          </cell>
          <cell r="I229">
            <v>829459</v>
          </cell>
          <cell r="J229" t="str">
            <v>..</v>
          </cell>
          <cell r="K229">
            <v>1354543</v>
          </cell>
          <cell r="L229">
            <v>1427046</v>
          </cell>
          <cell r="M229">
            <v>1587609</v>
          </cell>
          <cell r="N229">
            <v>1654846</v>
          </cell>
          <cell r="O229">
            <v>1774321</v>
          </cell>
          <cell r="P229">
            <v>2020413</v>
          </cell>
          <cell r="Q229">
            <v>2229494</v>
          </cell>
          <cell r="R229">
            <v>2261204</v>
          </cell>
          <cell r="S229" t="str">
            <v>..</v>
          </cell>
          <cell r="U229" t="str">
            <v/>
          </cell>
          <cell r="V229" t="str">
            <v/>
          </cell>
          <cell r="W229">
            <v>3711199.05504</v>
          </cell>
          <cell r="X229">
            <v>3847701.2599600004</v>
          </cell>
          <cell r="Y229" t="str">
            <v/>
          </cell>
          <cell r="Z229">
            <v>4621100.1632500002</v>
          </cell>
          <cell r="AA229">
            <v>5305899.92038</v>
          </cell>
          <cell r="AB229" t="str">
            <v/>
          </cell>
          <cell r="AC229" t="str">
            <v/>
          </cell>
          <cell r="AD229" t="str">
            <v/>
          </cell>
          <cell r="AE229">
            <v>10347305.16186</v>
          </cell>
          <cell r="AF229">
            <v>10771194.032480001</v>
          </cell>
          <cell r="AG229">
            <v>12292194.25343</v>
          </cell>
          <cell r="AH229">
            <v>14255508.82062</v>
          </cell>
          <cell r="AI229">
            <v>14198108.935140001</v>
          </cell>
          <cell r="AJ229">
            <v>12232299.606559999</v>
          </cell>
        </row>
        <row r="230">
          <cell r="A230" t="e">
            <v>#N/A</v>
          </cell>
          <cell r="B230" t="str">
            <v>Western Sahara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  <cell r="S230" t="str">
            <v>..</v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</row>
        <row r="231">
          <cell r="A231" t="str">
            <v>YEM</v>
          </cell>
          <cell r="B231" t="str">
            <v>Yemen</v>
          </cell>
          <cell r="C231">
            <v>65675</v>
          </cell>
          <cell r="D231" t="str">
            <v>..</v>
          </cell>
          <cell r="E231">
            <v>164166</v>
          </cell>
          <cell r="F231" t="str">
            <v>..</v>
          </cell>
          <cell r="G231" t="str">
            <v>..</v>
          </cell>
          <cell r="H231">
            <v>193426</v>
          </cell>
          <cell r="I231">
            <v>193290</v>
          </cell>
          <cell r="J231">
            <v>192071</v>
          </cell>
          <cell r="K231">
            <v>199813</v>
          </cell>
          <cell r="L231">
            <v>200853</v>
          </cell>
          <cell r="M231">
            <v>236972</v>
          </cell>
          <cell r="N231">
            <v>251187</v>
          </cell>
          <cell r="O231">
            <v>274827</v>
          </cell>
          <cell r="P231">
            <v>272130</v>
          </cell>
          <cell r="Q231">
            <v>267498</v>
          </cell>
          <cell r="R231" t="str">
            <v>..</v>
          </cell>
          <cell r="S231" t="str">
            <v>..</v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</row>
        <row r="232">
          <cell r="A232" t="str">
            <v>ZMB</v>
          </cell>
          <cell r="B232" t="str">
            <v>Zambia</v>
          </cell>
          <cell r="C232" t="str">
            <v>..</v>
          </cell>
          <cell r="D232">
            <v>22701</v>
          </cell>
          <cell r="E232">
            <v>23155</v>
          </cell>
          <cell r="F232">
            <v>24553</v>
          </cell>
          <cell r="G232" t="str">
            <v>..</v>
          </cell>
          <cell r="H232" t="str">
            <v>..</v>
          </cell>
          <cell r="I232" t="str">
            <v>..</v>
          </cell>
          <cell r="J232" t="str">
            <v>..</v>
          </cell>
          <cell r="K232" t="str">
            <v>..</v>
          </cell>
          <cell r="L232" t="str">
            <v>..</v>
          </cell>
          <cell r="M232" t="str">
            <v>..</v>
          </cell>
          <cell r="N232" t="str">
            <v>..</v>
          </cell>
          <cell r="O232" t="str">
            <v>..</v>
          </cell>
          <cell r="P232" t="str">
            <v>..</v>
          </cell>
          <cell r="Q232" t="str">
            <v>..</v>
          </cell>
          <cell r="R232" t="str">
            <v>..</v>
          </cell>
          <cell r="S232" t="str">
            <v>..</v>
          </cell>
          <cell r="U232" t="str">
            <v/>
          </cell>
          <cell r="V232">
            <v>42099.912540000005</v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</row>
        <row r="233">
          <cell r="A233" t="str">
            <v>ZWE</v>
          </cell>
          <cell r="B233" t="str">
            <v>Zimbabwe</v>
          </cell>
          <cell r="C233" t="str">
            <v>..</v>
          </cell>
          <cell r="D233" t="str">
            <v>..</v>
          </cell>
          <cell r="E233" t="str">
            <v>..</v>
          </cell>
          <cell r="F233" t="str">
            <v>..</v>
          </cell>
          <cell r="G233" t="str">
            <v>..</v>
          </cell>
          <cell r="H233" t="str">
            <v>..</v>
          </cell>
          <cell r="I233" t="str">
            <v>..</v>
          </cell>
          <cell r="J233" t="str">
            <v>..</v>
          </cell>
          <cell r="K233" t="str">
            <v>..</v>
          </cell>
          <cell r="L233" t="str">
            <v>..</v>
          </cell>
          <cell r="M233" t="str">
            <v>..</v>
          </cell>
          <cell r="N233" t="str">
            <v>..</v>
          </cell>
          <cell r="O233" t="str">
            <v>..</v>
          </cell>
          <cell r="P233">
            <v>94611</v>
          </cell>
          <cell r="Q233">
            <v>93285</v>
          </cell>
          <cell r="R233">
            <v>94012</v>
          </cell>
          <cell r="S233" t="str">
            <v>..</v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>
            <v>220500.39660000001</v>
          </cell>
          <cell r="AI233">
            <v>234200.38815000001</v>
          </cell>
          <cell r="AJ233">
            <v>234199.87404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etadata"/>
      <sheetName val="pub inst"/>
      <sheetName val="transport"/>
      <sheetName val="transport (2.01)"/>
      <sheetName val="elec tele"/>
      <sheetName val="macro A"/>
      <sheetName val="education"/>
      <sheetName val="labour mkt"/>
      <sheetName val="financial mkt"/>
      <sheetName val="tech adoption"/>
      <sheetName val="ICT use"/>
      <sheetName val="patent"/>
      <sheetName val="spider all"/>
      <sheetName val="GCI2016 17"/>
      <sheetName val="pv_score"/>
      <sheetName val="pv_rank"/>
      <sheetName val="pv_overview"/>
      <sheetName val="cou"/>
      <sheetName val="schemata"/>
      <sheetName val="indicators"/>
      <sheetName val="cou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Q6" t="str">
            <v>Sweden</v>
          </cell>
        </row>
      </sheetData>
      <sheetData sheetId="14"/>
      <sheetData sheetId="15">
        <row r="4">
          <cell r="A4" t="str">
            <v>Sum of Value</v>
          </cell>
        </row>
      </sheetData>
      <sheetData sheetId="16"/>
      <sheetData sheetId="17"/>
      <sheetData sheetId="18"/>
      <sheetData sheetId="19"/>
      <sheetData sheetId="20">
        <row r="2">
          <cell r="C2" t="str">
            <v>Global Competitiveness Index, 1-7 (best)</v>
          </cell>
          <cell r="D2" t="str">
            <v>GCI</v>
          </cell>
        </row>
        <row r="3">
          <cell r="C3" t="str">
            <v>Subindex A: Basic requirements, 1-7 (best)</v>
          </cell>
          <cell r="D3" t="str">
            <v>GCI.SUBIDXA</v>
          </cell>
        </row>
        <row r="4">
          <cell r="C4" t="str">
            <v>1st pillar: Institutions, 1-7 (best)</v>
          </cell>
          <cell r="D4" t="str">
            <v>GCI.A.01</v>
          </cell>
        </row>
        <row r="5">
          <cell r="C5" t="str">
            <v>1.A. Public institutions, 1-7 (best)</v>
          </cell>
          <cell r="D5" t="str">
            <v>GCI.A.01.01</v>
          </cell>
        </row>
        <row r="6">
          <cell r="C6" t="str">
            <v>1.01 Property rights, 1-7 (best)</v>
          </cell>
          <cell r="D6" t="str">
            <v>EOSQ051</v>
          </cell>
        </row>
        <row r="7">
          <cell r="C7" t="str">
            <v>1.02 Intellectual property protection, 1-7 (best)</v>
          </cell>
          <cell r="D7" t="str">
            <v>EOSQ052</v>
          </cell>
        </row>
        <row r="8">
          <cell r="C8" t="str">
            <v>1.03 Diversion of public funds, 1-7 (best)</v>
          </cell>
          <cell r="D8" t="str">
            <v>EOSQ146</v>
          </cell>
        </row>
        <row r="9">
          <cell r="C9" t="str">
            <v>1.04 Public trust in politicians, 1-7 (best)</v>
          </cell>
          <cell r="D9" t="str">
            <v>EOSQ041</v>
          </cell>
        </row>
        <row r="10">
          <cell r="C10" t="str">
            <v>1.05 Irregular payments and bribes, 1-7 (best)</v>
          </cell>
          <cell r="D10" t="str">
            <v>BRIBEIDX</v>
          </cell>
        </row>
        <row r="11">
          <cell r="C11" t="str">
            <v>1.06 Judicial independence, 1-7 (best)</v>
          </cell>
          <cell r="D11" t="str">
            <v>EOSQ144</v>
          </cell>
        </row>
        <row r="12">
          <cell r="C12" t="str">
            <v>1.07 Favoritism in decisions of government officials, 1-7 (best)</v>
          </cell>
          <cell r="D12" t="str">
            <v>EOSQ042</v>
          </cell>
        </row>
        <row r="13">
          <cell r="C13" t="str">
            <v>1.08 Wastefulness of government spending, 1-7 (best)</v>
          </cell>
          <cell r="D13" t="str">
            <v>EOSQ043</v>
          </cell>
        </row>
        <row r="14">
          <cell r="C14" t="str">
            <v>1.09 Burden of government regulation, 1-7 (best)</v>
          </cell>
          <cell r="D14" t="str">
            <v>EOSQ048</v>
          </cell>
        </row>
        <row r="15">
          <cell r="C15" t="str">
            <v>1.10 Efficiency of legal framework in settling disputes, 1-7 (best)</v>
          </cell>
          <cell r="D15" t="str">
            <v>EOSQ040</v>
          </cell>
        </row>
        <row r="16">
          <cell r="C16" t="str">
            <v>1.11 Efficiency of legal framework in challenging regs., 1-7 (best)</v>
          </cell>
          <cell r="D16" t="str">
            <v>EOSQ039</v>
          </cell>
        </row>
        <row r="17">
          <cell r="C17" t="str">
            <v>1.12 Transparency of government policymaking, 1-7 (best)</v>
          </cell>
          <cell r="D17" t="str">
            <v>EOSQ049</v>
          </cell>
        </row>
        <row r="18">
          <cell r="C18" t="str">
            <v>1.13 Business costs of terrorism, 1-7 (best)</v>
          </cell>
          <cell r="D18" t="str">
            <v>EOSQ033</v>
          </cell>
        </row>
        <row r="19">
          <cell r="C19" t="str">
            <v>1.14 Business costs of crime and violence, 1-7 (best)</v>
          </cell>
          <cell r="D19" t="str">
            <v>EOSQ034</v>
          </cell>
        </row>
        <row r="20">
          <cell r="C20" t="str">
            <v>1.15 Organized crime, 1-7 (best)</v>
          </cell>
          <cell r="D20" t="str">
            <v>EOSQ035</v>
          </cell>
        </row>
        <row r="21">
          <cell r="C21" t="str">
            <v>1.16 Reliability of police services, 1-7 (best)</v>
          </cell>
          <cell r="D21" t="str">
            <v>EOSQ055</v>
          </cell>
        </row>
        <row r="22">
          <cell r="C22" t="str">
            <v>1.B. Private institutions, 1-7 (best)</v>
          </cell>
          <cell r="D22" t="str">
            <v>GCI.A.01.02</v>
          </cell>
        </row>
        <row r="23">
          <cell r="C23" t="str">
            <v>1.17 Ethical behavior of firms, 1-7 (best)</v>
          </cell>
          <cell r="D23" t="str">
            <v>EOSQ153</v>
          </cell>
        </row>
        <row r="24">
          <cell r="C24" t="str">
            <v>1.18 Strength of auditing and reporting standards, 1-7 (best)</v>
          </cell>
          <cell r="D24" t="str">
            <v>EOSQ097</v>
          </cell>
        </row>
        <row r="25">
          <cell r="C25" t="str">
            <v>1.19 Efficacy of corporate boards, 1-7 (best)</v>
          </cell>
          <cell r="D25" t="str">
            <v>EOSQ127</v>
          </cell>
        </row>
        <row r="26">
          <cell r="C26" t="str">
            <v>1.20 Protection of minority shareholders’ interests, 1-7 (best)</v>
          </cell>
          <cell r="D26" t="str">
            <v>EOSQ098</v>
          </cell>
        </row>
        <row r="27">
          <cell r="C27" t="str">
            <v>1.21 Strength of investor protection, 0–10 (best)</v>
          </cell>
          <cell r="D27" t="str">
            <v>INVESTPROIDX</v>
          </cell>
        </row>
        <row r="28">
          <cell r="C28" t="str">
            <v>2nd pillar: Infrastructure, 1-7 (best)</v>
          </cell>
          <cell r="D28" t="str">
            <v>GCI.A.02</v>
          </cell>
        </row>
        <row r="29">
          <cell r="C29" t="str">
            <v>2.A. Transport infrastructure, 1-7 (best)</v>
          </cell>
          <cell r="D29" t="str">
            <v>GCI.A.02.01</v>
          </cell>
        </row>
        <row r="30">
          <cell r="C30" t="str">
            <v>2.01 Quality of overall infrastructure, 1-7 (best)</v>
          </cell>
          <cell r="D30" t="str">
            <v>EOSQ056</v>
          </cell>
        </row>
        <row r="31">
          <cell r="C31" t="str">
            <v>2.02 Quality of roads, 1-7 (best)</v>
          </cell>
          <cell r="D31" t="str">
            <v>EOSQ057</v>
          </cell>
        </row>
        <row r="32">
          <cell r="C32" t="str">
            <v>2.03 Quality of railroad infrastructure, 1-7 (best)</v>
          </cell>
          <cell r="D32" t="str">
            <v>EOSQrailroad</v>
          </cell>
        </row>
        <row r="33">
          <cell r="C33" t="str">
            <v>2.04 Quality of port infrastructure, 1-7 (best)</v>
          </cell>
          <cell r="D33" t="str">
            <v>EOSQ353</v>
          </cell>
        </row>
        <row r="34">
          <cell r="C34" t="str">
            <v>2.05 Quality of air transport infrastructure, 1-7 (best)</v>
          </cell>
          <cell r="D34" t="str">
            <v>EOSQ061</v>
          </cell>
        </row>
        <row r="35">
          <cell r="C35" t="str">
            <v>2.06 Available airline seat km/week, millions</v>
          </cell>
          <cell r="D35" t="str">
            <v>AIRSEATKM</v>
          </cell>
        </row>
        <row r="36">
          <cell r="C36" t="str">
            <v>2.B. Electricity and telephony infrastructure, 1-7 (best)</v>
          </cell>
          <cell r="D36" t="str">
            <v>GCI.A.02.02</v>
          </cell>
        </row>
        <row r="37">
          <cell r="C37" t="str">
            <v>2.07 Quality of electricity supply, 1-7 (best)</v>
          </cell>
          <cell r="D37" t="str">
            <v>EOSQ064</v>
          </cell>
        </row>
        <row r="38">
          <cell r="C38" t="str">
            <v>2.08 Mobile telephone subscriptions/100 pop.</v>
          </cell>
          <cell r="D38" t="str">
            <v>MOBSUBPC</v>
          </cell>
        </row>
        <row r="39">
          <cell r="C39" t="str">
            <v>2.09 Fixed telephone lines/100 pop.</v>
          </cell>
          <cell r="D39" t="str">
            <v>FIXEDTELPC</v>
          </cell>
        </row>
        <row r="40">
          <cell r="C40" t="str">
            <v>3rd pillar: Macroeconomic environment, 1-7 (best)</v>
          </cell>
          <cell r="D40" t="str">
            <v>GCI.A.03</v>
          </cell>
        </row>
        <row r="41">
          <cell r="C41" t="str">
            <v>3.01 Government budget balance, % GDP</v>
          </cell>
          <cell r="D41" t="str">
            <v>GOVBALGDP</v>
          </cell>
        </row>
        <row r="42">
          <cell r="C42" t="str">
            <v>3.02 Gross national savings, % GDP</v>
          </cell>
          <cell r="D42" t="str">
            <v>GNSGDP</v>
          </cell>
        </row>
        <row r="43">
          <cell r="C43" t="str">
            <v>3.03 Inflation, annual % change</v>
          </cell>
          <cell r="D43" t="str">
            <v>INFLAYRAVG</v>
          </cell>
        </row>
        <row r="44">
          <cell r="C44" t="str">
            <v>3.04 General government debt, % GDP</v>
          </cell>
          <cell r="D44" t="str">
            <v>GOVDEBTGDP</v>
          </cell>
        </row>
        <row r="45">
          <cell r="C45" t="str">
            <v>3.05 Country credit rating, 0–100 (best)</v>
          </cell>
          <cell r="D45" t="str">
            <v>CCRATING</v>
          </cell>
        </row>
        <row r="46">
          <cell r="C46" t="str">
            <v>4th pillar: Health and primary education, 1-7 (best)</v>
          </cell>
          <cell r="D46" t="str">
            <v>GCI.A.04</v>
          </cell>
        </row>
        <row r="47">
          <cell r="C47" t="str">
            <v>4.A. Health, 1-7 (best)</v>
          </cell>
          <cell r="D47" t="str">
            <v>GCI.A.04.01</v>
          </cell>
        </row>
        <row r="48">
          <cell r="C48" t="str">
            <v>4.01 Business impact of malaria, 1-7 (best)</v>
          </cell>
          <cell r="D48" t="str">
            <v>EOSQ168</v>
          </cell>
        </row>
        <row r="49">
          <cell r="C49" t="str">
            <v>4.02 Malaria cases/100,000 pop.</v>
          </cell>
          <cell r="D49" t="str">
            <v>MALARIAPC</v>
          </cell>
        </row>
        <row r="50">
          <cell r="C50" t="str">
            <v>4.03 Business impact of tuberculosis, 1-7 (best)</v>
          </cell>
          <cell r="D50" t="str">
            <v>EOSQ169</v>
          </cell>
        </row>
        <row r="51">
          <cell r="C51" t="str">
            <v>4.04 Tuberculosis cases/100,000 pop.</v>
          </cell>
          <cell r="D51" t="str">
            <v>TBPC</v>
          </cell>
        </row>
        <row r="52">
          <cell r="C52" t="str">
            <v>4.05 Business impact of HIV/AIDS, 1-7 (best)</v>
          </cell>
          <cell r="D52" t="str">
            <v>EOSQ170</v>
          </cell>
        </row>
        <row r="53">
          <cell r="C53" t="str">
            <v>4.06 HIV prevalence, % adult pop.</v>
          </cell>
          <cell r="D53" t="str">
            <v>HIVPREV</v>
          </cell>
        </row>
        <row r="54">
          <cell r="C54" t="str">
            <v>4.07 Infant mortality, deaths/1,000 live births</v>
          </cell>
          <cell r="D54" t="str">
            <v>INFANTMORTPC</v>
          </cell>
        </row>
        <row r="55">
          <cell r="C55" t="str">
            <v>4.08 Life expectancy, years</v>
          </cell>
          <cell r="D55" t="str">
            <v>LIFEEXPECT</v>
          </cell>
        </row>
        <row r="56">
          <cell r="C56" t="str">
            <v>4.B. Primary education, 1-7 (best)</v>
          </cell>
          <cell r="D56" t="str">
            <v>GCI.A.04.02</v>
          </cell>
        </row>
        <row r="57">
          <cell r="C57" t="str">
            <v>4.09 Quality of primary education, 1-7 (best)</v>
          </cell>
          <cell r="D57" t="str">
            <v>EOSQ129</v>
          </cell>
        </row>
        <row r="58">
          <cell r="C58" t="str">
            <v>4.10 Primary education enrollment, net %</v>
          </cell>
          <cell r="D58" t="str">
            <v>ENROL1NET</v>
          </cell>
        </row>
        <row r="59">
          <cell r="C59" t="str">
            <v>Subindex B: Efficiency enhancers, 1-7 (best)</v>
          </cell>
          <cell r="D59" t="str">
            <v>GCI.SUBIDXB</v>
          </cell>
        </row>
        <row r="60">
          <cell r="C60" t="str">
            <v>5th pillar: Higher education and training, 1-7 (best)</v>
          </cell>
          <cell r="D60" t="str">
            <v>GCI.B.05</v>
          </cell>
        </row>
        <row r="61">
          <cell r="C61" t="str">
            <v>5.A. Quantity of education, 1-7 (best)</v>
          </cell>
          <cell r="D61" t="str">
            <v>GCI.B.05.01</v>
          </cell>
        </row>
        <row r="62">
          <cell r="C62" t="str">
            <v>5.01 Secondary education enrollment, gross</v>
          </cell>
          <cell r="D62" t="str">
            <v>ENROL2GR</v>
          </cell>
        </row>
        <row r="63">
          <cell r="C63" t="str">
            <v>5.02 Tertiary education enrollment, gross %</v>
          </cell>
          <cell r="D63" t="str">
            <v>ENROL3GR</v>
          </cell>
        </row>
        <row r="64">
          <cell r="C64" t="str">
            <v>5.B. Quality of education, 1-7 (best)</v>
          </cell>
          <cell r="D64" t="str">
            <v>GCI.B.05.02</v>
          </cell>
        </row>
        <row r="65">
          <cell r="C65" t="str">
            <v>5.03 Quality of the educational system, 1-7 (best)</v>
          </cell>
          <cell r="D65" t="str">
            <v>EOSQ128</v>
          </cell>
        </row>
        <row r="66">
          <cell r="C66" t="str">
            <v>5.04 Quality of math and science education, 1-7 (best)</v>
          </cell>
          <cell r="D66" t="str">
            <v>EOSQ130</v>
          </cell>
        </row>
        <row r="67">
          <cell r="C67" t="str">
            <v>5.05 Quality of management schools, 1-7 (best)</v>
          </cell>
          <cell r="D67" t="str">
            <v>EOSQ131</v>
          </cell>
        </row>
        <row r="68">
          <cell r="C68" t="str">
            <v>5.06 Internet access in schools, 1-7 (best)</v>
          </cell>
          <cell r="D68" t="str">
            <v>EOSQ084</v>
          </cell>
        </row>
        <row r="69">
          <cell r="C69" t="str">
            <v>5.C. On-the-job training, 1-7 (best)</v>
          </cell>
          <cell r="D69" t="str">
            <v>GCI.B.05.03</v>
          </cell>
        </row>
        <row r="70">
          <cell r="C70" t="str">
            <v>5.07 Availability of research and training services, 1-7 (best)</v>
          </cell>
          <cell r="D70" t="str">
            <v>EOSQ113</v>
          </cell>
        </row>
        <row r="71">
          <cell r="C71" t="str">
            <v>5.08 Extent of staff training, 1-7 (best)</v>
          </cell>
          <cell r="D71" t="str">
            <v>EOSQ139</v>
          </cell>
        </row>
        <row r="72">
          <cell r="C72" t="str">
            <v>6th pillar: Goods market efficiency , 1-7 (best)</v>
          </cell>
          <cell r="D72" t="str">
            <v>GCI.B.06</v>
          </cell>
        </row>
        <row r="73">
          <cell r="C73" t="str">
            <v>6.A. Competition, 1-7 (best)</v>
          </cell>
          <cell r="D73" t="str">
            <v>GCI.B.06.01</v>
          </cell>
        </row>
        <row r="74">
          <cell r="C74" t="str">
            <v>6.01 Intensity of local competition, 1-7 (best)</v>
          </cell>
          <cell r="D74" t="str">
            <v>EOSQ099</v>
          </cell>
        </row>
        <row r="75">
          <cell r="C75" t="str">
            <v>6.02 Extent of market dominance, 1-7 (best)</v>
          </cell>
          <cell r="D75" t="str">
            <v>EOSQ105</v>
          </cell>
        </row>
        <row r="76">
          <cell r="C76" t="str">
            <v>6.03 Effectiveness of anti-monopoly policy, 1-7 (best)</v>
          </cell>
          <cell r="D76" t="str">
            <v>EOSQ104</v>
          </cell>
        </row>
        <row r="77">
          <cell r="C77" t="str">
            <v>6.04 Effect of taxation on incentives to invest, 1-7 (best)</v>
          </cell>
          <cell r="D77" t="str">
            <v>EOSQ398</v>
          </cell>
        </row>
        <row r="78">
          <cell r="C78" t="str">
            <v>6.05 Total tax rate, % profits</v>
          </cell>
          <cell r="D78" t="str">
            <v>CORPTAXRATE</v>
          </cell>
        </row>
        <row r="79">
          <cell r="C79" t="str">
            <v>6.06 No. procedures to start a business</v>
          </cell>
          <cell r="D79" t="str">
            <v>STARTBUSPROC</v>
          </cell>
        </row>
        <row r="80">
          <cell r="C80" t="str">
            <v>6.07 No. days to start a business</v>
          </cell>
          <cell r="D80" t="str">
            <v>STARTBUSDAYS</v>
          </cell>
        </row>
        <row r="81">
          <cell r="C81" t="str">
            <v>6.08 Agricultural policy costs, 1-7 (best)</v>
          </cell>
          <cell r="D81" t="str">
            <v>EOSQ046</v>
          </cell>
        </row>
        <row r="82">
          <cell r="C82" t="str">
            <v>6.09 Prevalence of trade barriers, 1-7 (best)</v>
          </cell>
          <cell r="D82" t="str">
            <v>EOSQ096</v>
          </cell>
        </row>
        <row r="83">
          <cell r="C83" t="str">
            <v>6.10 Trade tariffs, % duty</v>
          </cell>
          <cell r="D83" t="str">
            <v>TFDUTY</v>
          </cell>
        </row>
        <row r="84">
          <cell r="C84" t="str">
            <v>6.11 Prevalence of foreign ownership, 1-7 (best)</v>
          </cell>
          <cell r="D84" t="str">
            <v>EOSQ094</v>
          </cell>
        </row>
        <row r="85">
          <cell r="C85" t="str">
            <v>6.12 Business impact of rules on FDI, 1-7 (best)</v>
          </cell>
          <cell r="D85" t="str">
            <v>EOSQ095</v>
          </cell>
        </row>
        <row r="86">
          <cell r="C86" t="str">
            <v>6.13 Burden of customs procedures, 1-7 (best)</v>
          </cell>
          <cell r="D86" t="str">
            <v>EOSQ050</v>
          </cell>
        </row>
        <row r="87">
          <cell r="C87" t="str">
            <v>6.14 Imports as a percentage of GDP</v>
          </cell>
          <cell r="D87" t="str">
            <v>IMPGDP</v>
          </cell>
        </row>
        <row r="88">
          <cell r="C88" t="str">
            <v>6.B. Quality of demand conditions, 1-7 (best)</v>
          </cell>
          <cell r="D88" t="str">
            <v>GCI.B.06.02</v>
          </cell>
        </row>
        <row r="89">
          <cell r="C89" t="str">
            <v>6.15 Degree of customer orientation, 1-7 (best)</v>
          </cell>
          <cell r="D89" t="str">
            <v>EOSQ122</v>
          </cell>
        </row>
        <row r="90">
          <cell r="C90" t="str">
            <v>6.16 Buyer sophistication, 1-7 (best)</v>
          </cell>
          <cell r="D90" t="str">
            <v>EOSQ100</v>
          </cell>
        </row>
        <row r="91">
          <cell r="C91" t="str">
            <v>7th pillar: Labor market efficiency, 1-7 (best)</v>
          </cell>
          <cell r="D91" t="str">
            <v>GCI.B.07</v>
          </cell>
        </row>
        <row r="92">
          <cell r="C92" t="str">
            <v>7.A. Flexibility, 1-7 (best)</v>
          </cell>
          <cell r="D92" t="str">
            <v>GCI.B.07.01</v>
          </cell>
        </row>
        <row r="93">
          <cell r="C93" t="str">
            <v>7.01 Cooperation in labor-employer relations, 1-7 (best)</v>
          </cell>
          <cell r="D93" t="str">
            <v>EOSQ135</v>
          </cell>
        </row>
        <row r="94">
          <cell r="C94" t="str">
            <v>7.02 Flexibility of wage determination, 1-7 (best)</v>
          </cell>
          <cell r="D94" t="str">
            <v>EOSQ136</v>
          </cell>
        </row>
        <row r="95">
          <cell r="C95" t="str">
            <v>7.03 Hiring and firing practices, 1-7 (best)</v>
          </cell>
          <cell r="D95" t="str">
            <v>EOSQ134</v>
          </cell>
        </row>
        <row r="96">
          <cell r="C96" t="str">
            <v>7.04 Redundancy costs, weeks of salary</v>
          </cell>
          <cell r="D96" t="str">
            <v>REDUNCOST</v>
          </cell>
        </row>
        <row r="97">
          <cell r="C97" t="str">
            <v>7.05 Effect of taxation on incentives to work, 1-7 (best)</v>
          </cell>
          <cell r="D97" t="str">
            <v>EOSQ397</v>
          </cell>
        </row>
        <row r="98">
          <cell r="C98" t="str">
            <v>7.B. Efficient use of talent, 1-7 (best)</v>
          </cell>
          <cell r="D98" t="str">
            <v>GCI.B.07.02</v>
          </cell>
        </row>
        <row r="99">
          <cell r="C99" t="str">
            <v>7.06 Pay and productivity, 1-7 (best)</v>
          </cell>
          <cell r="D99" t="str">
            <v>EOSQ137</v>
          </cell>
        </row>
        <row r="100">
          <cell r="C100" t="str">
            <v>7.07 Reliance on professional management, 1-7 (best)</v>
          </cell>
          <cell r="D100" t="str">
            <v>EOSQ126</v>
          </cell>
        </row>
        <row r="101">
          <cell r="C101" t="str">
            <v>7.08 Country capacity to retain talent, 1-7 (best)</v>
          </cell>
          <cell r="D101" t="str">
            <v>EOSQ399</v>
          </cell>
        </row>
        <row r="102">
          <cell r="C102" t="str">
            <v>7.09 Country capacity to attract talent, 1-7 (best)</v>
          </cell>
          <cell r="D102" t="str">
            <v>EOSQ400</v>
          </cell>
        </row>
        <row r="103">
          <cell r="C103" t="str">
            <v>7.10 Women in labor force, ratio to men</v>
          </cell>
          <cell r="D103" t="str">
            <v>FEMLABOR</v>
          </cell>
        </row>
        <row r="104">
          <cell r="C104" t="str">
            <v>8th pillar: Financial market development, 1-7 (best)</v>
          </cell>
          <cell r="D104" t="str">
            <v>GCI.B.08</v>
          </cell>
        </row>
        <row r="105">
          <cell r="C105" t="str">
            <v>8.A. Efficiency, 1-7 (best)</v>
          </cell>
          <cell r="D105" t="str">
            <v>GCI.B.08.01</v>
          </cell>
        </row>
        <row r="106">
          <cell r="C106" t="str">
            <v>8.01 Availability of financial services, 1-7 (best)</v>
          </cell>
          <cell r="D106" t="str">
            <v>EOSQ468</v>
          </cell>
        </row>
        <row r="107">
          <cell r="C107" t="str">
            <v>8.02 Affordability of financial services, 1-7 (best)</v>
          </cell>
          <cell r="D107" t="str">
            <v>EOSQ469</v>
          </cell>
        </row>
        <row r="108">
          <cell r="C108" t="str">
            <v>8.03 Financing through local equity market, 1-7 (best)</v>
          </cell>
          <cell r="D108" t="str">
            <v>EOSQ091</v>
          </cell>
        </row>
        <row r="109">
          <cell r="C109" t="str">
            <v>8.04 Ease of access to loans, 1-7 (best)</v>
          </cell>
          <cell r="D109" t="str">
            <v>EOSQ088</v>
          </cell>
        </row>
        <row r="110">
          <cell r="C110" t="str">
            <v>8.B. Trustworthiness and confidence, 1-7 (best)</v>
          </cell>
          <cell r="D110" t="str">
            <v>GCI.B.08.02</v>
          </cell>
        </row>
        <row r="111">
          <cell r="C111" t="str">
            <v>8.05 Venture capital availability, 1-7 (best)</v>
          </cell>
          <cell r="D111" t="str">
            <v>EOSQ089</v>
          </cell>
        </row>
        <row r="112">
          <cell r="C112" t="str">
            <v>8.06 Soundness of banks, 1-7 (best)</v>
          </cell>
          <cell r="D112" t="str">
            <v>EOSQ087</v>
          </cell>
        </row>
        <row r="113">
          <cell r="C113" t="str">
            <v>8.07 Regulation of securities exchanges, 1-7 (best)</v>
          </cell>
          <cell r="D113" t="str">
            <v>EOSQ092</v>
          </cell>
        </row>
        <row r="114">
          <cell r="C114" t="str">
            <v>8.08 Legal rights index, 0–12 (best)</v>
          </cell>
          <cell r="D114" t="str">
            <v>LEGRGHTIDX</v>
          </cell>
        </row>
        <row r="115">
          <cell r="C115" t="str">
            <v>9th pillar: Technological readiness, 1-7 (best)</v>
          </cell>
          <cell r="D115" t="str">
            <v>GCI.B.09</v>
          </cell>
        </row>
        <row r="116">
          <cell r="C116" t="str">
            <v>9.A. Technological adoption, 1-7 (best)</v>
          </cell>
          <cell r="D116" t="str">
            <v>GCI.B.09.01</v>
          </cell>
        </row>
        <row r="117">
          <cell r="C117" t="str">
            <v>9.01 Availability of latest technologies, 1-7 (best)</v>
          </cell>
          <cell r="D117" t="str">
            <v>EOSQ067</v>
          </cell>
        </row>
        <row r="118">
          <cell r="C118" t="str">
            <v>9.02 Firm-level technology absorption, 1-7 (best)</v>
          </cell>
          <cell r="D118" t="str">
            <v>EOSQ068</v>
          </cell>
        </row>
        <row r="119">
          <cell r="C119" t="str">
            <v>9.03 FDI and technology transfer, 1-7 (best)</v>
          </cell>
          <cell r="D119" t="str">
            <v>EOSQ070</v>
          </cell>
        </row>
        <row r="120">
          <cell r="C120" t="str">
            <v>9.B. ICT use , 1-7 (best)</v>
          </cell>
          <cell r="D120" t="str">
            <v>GCI.B.09.02</v>
          </cell>
        </row>
        <row r="121">
          <cell r="C121" t="str">
            <v>9.04 Individuals using Internet, %</v>
          </cell>
          <cell r="D121" t="str">
            <v>NETUSERPCT</v>
          </cell>
        </row>
        <row r="122">
          <cell r="C122" t="str">
            <v>9.05 Fixed broadband Internet subscriptions/100 pop.</v>
          </cell>
          <cell r="D122" t="str">
            <v>BBSUBPC</v>
          </cell>
        </row>
        <row r="123">
          <cell r="C123" t="str">
            <v>9.06 Int’l Internet bandwidth, kb/s per user</v>
          </cell>
          <cell r="D123" t="str">
            <v>INTBDWIDUSER</v>
          </cell>
        </row>
        <row r="124">
          <cell r="C124" t="str">
            <v>9.07 Mobile broadband subscriptions/100 pop.</v>
          </cell>
          <cell r="D124" t="str">
            <v>MOBBBSUBPC</v>
          </cell>
        </row>
        <row r="125">
          <cell r="C125" t="str">
            <v>2.08 Mobile telephone subscriptions/100 pop.</v>
          </cell>
          <cell r="D125" t="str">
            <v>MOBSUBPC</v>
          </cell>
        </row>
        <row r="126">
          <cell r="C126" t="str">
            <v>2.09 Fixed telephone lines/100 pop.</v>
          </cell>
          <cell r="D126" t="str">
            <v>FIXEDTELPC</v>
          </cell>
        </row>
        <row r="127">
          <cell r="C127" t="str">
            <v>Subindex C: Innovation and sophistication factors, 1-7 (best)</v>
          </cell>
          <cell r="D127" t="str">
            <v>GCI.SUBIDXC</v>
          </cell>
        </row>
        <row r="128">
          <cell r="C128" t="str">
            <v>10th pillar: Market size, 1-7 (best)</v>
          </cell>
          <cell r="D128" t="str">
            <v>GCI.B.10</v>
          </cell>
        </row>
        <row r="129">
          <cell r="C129" t="str">
            <v>10.A. Domestic market size, 1-7 (best)</v>
          </cell>
          <cell r="D129" t="str">
            <v>GCI.B.10.01</v>
          </cell>
        </row>
        <row r="130">
          <cell r="C130" t="str">
            <v>10.01 Domestic market size index, 1–7 (best)</v>
          </cell>
          <cell r="D130" t="str">
            <v>DOMMKTIDX</v>
          </cell>
        </row>
        <row r="131">
          <cell r="C131" t="str">
            <v>10.B. Foreign market size, 1-7 (best)</v>
          </cell>
          <cell r="D131" t="str">
            <v>GCI.B.10.02</v>
          </cell>
        </row>
        <row r="132">
          <cell r="C132" t="str">
            <v>10.02 Foreign market size index, 1–7 (best)</v>
          </cell>
          <cell r="D132" t="str">
            <v>FGNMKTIDX</v>
          </cell>
        </row>
        <row r="133">
          <cell r="C133" t="str">
            <v>11th pillar: Business sophistication , 1-7 (best)</v>
          </cell>
          <cell r="D133" t="str">
            <v>GCI.C.11</v>
          </cell>
        </row>
        <row r="134">
          <cell r="C134" t="str">
            <v>11.01 Local supplier quantity, 1-7 (best)</v>
          </cell>
          <cell r="D134" t="str">
            <v>EOSQ101</v>
          </cell>
        </row>
        <row r="135">
          <cell r="C135" t="str">
            <v>11.02 Local supplier quality, 1-7 (best)</v>
          </cell>
          <cell r="D135" t="str">
            <v>EOSQ102</v>
          </cell>
        </row>
        <row r="136">
          <cell r="C136" t="str">
            <v>11.03 State of cluster development, 1-7 (best)</v>
          </cell>
          <cell r="D136" t="str">
            <v>EOSQ109</v>
          </cell>
        </row>
        <row r="137">
          <cell r="C137" t="str">
            <v>11.04 Nature of competitive advantage, 1-7 (best)</v>
          </cell>
          <cell r="D137" t="str">
            <v>EOSQ114</v>
          </cell>
        </row>
        <row r="138">
          <cell r="C138" t="str">
            <v>11.05 Value chain breadth, 1-7 (best)</v>
          </cell>
          <cell r="D138" t="str">
            <v>EOSQ115</v>
          </cell>
        </row>
        <row r="139">
          <cell r="C139" t="str">
            <v>11.06 Control of international distribution, 1-7 (best)</v>
          </cell>
          <cell r="D139" t="str">
            <v>EOSQ123</v>
          </cell>
        </row>
        <row r="140">
          <cell r="C140" t="str">
            <v>11.07 Production process sophistication, 1-7 (best)</v>
          </cell>
          <cell r="D140" t="str">
            <v>EOSQ120</v>
          </cell>
        </row>
        <row r="141">
          <cell r="C141" t="str">
            <v>11.08 Extent of marketing, 1-7 (best)</v>
          </cell>
          <cell r="D141" t="str">
            <v>EOSQ121</v>
          </cell>
        </row>
        <row r="142">
          <cell r="C142" t="str">
            <v>11.09 Willingness to delegate authority, 1-7 (best)</v>
          </cell>
          <cell r="D142" t="str">
            <v>EOSQ124</v>
          </cell>
        </row>
        <row r="143">
          <cell r="C143" t="str">
            <v>7.07 Reliance on professional management, 1-7 (best)</v>
          </cell>
          <cell r="D143" t="str">
            <v>EOSQ126</v>
          </cell>
        </row>
        <row r="144">
          <cell r="C144" t="str">
            <v>12th pillar: Innovation, 1-7 (best)</v>
          </cell>
          <cell r="D144" t="str">
            <v>GCI.C.12</v>
          </cell>
        </row>
        <row r="145">
          <cell r="C145" t="str">
            <v>12.01 Capacity for innovation, 1-7 (best)</v>
          </cell>
          <cell r="D145" t="str">
            <v>EOSQ119</v>
          </cell>
        </row>
        <row r="146">
          <cell r="C146" t="str">
            <v>12.02 Quality of scientific research institutions, 1-7 (best)</v>
          </cell>
          <cell r="D146" t="str">
            <v>EOSQ071</v>
          </cell>
        </row>
        <row r="147">
          <cell r="C147" t="str">
            <v>12.03 Company spending on R&amp;D, 1-7 (best)</v>
          </cell>
          <cell r="D147" t="str">
            <v>EOSQ118</v>
          </cell>
        </row>
        <row r="148">
          <cell r="C148" t="str">
            <v>12.04 University-industry collaboration in R&amp;D, 1-7 (best)</v>
          </cell>
          <cell r="D148" t="str">
            <v>EOSQ072</v>
          </cell>
        </row>
        <row r="149">
          <cell r="C149" t="str">
            <v>12.05 Gov’t procurement of advanced tech products, 1-7 (best)</v>
          </cell>
          <cell r="D149" t="str">
            <v>EOSQ074</v>
          </cell>
        </row>
        <row r="150">
          <cell r="C150" t="str">
            <v>12.06 Availability of scientists and engineers, 1-7 (best)</v>
          </cell>
          <cell r="D150" t="str">
            <v>EOSQ133</v>
          </cell>
        </row>
        <row r="151">
          <cell r="C151" t="str">
            <v>12.07 PCT patents, applications/million pop.</v>
          </cell>
          <cell r="D151" t="str">
            <v>pctpatentapplpc</v>
          </cell>
        </row>
        <row r="152">
          <cell r="C152" t="str">
            <v>1.02 Intellectual property protection, 1-7 (best)</v>
          </cell>
          <cell r="D152" t="str">
            <v>EOSQ052</v>
          </cell>
        </row>
        <row r="153">
          <cell r="C153" t="str">
            <v>GDP (US$ billions)</v>
          </cell>
          <cell r="D153" t="str">
            <v>GDP</v>
          </cell>
        </row>
        <row r="154">
          <cell r="C154" t="str">
            <v>GDP per capita (US$)</v>
          </cell>
          <cell r="D154" t="str">
            <v>GDPPC</v>
          </cell>
        </row>
        <row r="155">
          <cell r="C155" t="str">
            <v>Population (millions)</v>
          </cell>
          <cell r="D155" t="str">
            <v>POP</v>
          </cell>
        </row>
        <row r="156">
          <cell r="C156" t="str">
            <v>GDP (PPP) as share (%) of world total</v>
          </cell>
          <cell r="D156" t="str">
            <v>SHRGDPWL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0852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2"/>
  <sheetViews>
    <sheetView showGridLines="0" tabSelected="1" topLeftCell="D25" zoomScaleNormal="100" workbookViewId="0">
      <selection activeCell="D62" sqref="D62"/>
    </sheetView>
  </sheetViews>
  <sheetFormatPr defaultRowHeight="13.2"/>
  <cols>
    <col min="1" max="1" width="5" style="2" customWidth="1"/>
    <col min="2" max="2" width="23.5546875" style="2" customWidth="1"/>
    <col min="8" max="8" width="13.33203125" customWidth="1"/>
    <col min="11" max="12" width="9" style="4" customWidth="1"/>
    <col min="13" max="13" width="6.5546875" style="4" customWidth="1"/>
    <col min="14" max="14" width="5.109375" style="4" customWidth="1"/>
    <col min="15" max="15" width="6.5546875" style="4" customWidth="1"/>
    <col min="16" max="16" width="26.6640625" style="4" customWidth="1"/>
    <col min="17" max="17" width="16.6640625" style="4" customWidth="1"/>
    <col min="18" max="18" width="17.5546875" style="4" customWidth="1"/>
    <col min="19" max="19" width="23.109375" style="4" customWidth="1"/>
    <col min="20" max="21" width="11.5546875" style="4" customWidth="1"/>
    <col min="22" max="22" width="2" customWidth="1"/>
    <col min="23" max="23" width="56.109375" customWidth="1"/>
    <col min="24" max="24" width="10.88671875" customWidth="1"/>
    <col min="26" max="26" width="1.6640625" customWidth="1"/>
    <col min="28" max="28" width="14.33203125" customWidth="1"/>
    <col min="46" max="46" width="10.44140625" customWidth="1"/>
    <col min="47" max="50" width="7" customWidth="1"/>
    <col min="51" max="51" width="4.5546875" customWidth="1"/>
  </cols>
  <sheetData>
    <row r="1" spans="1:51" s="66" customFormat="1">
      <c r="A1" s="67" t="s">
        <v>188</v>
      </c>
    </row>
    <row r="2" spans="1:51" s="66" customFormat="1">
      <c r="A2" s="66" t="s">
        <v>189</v>
      </c>
      <c r="B2" s="66" t="s">
        <v>142</v>
      </c>
    </row>
    <row r="3" spans="1:51" s="66" customFormat="1">
      <c r="A3" s="66" t="s">
        <v>190</v>
      </c>
    </row>
    <row r="4" spans="1:51" s="66" customFormat="1">
      <c r="A4" s="67" t="s">
        <v>191</v>
      </c>
    </row>
    <row r="5" spans="1:51" s="66" customFormat="1"/>
    <row r="6" spans="1:51">
      <c r="A6" s="1"/>
      <c r="H6" s="1" t="s">
        <v>0</v>
      </c>
      <c r="I6" s="3" t="s">
        <v>1</v>
      </c>
      <c r="M6" s="1" t="str">
        <f>W8</f>
        <v>Global Competitiveness Index, 1-7 (best)</v>
      </c>
    </row>
    <row r="7" spans="1:51">
      <c r="AB7" s="5">
        <v>1</v>
      </c>
      <c r="AC7" s="5">
        <v>2</v>
      </c>
      <c r="AD7" s="5">
        <v>3</v>
      </c>
      <c r="AE7" s="5">
        <v>4</v>
      </c>
      <c r="AF7" s="5">
        <v>5</v>
      </c>
      <c r="AG7" s="5">
        <v>6</v>
      </c>
      <c r="AH7" s="5">
        <v>7</v>
      </c>
      <c r="AI7" s="5">
        <v>8</v>
      </c>
      <c r="AJ7" s="5">
        <v>9</v>
      </c>
      <c r="AK7" s="5">
        <v>10</v>
      </c>
      <c r="AL7" s="5">
        <v>11</v>
      </c>
      <c r="AM7" s="5">
        <v>12</v>
      </c>
      <c r="AN7" s="5">
        <v>13</v>
      </c>
      <c r="AO7" s="5">
        <v>14</v>
      </c>
      <c r="AP7" s="5">
        <v>15</v>
      </c>
      <c r="AQ7" s="5">
        <v>16</v>
      </c>
      <c r="AR7" s="5">
        <v>17</v>
      </c>
      <c r="AS7" s="5">
        <v>18</v>
      </c>
    </row>
    <row r="8" spans="1:51" ht="51.6">
      <c r="W8" t="s">
        <v>2</v>
      </c>
      <c r="X8" s="6" t="s">
        <v>175</v>
      </c>
      <c r="Y8" s="7" t="s">
        <v>3</v>
      </c>
      <c r="AA8" s="8"/>
      <c r="AB8" s="8"/>
      <c r="AC8" s="9" t="str">
        <f>W8</f>
        <v>Global Competitiveness Index, 1-7 (best)</v>
      </c>
      <c r="AD8" s="9" t="str">
        <f>W9</f>
        <v>1st pillar: Institutions, 1-7 (best)</v>
      </c>
      <c r="AE8" s="9" t="str">
        <f>W10</f>
        <v>2nd pillar: Infrastructure, 1-7 (best)</v>
      </c>
      <c r="AF8" s="9" t="str">
        <f>W11</f>
        <v>3rd pillar: Macroeconomic environment, 1-7 (best)</v>
      </c>
      <c r="AG8" s="9" t="str">
        <f>W12</f>
        <v>4th pillar: Health and primary education, 1-7 (best)</v>
      </c>
      <c r="AH8" s="9" t="str">
        <f>W13</f>
        <v>5th pillar: Higher education and training, 1-7 (best)</v>
      </c>
      <c r="AI8" s="9" t="str">
        <f>W14</f>
        <v>6th pillar: Goods market efficiency , 1-7 (best)</v>
      </c>
      <c r="AJ8" s="9" t="str">
        <f>W15</f>
        <v>7th pillar: Labor market efficiency, 1-7 (best)</v>
      </c>
      <c r="AK8" s="9" t="str">
        <f>W16</f>
        <v>8th pillar: Financial market development, 1-7 (best)</v>
      </c>
      <c r="AL8" s="9" t="str">
        <f>W17</f>
        <v>9th pillar: Technological readiness, 1-7 (best)</v>
      </c>
      <c r="AM8" s="9" t="str">
        <f>W18</f>
        <v>10th pillar: Market size, 1-7 (best)</v>
      </c>
      <c r="AN8" s="9" t="str">
        <f>W19</f>
        <v>11th pillar: Business sophistication , 1-7 (best)</v>
      </c>
      <c r="AO8" s="9" t="str">
        <f>W20</f>
        <v>12th pillar: Innovation, 1-7 (best)</v>
      </c>
      <c r="AP8" s="9">
        <f>W21</f>
        <v>0</v>
      </c>
      <c r="AQ8" s="9">
        <f>W22</f>
        <v>0</v>
      </c>
      <c r="AR8" s="9">
        <f>W23</f>
        <v>0</v>
      </c>
      <c r="AS8" s="9">
        <f>W24</f>
        <v>0</v>
      </c>
      <c r="AU8" s="10" t="s">
        <v>4</v>
      </c>
      <c r="AV8" s="10" t="s">
        <v>5</v>
      </c>
      <c r="AW8" s="10" t="s">
        <v>6</v>
      </c>
      <c r="AX8" s="10" t="s">
        <v>7</v>
      </c>
      <c r="AY8" s="10"/>
    </row>
    <row r="9" spans="1:51">
      <c r="B9"/>
      <c r="W9" s="11" t="s">
        <v>8</v>
      </c>
      <c r="X9" s="6" t="s">
        <v>176</v>
      </c>
      <c r="AA9" s="8" t="s">
        <v>9</v>
      </c>
      <c r="AB9" s="8" t="s">
        <v>10</v>
      </c>
      <c r="AC9" s="12" t="e">
        <f>GETPIVOTDATA("Value",[2]pv_score!$A$4,"Edition",$Y$8,"GLOBAL ID",$X$8,"Entity code",$AA9)</f>
        <v>#REF!</v>
      </c>
      <c r="AD9" s="12" t="e">
        <f>GETPIVOTDATA("Value",[2]pv_score!$A$4,"Edition",$Y$8,"GLOBAL ID",$X$9,"Entity code",$AA9)</f>
        <v>#REF!</v>
      </c>
      <c r="AE9" s="12" t="e">
        <f>GETPIVOTDATA("Value",[2]pv_score!$A$4,"Edition",$Y$8,"GLOBAL ID",$X$10,"Entity code",$AA9)</f>
        <v>#REF!</v>
      </c>
      <c r="AF9" s="12" t="e">
        <f>GETPIVOTDATA("Value",[2]pv_score!$A$4,"Edition",$Y$8,"GLOBAL ID",$X$11,"Entity code",$AA9)</f>
        <v>#REF!</v>
      </c>
      <c r="AG9" s="12" t="e">
        <f>GETPIVOTDATA("Value",[2]pv_score!$A$4,"Edition",$Y$8,"GLOBAL ID",$X$12,"Entity code",$AA9)</f>
        <v>#REF!</v>
      </c>
      <c r="AH9" s="12" t="e">
        <f>GETPIVOTDATA("Value",[2]pv_score!$A$4,"Edition",$Y$8,"GLOBAL ID",$X$13,"Entity code",$AA9)</f>
        <v>#REF!</v>
      </c>
      <c r="AI9" s="12" t="e">
        <f>GETPIVOTDATA("Value",[2]pv_score!$A$4,"Edition",$Y$8,"GLOBAL ID",$X$14,"Entity code",$AA9)</f>
        <v>#REF!</v>
      </c>
      <c r="AJ9" s="12" t="e">
        <f>GETPIVOTDATA("Value",[2]pv_score!$A$4,"Edition",$Y$8,"GLOBAL ID",$X$15,"Entity code",$AA9)</f>
        <v>#REF!</v>
      </c>
      <c r="AK9" s="12" t="e">
        <f>GETPIVOTDATA("Value",[2]pv_score!$A$4,"Edition",$Y$8,"GLOBAL ID",$X$16,"Entity code",$AA9)</f>
        <v>#REF!</v>
      </c>
      <c r="AL9" s="12" t="e">
        <f>GETPIVOTDATA("Value",[2]pv_score!$A$4,"Edition",$Y$8,"GLOBAL ID",$X$17,"Entity code",$AA9)</f>
        <v>#REF!</v>
      </c>
      <c r="AM9" s="12" t="e">
        <f>GETPIVOTDATA("Value",[2]pv_score!$A$4,"Edition",$Y$8,"GLOBAL ID",$X$18,"Entity code",$AA9)</f>
        <v>#REF!</v>
      </c>
      <c r="AN9" s="12" t="e">
        <f>GETPIVOTDATA("Value",[2]pv_score!$A$4,"Edition",$Y$8,"GLOBAL ID",$X$19,"Entity code",$AA9)</f>
        <v>#REF!</v>
      </c>
      <c r="AO9" s="12" t="e">
        <f>GETPIVOTDATA("Value",[2]pv_score!$A$4,"Edition",$Y$8,"GLOBAL ID",$X$20,"Entity code",$AA9)</f>
        <v>#REF!</v>
      </c>
      <c r="AP9" s="12" t="e">
        <f>GETPIVOTDATA("Value",[2]pv_score!$A$4,"Edition",$Y$8,"GLOBAL ID",$X$21,"Entity code",$AA9)</f>
        <v>#REF!</v>
      </c>
      <c r="AQ9" s="12" t="e">
        <f>GETPIVOTDATA("Value",[2]pv_score!$A$4,"Edition",$Y$8,"GLOBAL ID",$X$22,"Entity code",$AA9)</f>
        <v>#REF!</v>
      </c>
      <c r="AR9" s="12" t="e">
        <f>GETPIVOTDATA("Value",[2]pv_score!$A$4,"Edition",$Y$8,"GLOBAL ID",$X$23,"Entity code",$AA9)</f>
        <v>#REF!</v>
      </c>
      <c r="AS9" s="12" t="e">
        <f>GETPIVOTDATA("Value",[2]pv_score!$A$4,"Edition",$Y$8,"GLOBAL ID",$X$24,"Entity code",$AA9)</f>
        <v>#REF!</v>
      </c>
      <c r="AU9" s="10" t="s">
        <v>11</v>
      </c>
      <c r="AV9" s="10"/>
      <c r="AW9" s="10" t="s">
        <v>11</v>
      </c>
      <c r="AX9" s="10"/>
      <c r="AY9" s="10"/>
    </row>
    <row r="10" spans="1:51">
      <c r="B10"/>
      <c r="O10" s="13"/>
      <c r="W10" s="14" t="s">
        <v>12</v>
      </c>
      <c r="X10" s="6" t="s">
        <v>177</v>
      </c>
      <c r="AA10" s="8" t="s">
        <v>13</v>
      </c>
      <c r="AB10" s="8" t="s">
        <v>14</v>
      </c>
      <c r="AC10" s="12" t="e">
        <f>GETPIVOTDATA("Value",[2]pv_score!$A$4,"Edition",$Y$8,"GLOBAL ID",$X$8,"Entity code",$AA10)</f>
        <v>#REF!</v>
      </c>
      <c r="AD10" s="12" t="e">
        <f>GETPIVOTDATA("Value",[2]pv_score!$A$4,"Edition",$Y$8,"GLOBAL ID",$X$9,"Entity code",$AA10)</f>
        <v>#REF!</v>
      </c>
      <c r="AE10" s="12" t="e">
        <f>GETPIVOTDATA("Value",[2]pv_score!$A$4,"Edition",$Y$8,"GLOBAL ID",$X$10,"Entity code",$AA10)</f>
        <v>#REF!</v>
      </c>
      <c r="AF10" s="12" t="e">
        <f>GETPIVOTDATA("Value",[2]pv_score!$A$4,"Edition",$Y$8,"GLOBAL ID",$X$11,"Entity code",$AA10)</f>
        <v>#REF!</v>
      </c>
      <c r="AG10" s="12" t="e">
        <f>GETPIVOTDATA("Value",[2]pv_score!$A$4,"Edition",$Y$8,"GLOBAL ID",$X$12,"Entity code",$AA10)</f>
        <v>#REF!</v>
      </c>
      <c r="AH10" s="12" t="e">
        <f>GETPIVOTDATA("Value",[2]pv_score!$A$4,"Edition",$Y$8,"GLOBAL ID",$X$13,"Entity code",$AA10)</f>
        <v>#REF!</v>
      </c>
      <c r="AI10" s="12" t="e">
        <f>GETPIVOTDATA("Value",[2]pv_score!$A$4,"Edition",$Y$8,"GLOBAL ID",$X$14,"Entity code",$AA10)</f>
        <v>#REF!</v>
      </c>
      <c r="AJ10" s="12" t="e">
        <f>GETPIVOTDATA("Value",[2]pv_score!$A$4,"Edition",$Y$8,"GLOBAL ID",$X$15,"Entity code",$AA10)</f>
        <v>#REF!</v>
      </c>
      <c r="AK10" s="12" t="e">
        <f>GETPIVOTDATA("Value",[2]pv_score!$A$4,"Edition",$Y$8,"GLOBAL ID",$X$16,"Entity code",$AA10)</f>
        <v>#REF!</v>
      </c>
      <c r="AL10" s="12" t="e">
        <f>GETPIVOTDATA("Value",[2]pv_score!$A$4,"Edition",$Y$8,"GLOBAL ID",$X$17,"Entity code",$AA10)</f>
        <v>#REF!</v>
      </c>
      <c r="AM10" s="12" t="e">
        <f>GETPIVOTDATA("Value",[2]pv_score!$A$4,"Edition",$Y$8,"GLOBAL ID",$X$18,"Entity code",$AA10)</f>
        <v>#REF!</v>
      </c>
      <c r="AN10" s="12" t="e">
        <f>GETPIVOTDATA("Value",[2]pv_score!$A$4,"Edition",$Y$8,"GLOBAL ID",$X$19,"Entity code",$AA10)</f>
        <v>#REF!</v>
      </c>
      <c r="AO10" s="12" t="e">
        <f>GETPIVOTDATA("Value",[2]pv_score!$A$4,"Edition",$Y$8,"GLOBAL ID",$X$20,"Entity code",$AA10)</f>
        <v>#REF!</v>
      </c>
      <c r="AP10" s="12" t="e">
        <f>GETPIVOTDATA("Value",[2]pv_score!$A$4,"Edition",$Y$8,"GLOBAL ID",$X$21,"Entity code",$AA10)</f>
        <v>#REF!</v>
      </c>
      <c r="AQ10" s="12" t="e">
        <f>GETPIVOTDATA("Value",[2]pv_score!$A$4,"Edition",$Y$8,"GLOBAL ID",$X$22,"Entity code",$AA10)</f>
        <v>#REF!</v>
      </c>
      <c r="AR10" s="12" t="e">
        <f>GETPIVOTDATA("Value",[2]pv_score!$A$4,"Edition",$Y$8,"GLOBAL ID",$X$23,"Entity code",$AA10)</f>
        <v>#REF!</v>
      </c>
      <c r="AS10" s="12" t="e">
        <f>GETPIVOTDATA("Value",[2]pv_score!$A$4,"Edition",$Y$8,"GLOBAL ID",$X$24,"Entity code",$AA10)</f>
        <v>#REF!</v>
      </c>
      <c r="AU10" s="10" t="s">
        <v>11</v>
      </c>
      <c r="AV10" s="10"/>
      <c r="AW10" s="10"/>
      <c r="AX10" s="10" t="s">
        <v>11</v>
      </c>
      <c r="AY10" s="10"/>
    </row>
    <row r="11" spans="1:51">
      <c r="B11"/>
      <c r="Q11" s="15" t="str">
        <f>H6</f>
        <v>Sweden</v>
      </c>
      <c r="R11" s="15" t="s">
        <v>4</v>
      </c>
      <c r="S11" s="15" t="s">
        <v>5</v>
      </c>
      <c r="T11" s="15" t="s">
        <v>15</v>
      </c>
      <c r="U11" s="15"/>
      <c r="W11" s="11" t="s">
        <v>16</v>
      </c>
      <c r="X11" s="6" t="s">
        <v>178</v>
      </c>
      <c r="AA11" s="8" t="s">
        <v>17</v>
      </c>
      <c r="AB11" s="8" t="s">
        <v>18</v>
      </c>
      <c r="AC11" s="12" t="e">
        <f>GETPIVOTDATA("Value",[2]pv_score!$A$4,"Edition",$Y$8,"GLOBAL ID",$X$8,"Entity code",$AA11)</f>
        <v>#REF!</v>
      </c>
      <c r="AD11" s="12" t="e">
        <f>GETPIVOTDATA("Value",[2]pv_score!$A$4,"Edition",$Y$8,"GLOBAL ID",$X$9,"Entity code",$AA11)</f>
        <v>#REF!</v>
      </c>
      <c r="AE11" s="12" t="e">
        <f>GETPIVOTDATA("Value",[2]pv_score!$A$4,"Edition",$Y$8,"GLOBAL ID",$X$10,"Entity code",$AA11)</f>
        <v>#REF!</v>
      </c>
      <c r="AF11" s="12" t="e">
        <f>GETPIVOTDATA("Value",[2]pv_score!$A$4,"Edition",$Y$8,"GLOBAL ID",$X$11,"Entity code",$AA11)</f>
        <v>#REF!</v>
      </c>
      <c r="AG11" s="12" t="e">
        <f>GETPIVOTDATA("Value",[2]pv_score!$A$4,"Edition",$Y$8,"GLOBAL ID",$X$12,"Entity code",$AA11)</f>
        <v>#REF!</v>
      </c>
      <c r="AH11" s="12" t="e">
        <f>GETPIVOTDATA("Value",[2]pv_score!$A$4,"Edition",$Y$8,"GLOBAL ID",$X$13,"Entity code",$AA11)</f>
        <v>#REF!</v>
      </c>
      <c r="AI11" s="12" t="e">
        <f>GETPIVOTDATA("Value",[2]pv_score!$A$4,"Edition",$Y$8,"GLOBAL ID",$X$14,"Entity code",$AA11)</f>
        <v>#REF!</v>
      </c>
      <c r="AJ11" s="12" t="e">
        <f>GETPIVOTDATA("Value",[2]pv_score!$A$4,"Edition",$Y$8,"GLOBAL ID",$X$15,"Entity code",$AA11)</f>
        <v>#REF!</v>
      </c>
      <c r="AK11" s="12" t="e">
        <f>GETPIVOTDATA("Value",[2]pv_score!$A$4,"Edition",$Y$8,"GLOBAL ID",$X$16,"Entity code",$AA11)</f>
        <v>#REF!</v>
      </c>
      <c r="AL11" s="12" t="e">
        <f>GETPIVOTDATA("Value",[2]pv_score!$A$4,"Edition",$Y$8,"GLOBAL ID",$X$17,"Entity code",$AA11)</f>
        <v>#REF!</v>
      </c>
      <c r="AM11" s="12" t="e">
        <f>GETPIVOTDATA("Value",[2]pv_score!$A$4,"Edition",$Y$8,"GLOBAL ID",$X$18,"Entity code",$AA11)</f>
        <v>#REF!</v>
      </c>
      <c r="AN11" s="12" t="e">
        <f>GETPIVOTDATA("Value",[2]pv_score!$A$4,"Edition",$Y$8,"GLOBAL ID",$X$19,"Entity code",$AA11)</f>
        <v>#REF!</v>
      </c>
      <c r="AO11" s="12" t="e">
        <f>GETPIVOTDATA("Value",[2]pv_score!$A$4,"Edition",$Y$8,"GLOBAL ID",$X$20,"Entity code",$AA11)</f>
        <v>#REF!</v>
      </c>
      <c r="AP11" s="12" t="e">
        <f>GETPIVOTDATA("Value",[2]pv_score!$A$4,"Edition",$Y$8,"GLOBAL ID",$X$21,"Entity code",$AA11)</f>
        <v>#REF!</v>
      </c>
      <c r="AQ11" s="12" t="e">
        <f>GETPIVOTDATA("Value",[2]pv_score!$A$4,"Edition",$Y$8,"GLOBAL ID",$X$22,"Entity code",$AA11)</f>
        <v>#REF!</v>
      </c>
      <c r="AR11" s="12" t="e">
        <f>GETPIVOTDATA("Value",[2]pv_score!$A$4,"Edition",$Y$8,"GLOBAL ID",$X$23,"Entity code",$AA11)</f>
        <v>#REF!</v>
      </c>
      <c r="AS11" s="12" t="e">
        <f>GETPIVOTDATA("Value",[2]pv_score!$A$4,"Edition",$Y$8,"GLOBAL ID",$X$24,"Entity code",$AA11)</f>
        <v>#REF!</v>
      </c>
      <c r="AU11" s="10" t="s">
        <v>11</v>
      </c>
      <c r="AV11" s="10"/>
      <c r="AW11" s="10"/>
      <c r="AX11" s="10" t="s">
        <v>11</v>
      </c>
      <c r="AY11" s="10"/>
    </row>
    <row r="12" spans="1:51">
      <c r="P12" s="4" t="s">
        <v>19</v>
      </c>
      <c r="Q12" s="16" t="e">
        <f>VLOOKUP(Q$11,$AB$9:$AS$64,3,FALSE)</f>
        <v>#REF!</v>
      </c>
      <c r="R12" s="16" t="e">
        <f>VLOOKUP(R$11,$AB$9:$AS$64,3,FALSE)</f>
        <v>#REF!</v>
      </c>
      <c r="S12" s="16" t="e">
        <f>VLOOKUP(S$11,$AB$9:$AS$64,3,FALSE)</f>
        <v>#REF!</v>
      </c>
      <c r="T12" s="16" t="e">
        <f>VLOOKUP(T$11,$AB$9:$AS$64,3,FALSE)</f>
        <v>#REF!</v>
      </c>
      <c r="U12" s="16"/>
      <c r="W12" s="11" t="s">
        <v>20</v>
      </c>
      <c r="X12" s="6" t="s">
        <v>179</v>
      </c>
      <c r="AA12" s="8" t="s">
        <v>21</v>
      </c>
      <c r="AB12" s="8" t="s">
        <v>22</v>
      </c>
      <c r="AC12" s="12" t="e">
        <f>GETPIVOTDATA("Value",[2]pv_score!$A$4,"Edition",$Y$8,"GLOBAL ID",$X$8,"Entity code",$AA12)</f>
        <v>#REF!</v>
      </c>
      <c r="AD12" s="12" t="e">
        <f>GETPIVOTDATA("Value",[2]pv_score!$A$4,"Edition",$Y$8,"GLOBAL ID",$X$9,"Entity code",$AA12)</f>
        <v>#REF!</v>
      </c>
      <c r="AE12" s="12" t="e">
        <f>GETPIVOTDATA("Value",[2]pv_score!$A$4,"Edition",$Y$8,"GLOBAL ID",$X$10,"Entity code",$AA12)</f>
        <v>#REF!</v>
      </c>
      <c r="AF12" s="12" t="e">
        <f>GETPIVOTDATA("Value",[2]pv_score!$A$4,"Edition",$Y$8,"GLOBAL ID",$X$11,"Entity code",$AA12)</f>
        <v>#REF!</v>
      </c>
      <c r="AG12" s="12" t="e">
        <f>GETPIVOTDATA("Value",[2]pv_score!$A$4,"Edition",$Y$8,"GLOBAL ID",$X$12,"Entity code",$AA12)</f>
        <v>#REF!</v>
      </c>
      <c r="AH12" s="12" t="e">
        <f>GETPIVOTDATA("Value",[2]pv_score!$A$4,"Edition",$Y$8,"GLOBAL ID",$X$13,"Entity code",$AA12)</f>
        <v>#REF!</v>
      </c>
      <c r="AI12" s="12" t="e">
        <f>GETPIVOTDATA("Value",[2]pv_score!$A$4,"Edition",$Y$8,"GLOBAL ID",$X$14,"Entity code",$AA12)</f>
        <v>#REF!</v>
      </c>
      <c r="AJ12" s="12" t="e">
        <f>GETPIVOTDATA("Value",[2]pv_score!$A$4,"Edition",$Y$8,"GLOBAL ID",$X$15,"Entity code",$AA12)</f>
        <v>#REF!</v>
      </c>
      <c r="AK12" s="12" t="e">
        <f>GETPIVOTDATA("Value",[2]pv_score!$A$4,"Edition",$Y$8,"GLOBAL ID",$X$16,"Entity code",$AA12)</f>
        <v>#REF!</v>
      </c>
      <c r="AL12" s="12" t="e">
        <f>GETPIVOTDATA("Value",[2]pv_score!$A$4,"Edition",$Y$8,"GLOBAL ID",$X$17,"Entity code",$AA12)</f>
        <v>#REF!</v>
      </c>
      <c r="AM12" s="12" t="e">
        <f>GETPIVOTDATA("Value",[2]pv_score!$A$4,"Edition",$Y$8,"GLOBAL ID",$X$18,"Entity code",$AA12)</f>
        <v>#REF!</v>
      </c>
      <c r="AN12" s="12" t="e">
        <f>GETPIVOTDATA("Value",[2]pv_score!$A$4,"Edition",$Y$8,"GLOBAL ID",$X$19,"Entity code",$AA12)</f>
        <v>#REF!</v>
      </c>
      <c r="AO12" s="12" t="e">
        <f>GETPIVOTDATA("Value",[2]pv_score!$A$4,"Edition",$Y$8,"GLOBAL ID",$X$20,"Entity code",$AA12)</f>
        <v>#REF!</v>
      </c>
      <c r="AP12" s="12" t="e">
        <f>GETPIVOTDATA("Value",[2]pv_score!$A$4,"Edition",$Y$8,"GLOBAL ID",$X$21,"Entity code",$AA12)</f>
        <v>#REF!</v>
      </c>
      <c r="AQ12" s="12" t="e">
        <f>GETPIVOTDATA("Value",[2]pv_score!$A$4,"Edition",$Y$8,"GLOBAL ID",$X$22,"Entity code",$AA12)</f>
        <v>#REF!</v>
      </c>
      <c r="AR12" s="12" t="e">
        <f>GETPIVOTDATA("Value",[2]pv_score!$A$4,"Edition",$Y$8,"GLOBAL ID",$X$23,"Entity code",$AA12)</f>
        <v>#REF!</v>
      </c>
      <c r="AS12" s="12" t="e">
        <f>GETPIVOTDATA("Value",[2]pv_score!$A$4,"Edition",$Y$8,"GLOBAL ID",$X$24,"Entity code",$AA12)</f>
        <v>#REF!</v>
      </c>
      <c r="AU12" s="10" t="s">
        <v>11</v>
      </c>
      <c r="AV12" s="10"/>
      <c r="AW12" s="10" t="s">
        <v>11</v>
      </c>
      <c r="AX12" s="10"/>
      <c r="AY12" s="10"/>
    </row>
    <row r="13" spans="1:51">
      <c r="P13" s="4" t="s">
        <v>23</v>
      </c>
      <c r="Q13" s="16" t="e">
        <f>VLOOKUP(Q$11,$AB$9:$AS$64,4,FALSE)</f>
        <v>#REF!</v>
      </c>
      <c r="R13" s="16" t="e">
        <f>VLOOKUP(R$11,$AB$9:$AS$64,4,FALSE)</f>
        <v>#REF!</v>
      </c>
      <c r="S13" s="16" t="e">
        <f>VLOOKUP(S$11,$AB$9:$AS$64,4,FALSE)</f>
        <v>#REF!</v>
      </c>
      <c r="T13" s="16" t="e">
        <f>VLOOKUP(T$11,$AB$9:$AS$64,4,FALSE)</f>
        <v>#REF!</v>
      </c>
      <c r="U13" s="16"/>
      <c r="W13" s="11" t="s">
        <v>24</v>
      </c>
      <c r="X13" s="6" t="s">
        <v>180</v>
      </c>
      <c r="AA13" s="8" t="s">
        <v>25</v>
      </c>
      <c r="AB13" s="8" t="s">
        <v>26</v>
      </c>
      <c r="AC13" s="12" t="e">
        <f>GETPIVOTDATA("Value",[2]pv_score!$A$4,"Edition",$Y$8,"GLOBAL ID",$X$8,"Entity code",$AA13)</f>
        <v>#REF!</v>
      </c>
      <c r="AD13" s="12" t="e">
        <f>GETPIVOTDATA("Value",[2]pv_score!$A$4,"Edition",$Y$8,"GLOBAL ID",$X$9,"Entity code",$AA13)</f>
        <v>#REF!</v>
      </c>
      <c r="AE13" s="12" t="e">
        <f>GETPIVOTDATA("Value",[2]pv_score!$A$4,"Edition",$Y$8,"GLOBAL ID",$X$10,"Entity code",$AA13)</f>
        <v>#REF!</v>
      </c>
      <c r="AF13" s="12" t="e">
        <f>GETPIVOTDATA("Value",[2]pv_score!$A$4,"Edition",$Y$8,"GLOBAL ID",$X$11,"Entity code",$AA13)</f>
        <v>#REF!</v>
      </c>
      <c r="AG13" s="12" t="e">
        <f>GETPIVOTDATA("Value",[2]pv_score!$A$4,"Edition",$Y$8,"GLOBAL ID",$X$12,"Entity code",$AA13)</f>
        <v>#REF!</v>
      </c>
      <c r="AH13" s="12" t="e">
        <f>GETPIVOTDATA("Value",[2]pv_score!$A$4,"Edition",$Y$8,"GLOBAL ID",$X$13,"Entity code",$AA13)</f>
        <v>#REF!</v>
      </c>
      <c r="AI13" s="12" t="e">
        <f>GETPIVOTDATA("Value",[2]pv_score!$A$4,"Edition",$Y$8,"GLOBAL ID",$X$14,"Entity code",$AA13)</f>
        <v>#REF!</v>
      </c>
      <c r="AJ13" s="12" t="e">
        <f>GETPIVOTDATA("Value",[2]pv_score!$A$4,"Edition",$Y$8,"GLOBAL ID",$X$15,"Entity code",$AA13)</f>
        <v>#REF!</v>
      </c>
      <c r="AK13" s="12" t="e">
        <f>GETPIVOTDATA("Value",[2]pv_score!$A$4,"Edition",$Y$8,"GLOBAL ID",$X$16,"Entity code",$AA13)</f>
        <v>#REF!</v>
      </c>
      <c r="AL13" s="12" t="e">
        <f>GETPIVOTDATA("Value",[2]pv_score!$A$4,"Edition",$Y$8,"GLOBAL ID",$X$17,"Entity code",$AA13)</f>
        <v>#REF!</v>
      </c>
      <c r="AM13" s="12" t="e">
        <f>GETPIVOTDATA("Value",[2]pv_score!$A$4,"Edition",$Y$8,"GLOBAL ID",$X$18,"Entity code",$AA13)</f>
        <v>#REF!</v>
      </c>
      <c r="AN13" s="12" t="e">
        <f>GETPIVOTDATA("Value",[2]pv_score!$A$4,"Edition",$Y$8,"GLOBAL ID",$X$19,"Entity code",$AA13)</f>
        <v>#REF!</v>
      </c>
      <c r="AO13" s="12" t="e">
        <f>GETPIVOTDATA("Value",[2]pv_score!$A$4,"Edition",$Y$8,"GLOBAL ID",$X$20,"Entity code",$AA13)</f>
        <v>#REF!</v>
      </c>
      <c r="AP13" s="12" t="e">
        <f>GETPIVOTDATA("Value",[2]pv_score!$A$4,"Edition",$Y$8,"GLOBAL ID",$X$21,"Entity code",$AA13)</f>
        <v>#REF!</v>
      </c>
      <c r="AQ13" s="12" t="e">
        <f>GETPIVOTDATA("Value",[2]pv_score!$A$4,"Edition",$Y$8,"GLOBAL ID",$X$22,"Entity code",$AA13)</f>
        <v>#REF!</v>
      </c>
      <c r="AR13" s="12" t="e">
        <f>GETPIVOTDATA("Value",[2]pv_score!$A$4,"Edition",$Y$8,"GLOBAL ID",$X$23,"Entity code",$AA13)</f>
        <v>#REF!</v>
      </c>
      <c r="AS13" s="12" t="e">
        <f>GETPIVOTDATA("Value",[2]pv_score!$A$4,"Edition",$Y$8,"GLOBAL ID",$X$24,"Entity code",$AA13)</f>
        <v>#REF!</v>
      </c>
      <c r="AU13" s="10" t="s">
        <v>11</v>
      </c>
      <c r="AV13" s="10"/>
      <c r="AW13" s="10"/>
      <c r="AX13" s="10"/>
      <c r="AY13" s="10"/>
    </row>
    <row r="14" spans="1:51">
      <c r="P14" s="4" t="s">
        <v>27</v>
      </c>
      <c r="Q14" s="16" t="e">
        <f>VLOOKUP(Q$11,$AB$9:$AS$64,5,FALSE)</f>
        <v>#REF!</v>
      </c>
      <c r="R14" s="16" t="e">
        <f>VLOOKUP(R$11,$AB$9:$AS$64,5,FALSE)</f>
        <v>#REF!</v>
      </c>
      <c r="S14" s="16" t="e">
        <f>VLOOKUP(S$11,$AB$9:$AS$64,5,FALSE)</f>
        <v>#REF!</v>
      </c>
      <c r="T14" s="16" t="e">
        <f>VLOOKUP(T$11,$AB$9:$AS$64,5,FALSE)</f>
        <v>#REF!</v>
      </c>
      <c r="U14" s="16"/>
      <c r="W14" s="11" t="s">
        <v>28</v>
      </c>
      <c r="X14" s="6" t="s">
        <v>181</v>
      </c>
      <c r="Y14" s="17"/>
      <c r="AA14" s="8" t="s">
        <v>29</v>
      </c>
      <c r="AB14" s="8" t="s">
        <v>30</v>
      </c>
      <c r="AC14" s="12" t="e">
        <f>GETPIVOTDATA("Value",[2]pv_score!$A$4,"Edition",$Y$8,"GLOBAL ID",$X$8,"Entity code",$AA14)</f>
        <v>#REF!</v>
      </c>
      <c r="AD14" s="12" t="e">
        <f>GETPIVOTDATA("Value",[2]pv_score!$A$4,"Edition",$Y$8,"GLOBAL ID",$X$9,"Entity code",$AA14)</f>
        <v>#REF!</v>
      </c>
      <c r="AE14" s="12" t="e">
        <f>GETPIVOTDATA("Value",[2]pv_score!$A$4,"Edition",$Y$8,"GLOBAL ID",$X$10,"Entity code",$AA14)</f>
        <v>#REF!</v>
      </c>
      <c r="AF14" s="12" t="e">
        <f>GETPIVOTDATA("Value",[2]pv_score!$A$4,"Edition",$Y$8,"GLOBAL ID",$X$11,"Entity code",$AA14)</f>
        <v>#REF!</v>
      </c>
      <c r="AG14" s="12" t="e">
        <f>GETPIVOTDATA("Value",[2]pv_score!$A$4,"Edition",$Y$8,"GLOBAL ID",$X$12,"Entity code",$AA14)</f>
        <v>#REF!</v>
      </c>
      <c r="AH14" s="12" t="e">
        <f>GETPIVOTDATA("Value",[2]pv_score!$A$4,"Edition",$Y$8,"GLOBAL ID",$X$13,"Entity code",$AA14)</f>
        <v>#REF!</v>
      </c>
      <c r="AI14" s="12" t="e">
        <f>GETPIVOTDATA("Value",[2]pv_score!$A$4,"Edition",$Y$8,"GLOBAL ID",$X$14,"Entity code",$AA14)</f>
        <v>#REF!</v>
      </c>
      <c r="AJ14" s="12" t="e">
        <f>GETPIVOTDATA("Value",[2]pv_score!$A$4,"Edition",$Y$8,"GLOBAL ID",$X$15,"Entity code",$AA14)</f>
        <v>#REF!</v>
      </c>
      <c r="AK14" s="12" t="e">
        <f>GETPIVOTDATA("Value",[2]pv_score!$A$4,"Edition",$Y$8,"GLOBAL ID",$X$16,"Entity code",$AA14)</f>
        <v>#REF!</v>
      </c>
      <c r="AL14" s="12" t="e">
        <f>GETPIVOTDATA("Value",[2]pv_score!$A$4,"Edition",$Y$8,"GLOBAL ID",$X$17,"Entity code",$AA14)</f>
        <v>#REF!</v>
      </c>
      <c r="AM14" s="12" t="e">
        <f>GETPIVOTDATA("Value",[2]pv_score!$A$4,"Edition",$Y$8,"GLOBAL ID",$X$18,"Entity code",$AA14)</f>
        <v>#REF!</v>
      </c>
      <c r="AN14" s="12" t="e">
        <f>GETPIVOTDATA("Value",[2]pv_score!$A$4,"Edition",$Y$8,"GLOBAL ID",$X$19,"Entity code",$AA14)</f>
        <v>#REF!</v>
      </c>
      <c r="AO14" s="12" t="e">
        <f>GETPIVOTDATA("Value",[2]pv_score!$A$4,"Edition",$Y$8,"GLOBAL ID",$X$20,"Entity code",$AA14)</f>
        <v>#REF!</v>
      </c>
      <c r="AP14" s="12" t="e">
        <f>GETPIVOTDATA("Value",[2]pv_score!$A$4,"Edition",$Y$8,"GLOBAL ID",$X$21,"Entity code",$AA14)</f>
        <v>#REF!</v>
      </c>
      <c r="AQ14" s="12" t="e">
        <f>GETPIVOTDATA("Value",[2]pv_score!$A$4,"Edition",$Y$8,"GLOBAL ID",$X$22,"Entity code",$AA14)</f>
        <v>#REF!</v>
      </c>
      <c r="AR14" s="12" t="e">
        <f>GETPIVOTDATA("Value",[2]pv_score!$A$4,"Edition",$Y$8,"GLOBAL ID",$X$23,"Entity code",$AA14)</f>
        <v>#REF!</v>
      </c>
      <c r="AS14" s="12" t="e">
        <f>GETPIVOTDATA("Value",[2]pv_score!$A$4,"Edition",$Y$8,"GLOBAL ID",$X$24,"Entity code",$AA14)</f>
        <v>#REF!</v>
      </c>
      <c r="AU14" s="10" t="s">
        <v>11</v>
      </c>
      <c r="AV14" s="10"/>
      <c r="AW14" s="10"/>
      <c r="AX14" s="10" t="s">
        <v>11</v>
      </c>
      <c r="AY14" s="10"/>
    </row>
    <row r="15" spans="1:51">
      <c r="P15" s="4" t="s">
        <v>31</v>
      </c>
      <c r="Q15" s="16" t="e">
        <f>VLOOKUP(Q$11,$AB$9:$AS$64,6,FALSE)</f>
        <v>#REF!</v>
      </c>
      <c r="R15" s="16" t="e">
        <f>VLOOKUP(R$11,$AB$9:$AS$64,6,FALSE)</f>
        <v>#REF!</v>
      </c>
      <c r="S15" s="16" t="e">
        <f>VLOOKUP(S$11,$AB$9:$AS$64,6,FALSE)</f>
        <v>#REF!</v>
      </c>
      <c r="T15" s="16" t="e">
        <f>VLOOKUP(T$11,$AB$9:$AS$64,6,FALSE)</f>
        <v>#REF!</v>
      </c>
      <c r="U15" s="16"/>
      <c r="W15" s="11" t="s">
        <v>32</v>
      </c>
      <c r="X15" s="6" t="s">
        <v>182</v>
      </c>
      <c r="AA15" s="8" t="s">
        <v>33</v>
      </c>
      <c r="AB15" s="8" t="s">
        <v>34</v>
      </c>
      <c r="AC15" s="12" t="e">
        <f>GETPIVOTDATA("Value",[2]pv_score!$A$4,"Edition",$Y$8,"GLOBAL ID",$X$8,"Entity code",$AA15)</f>
        <v>#REF!</v>
      </c>
      <c r="AD15" s="12" t="e">
        <f>GETPIVOTDATA("Value",[2]pv_score!$A$4,"Edition",$Y$8,"GLOBAL ID",$X$9,"Entity code",$AA15)</f>
        <v>#REF!</v>
      </c>
      <c r="AE15" s="12" t="e">
        <f>GETPIVOTDATA("Value",[2]pv_score!$A$4,"Edition",$Y$8,"GLOBAL ID",$X$10,"Entity code",$AA15)</f>
        <v>#REF!</v>
      </c>
      <c r="AF15" s="12" t="e">
        <f>GETPIVOTDATA("Value",[2]pv_score!$A$4,"Edition",$Y$8,"GLOBAL ID",$X$11,"Entity code",$AA15)</f>
        <v>#REF!</v>
      </c>
      <c r="AG15" s="12" t="e">
        <f>GETPIVOTDATA("Value",[2]pv_score!$A$4,"Edition",$Y$8,"GLOBAL ID",$X$12,"Entity code",$AA15)</f>
        <v>#REF!</v>
      </c>
      <c r="AH15" s="12" t="e">
        <f>GETPIVOTDATA("Value",[2]pv_score!$A$4,"Edition",$Y$8,"GLOBAL ID",$X$13,"Entity code",$AA15)</f>
        <v>#REF!</v>
      </c>
      <c r="AI15" s="12" t="e">
        <f>GETPIVOTDATA("Value",[2]pv_score!$A$4,"Edition",$Y$8,"GLOBAL ID",$X$14,"Entity code",$AA15)</f>
        <v>#REF!</v>
      </c>
      <c r="AJ15" s="12" t="e">
        <f>GETPIVOTDATA("Value",[2]pv_score!$A$4,"Edition",$Y$8,"GLOBAL ID",$X$15,"Entity code",$AA15)</f>
        <v>#REF!</v>
      </c>
      <c r="AK15" s="12" t="e">
        <f>GETPIVOTDATA("Value",[2]pv_score!$A$4,"Edition",$Y$8,"GLOBAL ID",$X$16,"Entity code",$AA15)</f>
        <v>#REF!</v>
      </c>
      <c r="AL15" s="12" t="e">
        <f>GETPIVOTDATA("Value",[2]pv_score!$A$4,"Edition",$Y$8,"GLOBAL ID",$X$17,"Entity code",$AA15)</f>
        <v>#REF!</v>
      </c>
      <c r="AM15" s="12" t="e">
        <f>GETPIVOTDATA("Value",[2]pv_score!$A$4,"Edition",$Y$8,"GLOBAL ID",$X$18,"Entity code",$AA15)</f>
        <v>#REF!</v>
      </c>
      <c r="AN15" s="12" t="e">
        <f>GETPIVOTDATA("Value",[2]pv_score!$A$4,"Edition",$Y$8,"GLOBAL ID",$X$19,"Entity code",$AA15)</f>
        <v>#REF!</v>
      </c>
      <c r="AO15" s="12" t="e">
        <f>GETPIVOTDATA("Value",[2]pv_score!$A$4,"Edition",$Y$8,"GLOBAL ID",$X$20,"Entity code",$AA15)</f>
        <v>#REF!</v>
      </c>
      <c r="AP15" s="12" t="e">
        <f>GETPIVOTDATA("Value",[2]pv_score!$A$4,"Edition",$Y$8,"GLOBAL ID",$X$21,"Entity code",$AA15)</f>
        <v>#REF!</v>
      </c>
      <c r="AQ15" s="12" t="e">
        <f>GETPIVOTDATA("Value",[2]pv_score!$A$4,"Edition",$Y$8,"GLOBAL ID",$X$22,"Entity code",$AA15)</f>
        <v>#REF!</v>
      </c>
      <c r="AR15" s="12" t="e">
        <f>GETPIVOTDATA("Value",[2]pv_score!$A$4,"Edition",$Y$8,"GLOBAL ID",$X$23,"Entity code",$AA15)</f>
        <v>#REF!</v>
      </c>
      <c r="AS15" s="12" t="e">
        <f>GETPIVOTDATA("Value",[2]pv_score!$A$4,"Edition",$Y$8,"GLOBAL ID",$X$24,"Entity code",$AA15)</f>
        <v>#REF!</v>
      </c>
      <c r="AU15" s="10" t="s">
        <v>11</v>
      </c>
      <c r="AV15" s="10"/>
      <c r="AW15" s="10"/>
      <c r="AX15" s="10" t="s">
        <v>11</v>
      </c>
      <c r="AY15" s="10"/>
    </row>
    <row r="16" spans="1:51">
      <c r="P16" s="4" t="s">
        <v>35</v>
      </c>
      <c r="Q16" s="16" t="e">
        <f>VLOOKUP(Q$11,$AB$9:$AS$64,7,FALSE)</f>
        <v>#REF!</v>
      </c>
      <c r="R16" s="16" t="e">
        <f>VLOOKUP(R$11,$AB$9:$AS$64,7,FALSE)</f>
        <v>#REF!</v>
      </c>
      <c r="S16" s="16" t="e">
        <f>VLOOKUP(S$11,$AB$9:$AS$64,7,FALSE)</f>
        <v>#REF!</v>
      </c>
      <c r="T16" s="16" t="e">
        <f>VLOOKUP(T$11,$AB$9:$AS$64,7,FALSE)</f>
        <v>#REF!</v>
      </c>
      <c r="U16" s="16"/>
      <c r="W16" s="11" t="s">
        <v>36</v>
      </c>
      <c r="X16" s="6" t="s">
        <v>183</v>
      </c>
      <c r="Y16" s="18"/>
      <c r="AA16" s="8" t="s">
        <v>37</v>
      </c>
      <c r="AB16" s="8" t="s">
        <v>38</v>
      </c>
      <c r="AC16" s="12" t="e">
        <f>GETPIVOTDATA("Value",[2]pv_score!$A$4,"Edition",$Y$8,"GLOBAL ID",$X$8,"Entity code",$AA16)</f>
        <v>#REF!</v>
      </c>
      <c r="AD16" s="12" t="e">
        <f>GETPIVOTDATA("Value",[2]pv_score!$A$4,"Edition",$Y$8,"GLOBAL ID",$X$9,"Entity code",$AA16)</f>
        <v>#REF!</v>
      </c>
      <c r="AE16" s="12" t="e">
        <f>GETPIVOTDATA("Value",[2]pv_score!$A$4,"Edition",$Y$8,"GLOBAL ID",$X$10,"Entity code",$AA16)</f>
        <v>#REF!</v>
      </c>
      <c r="AF16" s="12" t="e">
        <f>GETPIVOTDATA("Value",[2]pv_score!$A$4,"Edition",$Y$8,"GLOBAL ID",$X$11,"Entity code",$AA16)</f>
        <v>#REF!</v>
      </c>
      <c r="AG16" s="12" t="e">
        <f>GETPIVOTDATA("Value",[2]pv_score!$A$4,"Edition",$Y$8,"GLOBAL ID",$X$12,"Entity code",$AA16)</f>
        <v>#REF!</v>
      </c>
      <c r="AH16" s="12" t="e">
        <f>GETPIVOTDATA("Value",[2]pv_score!$A$4,"Edition",$Y$8,"GLOBAL ID",$X$13,"Entity code",$AA16)</f>
        <v>#REF!</v>
      </c>
      <c r="AI16" s="12" t="e">
        <f>GETPIVOTDATA("Value",[2]pv_score!$A$4,"Edition",$Y$8,"GLOBAL ID",$X$14,"Entity code",$AA16)</f>
        <v>#REF!</v>
      </c>
      <c r="AJ16" s="12" t="e">
        <f>GETPIVOTDATA("Value",[2]pv_score!$A$4,"Edition",$Y$8,"GLOBAL ID",$X$15,"Entity code",$AA16)</f>
        <v>#REF!</v>
      </c>
      <c r="AK16" s="12" t="e">
        <f>GETPIVOTDATA("Value",[2]pv_score!$A$4,"Edition",$Y$8,"GLOBAL ID",$X$16,"Entity code",$AA16)</f>
        <v>#REF!</v>
      </c>
      <c r="AL16" s="12" t="e">
        <f>GETPIVOTDATA("Value",[2]pv_score!$A$4,"Edition",$Y$8,"GLOBAL ID",$X$17,"Entity code",$AA16)</f>
        <v>#REF!</v>
      </c>
      <c r="AM16" s="12" t="e">
        <f>GETPIVOTDATA("Value",[2]pv_score!$A$4,"Edition",$Y$8,"GLOBAL ID",$X$18,"Entity code",$AA16)</f>
        <v>#REF!</v>
      </c>
      <c r="AN16" s="12" t="e">
        <f>GETPIVOTDATA("Value",[2]pv_score!$A$4,"Edition",$Y$8,"GLOBAL ID",$X$19,"Entity code",$AA16)</f>
        <v>#REF!</v>
      </c>
      <c r="AO16" s="12" t="e">
        <f>GETPIVOTDATA("Value",[2]pv_score!$A$4,"Edition",$Y$8,"GLOBAL ID",$X$20,"Entity code",$AA16)</f>
        <v>#REF!</v>
      </c>
      <c r="AP16" s="12" t="e">
        <f>GETPIVOTDATA("Value",[2]pv_score!$A$4,"Edition",$Y$8,"GLOBAL ID",$X$21,"Entity code",$AA16)</f>
        <v>#REF!</v>
      </c>
      <c r="AQ16" s="12" t="e">
        <f>GETPIVOTDATA("Value",[2]pv_score!$A$4,"Edition",$Y$8,"GLOBAL ID",$X$22,"Entity code",$AA16)</f>
        <v>#REF!</v>
      </c>
      <c r="AR16" s="12" t="e">
        <f>GETPIVOTDATA("Value",[2]pv_score!$A$4,"Edition",$Y$8,"GLOBAL ID",$X$23,"Entity code",$AA16)</f>
        <v>#REF!</v>
      </c>
      <c r="AS16" s="12" t="e">
        <f>GETPIVOTDATA("Value",[2]pv_score!$A$4,"Edition",$Y$8,"GLOBAL ID",$X$24,"Entity code",$AA16)</f>
        <v>#REF!</v>
      </c>
      <c r="AU16" s="10" t="s">
        <v>11</v>
      </c>
      <c r="AV16" s="10"/>
      <c r="AW16" s="10"/>
      <c r="AX16" s="10" t="s">
        <v>11</v>
      </c>
      <c r="AY16" s="10"/>
    </row>
    <row r="17" spans="1:51">
      <c r="P17" s="4" t="s">
        <v>39</v>
      </c>
      <c r="Q17" s="16" t="e">
        <f>VLOOKUP(Q$11,$AB$9:$AS$64,8,FALSE)</f>
        <v>#REF!</v>
      </c>
      <c r="R17" s="16" t="e">
        <f>VLOOKUP(R$11,$AB$9:$AS$64,8,FALSE)</f>
        <v>#REF!</v>
      </c>
      <c r="S17" s="16" t="e">
        <f>VLOOKUP(S$11,$AB$9:$AS$64,8,FALSE)</f>
        <v>#REF!</v>
      </c>
      <c r="T17" s="16" t="e">
        <f>VLOOKUP(T$11,$AB$9:$AS$64,8,FALSE)</f>
        <v>#REF!</v>
      </c>
      <c r="W17" s="11" t="s">
        <v>40</v>
      </c>
      <c r="X17" s="6" t="s">
        <v>184</v>
      </c>
      <c r="Y17" s="18"/>
      <c r="AA17" s="8" t="s">
        <v>41</v>
      </c>
      <c r="AB17" s="8" t="s">
        <v>42</v>
      </c>
      <c r="AC17" s="12" t="e">
        <f>GETPIVOTDATA("Value",[2]pv_score!$A$4,"Edition",$Y$8,"GLOBAL ID",$X$8,"Entity code",$AA17)</f>
        <v>#REF!</v>
      </c>
      <c r="AD17" s="12" t="e">
        <f>GETPIVOTDATA("Value",[2]pv_score!$A$4,"Edition",$Y$8,"GLOBAL ID",$X$9,"Entity code",$AA17)</f>
        <v>#REF!</v>
      </c>
      <c r="AE17" s="12" t="e">
        <f>GETPIVOTDATA("Value",[2]pv_score!$A$4,"Edition",$Y$8,"GLOBAL ID",$X$10,"Entity code",$AA17)</f>
        <v>#REF!</v>
      </c>
      <c r="AF17" s="12" t="e">
        <f>GETPIVOTDATA("Value",[2]pv_score!$A$4,"Edition",$Y$8,"GLOBAL ID",$X$11,"Entity code",$AA17)</f>
        <v>#REF!</v>
      </c>
      <c r="AG17" s="12" t="e">
        <f>GETPIVOTDATA("Value",[2]pv_score!$A$4,"Edition",$Y$8,"GLOBAL ID",$X$12,"Entity code",$AA17)</f>
        <v>#REF!</v>
      </c>
      <c r="AH17" s="12" t="e">
        <f>GETPIVOTDATA("Value",[2]pv_score!$A$4,"Edition",$Y$8,"GLOBAL ID",$X$13,"Entity code",$AA17)</f>
        <v>#REF!</v>
      </c>
      <c r="AI17" s="12" t="e">
        <f>GETPIVOTDATA("Value",[2]pv_score!$A$4,"Edition",$Y$8,"GLOBAL ID",$X$14,"Entity code",$AA17)</f>
        <v>#REF!</v>
      </c>
      <c r="AJ17" s="12" t="e">
        <f>GETPIVOTDATA("Value",[2]pv_score!$A$4,"Edition",$Y$8,"GLOBAL ID",$X$15,"Entity code",$AA17)</f>
        <v>#REF!</v>
      </c>
      <c r="AK17" s="12" t="e">
        <f>GETPIVOTDATA("Value",[2]pv_score!$A$4,"Edition",$Y$8,"GLOBAL ID",$X$16,"Entity code",$AA17)</f>
        <v>#REF!</v>
      </c>
      <c r="AL17" s="12" t="e">
        <f>GETPIVOTDATA("Value",[2]pv_score!$A$4,"Edition",$Y$8,"GLOBAL ID",$X$17,"Entity code",$AA17)</f>
        <v>#REF!</v>
      </c>
      <c r="AM17" s="12" t="e">
        <f>GETPIVOTDATA("Value",[2]pv_score!$A$4,"Edition",$Y$8,"GLOBAL ID",$X$18,"Entity code",$AA17)</f>
        <v>#REF!</v>
      </c>
      <c r="AN17" s="12" t="e">
        <f>GETPIVOTDATA("Value",[2]pv_score!$A$4,"Edition",$Y$8,"GLOBAL ID",$X$19,"Entity code",$AA17)</f>
        <v>#REF!</v>
      </c>
      <c r="AO17" s="12" t="e">
        <f>GETPIVOTDATA("Value",[2]pv_score!$A$4,"Edition",$Y$8,"GLOBAL ID",$X$20,"Entity code",$AA17)</f>
        <v>#REF!</v>
      </c>
      <c r="AP17" s="12" t="e">
        <f>GETPIVOTDATA("Value",[2]pv_score!$A$4,"Edition",$Y$8,"GLOBAL ID",$X$21,"Entity code",$AA17)</f>
        <v>#REF!</v>
      </c>
      <c r="AQ17" s="12" t="e">
        <f>GETPIVOTDATA("Value",[2]pv_score!$A$4,"Edition",$Y$8,"GLOBAL ID",$X$22,"Entity code",$AA17)</f>
        <v>#REF!</v>
      </c>
      <c r="AR17" s="12" t="e">
        <f>GETPIVOTDATA("Value",[2]pv_score!$A$4,"Edition",$Y$8,"GLOBAL ID",$X$23,"Entity code",$AA17)</f>
        <v>#REF!</v>
      </c>
      <c r="AS17" s="12" t="e">
        <f>GETPIVOTDATA("Value",[2]pv_score!$A$4,"Edition",$Y$8,"GLOBAL ID",$X$24,"Entity code",$AA17)</f>
        <v>#REF!</v>
      </c>
      <c r="AU17" s="10" t="s">
        <v>11</v>
      </c>
      <c r="AV17" s="10"/>
      <c r="AW17" s="10"/>
      <c r="AX17" s="10" t="s">
        <v>11</v>
      </c>
      <c r="AY17" s="10"/>
    </row>
    <row r="18" spans="1:51">
      <c r="P18" s="4" t="s">
        <v>43</v>
      </c>
      <c r="Q18" s="16" t="e">
        <f>VLOOKUP(Q$11,$AB$9:$AS$64,9,FALSE)</f>
        <v>#REF!</v>
      </c>
      <c r="R18" s="16" t="e">
        <f>VLOOKUP(R$11,$AB$9:$AS$64,9,FALSE)</f>
        <v>#REF!</v>
      </c>
      <c r="S18" s="16" t="e">
        <f>VLOOKUP(S$11,$AB$9:$AS$64,9,FALSE)</f>
        <v>#REF!</v>
      </c>
      <c r="T18" s="16" t="e">
        <f>VLOOKUP(T$11,$AB$9:$AS$64,9,FALSE)</f>
        <v>#REF!</v>
      </c>
      <c r="W18" s="11" t="s">
        <v>44</v>
      </c>
      <c r="X18" s="6" t="s">
        <v>185</v>
      </c>
      <c r="Y18" s="18"/>
      <c r="AA18" s="8" t="s">
        <v>45</v>
      </c>
      <c r="AB18" s="8" t="s">
        <v>46</v>
      </c>
      <c r="AC18" s="12" t="e">
        <f>GETPIVOTDATA("Value",[2]pv_score!$A$4,"Edition",$Y$8,"GLOBAL ID",$X$8,"Entity code",$AA18)</f>
        <v>#REF!</v>
      </c>
      <c r="AD18" s="12" t="e">
        <f>GETPIVOTDATA("Value",[2]pv_score!$A$4,"Edition",$Y$8,"GLOBAL ID",$X$9,"Entity code",$AA18)</f>
        <v>#REF!</v>
      </c>
      <c r="AE18" s="12" t="e">
        <f>GETPIVOTDATA("Value",[2]pv_score!$A$4,"Edition",$Y$8,"GLOBAL ID",$X$10,"Entity code",$AA18)</f>
        <v>#REF!</v>
      </c>
      <c r="AF18" s="12" t="e">
        <f>GETPIVOTDATA("Value",[2]pv_score!$A$4,"Edition",$Y$8,"GLOBAL ID",$X$11,"Entity code",$AA18)</f>
        <v>#REF!</v>
      </c>
      <c r="AG18" s="12" t="e">
        <f>GETPIVOTDATA("Value",[2]pv_score!$A$4,"Edition",$Y$8,"GLOBAL ID",$X$12,"Entity code",$AA18)</f>
        <v>#REF!</v>
      </c>
      <c r="AH18" s="12" t="e">
        <f>GETPIVOTDATA("Value",[2]pv_score!$A$4,"Edition",$Y$8,"GLOBAL ID",$X$13,"Entity code",$AA18)</f>
        <v>#REF!</v>
      </c>
      <c r="AI18" s="12" t="e">
        <f>GETPIVOTDATA("Value",[2]pv_score!$A$4,"Edition",$Y$8,"GLOBAL ID",$X$14,"Entity code",$AA18)</f>
        <v>#REF!</v>
      </c>
      <c r="AJ18" s="12" t="e">
        <f>GETPIVOTDATA("Value",[2]pv_score!$A$4,"Edition",$Y$8,"GLOBAL ID",$X$15,"Entity code",$AA18)</f>
        <v>#REF!</v>
      </c>
      <c r="AK18" s="12" t="e">
        <f>GETPIVOTDATA("Value",[2]pv_score!$A$4,"Edition",$Y$8,"GLOBAL ID",$X$16,"Entity code",$AA18)</f>
        <v>#REF!</v>
      </c>
      <c r="AL18" s="12" t="e">
        <f>GETPIVOTDATA("Value",[2]pv_score!$A$4,"Edition",$Y$8,"GLOBAL ID",$X$17,"Entity code",$AA18)</f>
        <v>#REF!</v>
      </c>
      <c r="AM18" s="12" t="e">
        <f>GETPIVOTDATA("Value",[2]pv_score!$A$4,"Edition",$Y$8,"GLOBAL ID",$X$18,"Entity code",$AA18)</f>
        <v>#REF!</v>
      </c>
      <c r="AN18" s="12" t="e">
        <f>GETPIVOTDATA("Value",[2]pv_score!$A$4,"Edition",$Y$8,"GLOBAL ID",$X$19,"Entity code",$AA18)</f>
        <v>#REF!</v>
      </c>
      <c r="AO18" s="12" t="e">
        <f>GETPIVOTDATA("Value",[2]pv_score!$A$4,"Edition",$Y$8,"GLOBAL ID",$X$20,"Entity code",$AA18)</f>
        <v>#REF!</v>
      </c>
      <c r="AP18" s="12" t="e">
        <f>GETPIVOTDATA("Value",[2]pv_score!$A$4,"Edition",$Y$8,"GLOBAL ID",$X$21,"Entity code",$AA18)</f>
        <v>#REF!</v>
      </c>
      <c r="AQ18" s="12" t="e">
        <f>GETPIVOTDATA("Value",[2]pv_score!$A$4,"Edition",$Y$8,"GLOBAL ID",$X$22,"Entity code",$AA18)</f>
        <v>#REF!</v>
      </c>
      <c r="AR18" s="12" t="e">
        <f>GETPIVOTDATA("Value",[2]pv_score!$A$4,"Edition",$Y$8,"GLOBAL ID",$X$23,"Entity code",$AA18)</f>
        <v>#REF!</v>
      </c>
      <c r="AS18" s="12" t="e">
        <f>GETPIVOTDATA("Value",[2]pv_score!$A$4,"Edition",$Y$8,"GLOBAL ID",$X$24,"Entity code",$AA18)</f>
        <v>#REF!</v>
      </c>
      <c r="AU18" s="10" t="s">
        <v>11</v>
      </c>
      <c r="AV18" s="10"/>
      <c r="AW18" s="10" t="s">
        <v>11</v>
      </c>
      <c r="AX18" s="10" t="s">
        <v>11</v>
      </c>
      <c r="AY18" s="10"/>
    </row>
    <row r="19" spans="1:51">
      <c r="O19" s="13"/>
      <c r="P19" s="4" t="s">
        <v>47</v>
      </c>
      <c r="Q19" s="16" t="e">
        <f>VLOOKUP(Q$11,$AB$9:$AS$64,10,FALSE)</f>
        <v>#REF!</v>
      </c>
      <c r="R19" s="16" t="e">
        <f>VLOOKUP(R$11,$AB$9:$AS$64,10,FALSE)</f>
        <v>#REF!</v>
      </c>
      <c r="S19" s="16" t="e">
        <f>VLOOKUP(S$11,$AB$9:$AS$64,10,FALSE)</f>
        <v>#REF!</v>
      </c>
      <c r="T19" s="16" t="e">
        <f>VLOOKUP(T$11,$AB$9:$AS$64,10,FALSE)</f>
        <v>#REF!</v>
      </c>
      <c r="W19" s="11" t="s">
        <v>48</v>
      </c>
      <c r="X19" s="6" t="s">
        <v>186</v>
      </c>
      <c r="Y19" s="18"/>
      <c r="AA19" s="8" t="s">
        <v>49</v>
      </c>
      <c r="AB19" s="8" t="s">
        <v>50</v>
      </c>
      <c r="AC19" s="12" t="e">
        <f>GETPIVOTDATA("Value",[2]pv_score!$A$4,"Edition",$Y$8,"GLOBAL ID",$X$8,"Entity code",$AA19)</f>
        <v>#REF!</v>
      </c>
      <c r="AD19" s="12" t="e">
        <f>GETPIVOTDATA("Value",[2]pv_score!$A$4,"Edition",$Y$8,"GLOBAL ID",$X$9,"Entity code",$AA19)</f>
        <v>#REF!</v>
      </c>
      <c r="AE19" s="12" t="e">
        <f>GETPIVOTDATA("Value",[2]pv_score!$A$4,"Edition",$Y$8,"GLOBAL ID",$X$10,"Entity code",$AA19)</f>
        <v>#REF!</v>
      </c>
      <c r="AF19" s="12" t="e">
        <f>GETPIVOTDATA("Value",[2]pv_score!$A$4,"Edition",$Y$8,"GLOBAL ID",$X$11,"Entity code",$AA19)</f>
        <v>#REF!</v>
      </c>
      <c r="AG19" s="12" t="e">
        <f>GETPIVOTDATA("Value",[2]pv_score!$A$4,"Edition",$Y$8,"GLOBAL ID",$X$12,"Entity code",$AA19)</f>
        <v>#REF!</v>
      </c>
      <c r="AH19" s="12" t="e">
        <f>GETPIVOTDATA("Value",[2]pv_score!$A$4,"Edition",$Y$8,"GLOBAL ID",$X$13,"Entity code",$AA19)</f>
        <v>#REF!</v>
      </c>
      <c r="AI19" s="12" t="e">
        <f>GETPIVOTDATA("Value",[2]pv_score!$A$4,"Edition",$Y$8,"GLOBAL ID",$X$14,"Entity code",$AA19)</f>
        <v>#REF!</v>
      </c>
      <c r="AJ19" s="12" t="e">
        <f>GETPIVOTDATA("Value",[2]pv_score!$A$4,"Edition",$Y$8,"GLOBAL ID",$X$15,"Entity code",$AA19)</f>
        <v>#REF!</v>
      </c>
      <c r="AK19" s="12" t="e">
        <f>GETPIVOTDATA("Value",[2]pv_score!$A$4,"Edition",$Y$8,"GLOBAL ID",$X$16,"Entity code",$AA19)</f>
        <v>#REF!</v>
      </c>
      <c r="AL19" s="12" t="e">
        <f>GETPIVOTDATA("Value",[2]pv_score!$A$4,"Edition",$Y$8,"GLOBAL ID",$X$17,"Entity code",$AA19)</f>
        <v>#REF!</v>
      </c>
      <c r="AM19" s="12" t="e">
        <f>GETPIVOTDATA("Value",[2]pv_score!$A$4,"Edition",$Y$8,"GLOBAL ID",$X$18,"Entity code",$AA19)</f>
        <v>#REF!</v>
      </c>
      <c r="AN19" s="12" t="e">
        <f>GETPIVOTDATA("Value",[2]pv_score!$A$4,"Edition",$Y$8,"GLOBAL ID",$X$19,"Entity code",$AA19)</f>
        <v>#REF!</v>
      </c>
      <c r="AO19" s="12" t="e">
        <f>GETPIVOTDATA("Value",[2]pv_score!$A$4,"Edition",$Y$8,"GLOBAL ID",$X$20,"Entity code",$AA19)</f>
        <v>#REF!</v>
      </c>
      <c r="AP19" s="12" t="e">
        <f>GETPIVOTDATA("Value",[2]pv_score!$A$4,"Edition",$Y$8,"GLOBAL ID",$X$21,"Entity code",$AA19)</f>
        <v>#REF!</v>
      </c>
      <c r="AQ19" s="12" t="e">
        <f>GETPIVOTDATA("Value",[2]pv_score!$A$4,"Edition",$Y$8,"GLOBAL ID",$X$22,"Entity code",$AA19)</f>
        <v>#REF!</v>
      </c>
      <c r="AR19" s="12" t="e">
        <f>GETPIVOTDATA("Value",[2]pv_score!$A$4,"Edition",$Y$8,"GLOBAL ID",$X$23,"Entity code",$AA19)</f>
        <v>#REF!</v>
      </c>
      <c r="AS19" s="12" t="e">
        <f>GETPIVOTDATA("Value",[2]pv_score!$A$4,"Edition",$Y$8,"GLOBAL ID",$X$24,"Entity code",$AA19)</f>
        <v>#REF!</v>
      </c>
      <c r="AU19" s="10" t="s">
        <v>11</v>
      </c>
      <c r="AV19" s="10"/>
      <c r="AW19" s="10" t="s">
        <v>11</v>
      </c>
      <c r="AX19" s="10" t="s">
        <v>11</v>
      </c>
      <c r="AY19" s="10"/>
    </row>
    <row r="20" spans="1:51">
      <c r="P20" s="4" t="s">
        <v>51</v>
      </c>
      <c r="Q20" s="16" t="e">
        <f>VLOOKUP(Q$11,$AB$9:$AS$64,11,FALSE)</f>
        <v>#REF!</v>
      </c>
      <c r="R20" s="16" t="e">
        <f>VLOOKUP(R$11,$AB$9:$AS$64,11,FALSE)</f>
        <v>#REF!</v>
      </c>
      <c r="S20" s="16" t="e">
        <f>VLOOKUP(S$11,$AB$9:$AS$64,11,FALSE)</f>
        <v>#REF!</v>
      </c>
      <c r="T20" s="16" t="e">
        <f>VLOOKUP(T$11,$AB$9:$AS$64,11,FALSE)</f>
        <v>#REF!</v>
      </c>
      <c r="W20" s="11" t="s">
        <v>52</v>
      </c>
      <c r="X20" s="6" t="s">
        <v>187</v>
      </c>
      <c r="Y20" s="18"/>
      <c r="AA20" s="8" t="s">
        <v>53</v>
      </c>
      <c r="AB20" s="8" t="s">
        <v>54</v>
      </c>
      <c r="AC20" s="12" t="e">
        <f>GETPIVOTDATA("Value",[2]pv_score!$A$4,"Edition",$Y$8,"GLOBAL ID",$X$8,"Entity code",$AA20)</f>
        <v>#REF!</v>
      </c>
      <c r="AD20" s="12" t="e">
        <f>GETPIVOTDATA("Value",[2]pv_score!$A$4,"Edition",$Y$8,"GLOBAL ID",$X$9,"Entity code",$AA20)</f>
        <v>#REF!</v>
      </c>
      <c r="AE20" s="12" t="e">
        <f>GETPIVOTDATA("Value",[2]pv_score!$A$4,"Edition",$Y$8,"GLOBAL ID",$X$10,"Entity code",$AA20)</f>
        <v>#REF!</v>
      </c>
      <c r="AF20" s="12" t="e">
        <f>GETPIVOTDATA("Value",[2]pv_score!$A$4,"Edition",$Y$8,"GLOBAL ID",$X$11,"Entity code",$AA20)</f>
        <v>#REF!</v>
      </c>
      <c r="AG20" s="12" t="e">
        <f>GETPIVOTDATA("Value",[2]pv_score!$A$4,"Edition",$Y$8,"GLOBAL ID",$X$12,"Entity code",$AA20)</f>
        <v>#REF!</v>
      </c>
      <c r="AH20" s="12" t="e">
        <f>GETPIVOTDATA("Value",[2]pv_score!$A$4,"Edition",$Y$8,"GLOBAL ID",$X$13,"Entity code",$AA20)</f>
        <v>#REF!</v>
      </c>
      <c r="AI20" s="12" t="e">
        <f>GETPIVOTDATA("Value",[2]pv_score!$A$4,"Edition",$Y$8,"GLOBAL ID",$X$14,"Entity code",$AA20)</f>
        <v>#REF!</v>
      </c>
      <c r="AJ20" s="12" t="e">
        <f>GETPIVOTDATA("Value",[2]pv_score!$A$4,"Edition",$Y$8,"GLOBAL ID",$X$15,"Entity code",$AA20)</f>
        <v>#REF!</v>
      </c>
      <c r="AK20" s="12" t="e">
        <f>GETPIVOTDATA("Value",[2]pv_score!$A$4,"Edition",$Y$8,"GLOBAL ID",$X$16,"Entity code",$AA20)</f>
        <v>#REF!</v>
      </c>
      <c r="AL20" s="12" t="e">
        <f>GETPIVOTDATA("Value",[2]pv_score!$A$4,"Edition",$Y$8,"GLOBAL ID",$X$17,"Entity code",$AA20)</f>
        <v>#REF!</v>
      </c>
      <c r="AM20" s="12" t="e">
        <f>GETPIVOTDATA("Value",[2]pv_score!$A$4,"Edition",$Y$8,"GLOBAL ID",$X$18,"Entity code",$AA20)</f>
        <v>#REF!</v>
      </c>
      <c r="AN20" s="12" t="e">
        <f>GETPIVOTDATA("Value",[2]pv_score!$A$4,"Edition",$Y$8,"GLOBAL ID",$X$19,"Entity code",$AA20)</f>
        <v>#REF!</v>
      </c>
      <c r="AO20" s="12" t="e">
        <f>GETPIVOTDATA("Value",[2]pv_score!$A$4,"Edition",$Y$8,"GLOBAL ID",$X$20,"Entity code",$AA20)</f>
        <v>#REF!</v>
      </c>
      <c r="AP20" s="12" t="e">
        <f>GETPIVOTDATA("Value",[2]pv_score!$A$4,"Edition",$Y$8,"GLOBAL ID",$X$21,"Entity code",$AA20)</f>
        <v>#REF!</v>
      </c>
      <c r="AQ20" s="12" t="e">
        <f>GETPIVOTDATA("Value",[2]pv_score!$A$4,"Edition",$Y$8,"GLOBAL ID",$X$22,"Entity code",$AA20)</f>
        <v>#REF!</v>
      </c>
      <c r="AR20" s="12" t="e">
        <f>GETPIVOTDATA("Value",[2]pv_score!$A$4,"Edition",$Y$8,"GLOBAL ID",$X$23,"Entity code",$AA20)</f>
        <v>#REF!</v>
      </c>
      <c r="AS20" s="12" t="e">
        <f>GETPIVOTDATA("Value",[2]pv_score!$A$4,"Edition",$Y$8,"GLOBAL ID",$X$24,"Entity code",$AA20)</f>
        <v>#REF!</v>
      </c>
      <c r="AU20" s="10" t="s">
        <v>11</v>
      </c>
      <c r="AV20" s="10"/>
      <c r="AW20" s="10"/>
      <c r="AX20" s="10" t="s">
        <v>11</v>
      </c>
      <c r="AY20" s="10"/>
    </row>
    <row r="21" spans="1:51">
      <c r="P21" s="4" t="s">
        <v>55</v>
      </c>
      <c r="Q21" s="16" t="e">
        <f>VLOOKUP(Q$11,$AB$9:$AS$64,12,FALSE)</f>
        <v>#REF!</v>
      </c>
      <c r="R21" s="16" t="e">
        <f>VLOOKUP(R$11,$AB$9:$AS$64,12,FALSE)</f>
        <v>#REF!</v>
      </c>
      <c r="S21" s="16" t="e">
        <f>VLOOKUP(S$11,$AB$9:$AS$64,12,FALSE)</f>
        <v>#REF!</v>
      </c>
      <c r="T21" s="16" t="e">
        <f>VLOOKUP(T$11,$AB$9:$AS$64,12,FALSE)</f>
        <v>#REF!</v>
      </c>
      <c r="W21" s="11"/>
      <c r="X21" s="6"/>
      <c r="Y21" s="18"/>
      <c r="AA21" s="8" t="s">
        <v>56</v>
      </c>
      <c r="AB21" s="8" t="s">
        <v>57</v>
      </c>
      <c r="AC21" s="12" t="e">
        <f>GETPIVOTDATA("Value",[2]pv_score!$A$4,"Edition",$Y$8,"GLOBAL ID",$X$8,"Entity code",$AA21)</f>
        <v>#REF!</v>
      </c>
      <c r="AD21" s="12" t="e">
        <f>GETPIVOTDATA("Value",[2]pv_score!$A$4,"Edition",$Y$8,"GLOBAL ID",$X$9,"Entity code",$AA21)</f>
        <v>#REF!</v>
      </c>
      <c r="AE21" s="12" t="e">
        <f>GETPIVOTDATA("Value",[2]pv_score!$A$4,"Edition",$Y$8,"GLOBAL ID",$X$10,"Entity code",$AA21)</f>
        <v>#REF!</v>
      </c>
      <c r="AF21" s="12" t="e">
        <f>GETPIVOTDATA("Value",[2]pv_score!$A$4,"Edition",$Y$8,"GLOBAL ID",$X$11,"Entity code",$AA21)</f>
        <v>#REF!</v>
      </c>
      <c r="AG21" s="12" t="e">
        <f>GETPIVOTDATA("Value",[2]pv_score!$A$4,"Edition",$Y$8,"GLOBAL ID",$X$12,"Entity code",$AA21)</f>
        <v>#REF!</v>
      </c>
      <c r="AH21" s="12" t="e">
        <f>GETPIVOTDATA("Value",[2]pv_score!$A$4,"Edition",$Y$8,"GLOBAL ID",$X$13,"Entity code",$AA21)</f>
        <v>#REF!</v>
      </c>
      <c r="AI21" s="12" t="e">
        <f>GETPIVOTDATA("Value",[2]pv_score!$A$4,"Edition",$Y$8,"GLOBAL ID",$X$14,"Entity code",$AA21)</f>
        <v>#REF!</v>
      </c>
      <c r="AJ21" s="12" t="e">
        <f>GETPIVOTDATA("Value",[2]pv_score!$A$4,"Edition",$Y$8,"GLOBAL ID",$X$15,"Entity code",$AA21)</f>
        <v>#REF!</v>
      </c>
      <c r="AK21" s="12" t="e">
        <f>GETPIVOTDATA("Value",[2]pv_score!$A$4,"Edition",$Y$8,"GLOBAL ID",$X$16,"Entity code",$AA21)</f>
        <v>#REF!</v>
      </c>
      <c r="AL21" s="12" t="e">
        <f>GETPIVOTDATA("Value",[2]pv_score!$A$4,"Edition",$Y$8,"GLOBAL ID",$X$17,"Entity code",$AA21)</f>
        <v>#REF!</v>
      </c>
      <c r="AM21" s="12" t="e">
        <f>GETPIVOTDATA("Value",[2]pv_score!$A$4,"Edition",$Y$8,"GLOBAL ID",$X$18,"Entity code",$AA21)</f>
        <v>#REF!</v>
      </c>
      <c r="AN21" s="12" t="e">
        <f>GETPIVOTDATA("Value",[2]pv_score!$A$4,"Edition",$Y$8,"GLOBAL ID",$X$19,"Entity code",$AA21)</f>
        <v>#REF!</v>
      </c>
      <c r="AO21" s="12" t="e">
        <f>GETPIVOTDATA("Value",[2]pv_score!$A$4,"Edition",$Y$8,"GLOBAL ID",$X$20,"Entity code",$AA21)</f>
        <v>#REF!</v>
      </c>
      <c r="AP21" s="12" t="e">
        <f>GETPIVOTDATA("Value",[2]pv_score!$A$4,"Edition",$Y$8,"GLOBAL ID",$X$21,"Entity code",$AA21)</f>
        <v>#REF!</v>
      </c>
      <c r="AQ21" s="12" t="e">
        <f>GETPIVOTDATA("Value",[2]pv_score!$A$4,"Edition",$Y$8,"GLOBAL ID",$X$22,"Entity code",$AA21)</f>
        <v>#REF!</v>
      </c>
      <c r="AR21" s="12" t="e">
        <f>GETPIVOTDATA("Value",[2]pv_score!$A$4,"Edition",$Y$8,"GLOBAL ID",$X$23,"Entity code",$AA21)</f>
        <v>#REF!</v>
      </c>
      <c r="AS21" s="12" t="e">
        <f>GETPIVOTDATA("Value",[2]pv_score!$A$4,"Edition",$Y$8,"GLOBAL ID",$X$24,"Entity code",$AA21)</f>
        <v>#REF!</v>
      </c>
      <c r="AU21" s="10" t="s">
        <v>11</v>
      </c>
      <c r="AV21" s="10"/>
      <c r="AW21" s="10"/>
      <c r="AX21" s="10" t="s">
        <v>11</v>
      </c>
      <c r="AY21" s="10"/>
    </row>
    <row r="22" spans="1:51">
      <c r="A22"/>
      <c r="B22"/>
      <c r="K22"/>
      <c r="L22"/>
      <c r="M22"/>
      <c r="N22"/>
      <c r="P22" s="4" t="s">
        <v>58</v>
      </c>
      <c r="Q22" s="16" t="e">
        <f>VLOOKUP(Q$11,$AB$9:$AS$64,13,FALSE)</f>
        <v>#REF!</v>
      </c>
      <c r="R22" s="16" t="e">
        <f>VLOOKUP(R$11,$AB$9:$AS$64,13,FALSE)</f>
        <v>#REF!</v>
      </c>
      <c r="S22" s="16" t="e">
        <f>VLOOKUP(S$11,$AB$9:$AS$64,13,FALSE)</f>
        <v>#REF!</v>
      </c>
      <c r="T22" s="16" t="e">
        <f>VLOOKUP(T$11,$AB$9:$AS$64,13,FALSE)</f>
        <v>#REF!</v>
      </c>
      <c r="W22" s="11"/>
      <c r="X22" s="6"/>
      <c r="Y22" s="18"/>
      <c r="AA22" s="8" t="s">
        <v>59</v>
      </c>
      <c r="AB22" s="8" t="s">
        <v>60</v>
      </c>
      <c r="AC22" s="12" t="e">
        <f>GETPIVOTDATA("Value",[2]pv_score!$A$4,"Edition",$Y$8,"GLOBAL ID",$X$8,"Entity code",$AA22)</f>
        <v>#REF!</v>
      </c>
      <c r="AD22" s="12" t="e">
        <f>GETPIVOTDATA("Value",[2]pv_score!$A$4,"Edition",$Y$8,"GLOBAL ID",$X$9,"Entity code",$AA22)</f>
        <v>#REF!</v>
      </c>
      <c r="AE22" s="12" t="e">
        <f>GETPIVOTDATA("Value",[2]pv_score!$A$4,"Edition",$Y$8,"GLOBAL ID",$X$10,"Entity code",$AA22)</f>
        <v>#REF!</v>
      </c>
      <c r="AF22" s="12" t="e">
        <f>GETPIVOTDATA("Value",[2]pv_score!$A$4,"Edition",$Y$8,"GLOBAL ID",$X$11,"Entity code",$AA22)</f>
        <v>#REF!</v>
      </c>
      <c r="AG22" s="12" t="e">
        <f>GETPIVOTDATA("Value",[2]pv_score!$A$4,"Edition",$Y$8,"GLOBAL ID",$X$12,"Entity code",$AA22)</f>
        <v>#REF!</v>
      </c>
      <c r="AH22" s="12" t="e">
        <f>GETPIVOTDATA("Value",[2]pv_score!$A$4,"Edition",$Y$8,"GLOBAL ID",$X$13,"Entity code",$AA22)</f>
        <v>#REF!</v>
      </c>
      <c r="AI22" s="12" t="e">
        <f>GETPIVOTDATA("Value",[2]pv_score!$A$4,"Edition",$Y$8,"GLOBAL ID",$X$14,"Entity code",$AA22)</f>
        <v>#REF!</v>
      </c>
      <c r="AJ22" s="12" t="e">
        <f>GETPIVOTDATA("Value",[2]pv_score!$A$4,"Edition",$Y$8,"GLOBAL ID",$X$15,"Entity code",$AA22)</f>
        <v>#REF!</v>
      </c>
      <c r="AK22" s="12" t="e">
        <f>GETPIVOTDATA("Value",[2]pv_score!$A$4,"Edition",$Y$8,"GLOBAL ID",$X$16,"Entity code",$AA22)</f>
        <v>#REF!</v>
      </c>
      <c r="AL22" s="12" t="e">
        <f>GETPIVOTDATA("Value",[2]pv_score!$A$4,"Edition",$Y$8,"GLOBAL ID",$X$17,"Entity code",$AA22)</f>
        <v>#REF!</v>
      </c>
      <c r="AM22" s="12" t="e">
        <f>GETPIVOTDATA("Value",[2]pv_score!$A$4,"Edition",$Y$8,"GLOBAL ID",$X$18,"Entity code",$AA22)</f>
        <v>#REF!</v>
      </c>
      <c r="AN22" s="12" t="e">
        <f>GETPIVOTDATA("Value",[2]pv_score!$A$4,"Edition",$Y$8,"GLOBAL ID",$X$19,"Entity code",$AA22)</f>
        <v>#REF!</v>
      </c>
      <c r="AO22" s="12" t="e">
        <f>GETPIVOTDATA("Value",[2]pv_score!$A$4,"Edition",$Y$8,"GLOBAL ID",$X$20,"Entity code",$AA22)</f>
        <v>#REF!</v>
      </c>
      <c r="AP22" s="12" t="e">
        <f>GETPIVOTDATA("Value",[2]pv_score!$A$4,"Edition",$Y$8,"GLOBAL ID",$X$21,"Entity code",$AA22)</f>
        <v>#REF!</v>
      </c>
      <c r="AQ22" s="12" t="e">
        <f>GETPIVOTDATA("Value",[2]pv_score!$A$4,"Edition",$Y$8,"GLOBAL ID",$X$22,"Entity code",$AA22)</f>
        <v>#REF!</v>
      </c>
      <c r="AR22" s="12" t="e">
        <f>GETPIVOTDATA("Value",[2]pv_score!$A$4,"Edition",$Y$8,"GLOBAL ID",$X$23,"Entity code",$AA22)</f>
        <v>#REF!</v>
      </c>
      <c r="AS22" s="12" t="e">
        <f>GETPIVOTDATA("Value",[2]pv_score!$A$4,"Edition",$Y$8,"GLOBAL ID",$X$24,"Entity code",$AA22)</f>
        <v>#REF!</v>
      </c>
      <c r="AU22" s="10" t="s">
        <v>11</v>
      </c>
      <c r="AV22" s="10"/>
      <c r="AW22" s="10"/>
      <c r="AX22" s="10"/>
      <c r="AY22" s="10"/>
    </row>
    <row r="23" spans="1:51">
      <c r="A23"/>
      <c r="B23"/>
      <c r="K23"/>
      <c r="L23"/>
      <c r="M23"/>
      <c r="N23"/>
      <c r="P23" s="16" t="s">
        <v>61</v>
      </c>
      <c r="Q23" s="16" t="e">
        <f>VLOOKUP(Q$11,$AB$9:$AS$64,14,FALSE)</f>
        <v>#REF!</v>
      </c>
      <c r="R23" s="16" t="e">
        <f>VLOOKUP(R$11,$AB$9:$AS$64,14,FALSE)</f>
        <v>#REF!</v>
      </c>
      <c r="S23" s="16" t="e">
        <f>VLOOKUP(S$11,$AB$9:$AS$64,14,FALSE)</f>
        <v>#REF!</v>
      </c>
      <c r="T23" s="16" t="e">
        <f>VLOOKUP(T$11,$AB$9:$AS$64,14,FALSE)</f>
        <v>#REF!</v>
      </c>
      <c r="W23" s="11"/>
      <c r="X23" s="6"/>
      <c r="Y23" s="18"/>
      <c r="AA23" s="8" t="s">
        <v>62</v>
      </c>
      <c r="AB23" s="8" t="s">
        <v>63</v>
      </c>
      <c r="AC23" s="12" t="e">
        <f>GETPIVOTDATA("Value",[2]pv_score!$A$4,"Edition",$Y$8,"GLOBAL ID",$X$8,"Entity code",$AA23)</f>
        <v>#REF!</v>
      </c>
      <c r="AD23" s="12" t="e">
        <f>GETPIVOTDATA("Value",[2]pv_score!$A$4,"Edition",$Y$8,"GLOBAL ID",$X$9,"Entity code",$AA23)</f>
        <v>#REF!</v>
      </c>
      <c r="AE23" s="12" t="e">
        <f>GETPIVOTDATA("Value",[2]pv_score!$A$4,"Edition",$Y$8,"GLOBAL ID",$X$10,"Entity code",$AA23)</f>
        <v>#REF!</v>
      </c>
      <c r="AF23" s="12" t="e">
        <f>GETPIVOTDATA("Value",[2]pv_score!$A$4,"Edition",$Y$8,"GLOBAL ID",$X$11,"Entity code",$AA23)</f>
        <v>#REF!</v>
      </c>
      <c r="AG23" s="12" t="e">
        <f>GETPIVOTDATA("Value",[2]pv_score!$A$4,"Edition",$Y$8,"GLOBAL ID",$X$12,"Entity code",$AA23)</f>
        <v>#REF!</v>
      </c>
      <c r="AH23" s="12" t="e">
        <f>GETPIVOTDATA("Value",[2]pv_score!$A$4,"Edition",$Y$8,"GLOBAL ID",$X$13,"Entity code",$AA23)</f>
        <v>#REF!</v>
      </c>
      <c r="AI23" s="12" t="e">
        <f>GETPIVOTDATA("Value",[2]pv_score!$A$4,"Edition",$Y$8,"GLOBAL ID",$X$14,"Entity code",$AA23)</f>
        <v>#REF!</v>
      </c>
      <c r="AJ23" s="12" t="e">
        <f>GETPIVOTDATA("Value",[2]pv_score!$A$4,"Edition",$Y$8,"GLOBAL ID",$X$15,"Entity code",$AA23)</f>
        <v>#REF!</v>
      </c>
      <c r="AK23" s="12" t="e">
        <f>GETPIVOTDATA("Value",[2]pv_score!$A$4,"Edition",$Y$8,"GLOBAL ID",$X$16,"Entity code",$AA23)</f>
        <v>#REF!</v>
      </c>
      <c r="AL23" s="12" t="e">
        <f>GETPIVOTDATA("Value",[2]pv_score!$A$4,"Edition",$Y$8,"GLOBAL ID",$X$17,"Entity code",$AA23)</f>
        <v>#REF!</v>
      </c>
      <c r="AM23" s="12" t="e">
        <f>GETPIVOTDATA("Value",[2]pv_score!$A$4,"Edition",$Y$8,"GLOBAL ID",$X$18,"Entity code",$AA23)</f>
        <v>#REF!</v>
      </c>
      <c r="AN23" s="12" t="e">
        <f>GETPIVOTDATA("Value",[2]pv_score!$A$4,"Edition",$Y$8,"GLOBAL ID",$X$19,"Entity code",$AA23)</f>
        <v>#REF!</v>
      </c>
      <c r="AO23" s="12" t="e">
        <f>GETPIVOTDATA("Value",[2]pv_score!$A$4,"Edition",$Y$8,"GLOBAL ID",$X$20,"Entity code",$AA23)</f>
        <v>#REF!</v>
      </c>
      <c r="AP23" s="12" t="e">
        <f>GETPIVOTDATA("Value",[2]pv_score!$A$4,"Edition",$Y$8,"GLOBAL ID",$X$21,"Entity code",$AA23)</f>
        <v>#REF!</v>
      </c>
      <c r="AQ23" s="12" t="e">
        <f>GETPIVOTDATA("Value",[2]pv_score!$A$4,"Edition",$Y$8,"GLOBAL ID",$X$22,"Entity code",$AA23)</f>
        <v>#REF!</v>
      </c>
      <c r="AR23" s="12" t="e">
        <f>GETPIVOTDATA("Value",[2]pv_score!$A$4,"Edition",$Y$8,"GLOBAL ID",$X$23,"Entity code",$AA23)</f>
        <v>#REF!</v>
      </c>
      <c r="AS23" s="12" t="e">
        <f>GETPIVOTDATA("Value",[2]pv_score!$A$4,"Edition",$Y$8,"GLOBAL ID",$X$24,"Entity code",$AA23)</f>
        <v>#REF!</v>
      </c>
      <c r="AU23" s="10" t="s">
        <v>11</v>
      </c>
      <c r="AV23" s="10"/>
      <c r="AW23" s="10"/>
      <c r="AX23" s="10" t="s">
        <v>11</v>
      </c>
      <c r="AY23" s="10"/>
    </row>
    <row r="24" spans="1:51">
      <c r="A24"/>
      <c r="B24"/>
      <c r="K24"/>
      <c r="L24"/>
      <c r="M24"/>
      <c r="N24"/>
      <c r="P24" s="16"/>
      <c r="Q24" s="18"/>
      <c r="W24" s="11"/>
      <c r="X24" s="6"/>
      <c r="Y24" s="18"/>
      <c r="AA24" s="8" t="s">
        <v>64</v>
      </c>
      <c r="AB24" s="8" t="s">
        <v>65</v>
      </c>
      <c r="AC24" s="12" t="e">
        <f>GETPIVOTDATA("Value",[2]pv_score!$A$4,"Edition",$Y$8,"GLOBAL ID",$X$8,"Entity code",$AA24)</f>
        <v>#REF!</v>
      </c>
      <c r="AD24" s="12" t="e">
        <f>GETPIVOTDATA("Value",[2]pv_score!$A$4,"Edition",$Y$8,"GLOBAL ID",$X$9,"Entity code",$AA24)</f>
        <v>#REF!</v>
      </c>
      <c r="AE24" s="12" t="e">
        <f>GETPIVOTDATA("Value",[2]pv_score!$A$4,"Edition",$Y$8,"GLOBAL ID",$X$10,"Entity code",$AA24)</f>
        <v>#REF!</v>
      </c>
      <c r="AF24" s="12" t="e">
        <f>GETPIVOTDATA("Value",[2]pv_score!$A$4,"Edition",$Y$8,"GLOBAL ID",$X$11,"Entity code",$AA24)</f>
        <v>#REF!</v>
      </c>
      <c r="AG24" s="12" t="e">
        <f>GETPIVOTDATA("Value",[2]pv_score!$A$4,"Edition",$Y$8,"GLOBAL ID",$X$12,"Entity code",$AA24)</f>
        <v>#REF!</v>
      </c>
      <c r="AH24" s="12" t="e">
        <f>GETPIVOTDATA("Value",[2]pv_score!$A$4,"Edition",$Y$8,"GLOBAL ID",$X$13,"Entity code",$AA24)</f>
        <v>#REF!</v>
      </c>
      <c r="AI24" s="12" t="e">
        <f>GETPIVOTDATA("Value",[2]pv_score!$A$4,"Edition",$Y$8,"GLOBAL ID",$X$14,"Entity code",$AA24)</f>
        <v>#REF!</v>
      </c>
      <c r="AJ24" s="12" t="e">
        <f>GETPIVOTDATA("Value",[2]pv_score!$A$4,"Edition",$Y$8,"GLOBAL ID",$X$15,"Entity code",$AA24)</f>
        <v>#REF!</v>
      </c>
      <c r="AK24" s="12" t="e">
        <f>GETPIVOTDATA("Value",[2]pv_score!$A$4,"Edition",$Y$8,"GLOBAL ID",$X$16,"Entity code",$AA24)</f>
        <v>#REF!</v>
      </c>
      <c r="AL24" s="12" t="e">
        <f>GETPIVOTDATA("Value",[2]pv_score!$A$4,"Edition",$Y$8,"GLOBAL ID",$X$17,"Entity code",$AA24)</f>
        <v>#REF!</v>
      </c>
      <c r="AM24" s="12" t="e">
        <f>GETPIVOTDATA("Value",[2]pv_score!$A$4,"Edition",$Y$8,"GLOBAL ID",$X$18,"Entity code",$AA24)</f>
        <v>#REF!</v>
      </c>
      <c r="AN24" s="12" t="e">
        <f>GETPIVOTDATA("Value",[2]pv_score!$A$4,"Edition",$Y$8,"GLOBAL ID",$X$19,"Entity code",$AA24)</f>
        <v>#REF!</v>
      </c>
      <c r="AO24" s="12" t="e">
        <f>GETPIVOTDATA("Value",[2]pv_score!$A$4,"Edition",$Y$8,"GLOBAL ID",$X$20,"Entity code",$AA24)</f>
        <v>#REF!</v>
      </c>
      <c r="AP24" s="12" t="e">
        <f>GETPIVOTDATA("Value",[2]pv_score!$A$4,"Edition",$Y$8,"GLOBAL ID",$X$21,"Entity code",$AA24)</f>
        <v>#REF!</v>
      </c>
      <c r="AQ24" s="12" t="e">
        <f>GETPIVOTDATA("Value",[2]pv_score!$A$4,"Edition",$Y$8,"GLOBAL ID",$X$22,"Entity code",$AA24)</f>
        <v>#REF!</v>
      </c>
      <c r="AR24" s="12" t="e">
        <f>GETPIVOTDATA("Value",[2]pv_score!$A$4,"Edition",$Y$8,"GLOBAL ID",$X$23,"Entity code",$AA24)</f>
        <v>#REF!</v>
      </c>
      <c r="AS24" s="12" t="e">
        <f>GETPIVOTDATA("Value",[2]pv_score!$A$4,"Edition",$Y$8,"GLOBAL ID",$X$24,"Entity code",$AA24)</f>
        <v>#REF!</v>
      </c>
      <c r="AU24" s="10" t="s">
        <v>11</v>
      </c>
      <c r="AV24" s="10"/>
      <c r="AW24" s="10"/>
      <c r="AX24" s="10"/>
      <c r="AY24" s="10"/>
    </row>
    <row r="25" spans="1:51">
      <c r="A25"/>
      <c r="B25"/>
      <c r="K25"/>
      <c r="L25"/>
      <c r="M25"/>
      <c r="N25"/>
      <c r="P25" s="16"/>
      <c r="Q25" s="18"/>
      <c r="W25" s="19"/>
      <c r="X25" s="6"/>
      <c r="Y25" s="18"/>
      <c r="AA25" s="8" t="s">
        <v>66</v>
      </c>
      <c r="AB25" s="8" t="s">
        <v>67</v>
      </c>
      <c r="AC25" s="12" t="e">
        <f>GETPIVOTDATA("Value",[2]pv_score!$A$4,"Edition",$Y$8,"GLOBAL ID",$X$8,"Entity code",$AA25)</f>
        <v>#REF!</v>
      </c>
      <c r="AD25" s="12" t="e">
        <f>GETPIVOTDATA("Value",[2]pv_score!$A$4,"Edition",$Y$8,"GLOBAL ID",$X$9,"Entity code",$AA25)</f>
        <v>#REF!</v>
      </c>
      <c r="AE25" s="12" t="e">
        <f>GETPIVOTDATA("Value",[2]pv_score!$A$4,"Edition",$Y$8,"GLOBAL ID",$X$10,"Entity code",$AA25)</f>
        <v>#REF!</v>
      </c>
      <c r="AF25" s="12" t="e">
        <f>GETPIVOTDATA("Value",[2]pv_score!$A$4,"Edition",$Y$8,"GLOBAL ID",$X$11,"Entity code",$AA25)</f>
        <v>#REF!</v>
      </c>
      <c r="AG25" s="12" t="e">
        <f>GETPIVOTDATA("Value",[2]pv_score!$A$4,"Edition",$Y$8,"GLOBAL ID",$X$12,"Entity code",$AA25)</f>
        <v>#REF!</v>
      </c>
      <c r="AH25" s="12" t="e">
        <f>GETPIVOTDATA("Value",[2]pv_score!$A$4,"Edition",$Y$8,"GLOBAL ID",$X$13,"Entity code",$AA25)</f>
        <v>#REF!</v>
      </c>
      <c r="AI25" s="12" t="e">
        <f>GETPIVOTDATA("Value",[2]pv_score!$A$4,"Edition",$Y$8,"GLOBAL ID",$X$14,"Entity code",$AA25)</f>
        <v>#REF!</v>
      </c>
      <c r="AJ25" s="12" t="e">
        <f>GETPIVOTDATA("Value",[2]pv_score!$A$4,"Edition",$Y$8,"GLOBAL ID",$X$15,"Entity code",$AA25)</f>
        <v>#REF!</v>
      </c>
      <c r="AK25" s="12" t="e">
        <f>GETPIVOTDATA("Value",[2]pv_score!$A$4,"Edition",$Y$8,"GLOBAL ID",$X$16,"Entity code",$AA25)</f>
        <v>#REF!</v>
      </c>
      <c r="AL25" s="12" t="e">
        <f>GETPIVOTDATA("Value",[2]pv_score!$A$4,"Edition",$Y$8,"GLOBAL ID",$X$17,"Entity code",$AA25)</f>
        <v>#REF!</v>
      </c>
      <c r="AM25" s="12" t="e">
        <f>GETPIVOTDATA("Value",[2]pv_score!$A$4,"Edition",$Y$8,"GLOBAL ID",$X$18,"Entity code",$AA25)</f>
        <v>#REF!</v>
      </c>
      <c r="AN25" s="12" t="e">
        <f>GETPIVOTDATA("Value",[2]pv_score!$A$4,"Edition",$Y$8,"GLOBAL ID",$X$19,"Entity code",$AA25)</f>
        <v>#REF!</v>
      </c>
      <c r="AO25" s="12" t="e">
        <f>GETPIVOTDATA("Value",[2]pv_score!$A$4,"Edition",$Y$8,"GLOBAL ID",$X$20,"Entity code",$AA25)</f>
        <v>#REF!</v>
      </c>
      <c r="AP25" s="12" t="e">
        <f>GETPIVOTDATA("Value",[2]pv_score!$A$4,"Edition",$Y$8,"GLOBAL ID",$X$21,"Entity code",$AA25)</f>
        <v>#REF!</v>
      </c>
      <c r="AQ25" s="12" t="e">
        <f>GETPIVOTDATA("Value",[2]pv_score!$A$4,"Edition",$Y$8,"GLOBAL ID",$X$22,"Entity code",$AA25)</f>
        <v>#REF!</v>
      </c>
      <c r="AR25" s="12" t="e">
        <f>GETPIVOTDATA("Value",[2]pv_score!$A$4,"Edition",$Y$8,"GLOBAL ID",$X$23,"Entity code",$AA25)</f>
        <v>#REF!</v>
      </c>
      <c r="AS25" s="12" t="e">
        <f>GETPIVOTDATA("Value",[2]pv_score!$A$4,"Edition",$Y$8,"GLOBAL ID",$X$24,"Entity code",$AA25)</f>
        <v>#REF!</v>
      </c>
      <c r="AU25" s="10" t="s">
        <v>11</v>
      </c>
      <c r="AV25" s="10"/>
      <c r="AW25" s="10" t="s">
        <v>11</v>
      </c>
      <c r="AX25" s="10" t="s">
        <v>11</v>
      </c>
      <c r="AY25" s="10"/>
    </row>
    <row r="26" spans="1:51">
      <c r="A26"/>
      <c r="B26"/>
      <c r="K26"/>
      <c r="L26"/>
      <c r="M26"/>
      <c r="N26"/>
      <c r="P26" s="16"/>
      <c r="Q26" s="18"/>
      <c r="W26" s="19"/>
      <c r="X26" s="6"/>
      <c r="Y26" s="18"/>
      <c r="AA26" s="8" t="s">
        <v>68</v>
      </c>
      <c r="AB26" s="8" t="s">
        <v>69</v>
      </c>
      <c r="AC26" s="12" t="e">
        <f>GETPIVOTDATA("Value",[2]pv_score!$A$4,"Edition",$Y$8,"GLOBAL ID",$X$8,"Entity code",$AA26)</f>
        <v>#REF!</v>
      </c>
      <c r="AD26" s="12" t="e">
        <f>GETPIVOTDATA("Value",[2]pv_score!$A$4,"Edition",$Y$8,"GLOBAL ID",$X$9,"Entity code",$AA26)</f>
        <v>#REF!</v>
      </c>
      <c r="AE26" s="12" t="e">
        <f>GETPIVOTDATA("Value",[2]pv_score!$A$4,"Edition",$Y$8,"GLOBAL ID",$X$10,"Entity code",$AA26)</f>
        <v>#REF!</v>
      </c>
      <c r="AF26" s="12" t="e">
        <f>GETPIVOTDATA("Value",[2]pv_score!$A$4,"Edition",$Y$8,"GLOBAL ID",$X$11,"Entity code",$AA26)</f>
        <v>#REF!</v>
      </c>
      <c r="AG26" s="12" t="e">
        <f>GETPIVOTDATA("Value",[2]pv_score!$A$4,"Edition",$Y$8,"GLOBAL ID",$X$12,"Entity code",$AA26)</f>
        <v>#REF!</v>
      </c>
      <c r="AH26" s="12" t="e">
        <f>GETPIVOTDATA("Value",[2]pv_score!$A$4,"Edition",$Y$8,"GLOBAL ID",$X$13,"Entity code",$AA26)</f>
        <v>#REF!</v>
      </c>
      <c r="AI26" s="12" t="e">
        <f>GETPIVOTDATA("Value",[2]pv_score!$A$4,"Edition",$Y$8,"GLOBAL ID",$X$14,"Entity code",$AA26)</f>
        <v>#REF!</v>
      </c>
      <c r="AJ26" s="12" t="e">
        <f>GETPIVOTDATA("Value",[2]pv_score!$A$4,"Edition",$Y$8,"GLOBAL ID",$X$15,"Entity code",$AA26)</f>
        <v>#REF!</v>
      </c>
      <c r="AK26" s="12" t="e">
        <f>GETPIVOTDATA("Value",[2]pv_score!$A$4,"Edition",$Y$8,"GLOBAL ID",$X$16,"Entity code",$AA26)</f>
        <v>#REF!</v>
      </c>
      <c r="AL26" s="12" t="e">
        <f>GETPIVOTDATA("Value",[2]pv_score!$A$4,"Edition",$Y$8,"GLOBAL ID",$X$17,"Entity code",$AA26)</f>
        <v>#REF!</v>
      </c>
      <c r="AM26" s="12" t="e">
        <f>GETPIVOTDATA("Value",[2]pv_score!$A$4,"Edition",$Y$8,"GLOBAL ID",$X$18,"Entity code",$AA26)</f>
        <v>#REF!</v>
      </c>
      <c r="AN26" s="12" t="e">
        <f>GETPIVOTDATA("Value",[2]pv_score!$A$4,"Edition",$Y$8,"GLOBAL ID",$X$19,"Entity code",$AA26)</f>
        <v>#REF!</v>
      </c>
      <c r="AO26" s="12" t="e">
        <f>GETPIVOTDATA("Value",[2]pv_score!$A$4,"Edition",$Y$8,"GLOBAL ID",$X$20,"Entity code",$AA26)</f>
        <v>#REF!</v>
      </c>
      <c r="AP26" s="12" t="e">
        <f>GETPIVOTDATA("Value",[2]pv_score!$A$4,"Edition",$Y$8,"GLOBAL ID",$X$21,"Entity code",$AA26)</f>
        <v>#REF!</v>
      </c>
      <c r="AQ26" s="12" t="e">
        <f>GETPIVOTDATA("Value",[2]pv_score!$A$4,"Edition",$Y$8,"GLOBAL ID",$X$22,"Entity code",$AA26)</f>
        <v>#REF!</v>
      </c>
      <c r="AR26" s="12" t="e">
        <f>GETPIVOTDATA("Value",[2]pv_score!$A$4,"Edition",$Y$8,"GLOBAL ID",$X$23,"Entity code",$AA26)</f>
        <v>#REF!</v>
      </c>
      <c r="AS26" s="12" t="e">
        <f>GETPIVOTDATA("Value",[2]pv_score!$A$4,"Edition",$Y$8,"GLOBAL ID",$X$24,"Entity code",$AA26)</f>
        <v>#REF!</v>
      </c>
      <c r="AU26" s="10" t="s">
        <v>11</v>
      </c>
      <c r="AV26" s="10"/>
      <c r="AW26" s="10" t="s">
        <v>11</v>
      </c>
      <c r="AX26" s="10"/>
      <c r="AY26" s="10"/>
    </row>
    <row r="27" spans="1:51">
      <c r="A27"/>
      <c r="B27"/>
      <c r="K27"/>
      <c r="L27"/>
      <c r="M27"/>
      <c r="N27"/>
      <c r="P27" s="16"/>
      <c r="Q27" s="18"/>
      <c r="X27" s="20"/>
      <c r="Y27" s="18"/>
      <c r="AA27" s="8" t="s">
        <v>70</v>
      </c>
      <c r="AB27" s="8" t="s">
        <v>71</v>
      </c>
      <c r="AC27" s="12" t="e">
        <f>GETPIVOTDATA("Value",[2]pv_score!$A$4,"Edition",$Y$8,"GLOBAL ID",$X$8,"Entity code",$AA27)</f>
        <v>#REF!</v>
      </c>
      <c r="AD27" s="12" t="e">
        <f>GETPIVOTDATA("Value",[2]pv_score!$A$4,"Edition",$Y$8,"GLOBAL ID",$X$9,"Entity code",$AA27)</f>
        <v>#REF!</v>
      </c>
      <c r="AE27" s="12" t="e">
        <f>GETPIVOTDATA("Value",[2]pv_score!$A$4,"Edition",$Y$8,"GLOBAL ID",$X$10,"Entity code",$AA27)</f>
        <v>#REF!</v>
      </c>
      <c r="AF27" s="12" t="e">
        <f>GETPIVOTDATA("Value",[2]pv_score!$A$4,"Edition",$Y$8,"GLOBAL ID",$X$11,"Entity code",$AA27)</f>
        <v>#REF!</v>
      </c>
      <c r="AG27" s="12" t="e">
        <f>GETPIVOTDATA("Value",[2]pv_score!$A$4,"Edition",$Y$8,"GLOBAL ID",$X$12,"Entity code",$AA27)</f>
        <v>#REF!</v>
      </c>
      <c r="AH27" s="12" t="e">
        <f>GETPIVOTDATA("Value",[2]pv_score!$A$4,"Edition",$Y$8,"GLOBAL ID",$X$13,"Entity code",$AA27)</f>
        <v>#REF!</v>
      </c>
      <c r="AI27" s="12" t="e">
        <f>GETPIVOTDATA("Value",[2]pv_score!$A$4,"Edition",$Y$8,"GLOBAL ID",$X$14,"Entity code",$AA27)</f>
        <v>#REF!</v>
      </c>
      <c r="AJ27" s="12" t="e">
        <f>GETPIVOTDATA("Value",[2]pv_score!$A$4,"Edition",$Y$8,"GLOBAL ID",$X$15,"Entity code",$AA27)</f>
        <v>#REF!</v>
      </c>
      <c r="AK27" s="12" t="e">
        <f>GETPIVOTDATA("Value",[2]pv_score!$A$4,"Edition",$Y$8,"GLOBAL ID",$X$16,"Entity code",$AA27)</f>
        <v>#REF!</v>
      </c>
      <c r="AL27" s="12" t="e">
        <f>GETPIVOTDATA("Value",[2]pv_score!$A$4,"Edition",$Y$8,"GLOBAL ID",$X$17,"Entity code",$AA27)</f>
        <v>#REF!</v>
      </c>
      <c r="AM27" s="12" t="e">
        <f>GETPIVOTDATA("Value",[2]pv_score!$A$4,"Edition",$Y$8,"GLOBAL ID",$X$18,"Entity code",$AA27)</f>
        <v>#REF!</v>
      </c>
      <c r="AN27" s="12" t="e">
        <f>GETPIVOTDATA("Value",[2]pv_score!$A$4,"Edition",$Y$8,"GLOBAL ID",$X$19,"Entity code",$AA27)</f>
        <v>#REF!</v>
      </c>
      <c r="AO27" s="12" t="e">
        <f>GETPIVOTDATA("Value",[2]pv_score!$A$4,"Edition",$Y$8,"GLOBAL ID",$X$20,"Entity code",$AA27)</f>
        <v>#REF!</v>
      </c>
      <c r="AP27" s="12" t="e">
        <f>GETPIVOTDATA("Value",[2]pv_score!$A$4,"Edition",$Y$8,"GLOBAL ID",$X$21,"Entity code",$AA27)</f>
        <v>#REF!</v>
      </c>
      <c r="AQ27" s="12" t="e">
        <f>GETPIVOTDATA("Value",[2]pv_score!$A$4,"Edition",$Y$8,"GLOBAL ID",$X$22,"Entity code",$AA27)</f>
        <v>#REF!</v>
      </c>
      <c r="AR27" s="12" t="e">
        <f>GETPIVOTDATA("Value",[2]pv_score!$A$4,"Edition",$Y$8,"GLOBAL ID",$X$23,"Entity code",$AA27)</f>
        <v>#REF!</v>
      </c>
      <c r="AS27" s="12" t="e">
        <f>GETPIVOTDATA("Value",[2]pv_score!$A$4,"Edition",$Y$8,"GLOBAL ID",$X$24,"Entity code",$AA27)</f>
        <v>#REF!</v>
      </c>
      <c r="AU27" s="10" t="s">
        <v>11</v>
      </c>
      <c r="AV27" s="10"/>
      <c r="AW27" s="10" t="s">
        <v>11</v>
      </c>
      <c r="AX27" s="10"/>
      <c r="AY27" s="10"/>
    </row>
    <row r="28" spans="1:51">
      <c r="A28"/>
      <c r="B28"/>
      <c r="K28"/>
      <c r="L28"/>
      <c r="M28"/>
      <c r="N28"/>
      <c r="P28" s="16"/>
      <c r="Q28" s="18"/>
      <c r="Y28" s="18"/>
      <c r="AA28" s="8" t="s">
        <v>72</v>
      </c>
      <c r="AB28" s="8" t="s">
        <v>73</v>
      </c>
      <c r="AC28" s="12" t="e">
        <f>GETPIVOTDATA("Value",[2]pv_score!$A$4,"Edition",$Y$8,"GLOBAL ID",$X$8,"Entity code",$AA28)</f>
        <v>#REF!</v>
      </c>
      <c r="AD28" s="12" t="e">
        <f>GETPIVOTDATA("Value",[2]pv_score!$A$4,"Edition",$Y$8,"GLOBAL ID",$X$9,"Entity code",$AA28)</f>
        <v>#REF!</v>
      </c>
      <c r="AE28" s="12" t="e">
        <f>GETPIVOTDATA("Value",[2]pv_score!$A$4,"Edition",$Y$8,"GLOBAL ID",$X$10,"Entity code",$AA28)</f>
        <v>#REF!</v>
      </c>
      <c r="AF28" s="12" t="e">
        <f>GETPIVOTDATA("Value",[2]pv_score!$A$4,"Edition",$Y$8,"GLOBAL ID",$X$11,"Entity code",$AA28)</f>
        <v>#REF!</v>
      </c>
      <c r="AG28" s="12" t="e">
        <f>GETPIVOTDATA("Value",[2]pv_score!$A$4,"Edition",$Y$8,"GLOBAL ID",$X$12,"Entity code",$AA28)</f>
        <v>#REF!</v>
      </c>
      <c r="AH28" s="12" t="e">
        <f>GETPIVOTDATA("Value",[2]pv_score!$A$4,"Edition",$Y$8,"GLOBAL ID",$X$13,"Entity code",$AA28)</f>
        <v>#REF!</v>
      </c>
      <c r="AI28" s="12" t="e">
        <f>GETPIVOTDATA("Value",[2]pv_score!$A$4,"Edition",$Y$8,"GLOBAL ID",$X$14,"Entity code",$AA28)</f>
        <v>#REF!</v>
      </c>
      <c r="AJ28" s="12" t="e">
        <f>GETPIVOTDATA("Value",[2]pv_score!$A$4,"Edition",$Y$8,"GLOBAL ID",$X$15,"Entity code",$AA28)</f>
        <v>#REF!</v>
      </c>
      <c r="AK28" s="12" t="e">
        <f>GETPIVOTDATA("Value",[2]pv_score!$A$4,"Edition",$Y$8,"GLOBAL ID",$X$16,"Entity code",$AA28)</f>
        <v>#REF!</v>
      </c>
      <c r="AL28" s="12" t="e">
        <f>GETPIVOTDATA("Value",[2]pv_score!$A$4,"Edition",$Y$8,"GLOBAL ID",$X$17,"Entity code",$AA28)</f>
        <v>#REF!</v>
      </c>
      <c r="AM28" s="12" t="e">
        <f>GETPIVOTDATA("Value",[2]pv_score!$A$4,"Edition",$Y$8,"GLOBAL ID",$X$18,"Entity code",$AA28)</f>
        <v>#REF!</v>
      </c>
      <c r="AN28" s="12" t="e">
        <f>GETPIVOTDATA("Value",[2]pv_score!$A$4,"Edition",$Y$8,"GLOBAL ID",$X$19,"Entity code",$AA28)</f>
        <v>#REF!</v>
      </c>
      <c r="AO28" s="12" t="e">
        <f>GETPIVOTDATA("Value",[2]pv_score!$A$4,"Edition",$Y$8,"GLOBAL ID",$X$20,"Entity code",$AA28)</f>
        <v>#REF!</v>
      </c>
      <c r="AP28" s="12" t="e">
        <f>GETPIVOTDATA("Value",[2]pv_score!$A$4,"Edition",$Y$8,"GLOBAL ID",$X$21,"Entity code",$AA28)</f>
        <v>#REF!</v>
      </c>
      <c r="AQ28" s="12" t="e">
        <f>GETPIVOTDATA("Value",[2]pv_score!$A$4,"Edition",$Y$8,"GLOBAL ID",$X$22,"Entity code",$AA28)</f>
        <v>#REF!</v>
      </c>
      <c r="AR28" s="12" t="e">
        <f>GETPIVOTDATA("Value",[2]pv_score!$A$4,"Edition",$Y$8,"GLOBAL ID",$X$23,"Entity code",$AA28)</f>
        <v>#REF!</v>
      </c>
      <c r="AS28" s="12" t="e">
        <f>GETPIVOTDATA("Value",[2]pv_score!$A$4,"Edition",$Y$8,"GLOBAL ID",$X$24,"Entity code",$AA28)</f>
        <v>#REF!</v>
      </c>
      <c r="AU28" s="10" t="s">
        <v>11</v>
      </c>
      <c r="AV28" s="10"/>
      <c r="AW28" s="10"/>
      <c r="AX28" s="10" t="s">
        <v>11</v>
      </c>
      <c r="AY28" s="10"/>
    </row>
    <row r="29" spans="1:51">
      <c r="A29"/>
      <c r="B29"/>
      <c r="K29"/>
      <c r="L29"/>
      <c r="M29"/>
      <c r="N29"/>
      <c r="P29" s="16"/>
      <c r="Q29" s="18"/>
      <c r="Y29" s="18"/>
      <c r="AA29" s="8" t="s">
        <v>74</v>
      </c>
      <c r="AB29" s="8" t="s">
        <v>75</v>
      </c>
      <c r="AC29" s="12" t="e">
        <f>GETPIVOTDATA("Value",[2]pv_score!$A$4,"Edition",$Y$8,"GLOBAL ID",$X$8,"Entity code",$AA29)</f>
        <v>#REF!</v>
      </c>
      <c r="AD29" s="12" t="e">
        <f>GETPIVOTDATA("Value",[2]pv_score!$A$4,"Edition",$Y$8,"GLOBAL ID",$X$9,"Entity code",$AA29)</f>
        <v>#REF!</v>
      </c>
      <c r="AE29" s="12" t="e">
        <f>GETPIVOTDATA("Value",[2]pv_score!$A$4,"Edition",$Y$8,"GLOBAL ID",$X$10,"Entity code",$AA29)</f>
        <v>#REF!</v>
      </c>
      <c r="AF29" s="12" t="e">
        <f>GETPIVOTDATA("Value",[2]pv_score!$A$4,"Edition",$Y$8,"GLOBAL ID",$X$11,"Entity code",$AA29)</f>
        <v>#REF!</v>
      </c>
      <c r="AG29" s="12" t="e">
        <f>GETPIVOTDATA("Value",[2]pv_score!$A$4,"Edition",$Y$8,"GLOBAL ID",$X$12,"Entity code",$AA29)</f>
        <v>#REF!</v>
      </c>
      <c r="AH29" s="12" t="e">
        <f>GETPIVOTDATA("Value",[2]pv_score!$A$4,"Edition",$Y$8,"GLOBAL ID",$X$13,"Entity code",$AA29)</f>
        <v>#REF!</v>
      </c>
      <c r="AI29" s="12" t="e">
        <f>GETPIVOTDATA("Value",[2]pv_score!$A$4,"Edition",$Y$8,"GLOBAL ID",$X$14,"Entity code",$AA29)</f>
        <v>#REF!</v>
      </c>
      <c r="AJ29" s="12" t="e">
        <f>GETPIVOTDATA("Value",[2]pv_score!$A$4,"Edition",$Y$8,"GLOBAL ID",$X$15,"Entity code",$AA29)</f>
        <v>#REF!</v>
      </c>
      <c r="AK29" s="12" t="e">
        <f>GETPIVOTDATA("Value",[2]pv_score!$A$4,"Edition",$Y$8,"GLOBAL ID",$X$16,"Entity code",$AA29)</f>
        <v>#REF!</v>
      </c>
      <c r="AL29" s="12" t="e">
        <f>GETPIVOTDATA("Value",[2]pv_score!$A$4,"Edition",$Y$8,"GLOBAL ID",$X$17,"Entity code",$AA29)</f>
        <v>#REF!</v>
      </c>
      <c r="AM29" s="12" t="e">
        <f>GETPIVOTDATA("Value",[2]pv_score!$A$4,"Edition",$Y$8,"GLOBAL ID",$X$18,"Entity code",$AA29)</f>
        <v>#REF!</v>
      </c>
      <c r="AN29" s="12" t="e">
        <f>GETPIVOTDATA("Value",[2]pv_score!$A$4,"Edition",$Y$8,"GLOBAL ID",$X$19,"Entity code",$AA29)</f>
        <v>#REF!</v>
      </c>
      <c r="AO29" s="12" t="e">
        <f>GETPIVOTDATA("Value",[2]pv_score!$A$4,"Edition",$Y$8,"GLOBAL ID",$X$20,"Entity code",$AA29)</f>
        <v>#REF!</v>
      </c>
      <c r="AP29" s="12" t="e">
        <f>GETPIVOTDATA("Value",[2]pv_score!$A$4,"Edition",$Y$8,"GLOBAL ID",$X$21,"Entity code",$AA29)</f>
        <v>#REF!</v>
      </c>
      <c r="AQ29" s="12" t="e">
        <f>GETPIVOTDATA("Value",[2]pv_score!$A$4,"Edition",$Y$8,"GLOBAL ID",$X$22,"Entity code",$AA29)</f>
        <v>#REF!</v>
      </c>
      <c r="AR29" s="12" t="e">
        <f>GETPIVOTDATA("Value",[2]pv_score!$A$4,"Edition",$Y$8,"GLOBAL ID",$X$23,"Entity code",$AA29)</f>
        <v>#REF!</v>
      </c>
      <c r="AS29" s="12" t="e">
        <f>GETPIVOTDATA("Value",[2]pv_score!$A$4,"Edition",$Y$8,"GLOBAL ID",$X$24,"Entity code",$AA29)</f>
        <v>#REF!</v>
      </c>
      <c r="AU29" s="10" t="s">
        <v>11</v>
      </c>
      <c r="AV29" s="10"/>
      <c r="AW29" s="10" t="s">
        <v>11</v>
      </c>
      <c r="AX29" s="10"/>
      <c r="AY29" s="10"/>
    </row>
    <row r="30" spans="1:51">
      <c r="A30"/>
      <c r="B30"/>
      <c r="K30"/>
      <c r="L30"/>
      <c r="M30"/>
      <c r="N30"/>
      <c r="P30" s="16"/>
      <c r="Q30" s="18"/>
      <c r="Y30" s="18"/>
      <c r="AA30" s="8" t="s">
        <v>76</v>
      </c>
      <c r="AB30" s="8" t="s">
        <v>77</v>
      </c>
      <c r="AC30" s="12" t="e">
        <f>GETPIVOTDATA("Value",[2]pv_score!$A$4,"Edition",$Y$8,"GLOBAL ID",$X$8,"Entity code",$AA30)</f>
        <v>#REF!</v>
      </c>
      <c r="AD30" s="12" t="e">
        <f>GETPIVOTDATA("Value",[2]pv_score!$A$4,"Edition",$Y$8,"GLOBAL ID",$X$9,"Entity code",$AA30)</f>
        <v>#REF!</v>
      </c>
      <c r="AE30" s="12" t="e">
        <f>GETPIVOTDATA("Value",[2]pv_score!$A$4,"Edition",$Y$8,"GLOBAL ID",$X$10,"Entity code",$AA30)</f>
        <v>#REF!</v>
      </c>
      <c r="AF30" s="12" t="e">
        <f>GETPIVOTDATA("Value",[2]pv_score!$A$4,"Edition",$Y$8,"GLOBAL ID",$X$11,"Entity code",$AA30)</f>
        <v>#REF!</v>
      </c>
      <c r="AG30" s="12" t="e">
        <f>GETPIVOTDATA("Value",[2]pv_score!$A$4,"Edition",$Y$8,"GLOBAL ID",$X$12,"Entity code",$AA30)</f>
        <v>#REF!</v>
      </c>
      <c r="AH30" s="12" t="e">
        <f>GETPIVOTDATA("Value",[2]pv_score!$A$4,"Edition",$Y$8,"GLOBAL ID",$X$13,"Entity code",$AA30)</f>
        <v>#REF!</v>
      </c>
      <c r="AI30" s="12" t="e">
        <f>GETPIVOTDATA("Value",[2]pv_score!$A$4,"Edition",$Y$8,"GLOBAL ID",$X$14,"Entity code",$AA30)</f>
        <v>#REF!</v>
      </c>
      <c r="AJ30" s="12" t="e">
        <f>GETPIVOTDATA("Value",[2]pv_score!$A$4,"Edition",$Y$8,"GLOBAL ID",$X$15,"Entity code",$AA30)</f>
        <v>#REF!</v>
      </c>
      <c r="AK30" s="12" t="e">
        <f>GETPIVOTDATA("Value",[2]pv_score!$A$4,"Edition",$Y$8,"GLOBAL ID",$X$16,"Entity code",$AA30)</f>
        <v>#REF!</v>
      </c>
      <c r="AL30" s="12" t="e">
        <f>GETPIVOTDATA("Value",[2]pv_score!$A$4,"Edition",$Y$8,"GLOBAL ID",$X$17,"Entity code",$AA30)</f>
        <v>#REF!</v>
      </c>
      <c r="AM30" s="12" t="e">
        <f>GETPIVOTDATA("Value",[2]pv_score!$A$4,"Edition",$Y$8,"GLOBAL ID",$X$18,"Entity code",$AA30)</f>
        <v>#REF!</v>
      </c>
      <c r="AN30" s="12" t="e">
        <f>GETPIVOTDATA("Value",[2]pv_score!$A$4,"Edition",$Y$8,"GLOBAL ID",$X$19,"Entity code",$AA30)</f>
        <v>#REF!</v>
      </c>
      <c r="AO30" s="12" t="e">
        <f>GETPIVOTDATA("Value",[2]pv_score!$A$4,"Edition",$Y$8,"GLOBAL ID",$X$20,"Entity code",$AA30)</f>
        <v>#REF!</v>
      </c>
      <c r="AP30" s="12" t="e">
        <f>GETPIVOTDATA("Value",[2]pv_score!$A$4,"Edition",$Y$8,"GLOBAL ID",$X$21,"Entity code",$AA30)</f>
        <v>#REF!</v>
      </c>
      <c r="AQ30" s="12" t="e">
        <f>GETPIVOTDATA("Value",[2]pv_score!$A$4,"Edition",$Y$8,"GLOBAL ID",$X$22,"Entity code",$AA30)</f>
        <v>#REF!</v>
      </c>
      <c r="AR30" s="12" t="e">
        <f>GETPIVOTDATA("Value",[2]pv_score!$A$4,"Edition",$Y$8,"GLOBAL ID",$X$23,"Entity code",$AA30)</f>
        <v>#REF!</v>
      </c>
      <c r="AS30" s="12" t="e">
        <f>GETPIVOTDATA("Value",[2]pv_score!$A$4,"Edition",$Y$8,"GLOBAL ID",$X$24,"Entity code",$AA30)</f>
        <v>#REF!</v>
      </c>
      <c r="AU30" s="10" t="s">
        <v>11</v>
      </c>
      <c r="AV30" s="10"/>
      <c r="AW30" s="10"/>
      <c r="AX30" s="10" t="s">
        <v>11</v>
      </c>
      <c r="AY30" s="10"/>
    </row>
    <row r="31" spans="1:51">
      <c r="A31"/>
      <c r="B31"/>
      <c r="K31"/>
      <c r="L31"/>
      <c r="M31"/>
      <c r="N31"/>
      <c r="P31" s="16"/>
      <c r="Q31" s="18"/>
      <c r="Y31" s="18"/>
      <c r="AA31" s="8" t="s">
        <v>78</v>
      </c>
      <c r="AB31" s="8" t="s">
        <v>79</v>
      </c>
      <c r="AC31" s="12" t="e">
        <f>GETPIVOTDATA("Value",[2]pv_score!$A$4,"Edition",$Y$8,"GLOBAL ID",$X$8,"Entity code",$AA31)</f>
        <v>#REF!</v>
      </c>
      <c r="AD31" s="12" t="e">
        <f>GETPIVOTDATA("Value",[2]pv_score!$A$4,"Edition",$Y$8,"GLOBAL ID",$X$9,"Entity code",$AA31)</f>
        <v>#REF!</v>
      </c>
      <c r="AE31" s="12" t="e">
        <f>GETPIVOTDATA("Value",[2]pv_score!$A$4,"Edition",$Y$8,"GLOBAL ID",$X$10,"Entity code",$AA31)</f>
        <v>#REF!</v>
      </c>
      <c r="AF31" s="12" t="e">
        <f>GETPIVOTDATA("Value",[2]pv_score!$A$4,"Edition",$Y$8,"GLOBAL ID",$X$11,"Entity code",$AA31)</f>
        <v>#REF!</v>
      </c>
      <c r="AG31" s="12" t="e">
        <f>GETPIVOTDATA("Value",[2]pv_score!$A$4,"Edition",$Y$8,"GLOBAL ID",$X$12,"Entity code",$AA31)</f>
        <v>#REF!</v>
      </c>
      <c r="AH31" s="12" t="e">
        <f>GETPIVOTDATA("Value",[2]pv_score!$A$4,"Edition",$Y$8,"GLOBAL ID",$X$13,"Entity code",$AA31)</f>
        <v>#REF!</v>
      </c>
      <c r="AI31" s="12" t="e">
        <f>GETPIVOTDATA("Value",[2]pv_score!$A$4,"Edition",$Y$8,"GLOBAL ID",$X$14,"Entity code",$AA31)</f>
        <v>#REF!</v>
      </c>
      <c r="AJ31" s="12" t="e">
        <f>GETPIVOTDATA("Value",[2]pv_score!$A$4,"Edition",$Y$8,"GLOBAL ID",$X$15,"Entity code",$AA31)</f>
        <v>#REF!</v>
      </c>
      <c r="AK31" s="12" t="e">
        <f>GETPIVOTDATA("Value",[2]pv_score!$A$4,"Edition",$Y$8,"GLOBAL ID",$X$16,"Entity code",$AA31)</f>
        <v>#REF!</v>
      </c>
      <c r="AL31" s="12" t="e">
        <f>GETPIVOTDATA("Value",[2]pv_score!$A$4,"Edition",$Y$8,"GLOBAL ID",$X$17,"Entity code",$AA31)</f>
        <v>#REF!</v>
      </c>
      <c r="AM31" s="12" t="e">
        <f>GETPIVOTDATA("Value",[2]pv_score!$A$4,"Edition",$Y$8,"GLOBAL ID",$X$18,"Entity code",$AA31)</f>
        <v>#REF!</v>
      </c>
      <c r="AN31" s="12" t="e">
        <f>GETPIVOTDATA("Value",[2]pv_score!$A$4,"Edition",$Y$8,"GLOBAL ID",$X$19,"Entity code",$AA31)</f>
        <v>#REF!</v>
      </c>
      <c r="AO31" s="12" t="e">
        <f>GETPIVOTDATA("Value",[2]pv_score!$A$4,"Edition",$Y$8,"GLOBAL ID",$X$20,"Entity code",$AA31)</f>
        <v>#REF!</v>
      </c>
      <c r="AP31" s="12" t="e">
        <f>GETPIVOTDATA("Value",[2]pv_score!$A$4,"Edition",$Y$8,"GLOBAL ID",$X$21,"Entity code",$AA31)</f>
        <v>#REF!</v>
      </c>
      <c r="AQ31" s="12" t="e">
        <f>GETPIVOTDATA("Value",[2]pv_score!$A$4,"Edition",$Y$8,"GLOBAL ID",$X$22,"Entity code",$AA31)</f>
        <v>#REF!</v>
      </c>
      <c r="AR31" s="12" t="e">
        <f>GETPIVOTDATA("Value",[2]pv_score!$A$4,"Edition",$Y$8,"GLOBAL ID",$X$23,"Entity code",$AA31)</f>
        <v>#REF!</v>
      </c>
      <c r="AS31" s="12" t="e">
        <f>GETPIVOTDATA("Value",[2]pv_score!$A$4,"Edition",$Y$8,"GLOBAL ID",$X$24,"Entity code",$AA31)</f>
        <v>#REF!</v>
      </c>
      <c r="AU31" s="10" t="s">
        <v>11</v>
      </c>
      <c r="AV31" s="10"/>
      <c r="AW31" s="10"/>
      <c r="AX31" s="10"/>
      <c r="AY31" s="10"/>
    </row>
    <row r="32" spans="1:51">
      <c r="A32"/>
      <c r="B32"/>
      <c r="H32" s="31" t="s">
        <v>142</v>
      </c>
      <c r="K32"/>
      <c r="L32"/>
      <c r="M32"/>
      <c r="N32"/>
      <c r="P32" s="16"/>
      <c r="Q32" s="18"/>
      <c r="Y32" s="18"/>
      <c r="AA32" s="8" t="s">
        <v>80</v>
      </c>
      <c r="AB32" s="8" t="s">
        <v>81</v>
      </c>
      <c r="AC32" s="12" t="e">
        <f>GETPIVOTDATA("Value",[2]pv_score!$A$4,"Edition",$Y$8,"GLOBAL ID",$X$8,"Entity code",$AA32)</f>
        <v>#REF!</v>
      </c>
      <c r="AD32" s="12" t="e">
        <f>GETPIVOTDATA("Value",[2]pv_score!$A$4,"Edition",$Y$8,"GLOBAL ID",$X$9,"Entity code",$AA32)</f>
        <v>#REF!</v>
      </c>
      <c r="AE32" s="12" t="e">
        <f>GETPIVOTDATA("Value",[2]pv_score!$A$4,"Edition",$Y$8,"GLOBAL ID",$X$10,"Entity code",$AA32)</f>
        <v>#REF!</v>
      </c>
      <c r="AF32" s="12" t="e">
        <f>GETPIVOTDATA("Value",[2]pv_score!$A$4,"Edition",$Y$8,"GLOBAL ID",$X$11,"Entity code",$AA32)</f>
        <v>#REF!</v>
      </c>
      <c r="AG32" s="12" t="e">
        <f>GETPIVOTDATA("Value",[2]pv_score!$A$4,"Edition",$Y$8,"GLOBAL ID",$X$12,"Entity code",$AA32)</f>
        <v>#REF!</v>
      </c>
      <c r="AH32" s="12" t="e">
        <f>GETPIVOTDATA("Value",[2]pv_score!$A$4,"Edition",$Y$8,"GLOBAL ID",$X$13,"Entity code",$AA32)</f>
        <v>#REF!</v>
      </c>
      <c r="AI32" s="12" t="e">
        <f>GETPIVOTDATA("Value",[2]pv_score!$A$4,"Edition",$Y$8,"GLOBAL ID",$X$14,"Entity code",$AA32)</f>
        <v>#REF!</v>
      </c>
      <c r="AJ32" s="12" t="e">
        <f>GETPIVOTDATA("Value",[2]pv_score!$A$4,"Edition",$Y$8,"GLOBAL ID",$X$15,"Entity code",$AA32)</f>
        <v>#REF!</v>
      </c>
      <c r="AK32" s="12" t="e">
        <f>GETPIVOTDATA("Value",[2]pv_score!$A$4,"Edition",$Y$8,"GLOBAL ID",$X$16,"Entity code",$AA32)</f>
        <v>#REF!</v>
      </c>
      <c r="AL32" s="12" t="e">
        <f>GETPIVOTDATA("Value",[2]pv_score!$A$4,"Edition",$Y$8,"GLOBAL ID",$X$17,"Entity code",$AA32)</f>
        <v>#REF!</v>
      </c>
      <c r="AM32" s="12" t="e">
        <f>GETPIVOTDATA("Value",[2]pv_score!$A$4,"Edition",$Y$8,"GLOBAL ID",$X$18,"Entity code",$AA32)</f>
        <v>#REF!</v>
      </c>
      <c r="AN32" s="12" t="e">
        <f>GETPIVOTDATA("Value",[2]pv_score!$A$4,"Edition",$Y$8,"GLOBAL ID",$X$19,"Entity code",$AA32)</f>
        <v>#REF!</v>
      </c>
      <c r="AO32" s="12" t="e">
        <f>GETPIVOTDATA("Value",[2]pv_score!$A$4,"Edition",$Y$8,"GLOBAL ID",$X$20,"Entity code",$AA32)</f>
        <v>#REF!</v>
      </c>
      <c r="AP32" s="12" t="e">
        <f>GETPIVOTDATA("Value",[2]pv_score!$A$4,"Edition",$Y$8,"GLOBAL ID",$X$21,"Entity code",$AA32)</f>
        <v>#REF!</v>
      </c>
      <c r="AQ32" s="12" t="e">
        <f>GETPIVOTDATA("Value",[2]pv_score!$A$4,"Edition",$Y$8,"GLOBAL ID",$X$22,"Entity code",$AA32)</f>
        <v>#REF!</v>
      </c>
      <c r="AR32" s="12" t="e">
        <f>GETPIVOTDATA("Value",[2]pv_score!$A$4,"Edition",$Y$8,"GLOBAL ID",$X$23,"Entity code",$AA32)</f>
        <v>#REF!</v>
      </c>
      <c r="AS32" s="12" t="e">
        <f>GETPIVOTDATA("Value",[2]pv_score!$A$4,"Edition",$Y$8,"GLOBAL ID",$X$24,"Entity code",$AA32)</f>
        <v>#REF!</v>
      </c>
      <c r="AU32" s="10" t="s">
        <v>11</v>
      </c>
      <c r="AV32" s="10"/>
      <c r="AW32" s="10"/>
      <c r="AX32" s="10"/>
      <c r="AY32" s="10"/>
    </row>
    <row r="33" spans="1:51">
      <c r="A33"/>
      <c r="B33"/>
      <c r="H33" s="22" t="s">
        <v>143</v>
      </c>
      <c r="K33"/>
      <c r="L33"/>
      <c r="M33"/>
      <c r="N33"/>
      <c r="O33" s="1"/>
      <c r="P33" s="16"/>
      <c r="Q33" s="18"/>
      <c r="X33" s="20"/>
      <c r="Y33" s="18"/>
      <c r="AA33" s="8" t="s">
        <v>82</v>
      </c>
      <c r="AB33" s="8" t="s">
        <v>83</v>
      </c>
      <c r="AC33" s="12" t="e">
        <f>GETPIVOTDATA("Value",[2]pv_score!$A$4,"Edition",$Y$8,"GLOBAL ID",$X$8,"Entity code",$AA33)</f>
        <v>#REF!</v>
      </c>
      <c r="AD33" s="12" t="e">
        <f>GETPIVOTDATA("Value",[2]pv_score!$A$4,"Edition",$Y$8,"GLOBAL ID",$X$9,"Entity code",$AA33)</f>
        <v>#REF!</v>
      </c>
      <c r="AE33" s="12" t="e">
        <f>GETPIVOTDATA("Value",[2]pv_score!$A$4,"Edition",$Y$8,"GLOBAL ID",$X$10,"Entity code",$AA33)</f>
        <v>#REF!</v>
      </c>
      <c r="AF33" s="12" t="e">
        <f>GETPIVOTDATA("Value",[2]pv_score!$A$4,"Edition",$Y$8,"GLOBAL ID",$X$11,"Entity code",$AA33)</f>
        <v>#REF!</v>
      </c>
      <c r="AG33" s="12" t="e">
        <f>GETPIVOTDATA("Value",[2]pv_score!$A$4,"Edition",$Y$8,"GLOBAL ID",$X$12,"Entity code",$AA33)</f>
        <v>#REF!</v>
      </c>
      <c r="AH33" s="12" t="e">
        <f>GETPIVOTDATA("Value",[2]pv_score!$A$4,"Edition",$Y$8,"GLOBAL ID",$X$13,"Entity code",$AA33)</f>
        <v>#REF!</v>
      </c>
      <c r="AI33" s="12" t="e">
        <f>GETPIVOTDATA("Value",[2]pv_score!$A$4,"Edition",$Y$8,"GLOBAL ID",$X$14,"Entity code",$AA33)</f>
        <v>#REF!</v>
      </c>
      <c r="AJ33" s="12" t="e">
        <f>GETPIVOTDATA("Value",[2]pv_score!$A$4,"Edition",$Y$8,"GLOBAL ID",$X$15,"Entity code",$AA33)</f>
        <v>#REF!</v>
      </c>
      <c r="AK33" s="12" t="e">
        <f>GETPIVOTDATA("Value",[2]pv_score!$A$4,"Edition",$Y$8,"GLOBAL ID",$X$16,"Entity code",$AA33)</f>
        <v>#REF!</v>
      </c>
      <c r="AL33" s="12" t="e">
        <f>GETPIVOTDATA("Value",[2]pv_score!$A$4,"Edition",$Y$8,"GLOBAL ID",$X$17,"Entity code",$AA33)</f>
        <v>#REF!</v>
      </c>
      <c r="AM33" s="12" t="e">
        <f>GETPIVOTDATA("Value",[2]pv_score!$A$4,"Edition",$Y$8,"GLOBAL ID",$X$18,"Entity code",$AA33)</f>
        <v>#REF!</v>
      </c>
      <c r="AN33" s="12" t="e">
        <f>GETPIVOTDATA("Value",[2]pv_score!$A$4,"Edition",$Y$8,"GLOBAL ID",$X$19,"Entity code",$AA33)</f>
        <v>#REF!</v>
      </c>
      <c r="AO33" s="12" t="e">
        <f>GETPIVOTDATA("Value",[2]pv_score!$A$4,"Edition",$Y$8,"GLOBAL ID",$X$20,"Entity code",$AA33)</f>
        <v>#REF!</v>
      </c>
      <c r="AP33" s="12" t="e">
        <f>GETPIVOTDATA("Value",[2]pv_score!$A$4,"Edition",$Y$8,"GLOBAL ID",$X$21,"Entity code",$AA33)</f>
        <v>#REF!</v>
      </c>
      <c r="AQ33" s="12" t="e">
        <f>GETPIVOTDATA("Value",[2]pv_score!$A$4,"Edition",$Y$8,"GLOBAL ID",$X$22,"Entity code",$AA33)</f>
        <v>#REF!</v>
      </c>
      <c r="AR33" s="12" t="e">
        <f>GETPIVOTDATA("Value",[2]pv_score!$A$4,"Edition",$Y$8,"GLOBAL ID",$X$23,"Entity code",$AA33)</f>
        <v>#REF!</v>
      </c>
      <c r="AS33" s="12" t="e">
        <f>GETPIVOTDATA("Value",[2]pv_score!$A$4,"Edition",$Y$8,"GLOBAL ID",$X$24,"Entity code",$AA33)</f>
        <v>#REF!</v>
      </c>
      <c r="AU33" s="10" t="s">
        <v>11</v>
      </c>
      <c r="AV33" s="10"/>
      <c r="AW33" s="10"/>
      <c r="AX33" s="10" t="s">
        <v>11</v>
      </c>
      <c r="AY33" s="10"/>
    </row>
    <row r="34" spans="1:51">
      <c r="A34"/>
      <c r="B34"/>
      <c r="K34"/>
      <c r="L34"/>
      <c r="M34"/>
      <c r="N34"/>
      <c r="P34" s="16"/>
      <c r="Q34" s="6"/>
      <c r="R34" s="32" t="s">
        <v>147</v>
      </c>
      <c r="S34" s="6"/>
      <c r="T34" s="6"/>
      <c r="X34" s="20"/>
      <c r="Y34" s="18"/>
      <c r="AA34" s="8" t="s">
        <v>84</v>
      </c>
      <c r="AB34" s="8" t="s">
        <v>85</v>
      </c>
      <c r="AC34" s="12" t="e">
        <f>GETPIVOTDATA("Value",[2]pv_score!$A$4,"Edition",$Y$8,"GLOBAL ID",$X$8,"Entity code",$AA34)</f>
        <v>#REF!</v>
      </c>
      <c r="AD34" s="12" t="e">
        <f>GETPIVOTDATA("Value",[2]pv_score!$A$4,"Edition",$Y$8,"GLOBAL ID",$X$9,"Entity code",$AA34)</f>
        <v>#REF!</v>
      </c>
      <c r="AE34" s="12" t="e">
        <f>GETPIVOTDATA("Value",[2]pv_score!$A$4,"Edition",$Y$8,"GLOBAL ID",$X$10,"Entity code",$AA34)</f>
        <v>#REF!</v>
      </c>
      <c r="AF34" s="12" t="e">
        <f>GETPIVOTDATA("Value",[2]pv_score!$A$4,"Edition",$Y$8,"GLOBAL ID",$X$11,"Entity code",$AA34)</f>
        <v>#REF!</v>
      </c>
      <c r="AG34" s="12" t="e">
        <f>GETPIVOTDATA("Value",[2]pv_score!$A$4,"Edition",$Y$8,"GLOBAL ID",$X$12,"Entity code",$AA34)</f>
        <v>#REF!</v>
      </c>
      <c r="AH34" s="12" t="e">
        <f>GETPIVOTDATA("Value",[2]pv_score!$A$4,"Edition",$Y$8,"GLOBAL ID",$X$13,"Entity code",$AA34)</f>
        <v>#REF!</v>
      </c>
      <c r="AI34" s="12" t="e">
        <f>GETPIVOTDATA("Value",[2]pv_score!$A$4,"Edition",$Y$8,"GLOBAL ID",$X$14,"Entity code",$AA34)</f>
        <v>#REF!</v>
      </c>
      <c r="AJ34" s="12" t="e">
        <f>GETPIVOTDATA("Value",[2]pv_score!$A$4,"Edition",$Y$8,"GLOBAL ID",$X$15,"Entity code",$AA34)</f>
        <v>#REF!</v>
      </c>
      <c r="AK34" s="12" t="e">
        <f>GETPIVOTDATA("Value",[2]pv_score!$A$4,"Edition",$Y$8,"GLOBAL ID",$X$16,"Entity code",$AA34)</f>
        <v>#REF!</v>
      </c>
      <c r="AL34" s="12" t="e">
        <f>GETPIVOTDATA("Value",[2]pv_score!$A$4,"Edition",$Y$8,"GLOBAL ID",$X$17,"Entity code",$AA34)</f>
        <v>#REF!</v>
      </c>
      <c r="AM34" s="12" t="e">
        <f>GETPIVOTDATA("Value",[2]pv_score!$A$4,"Edition",$Y$8,"GLOBAL ID",$X$18,"Entity code",$AA34)</f>
        <v>#REF!</v>
      </c>
      <c r="AN34" s="12" t="e">
        <f>GETPIVOTDATA("Value",[2]pv_score!$A$4,"Edition",$Y$8,"GLOBAL ID",$X$19,"Entity code",$AA34)</f>
        <v>#REF!</v>
      </c>
      <c r="AO34" s="12" t="e">
        <f>GETPIVOTDATA("Value",[2]pv_score!$A$4,"Edition",$Y$8,"GLOBAL ID",$X$20,"Entity code",$AA34)</f>
        <v>#REF!</v>
      </c>
      <c r="AP34" s="12" t="e">
        <f>GETPIVOTDATA("Value",[2]pv_score!$A$4,"Edition",$Y$8,"GLOBAL ID",$X$21,"Entity code",$AA34)</f>
        <v>#REF!</v>
      </c>
      <c r="AQ34" s="12" t="e">
        <f>GETPIVOTDATA("Value",[2]pv_score!$A$4,"Edition",$Y$8,"GLOBAL ID",$X$22,"Entity code",$AA34)</f>
        <v>#REF!</v>
      </c>
      <c r="AR34" s="12" t="e">
        <f>GETPIVOTDATA("Value",[2]pv_score!$A$4,"Edition",$Y$8,"GLOBAL ID",$X$23,"Entity code",$AA34)</f>
        <v>#REF!</v>
      </c>
      <c r="AS34" s="12" t="e">
        <f>GETPIVOTDATA("Value",[2]pv_score!$A$4,"Edition",$Y$8,"GLOBAL ID",$X$24,"Entity code",$AA34)</f>
        <v>#REF!</v>
      </c>
      <c r="AU34" s="10" t="s">
        <v>11</v>
      </c>
      <c r="AV34" s="10"/>
      <c r="AW34" s="10"/>
      <c r="AX34" s="10" t="s">
        <v>11</v>
      </c>
      <c r="AY34" s="10"/>
    </row>
    <row r="35" spans="1:51">
      <c r="A35"/>
      <c r="B35"/>
      <c r="K35"/>
      <c r="L35"/>
      <c r="M35"/>
      <c r="N35"/>
      <c r="O35" s="1"/>
      <c r="P35" s="16"/>
      <c r="Q35" s="65" t="s">
        <v>148</v>
      </c>
      <c r="R35" s="65"/>
      <c r="S35" s="65"/>
      <c r="T35" s="65"/>
      <c r="X35" s="20"/>
      <c r="Y35" s="18"/>
      <c r="AA35" s="8" t="s">
        <v>86</v>
      </c>
      <c r="AB35" s="8" t="s">
        <v>87</v>
      </c>
      <c r="AC35" s="12" t="e">
        <f>GETPIVOTDATA("Value",[2]pv_score!$A$4,"Edition",$Y$8,"GLOBAL ID",$X$8,"Entity code",$AA35)</f>
        <v>#REF!</v>
      </c>
      <c r="AD35" s="12" t="e">
        <f>GETPIVOTDATA("Value",[2]pv_score!$A$4,"Edition",$Y$8,"GLOBAL ID",$X$9,"Entity code",$AA35)</f>
        <v>#REF!</v>
      </c>
      <c r="AE35" s="12" t="e">
        <f>GETPIVOTDATA("Value",[2]pv_score!$A$4,"Edition",$Y$8,"GLOBAL ID",$X$10,"Entity code",$AA35)</f>
        <v>#REF!</v>
      </c>
      <c r="AF35" s="12" t="e">
        <f>GETPIVOTDATA("Value",[2]pv_score!$A$4,"Edition",$Y$8,"GLOBAL ID",$X$11,"Entity code",$AA35)</f>
        <v>#REF!</v>
      </c>
      <c r="AG35" s="12" t="e">
        <f>GETPIVOTDATA("Value",[2]pv_score!$A$4,"Edition",$Y$8,"GLOBAL ID",$X$12,"Entity code",$AA35)</f>
        <v>#REF!</v>
      </c>
      <c r="AH35" s="12" t="e">
        <f>GETPIVOTDATA("Value",[2]pv_score!$A$4,"Edition",$Y$8,"GLOBAL ID",$X$13,"Entity code",$AA35)</f>
        <v>#REF!</v>
      </c>
      <c r="AI35" s="12" t="e">
        <f>GETPIVOTDATA("Value",[2]pv_score!$A$4,"Edition",$Y$8,"GLOBAL ID",$X$14,"Entity code",$AA35)</f>
        <v>#REF!</v>
      </c>
      <c r="AJ35" s="12" t="e">
        <f>GETPIVOTDATA("Value",[2]pv_score!$A$4,"Edition",$Y$8,"GLOBAL ID",$X$15,"Entity code",$AA35)</f>
        <v>#REF!</v>
      </c>
      <c r="AK35" s="12" t="e">
        <f>GETPIVOTDATA("Value",[2]pv_score!$A$4,"Edition",$Y$8,"GLOBAL ID",$X$16,"Entity code",$AA35)</f>
        <v>#REF!</v>
      </c>
      <c r="AL35" s="12" t="e">
        <f>GETPIVOTDATA("Value",[2]pv_score!$A$4,"Edition",$Y$8,"GLOBAL ID",$X$17,"Entity code",$AA35)</f>
        <v>#REF!</v>
      </c>
      <c r="AM35" s="12" t="e">
        <f>GETPIVOTDATA("Value",[2]pv_score!$A$4,"Edition",$Y$8,"GLOBAL ID",$X$18,"Entity code",$AA35)</f>
        <v>#REF!</v>
      </c>
      <c r="AN35" s="12" t="e">
        <f>GETPIVOTDATA("Value",[2]pv_score!$A$4,"Edition",$Y$8,"GLOBAL ID",$X$19,"Entity code",$AA35)</f>
        <v>#REF!</v>
      </c>
      <c r="AO35" s="12" t="e">
        <f>GETPIVOTDATA("Value",[2]pv_score!$A$4,"Edition",$Y$8,"GLOBAL ID",$X$20,"Entity code",$AA35)</f>
        <v>#REF!</v>
      </c>
      <c r="AP35" s="12" t="e">
        <f>GETPIVOTDATA("Value",[2]pv_score!$A$4,"Edition",$Y$8,"GLOBAL ID",$X$21,"Entity code",$AA35)</f>
        <v>#REF!</v>
      </c>
      <c r="AQ35" s="12" t="e">
        <f>GETPIVOTDATA("Value",[2]pv_score!$A$4,"Edition",$Y$8,"GLOBAL ID",$X$22,"Entity code",$AA35)</f>
        <v>#REF!</v>
      </c>
      <c r="AR35" s="12" t="e">
        <f>GETPIVOTDATA("Value",[2]pv_score!$A$4,"Edition",$Y$8,"GLOBAL ID",$X$23,"Entity code",$AA35)</f>
        <v>#REF!</v>
      </c>
      <c r="AS35" s="12" t="e">
        <f>GETPIVOTDATA("Value",[2]pv_score!$A$4,"Edition",$Y$8,"GLOBAL ID",$X$24,"Entity code",$AA35)</f>
        <v>#REF!</v>
      </c>
      <c r="AU35" s="10" t="s">
        <v>11</v>
      </c>
      <c r="AV35" s="10"/>
      <c r="AW35" s="10"/>
      <c r="AX35" s="10" t="s">
        <v>11</v>
      </c>
      <c r="AY35" s="10"/>
    </row>
    <row r="36" spans="1:51">
      <c r="A36"/>
      <c r="B36"/>
      <c r="K36"/>
      <c r="L36"/>
      <c r="M36"/>
      <c r="N36"/>
      <c r="P36" s="16"/>
      <c r="Q36" s="33" t="s">
        <v>149</v>
      </c>
      <c r="R36" s="34">
        <v>7</v>
      </c>
      <c r="S36" s="33" t="s">
        <v>150</v>
      </c>
      <c r="T36" s="35">
        <v>12</v>
      </c>
      <c r="X36" s="20"/>
      <c r="Y36" s="18"/>
      <c r="AA36" s="8" t="s">
        <v>88</v>
      </c>
      <c r="AB36" s="8" t="s">
        <v>89</v>
      </c>
      <c r="AC36" s="12" t="e">
        <f>GETPIVOTDATA("Value",[2]pv_score!$A$4,"Edition",$Y$8,"GLOBAL ID",$X$8,"Entity code",$AA36)</f>
        <v>#REF!</v>
      </c>
      <c r="AD36" s="12" t="e">
        <f>GETPIVOTDATA("Value",[2]pv_score!$A$4,"Edition",$Y$8,"GLOBAL ID",$X$9,"Entity code",$AA36)</f>
        <v>#REF!</v>
      </c>
      <c r="AE36" s="12" t="e">
        <f>GETPIVOTDATA("Value",[2]pv_score!$A$4,"Edition",$Y$8,"GLOBAL ID",$X$10,"Entity code",$AA36)</f>
        <v>#REF!</v>
      </c>
      <c r="AF36" s="12" t="e">
        <f>GETPIVOTDATA("Value",[2]pv_score!$A$4,"Edition",$Y$8,"GLOBAL ID",$X$11,"Entity code",$AA36)</f>
        <v>#REF!</v>
      </c>
      <c r="AG36" s="12" t="e">
        <f>GETPIVOTDATA("Value",[2]pv_score!$A$4,"Edition",$Y$8,"GLOBAL ID",$X$12,"Entity code",$AA36)</f>
        <v>#REF!</v>
      </c>
      <c r="AH36" s="12" t="e">
        <f>GETPIVOTDATA("Value",[2]pv_score!$A$4,"Edition",$Y$8,"GLOBAL ID",$X$13,"Entity code",$AA36)</f>
        <v>#REF!</v>
      </c>
      <c r="AI36" s="12" t="e">
        <f>GETPIVOTDATA("Value",[2]pv_score!$A$4,"Edition",$Y$8,"GLOBAL ID",$X$14,"Entity code",$AA36)</f>
        <v>#REF!</v>
      </c>
      <c r="AJ36" s="12" t="e">
        <f>GETPIVOTDATA("Value",[2]pv_score!$A$4,"Edition",$Y$8,"GLOBAL ID",$X$15,"Entity code",$AA36)</f>
        <v>#REF!</v>
      </c>
      <c r="AK36" s="12" t="e">
        <f>GETPIVOTDATA("Value",[2]pv_score!$A$4,"Edition",$Y$8,"GLOBAL ID",$X$16,"Entity code",$AA36)</f>
        <v>#REF!</v>
      </c>
      <c r="AL36" s="12" t="e">
        <f>GETPIVOTDATA("Value",[2]pv_score!$A$4,"Edition",$Y$8,"GLOBAL ID",$X$17,"Entity code",$AA36)</f>
        <v>#REF!</v>
      </c>
      <c r="AM36" s="12" t="e">
        <f>GETPIVOTDATA("Value",[2]pv_score!$A$4,"Edition",$Y$8,"GLOBAL ID",$X$18,"Entity code",$AA36)</f>
        <v>#REF!</v>
      </c>
      <c r="AN36" s="12" t="e">
        <f>GETPIVOTDATA("Value",[2]pv_score!$A$4,"Edition",$Y$8,"GLOBAL ID",$X$19,"Entity code",$AA36)</f>
        <v>#REF!</v>
      </c>
      <c r="AO36" s="12" t="e">
        <f>GETPIVOTDATA("Value",[2]pv_score!$A$4,"Edition",$Y$8,"GLOBAL ID",$X$20,"Entity code",$AA36)</f>
        <v>#REF!</v>
      </c>
      <c r="AP36" s="12" t="e">
        <f>GETPIVOTDATA("Value",[2]pv_score!$A$4,"Edition",$Y$8,"GLOBAL ID",$X$21,"Entity code",$AA36)</f>
        <v>#REF!</v>
      </c>
      <c r="AQ36" s="12" t="e">
        <f>GETPIVOTDATA("Value",[2]pv_score!$A$4,"Edition",$Y$8,"GLOBAL ID",$X$22,"Entity code",$AA36)</f>
        <v>#REF!</v>
      </c>
      <c r="AR36" s="12" t="e">
        <f>GETPIVOTDATA("Value",[2]pv_score!$A$4,"Edition",$Y$8,"GLOBAL ID",$X$23,"Entity code",$AA36)</f>
        <v>#REF!</v>
      </c>
      <c r="AS36" s="12" t="e">
        <f>GETPIVOTDATA("Value",[2]pv_score!$A$4,"Edition",$Y$8,"GLOBAL ID",$X$24,"Entity code",$AA36)</f>
        <v>#REF!</v>
      </c>
      <c r="AU36" s="10" t="s">
        <v>11</v>
      </c>
      <c r="AV36" s="10"/>
      <c r="AW36" s="10"/>
      <c r="AX36" s="10" t="s">
        <v>11</v>
      </c>
      <c r="AY36" s="10"/>
    </row>
    <row r="37" spans="1:51">
      <c r="A37"/>
      <c r="B37"/>
      <c r="K37"/>
      <c r="L37"/>
      <c r="M37"/>
      <c r="N37"/>
      <c r="P37" s="16"/>
      <c r="Q37" s="36" t="s">
        <v>19</v>
      </c>
      <c r="R37" s="37">
        <v>4</v>
      </c>
      <c r="S37" s="36" t="s">
        <v>35</v>
      </c>
      <c r="T37" s="38">
        <v>15</v>
      </c>
      <c r="X37" s="20"/>
      <c r="Y37" s="18"/>
      <c r="AA37" s="8" t="s">
        <v>90</v>
      </c>
      <c r="AB37" s="8" t="s">
        <v>91</v>
      </c>
      <c r="AC37" s="12" t="e">
        <f>GETPIVOTDATA("Value",[2]pv_score!$A$4,"Edition",$Y$8,"GLOBAL ID",$X$8,"Entity code",$AA37)</f>
        <v>#REF!</v>
      </c>
      <c r="AD37" s="12" t="e">
        <f>GETPIVOTDATA("Value",[2]pv_score!$A$4,"Edition",$Y$8,"GLOBAL ID",$X$9,"Entity code",$AA37)</f>
        <v>#REF!</v>
      </c>
      <c r="AE37" s="12" t="e">
        <f>GETPIVOTDATA("Value",[2]pv_score!$A$4,"Edition",$Y$8,"GLOBAL ID",$X$10,"Entity code",$AA37)</f>
        <v>#REF!</v>
      </c>
      <c r="AF37" s="12" t="e">
        <f>GETPIVOTDATA("Value",[2]pv_score!$A$4,"Edition",$Y$8,"GLOBAL ID",$X$11,"Entity code",$AA37)</f>
        <v>#REF!</v>
      </c>
      <c r="AG37" s="12" t="e">
        <f>GETPIVOTDATA("Value",[2]pv_score!$A$4,"Edition",$Y$8,"GLOBAL ID",$X$12,"Entity code",$AA37)</f>
        <v>#REF!</v>
      </c>
      <c r="AH37" s="12" t="e">
        <f>GETPIVOTDATA("Value",[2]pv_score!$A$4,"Edition",$Y$8,"GLOBAL ID",$X$13,"Entity code",$AA37)</f>
        <v>#REF!</v>
      </c>
      <c r="AI37" s="12" t="e">
        <f>GETPIVOTDATA("Value",[2]pv_score!$A$4,"Edition",$Y$8,"GLOBAL ID",$X$14,"Entity code",$AA37)</f>
        <v>#REF!</v>
      </c>
      <c r="AJ37" s="12" t="e">
        <f>GETPIVOTDATA("Value",[2]pv_score!$A$4,"Edition",$Y$8,"GLOBAL ID",$X$15,"Entity code",$AA37)</f>
        <v>#REF!</v>
      </c>
      <c r="AK37" s="12" t="e">
        <f>GETPIVOTDATA("Value",[2]pv_score!$A$4,"Edition",$Y$8,"GLOBAL ID",$X$16,"Entity code",$AA37)</f>
        <v>#REF!</v>
      </c>
      <c r="AL37" s="12" t="e">
        <f>GETPIVOTDATA("Value",[2]pv_score!$A$4,"Edition",$Y$8,"GLOBAL ID",$X$17,"Entity code",$AA37)</f>
        <v>#REF!</v>
      </c>
      <c r="AM37" s="12" t="e">
        <f>GETPIVOTDATA("Value",[2]pv_score!$A$4,"Edition",$Y$8,"GLOBAL ID",$X$18,"Entity code",$AA37)</f>
        <v>#REF!</v>
      </c>
      <c r="AN37" s="12" t="e">
        <f>GETPIVOTDATA("Value",[2]pv_score!$A$4,"Edition",$Y$8,"GLOBAL ID",$X$19,"Entity code",$AA37)</f>
        <v>#REF!</v>
      </c>
      <c r="AO37" s="12" t="e">
        <f>GETPIVOTDATA("Value",[2]pv_score!$A$4,"Edition",$Y$8,"GLOBAL ID",$X$20,"Entity code",$AA37)</f>
        <v>#REF!</v>
      </c>
      <c r="AP37" s="12" t="e">
        <f>GETPIVOTDATA("Value",[2]pv_score!$A$4,"Edition",$Y$8,"GLOBAL ID",$X$21,"Entity code",$AA37)</f>
        <v>#REF!</v>
      </c>
      <c r="AQ37" s="12" t="e">
        <f>GETPIVOTDATA("Value",[2]pv_score!$A$4,"Edition",$Y$8,"GLOBAL ID",$X$22,"Entity code",$AA37)</f>
        <v>#REF!</v>
      </c>
      <c r="AR37" s="12" t="e">
        <f>GETPIVOTDATA("Value",[2]pv_score!$A$4,"Edition",$Y$8,"GLOBAL ID",$X$23,"Entity code",$AA37)</f>
        <v>#REF!</v>
      </c>
      <c r="AS37" s="12" t="e">
        <f>GETPIVOTDATA("Value",[2]pv_score!$A$4,"Edition",$Y$8,"GLOBAL ID",$X$24,"Entity code",$AA37)</f>
        <v>#REF!</v>
      </c>
      <c r="AU37" s="10" t="s">
        <v>11</v>
      </c>
      <c r="AV37" s="10"/>
      <c r="AW37" s="10"/>
      <c r="AX37" s="10" t="s">
        <v>11</v>
      </c>
      <c r="AY37" s="10"/>
    </row>
    <row r="38" spans="1:51">
      <c r="A38"/>
      <c r="P38" s="16"/>
      <c r="Q38" s="39" t="s">
        <v>23</v>
      </c>
      <c r="R38" s="34">
        <v>20</v>
      </c>
      <c r="S38" s="39" t="s">
        <v>39</v>
      </c>
      <c r="T38" s="40">
        <v>11</v>
      </c>
      <c r="X38" s="20"/>
      <c r="Y38" s="18"/>
      <c r="AA38" s="8" t="s">
        <v>92</v>
      </c>
      <c r="AB38" s="8" t="s">
        <v>0</v>
      </c>
      <c r="AC38" s="12" t="e">
        <f>GETPIVOTDATA("Value",[2]pv_score!$A$4,"Edition",$Y$8,"GLOBAL ID",$X$8,"Entity code",$AA38)</f>
        <v>#REF!</v>
      </c>
      <c r="AD38" s="12" t="e">
        <f>GETPIVOTDATA("Value",[2]pv_score!$A$4,"Edition",$Y$8,"GLOBAL ID",$X$9,"Entity code",$AA38)</f>
        <v>#REF!</v>
      </c>
      <c r="AE38" s="12" t="e">
        <f>GETPIVOTDATA("Value",[2]pv_score!$A$4,"Edition",$Y$8,"GLOBAL ID",$X$10,"Entity code",$AA38)</f>
        <v>#REF!</v>
      </c>
      <c r="AF38" s="12" t="e">
        <f>GETPIVOTDATA("Value",[2]pv_score!$A$4,"Edition",$Y$8,"GLOBAL ID",$X$11,"Entity code",$AA38)</f>
        <v>#REF!</v>
      </c>
      <c r="AG38" s="12" t="e">
        <f>GETPIVOTDATA("Value",[2]pv_score!$A$4,"Edition",$Y$8,"GLOBAL ID",$X$12,"Entity code",$AA38)</f>
        <v>#REF!</v>
      </c>
      <c r="AH38" s="12" t="e">
        <f>GETPIVOTDATA("Value",[2]pv_score!$A$4,"Edition",$Y$8,"GLOBAL ID",$X$13,"Entity code",$AA38)</f>
        <v>#REF!</v>
      </c>
      <c r="AI38" s="12" t="e">
        <f>GETPIVOTDATA("Value",[2]pv_score!$A$4,"Edition",$Y$8,"GLOBAL ID",$X$14,"Entity code",$AA38)</f>
        <v>#REF!</v>
      </c>
      <c r="AJ38" s="12" t="e">
        <f>GETPIVOTDATA("Value",[2]pv_score!$A$4,"Edition",$Y$8,"GLOBAL ID",$X$15,"Entity code",$AA38)</f>
        <v>#REF!</v>
      </c>
      <c r="AK38" s="12" t="e">
        <f>GETPIVOTDATA("Value",[2]pv_score!$A$4,"Edition",$Y$8,"GLOBAL ID",$X$16,"Entity code",$AA38)</f>
        <v>#REF!</v>
      </c>
      <c r="AL38" s="12" t="e">
        <f>GETPIVOTDATA("Value",[2]pv_score!$A$4,"Edition",$Y$8,"GLOBAL ID",$X$17,"Entity code",$AA38)</f>
        <v>#REF!</v>
      </c>
      <c r="AM38" s="12" t="e">
        <f>GETPIVOTDATA("Value",[2]pv_score!$A$4,"Edition",$Y$8,"GLOBAL ID",$X$18,"Entity code",$AA38)</f>
        <v>#REF!</v>
      </c>
      <c r="AN38" s="12" t="e">
        <f>GETPIVOTDATA("Value",[2]pv_score!$A$4,"Edition",$Y$8,"GLOBAL ID",$X$19,"Entity code",$AA38)</f>
        <v>#REF!</v>
      </c>
      <c r="AO38" s="12" t="e">
        <f>GETPIVOTDATA("Value",[2]pv_score!$A$4,"Edition",$Y$8,"GLOBAL ID",$X$20,"Entity code",$AA38)</f>
        <v>#REF!</v>
      </c>
      <c r="AP38" s="12" t="e">
        <f>GETPIVOTDATA("Value",[2]pv_score!$A$4,"Edition",$Y$8,"GLOBAL ID",$X$21,"Entity code",$AA38)</f>
        <v>#REF!</v>
      </c>
      <c r="AQ38" s="12" t="e">
        <f>GETPIVOTDATA("Value",[2]pv_score!$A$4,"Edition",$Y$8,"GLOBAL ID",$X$22,"Entity code",$AA38)</f>
        <v>#REF!</v>
      </c>
      <c r="AR38" s="12" t="e">
        <f>GETPIVOTDATA("Value",[2]pv_score!$A$4,"Edition",$Y$8,"GLOBAL ID",$X$23,"Entity code",$AA38)</f>
        <v>#REF!</v>
      </c>
      <c r="AS38" s="12" t="e">
        <f>GETPIVOTDATA("Value",[2]pv_score!$A$4,"Edition",$Y$8,"GLOBAL ID",$X$24,"Entity code",$AA38)</f>
        <v>#REF!</v>
      </c>
      <c r="AU38" s="10" t="s">
        <v>11</v>
      </c>
      <c r="AV38" s="10"/>
      <c r="AW38" s="10"/>
      <c r="AX38" s="10" t="s">
        <v>11</v>
      </c>
      <c r="AY38" s="10"/>
    </row>
    <row r="39" spans="1:51" ht="12.75" customHeight="1">
      <c r="A39"/>
      <c r="P39" s="16"/>
      <c r="Q39" s="41" t="s">
        <v>27</v>
      </c>
      <c r="R39" s="42">
        <v>5</v>
      </c>
      <c r="S39" s="41" t="s">
        <v>43</v>
      </c>
      <c r="T39" s="43">
        <v>18</v>
      </c>
      <c r="X39" s="20"/>
      <c r="Y39" s="18"/>
      <c r="AA39" s="8" t="s">
        <v>93</v>
      </c>
      <c r="AB39" s="8" t="s">
        <v>94</v>
      </c>
      <c r="AC39" s="12" t="e">
        <f>GETPIVOTDATA("Value",[2]pv_score!$A$4,"Edition",$Y$8,"GLOBAL ID",$X$8,"Entity code",$AA39)</f>
        <v>#REF!</v>
      </c>
      <c r="AD39" s="12" t="e">
        <f>GETPIVOTDATA("Value",[2]pv_score!$A$4,"Edition",$Y$8,"GLOBAL ID",$X$9,"Entity code",$AA39)</f>
        <v>#REF!</v>
      </c>
      <c r="AE39" s="12" t="e">
        <f>GETPIVOTDATA("Value",[2]pv_score!$A$4,"Edition",$Y$8,"GLOBAL ID",$X$10,"Entity code",$AA39)</f>
        <v>#REF!</v>
      </c>
      <c r="AF39" s="12" t="e">
        <f>GETPIVOTDATA("Value",[2]pv_score!$A$4,"Edition",$Y$8,"GLOBAL ID",$X$11,"Entity code",$AA39)</f>
        <v>#REF!</v>
      </c>
      <c r="AG39" s="12" t="e">
        <f>GETPIVOTDATA("Value",[2]pv_score!$A$4,"Edition",$Y$8,"GLOBAL ID",$X$12,"Entity code",$AA39)</f>
        <v>#REF!</v>
      </c>
      <c r="AH39" s="12" t="e">
        <f>GETPIVOTDATA("Value",[2]pv_score!$A$4,"Edition",$Y$8,"GLOBAL ID",$X$13,"Entity code",$AA39)</f>
        <v>#REF!</v>
      </c>
      <c r="AI39" s="12" t="e">
        <f>GETPIVOTDATA("Value",[2]pv_score!$A$4,"Edition",$Y$8,"GLOBAL ID",$X$14,"Entity code",$AA39)</f>
        <v>#REF!</v>
      </c>
      <c r="AJ39" s="12" t="e">
        <f>GETPIVOTDATA("Value",[2]pv_score!$A$4,"Edition",$Y$8,"GLOBAL ID",$X$15,"Entity code",$AA39)</f>
        <v>#REF!</v>
      </c>
      <c r="AK39" s="12" t="e">
        <f>GETPIVOTDATA("Value",[2]pv_score!$A$4,"Edition",$Y$8,"GLOBAL ID",$X$16,"Entity code",$AA39)</f>
        <v>#REF!</v>
      </c>
      <c r="AL39" s="12" t="e">
        <f>GETPIVOTDATA("Value",[2]pv_score!$A$4,"Edition",$Y$8,"GLOBAL ID",$X$17,"Entity code",$AA39)</f>
        <v>#REF!</v>
      </c>
      <c r="AM39" s="12" t="e">
        <f>GETPIVOTDATA("Value",[2]pv_score!$A$4,"Edition",$Y$8,"GLOBAL ID",$X$18,"Entity code",$AA39)</f>
        <v>#REF!</v>
      </c>
      <c r="AN39" s="12" t="e">
        <f>GETPIVOTDATA("Value",[2]pv_score!$A$4,"Edition",$Y$8,"GLOBAL ID",$X$19,"Entity code",$AA39)</f>
        <v>#REF!</v>
      </c>
      <c r="AO39" s="12" t="e">
        <f>GETPIVOTDATA("Value",[2]pv_score!$A$4,"Edition",$Y$8,"GLOBAL ID",$X$20,"Entity code",$AA39)</f>
        <v>#REF!</v>
      </c>
      <c r="AP39" s="12" t="e">
        <f>GETPIVOTDATA("Value",[2]pv_score!$A$4,"Edition",$Y$8,"GLOBAL ID",$X$21,"Entity code",$AA39)</f>
        <v>#REF!</v>
      </c>
      <c r="AQ39" s="12" t="e">
        <f>GETPIVOTDATA("Value",[2]pv_score!$A$4,"Edition",$Y$8,"GLOBAL ID",$X$22,"Entity code",$AA39)</f>
        <v>#REF!</v>
      </c>
      <c r="AR39" s="12" t="e">
        <f>GETPIVOTDATA("Value",[2]pv_score!$A$4,"Edition",$Y$8,"GLOBAL ID",$X$23,"Entity code",$AA39)</f>
        <v>#REF!</v>
      </c>
      <c r="AS39" s="12" t="e">
        <f>GETPIVOTDATA("Value",[2]pv_score!$A$4,"Edition",$Y$8,"GLOBAL ID",$X$24,"Entity code",$AA39)</f>
        <v>#REF!</v>
      </c>
      <c r="AU39" s="10" t="s">
        <v>11</v>
      </c>
      <c r="AV39" s="10"/>
      <c r="AW39" s="10"/>
      <c r="AX39" s="10"/>
      <c r="AY39" s="10"/>
    </row>
    <row r="40" spans="1:51">
      <c r="A40"/>
      <c r="B40" s="6"/>
      <c r="P40" s="16"/>
      <c r="Q40" s="44" t="s">
        <v>31</v>
      </c>
      <c r="R40" s="45">
        <v>24</v>
      </c>
      <c r="S40" s="44" t="s">
        <v>47</v>
      </c>
      <c r="T40" s="40">
        <v>10</v>
      </c>
      <c r="X40" s="18"/>
      <c r="Y40" s="20"/>
      <c r="AA40" s="8" t="s">
        <v>95</v>
      </c>
      <c r="AB40" s="8" t="s">
        <v>96</v>
      </c>
      <c r="AC40" s="12" t="e">
        <f>GETPIVOTDATA("Value",[2]pv_score!$A$4,"Edition",$Y$8,"GLOBAL ID",$X$8,"Entity code",$AA40)</f>
        <v>#REF!</v>
      </c>
      <c r="AD40" s="12" t="e">
        <f>GETPIVOTDATA("Value",[2]pv_score!$A$4,"Edition",$Y$8,"GLOBAL ID",$X$9,"Entity code",$AA40)</f>
        <v>#REF!</v>
      </c>
      <c r="AE40" s="12" t="e">
        <f>GETPIVOTDATA("Value",[2]pv_score!$A$4,"Edition",$Y$8,"GLOBAL ID",$X$10,"Entity code",$AA40)</f>
        <v>#REF!</v>
      </c>
      <c r="AF40" s="12" t="e">
        <f>GETPIVOTDATA("Value",[2]pv_score!$A$4,"Edition",$Y$8,"GLOBAL ID",$X$11,"Entity code",$AA40)</f>
        <v>#REF!</v>
      </c>
      <c r="AG40" s="12" t="e">
        <f>GETPIVOTDATA("Value",[2]pv_score!$A$4,"Edition",$Y$8,"GLOBAL ID",$X$12,"Entity code",$AA40)</f>
        <v>#REF!</v>
      </c>
      <c r="AH40" s="12" t="e">
        <f>GETPIVOTDATA("Value",[2]pv_score!$A$4,"Edition",$Y$8,"GLOBAL ID",$X$13,"Entity code",$AA40)</f>
        <v>#REF!</v>
      </c>
      <c r="AI40" s="12" t="e">
        <f>GETPIVOTDATA("Value",[2]pv_score!$A$4,"Edition",$Y$8,"GLOBAL ID",$X$14,"Entity code",$AA40)</f>
        <v>#REF!</v>
      </c>
      <c r="AJ40" s="12" t="e">
        <f>GETPIVOTDATA("Value",[2]pv_score!$A$4,"Edition",$Y$8,"GLOBAL ID",$X$15,"Entity code",$AA40)</f>
        <v>#REF!</v>
      </c>
      <c r="AK40" s="12" t="e">
        <f>GETPIVOTDATA("Value",[2]pv_score!$A$4,"Edition",$Y$8,"GLOBAL ID",$X$16,"Entity code",$AA40)</f>
        <v>#REF!</v>
      </c>
      <c r="AL40" s="12" t="e">
        <f>GETPIVOTDATA("Value",[2]pv_score!$A$4,"Edition",$Y$8,"GLOBAL ID",$X$17,"Entity code",$AA40)</f>
        <v>#REF!</v>
      </c>
      <c r="AM40" s="12" t="e">
        <f>GETPIVOTDATA("Value",[2]pv_score!$A$4,"Edition",$Y$8,"GLOBAL ID",$X$18,"Entity code",$AA40)</f>
        <v>#REF!</v>
      </c>
      <c r="AN40" s="12" t="e">
        <f>GETPIVOTDATA("Value",[2]pv_score!$A$4,"Edition",$Y$8,"GLOBAL ID",$X$19,"Entity code",$AA40)</f>
        <v>#REF!</v>
      </c>
      <c r="AO40" s="12" t="e">
        <f>GETPIVOTDATA("Value",[2]pv_score!$A$4,"Edition",$Y$8,"GLOBAL ID",$X$20,"Entity code",$AA40)</f>
        <v>#REF!</v>
      </c>
      <c r="AP40" s="12" t="e">
        <f>GETPIVOTDATA("Value",[2]pv_score!$A$4,"Edition",$Y$8,"GLOBAL ID",$X$21,"Entity code",$AA40)</f>
        <v>#REF!</v>
      </c>
      <c r="AQ40" s="12" t="e">
        <f>GETPIVOTDATA("Value",[2]pv_score!$A$4,"Edition",$Y$8,"GLOBAL ID",$X$22,"Entity code",$AA40)</f>
        <v>#REF!</v>
      </c>
      <c r="AR40" s="12" t="e">
        <f>GETPIVOTDATA("Value",[2]pv_score!$A$4,"Edition",$Y$8,"GLOBAL ID",$X$23,"Entity code",$AA40)</f>
        <v>#REF!</v>
      </c>
      <c r="AS40" s="12" t="e">
        <f>GETPIVOTDATA("Value",[2]pv_score!$A$4,"Edition",$Y$8,"GLOBAL ID",$X$24,"Entity code",$AA40)</f>
        <v>#REF!</v>
      </c>
      <c r="AU40" s="10" t="s">
        <v>11</v>
      </c>
      <c r="AV40" s="10"/>
      <c r="AW40" s="10" t="s">
        <v>11</v>
      </c>
      <c r="AX40" s="10"/>
      <c r="AY40" s="10"/>
    </row>
    <row r="41" spans="1:51" ht="12.75" customHeight="1">
      <c r="A4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P41" s="16"/>
      <c r="Q41" s="46" t="s">
        <v>151</v>
      </c>
      <c r="R41" s="47">
        <v>7</v>
      </c>
      <c r="S41" s="48" t="s">
        <v>51</v>
      </c>
      <c r="T41" s="38">
        <v>4</v>
      </c>
      <c r="AA41" s="8" t="s">
        <v>97</v>
      </c>
      <c r="AB41" s="8" t="s">
        <v>98</v>
      </c>
      <c r="AC41" s="12" t="e">
        <f>GETPIVOTDATA("Value",[2]pv_score!$A$4,"Edition",$Y$8,"GLOBAL ID",$X$8,"Entity code",$AA41)</f>
        <v>#REF!</v>
      </c>
      <c r="AD41" s="12" t="e">
        <f>GETPIVOTDATA("Value",[2]pv_score!$A$4,"Edition",$Y$8,"GLOBAL ID",$X$9,"Entity code",$AA41)</f>
        <v>#REF!</v>
      </c>
      <c r="AE41" s="12" t="e">
        <f>GETPIVOTDATA("Value",[2]pv_score!$A$4,"Edition",$Y$8,"GLOBAL ID",$X$10,"Entity code",$AA41)</f>
        <v>#REF!</v>
      </c>
      <c r="AF41" s="12" t="e">
        <f>GETPIVOTDATA("Value",[2]pv_score!$A$4,"Edition",$Y$8,"GLOBAL ID",$X$11,"Entity code",$AA41)</f>
        <v>#REF!</v>
      </c>
      <c r="AG41" s="12" t="e">
        <f>GETPIVOTDATA("Value",[2]pv_score!$A$4,"Edition",$Y$8,"GLOBAL ID",$X$12,"Entity code",$AA41)</f>
        <v>#REF!</v>
      </c>
      <c r="AH41" s="12" t="e">
        <f>GETPIVOTDATA("Value",[2]pv_score!$A$4,"Edition",$Y$8,"GLOBAL ID",$X$13,"Entity code",$AA41)</f>
        <v>#REF!</v>
      </c>
      <c r="AI41" s="12" t="e">
        <f>GETPIVOTDATA("Value",[2]pv_score!$A$4,"Edition",$Y$8,"GLOBAL ID",$X$14,"Entity code",$AA41)</f>
        <v>#REF!</v>
      </c>
      <c r="AJ41" s="12" t="e">
        <f>GETPIVOTDATA("Value",[2]pv_score!$A$4,"Edition",$Y$8,"GLOBAL ID",$X$15,"Entity code",$AA41)</f>
        <v>#REF!</v>
      </c>
      <c r="AK41" s="12" t="e">
        <f>GETPIVOTDATA("Value",[2]pv_score!$A$4,"Edition",$Y$8,"GLOBAL ID",$X$16,"Entity code",$AA41)</f>
        <v>#REF!</v>
      </c>
      <c r="AL41" s="12" t="e">
        <f>GETPIVOTDATA("Value",[2]pv_score!$A$4,"Edition",$Y$8,"GLOBAL ID",$X$17,"Entity code",$AA41)</f>
        <v>#REF!</v>
      </c>
      <c r="AM41" s="12" t="e">
        <f>GETPIVOTDATA("Value",[2]pv_score!$A$4,"Edition",$Y$8,"GLOBAL ID",$X$18,"Entity code",$AA41)</f>
        <v>#REF!</v>
      </c>
      <c r="AN41" s="12" t="e">
        <f>GETPIVOTDATA("Value",[2]pv_score!$A$4,"Edition",$Y$8,"GLOBAL ID",$X$19,"Entity code",$AA41)</f>
        <v>#REF!</v>
      </c>
      <c r="AO41" s="12" t="e">
        <f>GETPIVOTDATA("Value",[2]pv_score!$A$4,"Edition",$Y$8,"GLOBAL ID",$X$20,"Entity code",$AA41)</f>
        <v>#REF!</v>
      </c>
      <c r="AP41" s="12" t="e">
        <f>GETPIVOTDATA("Value",[2]pv_score!$A$4,"Edition",$Y$8,"GLOBAL ID",$X$21,"Entity code",$AA41)</f>
        <v>#REF!</v>
      </c>
      <c r="AQ41" s="12" t="e">
        <f>GETPIVOTDATA("Value",[2]pv_score!$A$4,"Edition",$Y$8,"GLOBAL ID",$X$22,"Entity code",$AA41)</f>
        <v>#REF!</v>
      </c>
      <c r="AR41" s="12" t="e">
        <f>GETPIVOTDATA("Value",[2]pv_score!$A$4,"Edition",$Y$8,"GLOBAL ID",$X$23,"Entity code",$AA41)</f>
        <v>#REF!</v>
      </c>
      <c r="AS41" s="12" t="e">
        <f>GETPIVOTDATA("Value",[2]pv_score!$A$4,"Edition",$Y$8,"GLOBAL ID",$X$24,"Entity code",$AA41)</f>
        <v>#REF!</v>
      </c>
      <c r="AU41" s="10" t="s">
        <v>11</v>
      </c>
      <c r="AV41" s="10"/>
      <c r="AW41" s="10" t="s">
        <v>11</v>
      </c>
      <c r="AX41" s="10" t="s">
        <v>11</v>
      </c>
      <c r="AY41" s="10"/>
    </row>
    <row r="42" spans="1:51">
      <c r="A4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P42" s="16"/>
      <c r="Q42" s="39" t="s">
        <v>19</v>
      </c>
      <c r="R42" s="34">
        <v>4</v>
      </c>
      <c r="S42" s="39" t="s">
        <v>55</v>
      </c>
      <c r="T42" s="35">
        <v>40</v>
      </c>
      <c r="AA42" s="8" t="s">
        <v>99</v>
      </c>
      <c r="AB42" s="8" t="s">
        <v>100</v>
      </c>
      <c r="AC42" s="12" t="e">
        <f>GETPIVOTDATA("Value",[2]pv_score!$A$4,"Edition",$Y$8,"GLOBAL ID",$X$8,"Entity code",$AA42)</f>
        <v>#REF!</v>
      </c>
      <c r="AD42" s="12" t="e">
        <f>GETPIVOTDATA("Value",[2]pv_score!$A$4,"Edition",$Y$8,"GLOBAL ID",$X$9,"Entity code",$AA42)</f>
        <v>#REF!</v>
      </c>
      <c r="AE42" s="12" t="e">
        <f>GETPIVOTDATA("Value",[2]pv_score!$A$4,"Edition",$Y$8,"GLOBAL ID",$X$10,"Entity code",$AA42)</f>
        <v>#REF!</v>
      </c>
      <c r="AF42" s="12" t="e">
        <f>GETPIVOTDATA("Value",[2]pv_score!$A$4,"Edition",$Y$8,"GLOBAL ID",$X$11,"Entity code",$AA42)</f>
        <v>#REF!</v>
      </c>
      <c r="AG42" s="12" t="e">
        <f>GETPIVOTDATA("Value",[2]pv_score!$A$4,"Edition",$Y$8,"GLOBAL ID",$X$12,"Entity code",$AA42)</f>
        <v>#REF!</v>
      </c>
      <c r="AH42" s="12" t="e">
        <f>GETPIVOTDATA("Value",[2]pv_score!$A$4,"Edition",$Y$8,"GLOBAL ID",$X$13,"Entity code",$AA42)</f>
        <v>#REF!</v>
      </c>
      <c r="AI42" s="12" t="e">
        <f>GETPIVOTDATA("Value",[2]pv_score!$A$4,"Edition",$Y$8,"GLOBAL ID",$X$14,"Entity code",$AA42)</f>
        <v>#REF!</v>
      </c>
      <c r="AJ42" s="12" t="e">
        <f>GETPIVOTDATA("Value",[2]pv_score!$A$4,"Edition",$Y$8,"GLOBAL ID",$X$15,"Entity code",$AA42)</f>
        <v>#REF!</v>
      </c>
      <c r="AK42" s="12" t="e">
        <f>GETPIVOTDATA("Value",[2]pv_score!$A$4,"Edition",$Y$8,"GLOBAL ID",$X$16,"Entity code",$AA42)</f>
        <v>#REF!</v>
      </c>
      <c r="AL42" s="12" t="e">
        <f>GETPIVOTDATA("Value",[2]pv_score!$A$4,"Edition",$Y$8,"GLOBAL ID",$X$17,"Entity code",$AA42)</f>
        <v>#REF!</v>
      </c>
      <c r="AM42" s="12" t="e">
        <f>GETPIVOTDATA("Value",[2]pv_score!$A$4,"Edition",$Y$8,"GLOBAL ID",$X$18,"Entity code",$AA42)</f>
        <v>#REF!</v>
      </c>
      <c r="AN42" s="12" t="e">
        <f>GETPIVOTDATA("Value",[2]pv_score!$A$4,"Edition",$Y$8,"GLOBAL ID",$X$19,"Entity code",$AA42)</f>
        <v>#REF!</v>
      </c>
      <c r="AO42" s="12" t="e">
        <f>GETPIVOTDATA("Value",[2]pv_score!$A$4,"Edition",$Y$8,"GLOBAL ID",$X$20,"Entity code",$AA42)</f>
        <v>#REF!</v>
      </c>
      <c r="AP42" s="12" t="e">
        <f>GETPIVOTDATA("Value",[2]pv_score!$A$4,"Edition",$Y$8,"GLOBAL ID",$X$21,"Entity code",$AA42)</f>
        <v>#REF!</v>
      </c>
      <c r="AQ42" s="12" t="e">
        <f>GETPIVOTDATA("Value",[2]pv_score!$A$4,"Edition",$Y$8,"GLOBAL ID",$X$22,"Entity code",$AA42)</f>
        <v>#REF!</v>
      </c>
      <c r="AR42" s="12" t="e">
        <f>GETPIVOTDATA("Value",[2]pv_score!$A$4,"Edition",$Y$8,"GLOBAL ID",$X$23,"Entity code",$AA42)</f>
        <v>#REF!</v>
      </c>
      <c r="AS42" s="12" t="e">
        <f>GETPIVOTDATA("Value",[2]pv_score!$A$4,"Edition",$Y$8,"GLOBAL ID",$X$24,"Entity code",$AA42)</f>
        <v>#REF!</v>
      </c>
      <c r="AU42" s="10" t="s">
        <v>11</v>
      </c>
      <c r="AV42" s="10"/>
      <c r="AW42" s="10" t="s">
        <v>11</v>
      </c>
      <c r="AX42" s="10"/>
      <c r="AY42" s="10"/>
    </row>
    <row r="43" spans="1:51">
      <c r="A4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P43" s="16"/>
      <c r="Q43" s="36" t="s">
        <v>23</v>
      </c>
      <c r="R43" s="37">
        <v>20</v>
      </c>
      <c r="S43" s="49" t="s">
        <v>152</v>
      </c>
      <c r="T43" s="38">
        <v>5</v>
      </c>
      <c r="AA43" s="8" t="s">
        <v>101</v>
      </c>
      <c r="AB43" s="8" t="s">
        <v>102</v>
      </c>
      <c r="AC43" s="12" t="e">
        <f>GETPIVOTDATA("Value",[2]pv_score!$A$4,"Edition",$Y$8,"GLOBAL ID",$X$8,"Entity code",$AA43)</f>
        <v>#REF!</v>
      </c>
      <c r="AD43" s="12" t="e">
        <f>GETPIVOTDATA("Value",[2]pv_score!$A$4,"Edition",$Y$8,"GLOBAL ID",$X$9,"Entity code",$AA43)</f>
        <v>#REF!</v>
      </c>
      <c r="AE43" s="12" t="e">
        <f>GETPIVOTDATA("Value",[2]pv_score!$A$4,"Edition",$Y$8,"GLOBAL ID",$X$10,"Entity code",$AA43)</f>
        <v>#REF!</v>
      </c>
      <c r="AF43" s="12" t="e">
        <f>GETPIVOTDATA("Value",[2]pv_score!$A$4,"Edition",$Y$8,"GLOBAL ID",$X$11,"Entity code",$AA43)</f>
        <v>#REF!</v>
      </c>
      <c r="AG43" s="12" t="e">
        <f>GETPIVOTDATA("Value",[2]pv_score!$A$4,"Edition",$Y$8,"GLOBAL ID",$X$12,"Entity code",$AA43)</f>
        <v>#REF!</v>
      </c>
      <c r="AH43" s="12" t="e">
        <f>GETPIVOTDATA("Value",[2]pv_score!$A$4,"Edition",$Y$8,"GLOBAL ID",$X$13,"Entity code",$AA43)</f>
        <v>#REF!</v>
      </c>
      <c r="AI43" s="12" t="e">
        <f>GETPIVOTDATA("Value",[2]pv_score!$A$4,"Edition",$Y$8,"GLOBAL ID",$X$14,"Entity code",$AA43)</f>
        <v>#REF!</v>
      </c>
      <c r="AJ43" s="12" t="e">
        <f>GETPIVOTDATA("Value",[2]pv_score!$A$4,"Edition",$Y$8,"GLOBAL ID",$X$15,"Entity code",$AA43)</f>
        <v>#REF!</v>
      </c>
      <c r="AK43" s="12" t="e">
        <f>GETPIVOTDATA("Value",[2]pv_score!$A$4,"Edition",$Y$8,"GLOBAL ID",$X$16,"Entity code",$AA43)</f>
        <v>#REF!</v>
      </c>
      <c r="AL43" s="12" t="e">
        <f>GETPIVOTDATA("Value",[2]pv_score!$A$4,"Edition",$Y$8,"GLOBAL ID",$X$17,"Entity code",$AA43)</f>
        <v>#REF!</v>
      </c>
      <c r="AM43" s="12" t="e">
        <f>GETPIVOTDATA("Value",[2]pv_score!$A$4,"Edition",$Y$8,"GLOBAL ID",$X$18,"Entity code",$AA43)</f>
        <v>#REF!</v>
      </c>
      <c r="AN43" s="12" t="e">
        <f>GETPIVOTDATA("Value",[2]pv_score!$A$4,"Edition",$Y$8,"GLOBAL ID",$X$19,"Entity code",$AA43)</f>
        <v>#REF!</v>
      </c>
      <c r="AO43" s="12" t="e">
        <f>GETPIVOTDATA("Value",[2]pv_score!$A$4,"Edition",$Y$8,"GLOBAL ID",$X$20,"Entity code",$AA43)</f>
        <v>#REF!</v>
      </c>
      <c r="AP43" s="12" t="e">
        <f>GETPIVOTDATA("Value",[2]pv_score!$A$4,"Edition",$Y$8,"GLOBAL ID",$X$21,"Entity code",$AA43)</f>
        <v>#REF!</v>
      </c>
      <c r="AQ43" s="12" t="e">
        <f>GETPIVOTDATA("Value",[2]pv_score!$A$4,"Edition",$Y$8,"GLOBAL ID",$X$22,"Entity code",$AA43)</f>
        <v>#REF!</v>
      </c>
      <c r="AR43" s="12" t="e">
        <f>GETPIVOTDATA("Value",[2]pv_score!$A$4,"Edition",$Y$8,"GLOBAL ID",$X$23,"Entity code",$AA43)</f>
        <v>#REF!</v>
      </c>
      <c r="AS43" s="12" t="e">
        <f>GETPIVOTDATA("Value",[2]pv_score!$A$4,"Edition",$Y$8,"GLOBAL ID",$X$24,"Entity code",$AA43)</f>
        <v>#REF!</v>
      </c>
      <c r="AU43" s="10"/>
      <c r="AV43" s="10"/>
      <c r="AW43" s="10" t="s">
        <v>11</v>
      </c>
      <c r="AX43" s="10"/>
      <c r="AY43" s="10"/>
    </row>
    <row r="44" spans="1:51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P44" s="16"/>
      <c r="Q44" s="39" t="s">
        <v>27</v>
      </c>
      <c r="R44" s="50">
        <v>5</v>
      </c>
      <c r="S44" s="39" t="s">
        <v>58</v>
      </c>
      <c r="T44" s="35">
        <v>6</v>
      </c>
      <c r="AA44" s="8" t="s">
        <v>103</v>
      </c>
      <c r="AB44" s="8" t="s">
        <v>104</v>
      </c>
      <c r="AC44" s="12" t="e">
        <f>GETPIVOTDATA("Value",[2]pv_score!$A$4,"Edition",$Y$8,"GLOBAL ID",$X$8,"Entity code",$AA44)</f>
        <v>#REF!</v>
      </c>
      <c r="AD44" s="12" t="e">
        <f>GETPIVOTDATA("Value",[2]pv_score!$A$4,"Edition",$Y$8,"GLOBAL ID",$X$9,"Entity code",$AA44)</f>
        <v>#REF!</v>
      </c>
      <c r="AE44" s="12" t="e">
        <f>GETPIVOTDATA("Value",[2]pv_score!$A$4,"Edition",$Y$8,"GLOBAL ID",$X$10,"Entity code",$AA44)</f>
        <v>#REF!</v>
      </c>
      <c r="AF44" s="12" t="e">
        <f>GETPIVOTDATA("Value",[2]pv_score!$A$4,"Edition",$Y$8,"GLOBAL ID",$X$11,"Entity code",$AA44)</f>
        <v>#REF!</v>
      </c>
      <c r="AG44" s="12" t="e">
        <f>GETPIVOTDATA("Value",[2]pv_score!$A$4,"Edition",$Y$8,"GLOBAL ID",$X$12,"Entity code",$AA44)</f>
        <v>#REF!</v>
      </c>
      <c r="AH44" s="12" t="e">
        <f>GETPIVOTDATA("Value",[2]pv_score!$A$4,"Edition",$Y$8,"GLOBAL ID",$X$13,"Entity code",$AA44)</f>
        <v>#REF!</v>
      </c>
      <c r="AI44" s="12" t="e">
        <f>GETPIVOTDATA("Value",[2]pv_score!$A$4,"Edition",$Y$8,"GLOBAL ID",$X$14,"Entity code",$AA44)</f>
        <v>#REF!</v>
      </c>
      <c r="AJ44" s="12" t="e">
        <f>GETPIVOTDATA("Value",[2]pv_score!$A$4,"Edition",$Y$8,"GLOBAL ID",$X$15,"Entity code",$AA44)</f>
        <v>#REF!</v>
      </c>
      <c r="AK44" s="12" t="e">
        <f>GETPIVOTDATA("Value",[2]pv_score!$A$4,"Edition",$Y$8,"GLOBAL ID",$X$16,"Entity code",$AA44)</f>
        <v>#REF!</v>
      </c>
      <c r="AL44" s="12" t="e">
        <f>GETPIVOTDATA("Value",[2]pv_score!$A$4,"Edition",$Y$8,"GLOBAL ID",$X$17,"Entity code",$AA44)</f>
        <v>#REF!</v>
      </c>
      <c r="AM44" s="12" t="e">
        <f>GETPIVOTDATA("Value",[2]pv_score!$A$4,"Edition",$Y$8,"GLOBAL ID",$X$18,"Entity code",$AA44)</f>
        <v>#REF!</v>
      </c>
      <c r="AN44" s="12" t="e">
        <f>GETPIVOTDATA("Value",[2]pv_score!$A$4,"Edition",$Y$8,"GLOBAL ID",$X$19,"Entity code",$AA44)</f>
        <v>#REF!</v>
      </c>
      <c r="AO44" s="12" t="e">
        <f>GETPIVOTDATA("Value",[2]pv_score!$A$4,"Edition",$Y$8,"GLOBAL ID",$X$20,"Entity code",$AA44)</f>
        <v>#REF!</v>
      </c>
      <c r="AP44" s="12" t="e">
        <f>GETPIVOTDATA("Value",[2]pv_score!$A$4,"Edition",$Y$8,"GLOBAL ID",$X$21,"Entity code",$AA44)</f>
        <v>#REF!</v>
      </c>
      <c r="AQ44" s="12" t="e">
        <f>GETPIVOTDATA("Value",[2]pv_score!$A$4,"Edition",$Y$8,"GLOBAL ID",$X$22,"Entity code",$AA44)</f>
        <v>#REF!</v>
      </c>
      <c r="AR44" s="12" t="e">
        <f>GETPIVOTDATA("Value",[2]pv_score!$A$4,"Edition",$Y$8,"GLOBAL ID",$X$23,"Entity code",$AA44)</f>
        <v>#REF!</v>
      </c>
      <c r="AS44" s="12" t="e">
        <f>GETPIVOTDATA("Value",[2]pv_score!$A$4,"Edition",$Y$8,"GLOBAL ID",$X$24,"Entity code",$AA44)</f>
        <v>#REF!</v>
      </c>
      <c r="AU44" s="10"/>
      <c r="AV44" s="10" t="s">
        <v>11</v>
      </c>
      <c r="AW44" s="10" t="s">
        <v>11</v>
      </c>
      <c r="AX44" s="10"/>
      <c r="AY44" s="10"/>
    </row>
    <row r="45" spans="1:51" ht="12.75" customHeight="1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P45" s="16"/>
      <c r="Q45" s="51" t="s">
        <v>31</v>
      </c>
      <c r="R45" s="52">
        <v>24</v>
      </c>
      <c r="S45" s="51" t="s">
        <v>61</v>
      </c>
      <c r="T45" s="53">
        <v>6</v>
      </c>
      <c r="AA45" s="8" t="s">
        <v>105</v>
      </c>
      <c r="AB45" s="8" t="s">
        <v>106</v>
      </c>
      <c r="AC45" s="12" t="e">
        <f>GETPIVOTDATA("Value",[2]pv_score!$A$4,"Edition",$Y$8,"GLOBAL ID",$X$8,"Entity code",$AA45)</f>
        <v>#REF!</v>
      </c>
      <c r="AD45" s="12" t="e">
        <f>GETPIVOTDATA("Value",[2]pv_score!$A$4,"Edition",$Y$8,"GLOBAL ID",$X$9,"Entity code",$AA45)</f>
        <v>#REF!</v>
      </c>
      <c r="AE45" s="12" t="e">
        <f>GETPIVOTDATA("Value",[2]pv_score!$A$4,"Edition",$Y$8,"GLOBAL ID",$X$10,"Entity code",$AA45)</f>
        <v>#REF!</v>
      </c>
      <c r="AF45" s="12" t="e">
        <f>GETPIVOTDATA("Value",[2]pv_score!$A$4,"Edition",$Y$8,"GLOBAL ID",$X$11,"Entity code",$AA45)</f>
        <v>#REF!</v>
      </c>
      <c r="AG45" s="12" t="e">
        <f>GETPIVOTDATA("Value",[2]pv_score!$A$4,"Edition",$Y$8,"GLOBAL ID",$X$12,"Entity code",$AA45)</f>
        <v>#REF!</v>
      </c>
      <c r="AH45" s="12" t="e">
        <f>GETPIVOTDATA("Value",[2]pv_score!$A$4,"Edition",$Y$8,"GLOBAL ID",$X$13,"Entity code",$AA45)</f>
        <v>#REF!</v>
      </c>
      <c r="AI45" s="12" t="e">
        <f>GETPIVOTDATA("Value",[2]pv_score!$A$4,"Edition",$Y$8,"GLOBAL ID",$X$14,"Entity code",$AA45)</f>
        <v>#REF!</v>
      </c>
      <c r="AJ45" s="12" t="e">
        <f>GETPIVOTDATA("Value",[2]pv_score!$A$4,"Edition",$Y$8,"GLOBAL ID",$X$15,"Entity code",$AA45)</f>
        <v>#REF!</v>
      </c>
      <c r="AK45" s="12" t="e">
        <f>GETPIVOTDATA("Value",[2]pv_score!$A$4,"Edition",$Y$8,"GLOBAL ID",$X$16,"Entity code",$AA45)</f>
        <v>#REF!</v>
      </c>
      <c r="AL45" s="12" t="e">
        <f>GETPIVOTDATA("Value",[2]pv_score!$A$4,"Edition",$Y$8,"GLOBAL ID",$X$17,"Entity code",$AA45)</f>
        <v>#REF!</v>
      </c>
      <c r="AM45" s="12" t="e">
        <f>GETPIVOTDATA("Value",[2]pv_score!$A$4,"Edition",$Y$8,"GLOBAL ID",$X$18,"Entity code",$AA45)</f>
        <v>#REF!</v>
      </c>
      <c r="AN45" s="12" t="e">
        <f>GETPIVOTDATA("Value",[2]pv_score!$A$4,"Edition",$Y$8,"GLOBAL ID",$X$19,"Entity code",$AA45)</f>
        <v>#REF!</v>
      </c>
      <c r="AO45" s="12" t="e">
        <f>GETPIVOTDATA("Value",[2]pv_score!$A$4,"Edition",$Y$8,"GLOBAL ID",$X$20,"Entity code",$AA45)</f>
        <v>#REF!</v>
      </c>
      <c r="AP45" s="12" t="e">
        <f>GETPIVOTDATA("Value",[2]pv_score!$A$4,"Edition",$Y$8,"GLOBAL ID",$X$21,"Entity code",$AA45)</f>
        <v>#REF!</v>
      </c>
      <c r="AQ45" s="12" t="e">
        <f>GETPIVOTDATA("Value",[2]pv_score!$A$4,"Edition",$Y$8,"GLOBAL ID",$X$22,"Entity code",$AA45)</f>
        <v>#REF!</v>
      </c>
      <c r="AR45" s="12" t="e">
        <f>GETPIVOTDATA("Value",[2]pv_score!$A$4,"Edition",$Y$8,"GLOBAL ID",$X$23,"Entity code",$AA45)</f>
        <v>#REF!</v>
      </c>
      <c r="AS45" s="12" t="e">
        <f>GETPIVOTDATA("Value",[2]pv_score!$A$4,"Edition",$Y$8,"GLOBAL ID",$X$24,"Entity code",$AA45)</f>
        <v>#REF!</v>
      </c>
      <c r="AU45" s="10"/>
      <c r="AV45" s="10"/>
      <c r="AW45" s="10"/>
      <c r="AX45" s="10" t="s">
        <v>11</v>
      </c>
      <c r="AY45" s="10"/>
    </row>
    <row r="46" spans="1:51">
      <c r="A46"/>
      <c r="B46" s="22"/>
      <c r="P46" s="16"/>
      <c r="Q46"/>
      <c r="R46"/>
      <c r="S46"/>
      <c r="T46"/>
      <c r="AA46" s="8" t="s">
        <v>107</v>
      </c>
      <c r="AB46" s="8" t="s">
        <v>108</v>
      </c>
      <c r="AC46" s="12" t="e">
        <f>GETPIVOTDATA("Value",[2]pv_score!$A$4,"Edition",$Y$8,"GLOBAL ID",$X$8,"Entity code",$AA46)</f>
        <v>#REF!</v>
      </c>
      <c r="AD46" s="12" t="e">
        <f>GETPIVOTDATA("Value",[2]pv_score!$A$4,"Edition",$Y$8,"GLOBAL ID",$X$9,"Entity code",$AA46)</f>
        <v>#REF!</v>
      </c>
      <c r="AE46" s="12" t="e">
        <f>GETPIVOTDATA("Value",[2]pv_score!$A$4,"Edition",$Y$8,"GLOBAL ID",$X$10,"Entity code",$AA46)</f>
        <v>#REF!</v>
      </c>
      <c r="AF46" s="12" t="e">
        <f>GETPIVOTDATA("Value",[2]pv_score!$A$4,"Edition",$Y$8,"GLOBAL ID",$X$11,"Entity code",$AA46)</f>
        <v>#REF!</v>
      </c>
      <c r="AG46" s="12" t="e">
        <f>GETPIVOTDATA("Value",[2]pv_score!$A$4,"Edition",$Y$8,"GLOBAL ID",$X$12,"Entity code",$AA46)</f>
        <v>#REF!</v>
      </c>
      <c r="AH46" s="12" t="e">
        <f>GETPIVOTDATA("Value",[2]pv_score!$A$4,"Edition",$Y$8,"GLOBAL ID",$X$13,"Entity code",$AA46)</f>
        <v>#REF!</v>
      </c>
      <c r="AI46" s="12" t="e">
        <f>GETPIVOTDATA("Value",[2]pv_score!$A$4,"Edition",$Y$8,"GLOBAL ID",$X$14,"Entity code",$AA46)</f>
        <v>#REF!</v>
      </c>
      <c r="AJ46" s="12" t="e">
        <f>GETPIVOTDATA("Value",[2]pv_score!$A$4,"Edition",$Y$8,"GLOBAL ID",$X$15,"Entity code",$AA46)</f>
        <v>#REF!</v>
      </c>
      <c r="AK46" s="12" t="e">
        <f>GETPIVOTDATA("Value",[2]pv_score!$A$4,"Edition",$Y$8,"GLOBAL ID",$X$16,"Entity code",$AA46)</f>
        <v>#REF!</v>
      </c>
      <c r="AL46" s="12" t="e">
        <f>GETPIVOTDATA("Value",[2]pv_score!$A$4,"Edition",$Y$8,"GLOBAL ID",$X$17,"Entity code",$AA46)</f>
        <v>#REF!</v>
      </c>
      <c r="AM46" s="12" t="e">
        <f>GETPIVOTDATA("Value",[2]pv_score!$A$4,"Edition",$Y$8,"GLOBAL ID",$X$18,"Entity code",$AA46)</f>
        <v>#REF!</v>
      </c>
      <c r="AN46" s="12" t="e">
        <f>GETPIVOTDATA("Value",[2]pv_score!$A$4,"Edition",$Y$8,"GLOBAL ID",$X$19,"Entity code",$AA46)</f>
        <v>#REF!</v>
      </c>
      <c r="AO46" s="12" t="e">
        <f>GETPIVOTDATA("Value",[2]pv_score!$A$4,"Edition",$Y$8,"GLOBAL ID",$X$20,"Entity code",$AA46)</f>
        <v>#REF!</v>
      </c>
      <c r="AP46" s="12" t="e">
        <f>GETPIVOTDATA("Value",[2]pv_score!$A$4,"Edition",$Y$8,"GLOBAL ID",$X$21,"Entity code",$AA46)</f>
        <v>#REF!</v>
      </c>
      <c r="AQ46" s="12" t="e">
        <f>GETPIVOTDATA("Value",[2]pv_score!$A$4,"Edition",$Y$8,"GLOBAL ID",$X$22,"Entity code",$AA46)</f>
        <v>#REF!</v>
      </c>
      <c r="AR46" s="12" t="e">
        <f>GETPIVOTDATA("Value",[2]pv_score!$A$4,"Edition",$Y$8,"GLOBAL ID",$X$23,"Entity code",$AA46)</f>
        <v>#REF!</v>
      </c>
      <c r="AS46" s="12" t="e">
        <f>GETPIVOTDATA("Value",[2]pv_score!$A$4,"Edition",$Y$8,"GLOBAL ID",$X$24,"Entity code",$AA46)</f>
        <v>#REF!</v>
      </c>
      <c r="AU46" s="10"/>
      <c r="AV46" s="10" t="s">
        <v>11</v>
      </c>
      <c r="AW46" s="10" t="s">
        <v>11</v>
      </c>
      <c r="AX46" s="10"/>
      <c r="AY46" s="10"/>
    </row>
    <row r="47" spans="1:51">
      <c r="A47"/>
      <c r="B47" s="6"/>
      <c r="P47" s="16"/>
      <c r="Q47" s="18"/>
      <c r="AA47" s="8" t="s">
        <v>109</v>
      </c>
      <c r="AB47" s="8" t="s">
        <v>110</v>
      </c>
      <c r="AC47" s="12" t="e">
        <f>GETPIVOTDATA("Value",[2]pv_score!$A$4,"Edition",$Y$8,"GLOBAL ID",$X$8,"Entity code",$AA47)</f>
        <v>#REF!</v>
      </c>
      <c r="AD47" s="12" t="e">
        <f>GETPIVOTDATA("Value",[2]pv_score!$A$4,"Edition",$Y$8,"GLOBAL ID",$X$9,"Entity code",$AA47)</f>
        <v>#REF!</v>
      </c>
      <c r="AE47" s="12" t="e">
        <f>GETPIVOTDATA("Value",[2]pv_score!$A$4,"Edition",$Y$8,"GLOBAL ID",$X$10,"Entity code",$AA47)</f>
        <v>#REF!</v>
      </c>
      <c r="AF47" s="12" t="e">
        <f>GETPIVOTDATA("Value",[2]pv_score!$A$4,"Edition",$Y$8,"GLOBAL ID",$X$11,"Entity code",$AA47)</f>
        <v>#REF!</v>
      </c>
      <c r="AG47" s="12" t="e">
        <f>GETPIVOTDATA("Value",[2]pv_score!$A$4,"Edition",$Y$8,"GLOBAL ID",$X$12,"Entity code",$AA47)</f>
        <v>#REF!</v>
      </c>
      <c r="AH47" s="12" t="e">
        <f>GETPIVOTDATA("Value",[2]pv_score!$A$4,"Edition",$Y$8,"GLOBAL ID",$X$13,"Entity code",$AA47)</f>
        <v>#REF!</v>
      </c>
      <c r="AI47" s="12" t="e">
        <f>GETPIVOTDATA("Value",[2]pv_score!$A$4,"Edition",$Y$8,"GLOBAL ID",$X$14,"Entity code",$AA47)</f>
        <v>#REF!</v>
      </c>
      <c r="AJ47" s="12" t="e">
        <f>GETPIVOTDATA("Value",[2]pv_score!$A$4,"Edition",$Y$8,"GLOBAL ID",$X$15,"Entity code",$AA47)</f>
        <v>#REF!</v>
      </c>
      <c r="AK47" s="12" t="e">
        <f>GETPIVOTDATA("Value",[2]pv_score!$A$4,"Edition",$Y$8,"GLOBAL ID",$X$16,"Entity code",$AA47)</f>
        <v>#REF!</v>
      </c>
      <c r="AL47" s="12" t="e">
        <f>GETPIVOTDATA("Value",[2]pv_score!$A$4,"Edition",$Y$8,"GLOBAL ID",$X$17,"Entity code",$AA47)</f>
        <v>#REF!</v>
      </c>
      <c r="AM47" s="12" t="e">
        <f>GETPIVOTDATA("Value",[2]pv_score!$A$4,"Edition",$Y$8,"GLOBAL ID",$X$18,"Entity code",$AA47)</f>
        <v>#REF!</v>
      </c>
      <c r="AN47" s="12" t="e">
        <f>GETPIVOTDATA("Value",[2]pv_score!$A$4,"Edition",$Y$8,"GLOBAL ID",$X$19,"Entity code",$AA47)</f>
        <v>#REF!</v>
      </c>
      <c r="AO47" s="12" t="e">
        <f>GETPIVOTDATA("Value",[2]pv_score!$A$4,"Edition",$Y$8,"GLOBAL ID",$X$20,"Entity code",$AA47)</f>
        <v>#REF!</v>
      </c>
      <c r="AP47" s="12" t="e">
        <f>GETPIVOTDATA("Value",[2]pv_score!$A$4,"Edition",$Y$8,"GLOBAL ID",$X$21,"Entity code",$AA47)</f>
        <v>#REF!</v>
      </c>
      <c r="AQ47" s="12" t="e">
        <f>GETPIVOTDATA("Value",[2]pv_score!$A$4,"Edition",$Y$8,"GLOBAL ID",$X$22,"Entity code",$AA47)</f>
        <v>#REF!</v>
      </c>
      <c r="AR47" s="12" t="e">
        <f>GETPIVOTDATA("Value",[2]pv_score!$A$4,"Edition",$Y$8,"GLOBAL ID",$X$23,"Entity code",$AA47)</f>
        <v>#REF!</v>
      </c>
      <c r="AS47" s="12" t="e">
        <f>GETPIVOTDATA("Value",[2]pv_score!$A$4,"Edition",$Y$8,"GLOBAL ID",$X$24,"Entity code",$AA47)</f>
        <v>#REF!</v>
      </c>
      <c r="AU47" s="10"/>
      <c r="AV47" s="10"/>
      <c r="AW47" s="10"/>
      <c r="AX47" s="10"/>
      <c r="AY47" s="10"/>
    </row>
    <row r="48" spans="1:51">
      <c r="A48"/>
      <c r="P48" s="16"/>
      <c r="Q48" s="23"/>
      <c r="AA48" s="8" t="s">
        <v>111</v>
      </c>
      <c r="AB48" s="8" t="s">
        <v>112</v>
      </c>
      <c r="AC48" s="12" t="e">
        <f>GETPIVOTDATA("Value",[2]pv_score!$A$4,"Edition",$Y$8,"GLOBAL ID",$X$8,"Entity code",$AA48)</f>
        <v>#REF!</v>
      </c>
      <c r="AD48" s="12" t="e">
        <f>GETPIVOTDATA("Value",[2]pv_score!$A$4,"Edition",$Y$8,"GLOBAL ID",$X$9,"Entity code",$AA48)</f>
        <v>#REF!</v>
      </c>
      <c r="AE48" s="12" t="e">
        <f>GETPIVOTDATA("Value",[2]pv_score!$A$4,"Edition",$Y$8,"GLOBAL ID",$X$10,"Entity code",$AA48)</f>
        <v>#REF!</v>
      </c>
      <c r="AF48" s="12" t="e">
        <f>GETPIVOTDATA("Value",[2]pv_score!$A$4,"Edition",$Y$8,"GLOBAL ID",$X$11,"Entity code",$AA48)</f>
        <v>#REF!</v>
      </c>
      <c r="AG48" s="12" t="e">
        <f>GETPIVOTDATA("Value",[2]pv_score!$A$4,"Edition",$Y$8,"GLOBAL ID",$X$12,"Entity code",$AA48)</f>
        <v>#REF!</v>
      </c>
      <c r="AH48" s="12" t="e">
        <f>GETPIVOTDATA("Value",[2]pv_score!$A$4,"Edition",$Y$8,"GLOBAL ID",$X$13,"Entity code",$AA48)</f>
        <v>#REF!</v>
      </c>
      <c r="AI48" s="12" t="e">
        <f>GETPIVOTDATA("Value",[2]pv_score!$A$4,"Edition",$Y$8,"GLOBAL ID",$X$14,"Entity code",$AA48)</f>
        <v>#REF!</v>
      </c>
      <c r="AJ48" s="12" t="e">
        <f>GETPIVOTDATA("Value",[2]pv_score!$A$4,"Edition",$Y$8,"GLOBAL ID",$X$15,"Entity code",$AA48)</f>
        <v>#REF!</v>
      </c>
      <c r="AK48" s="12" t="e">
        <f>GETPIVOTDATA("Value",[2]pv_score!$A$4,"Edition",$Y$8,"GLOBAL ID",$X$16,"Entity code",$AA48)</f>
        <v>#REF!</v>
      </c>
      <c r="AL48" s="12" t="e">
        <f>GETPIVOTDATA("Value",[2]pv_score!$A$4,"Edition",$Y$8,"GLOBAL ID",$X$17,"Entity code",$AA48)</f>
        <v>#REF!</v>
      </c>
      <c r="AM48" s="12" t="e">
        <f>GETPIVOTDATA("Value",[2]pv_score!$A$4,"Edition",$Y$8,"GLOBAL ID",$X$18,"Entity code",$AA48)</f>
        <v>#REF!</v>
      </c>
      <c r="AN48" s="12" t="e">
        <f>GETPIVOTDATA("Value",[2]pv_score!$A$4,"Edition",$Y$8,"GLOBAL ID",$X$19,"Entity code",$AA48)</f>
        <v>#REF!</v>
      </c>
      <c r="AO48" s="12" t="e">
        <f>GETPIVOTDATA("Value",[2]pv_score!$A$4,"Edition",$Y$8,"GLOBAL ID",$X$20,"Entity code",$AA48)</f>
        <v>#REF!</v>
      </c>
      <c r="AP48" s="12" t="e">
        <f>GETPIVOTDATA("Value",[2]pv_score!$A$4,"Edition",$Y$8,"GLOBAL ID",$X$21,"Entity code",$AA48)</f>
        <v>#REF!</v>
      </c>
      <c r="AQ48" s="12" t="e">
        <f>GETPIVOTDATA("Value",[2]pv_score!$A$4,"Edition",$Y$8,"GLOBAL ID",$X$22,"Entity code",$AA48)</f>
        <v>#REF!</v>
      </c>
      <c r="AR48" s="12" t="e">
        <f>GETPIVOTDATA("Value",[2]pv_score!$A$4,"Edition",$Y$8,"GLOBAL ID",$X$23,"Entity code",$AA48)</f>
        <v>#REF!</v>
      </c>
      <c r="AS48" s="12" t="e">
        <f>GETPIVOTDATA("Value",[2]pv_score!$A$4,"Edition",$Y$8,"GLOBAL ID",$X$24,"Entity code",$AA48)</f>
        <v>#REF!</v>
      </c>
      <c r="AU48" s="10"/>
      <c r="AV48" s="10"/>
      <c r="AW48" s="10"/>
      <c r="AX48" s="10" t="s">
        <v>11</v>
      </c>
      <c r="AY48" s="10"/>
    </row>
    <row r="49" spans="1:51">
      <c r="A49"/>
      <c r="B49" s="4"/>
      <c r="AA49" s="8" t="s">
        <v>113</v>
      </c>
      <c r="AB49" s="8" t="s">
        <v>114</v>
      </c>
      <c r="AC49" s="12" t="e">
        <f>GETPIVOTDATA("Value",[2]pv_score!$A$4,"Edition",$Y$8,"GLOBAL ID",$X$8,"Entity code",$AA49)</f>
        <v>#REF!</v>
      </c>
      <c r="AD49" s="12" t="e">
        <f>GETPIVOTDATA("Value",[2]pv_score!$A$4,"Edition",$Y$8,"GLOBAL ID",$X$9,"Entity code",$AA49)</f>
        <v>#REF!</v>
      </c>
      <c r="AE49" s="12" t="e">
        <f>GETPIVOTDATA("Value",[2]pv_score!$A$4,"Edition",$Y$8,"GLOBAL ID",$X$10,"Entity code",$AA49)</f>
        <v>#REF!</v>
      </c>
      <c r="AF49" s="12" t="e">
        <f>GETPIVOTDATA("Value",[2]pv_score!$A$4,"Edition",$Y$8,"GLOBAL ID",$X$11,"Entity code",$AA49)</f>
        <v>#REF!</v>
      </c>
      <c r="AG49" s="12" t="e">
        <f>GETPIVOTDATA("Value",[2]pv_score!$A$4,"Edition",$Y$8,"GLOBAL ID",$X$12,"Entity code",$AA49)</f>
        <v>#REF!</v>
      </c>
      <c r="AH49" s="12" t="e">
        <f>GETPIVOTDATA("Value",[2]pv_score!$A$4,"Edition",$Y$8,"GLOBAL ID",$X$13,"Entity code",$AA49)</f>
        <v>#REF!</v>
      </c>
      <c r="AI49" s="12" t="e">
        <f>GETPIVOTDATA("Value",[2]pv_score!$A$4,"Edition",$Y$8,"GLOBAL ID",$X$14,"Entity code",$AA49)</f>
        <v>#REF!</v>
      </c>
      <c r="AJ49" s="12" t="e">
        <f>GETPIVOTDATA("Value",[2]pv_score!$A$4,"Edition",$Y$8,"GLOBAL ID",$X$15,"Entity code",$AA49)</f>
        <v>#REF!</v>
      </c>
      <c r="AK49" s="12" t="e">
        <f>GETPIVOTDATA("Value",[2]pv_score!$A$4,"Edition",$Y$8,"GLOBAL ID",$X$16,"Entity code",$AA49)</f>
        <v>#REF!</v>
      </c>
      <c r="AL49" s="12" t="e">
        <f>GETPIVOTDATA("Value",[2]pv_score!$A$4,"Edition",$Y$8,"GLOBAL ID",$X$17,"Entity code",$AA49)</f>
        <v>#REF!</v>
      </c>
      <c r="AM49" s="12" t="e">
        <f>GETPIVOTDATA("Value",[2]pv_score!$A$4,"Edition",$Y$8,"GLOBAL ID",$X$18,"Entity code",$AA49)</f>
        <v>#REF!</v>
      </c>
      <c r="AN49" s="12" t="e">
        <f>GETPIVOTDATA("Value",[2]pv_score!$A$4,"Edition",$Y$8,"GLOBAL ID",$X$19,"Entity code",$AA49)</f>
        <v>#REF!</v>
      </c>
      <c r="AO49" s="12" t="e">
        <f>GETPIVOTDATA("Value",[2]pv_score!$A$4,"Edition",$Y$8,"GLOBAL ID",$X$20,"Entity code",$AA49)</f>
        <v>#REF!</v>
      </c>
      <c r="AP49" s="12" t="e">
        <f>GETPIVOTDATA("Value",[2]pv_score!$A$4,"Edition",$Y$8,"GLOBAL ID",$X$21,"Entity code",$AA49)</f>
        <v>#REF!</v>
      </c>
      <c r="AQ49" s="12" t="e">
        <f>GETPIVOTDATA("Value",[2]pv_score!$A$4,"Edition",$Y$8,"GLOBAL ID",$X$22,"Entity code",$AA49)</f>
        <v>#REF!</v>
      </c>
      <c r="AR49" s="12" t="e">
        <f>GETPIVOTDATA("Value",[2]pv_score!$A$4,"Edition",$Y$8,"GLOBAL ID",$X$23,"Entity code",$AA49)</f>
        <v>#REF!</v>
      </c>
      <c r="AS49" s="12" t="e">
        <f>GETPIVOTDATA("Value",[2]pv_score!$A$4,"Edition",$Y$8,"GLOBAL ID",$X$24,"Entity code",$AA49)</f>
        <v>#REF!</v>
      </c>
      <c r="AU49" s="10"/>
      <c r="AV49" s="10"/>
      <c r="AW49" s="10"/>
      <c r="AX49" s="10" t="s">
        <v>11</v>
      </c>
      <c r="AY49" s="10"/>
    </row>
    <row r="50" spans="1:51">
      <c r="A50"/>
      <c r="AA50" s="8" t="s">
        <v>115</v>
      </c>
      <c r="AB50" s="8" t="s">
        <v>116</v>
      </c>
      <c r="AC50" s="12" t="e">
        <f>GETPIVOTDATA("Value",[2]pv_score!$A$4,"Edition",$Y$8,"GLOBAL ID",$X$8,"Entity code",$AA50)</f>
        <v>#REF!</v>
      </c>
      <c r="AD50" s="12" t="e">
        <f>GETPIVOTDATA("Value",[2]pv_score!$A$4,"Edition",$Y$8,"GLOBAL ID",$X$9,"Entity code",$AA50)</f>
        <v>#REF!</v>
      </c>
      <c r="AE50" s="12" t="e">
        <f>GETPIVOTDATA("Value",[2]pv_score!$A$4,"Edition",$Y$8,"GLOBAL ID",$X$10,"Entity code",$AA50)</f>
        <v>#REF!</v>
      </c>
      <c r="AF50" s="12" t="e">
        <f>GETPIVOTDATA("Value",[2]pv_score!$A$4,"Edition",$Y$8,"GLOBAL ID",$X$11,"Entity code",$AA50)</f>
        <v>#REF!</v>
      </c>
      <c r="AG50" s="12" t="e">
        <f>GETPIVOTDATA("Value",[2]pv_score!$A$4,"Edition",$Y$8,"GLOBAL ID",$X$12,"Entity code",$AA50)</f>
        <v>#REF!</v>
      </c>
      <c r="AH50" s="12" t="e">
        <f>GETPIVOTDATA("Value",[2]pv_score!$A$4,"Edition",$Y$8,"GLOBAL ID",$X$13,"Entity code",$AA50)</f>
        <v>#REF!</v>
      </c>
      <c r="AI50" s="12" t="e">
        <f>GETPIVOTDATA("Value",[2]pv_score!$A$4,"Edition",$Y$8,"GLOBAL ID",$X$14,"Entity code",$AA50)</f>
        <v>#REF!</v>
      </c>
      <c r="AJ50" s="12" t="e">
        <f>GETPIVOTDATA("Value",[2]pv_score!$A$4,"Edition",$Y$8,"GLOBAL ID",$X$15,"Entity code",$AA50)</f>
        <v>#REF!</v>
      </c>
      <c r="AK50" s="12" t="e">
        <f>GETPIVOTDATA("Value",[2]pv_score!$A$4,"Edition",$Y$8,"GLOBAL ID",$X$16,"Entity code",$AA50)</f>
        <v>#REF!</v>
      </c>
      <c r="AL50" s="12" t="e">
        <f>GETPIVOTDATA("Value",[2]pv_score!$A$4,"Edition",$Y$8,"GLOBAL ID",$X$17,"Entity code",$AA50)</f>
        <v>#REF!</v>
      </c>
      <c r="AM50" s="12" t="e">
        <f>GETPIVOTDATA("Value",[2]pv_score!$A$4,"Edition",$Y$8,"GLOBAL ID",$X$18,"Entity code",$AA50)</f>
        <v>#REF!</v>
      </c>
      <c r="AN50" s="12" t="e">
        <f>GETPIVOTDATA("Value",[2]pv_score!$A$4,"Edition",$Y$8,"GLOBAL ID",$X$19,"Entity code",$AA50)</f>
        <v>#REF!</v>
      </c>
      <c r="AO50" s="12" t="e">
        <f>GETPIVOTDATA("Value",[2]pv_score!$A$4,"Edition",$Y$8,"GLOBAL ID",$X$20,"Entity code",$AA50)</f>
        <v>#REF!</v>
      </c>
      <c r="AP50" s="12" t="e">
        <f>GETPIVOTDATA("Value",[2]pv_score!$A$4,"Edition",$Y$8,"GLOBAL ID",$X$21,"Entity code",$AA50)</f>
        <v>#REF!</v>
      </c>
      <c r="AQ50" s="12" t="e">
        <f>GETPIVOTDATA("Value",[2]pv_score!$A$4,"Edition",$Y$8,"GLOBAL ID",$X$22,"Entity code",$AA50)</f>
        <v>#REF!</v>
      </c>
      <c r="AR50" s="12" t="e">
        <f>GETPIVOTDATA("Value",[2]pv_score!$A$4,"Edition",$Y$8,"GLOBAL ID",$X$23,"Entity code",$AA50)</f>
        <v>#REF!</v>
      </c>
      <c r="AS50" s="12" t="e">
        <f>GETPIVOTDATA("Value",[2]pv_score!$A$4,"Edition",$Y$8,"GLOBAL ID",$X$24,"Entity code",$AA50)</f>
        <v>#REF!</v>
      </c>
      <c r="AU50" s="10"/>
      <c r="AV50" s="10" t="s">
        <v>11</v>
      </c>
      <c r="AW50" s="10" t="s">
        <v>11</v>
      </c>
      <c r="AX50" s="10"/>
      <c r="AY50" s="10"/>
    </row>
    <row r="51" spans="1:51">
      <c r="A51"/>
      <c r="H51" t="s">
        <v>144</v>
      </c>
      <c r="AA51" s="8" t="s">
        <v>117</v>
      </c>
      <c r="AB51" s="8" t="s">
        <v>118</v>
      </c>
      <c r="AC51" s="12" t="e">
        <f>GETPIVOTDATA("Value",[2]pv_score!$A$4,"Edition",$Y$8,"GLOBAL ID",$X$8,"Entity code",$AA51)</f>
        <v>#REF!</v>
      </c>
      <c r="AD51" s="12" t="e">
        <f>GETPIVOTDATA("Value",[2]pv_score!$A$4,"Edition",$Y$8,"GLOBAL ID",$X$9,"Entity code",$AA51)</f>
        <v>#REF!</v>
      </c>
      <c r="AE51" s="12" t="e">
        <f>GETPIVOTDATA("Value",[2]pv_score!$A$4,"Edition",$Y$8,"GLOBAL ID",$X$10,"Entity code",$AA51)</f>
        <v>#REF!</v>
      </c>
      <c r="AF51" s="12" t="e">
        <f>GETPIVOTDATA("Value",[2]pv_score!$A$4,"Edition",$Y$8,"GLOBAL ID",$X$11,"Entity code",$AA51)</f>
        <v>#REF!</v>
      </c>
      <c r="AG51" s="12" t="e">
        <f>GETPIVOTDATA("Value",[2]pv_score!$A$4,"Edition",$Y$8,"GLOBAL ID",$X$12,"Entity code",$AA51)</f>
        <v>#REF!</v>
      </c>
      <c r="AH51" s="12" t="e">
        <f>GETPIVOTDATA("Value",[2]pv_score!$A$4,"Edition",$Y$8,"GLOBAL ID",$X$13,"Entity code",$AA51)</f>
        <v>#REF!</v>
      </c>
      <c r="AI51" s="12" t="e">
        <f>GETPIVOTDATA("Value",[2]pv_score!$A$4,"Edition",$Y$8,"GLOBAL ID",$X$14,"Entity code",$AA51)</f>
        <v>#REF!</v>
      </c>
      <c r="AJ51" s="12" t="e">
        <f>GETPIVOTDATA("Value",[2]pv_score!$A$4,"Edition",$Y$8,"GLOBAL ID",$X$15,"Entity code",$AA51)</f>
        <v>#REF!</v>
      </c>
      <c r="AK51" s="12" t="e">
        <f>GETPIVOTDATA("Value",[2]pv_score!$A$4,"Edition",$Y$8,"GLOBAL ID",$X$16,"Entity code",$AA51)</f>
        <v>#REF!</v>
      </c>
      <c r="AL51" s="12" t="e">
        <f>GETPIVOTDATA("Value",[2]pv_score!$A$4,"Edition",$Y$8,"GLOBAL ID",$X$17,"Entity code",$AA51)</f>
        <v>#REF!</v>
      </c>
      <c r="AM51" s="12" t="e">
        <f>GETPIVOTDATA("Value",[2]pv_score!$A$4,"Edition",$Y$8,"GLOBAL ID",$X$18,"Entity code",$AA51)</f>
        <v>#REF!</v>
      </c>
      <c r="AN51" s="12" t="e">
        <f>GETPIVOTDATA("Value",[2]pv_score!$A$4,"Edition",$Y$8,"GLOBAL ID",$X$19,"Entity code",$AA51)</f>
        <v>#REF!</v>
      </c>
      <c r="AO51" s="12" t="e">
        <f>GETPIVOTDATA("Value",[2]pv_score!$A$4,"Edition",$Y$8,"GLOBAL ID",$X$20,"Entity code",$AA51)</f>
        <v>#REF!</v>
      </c>
      <c r="AP51" s="12" t="e">
        <f>GETPIVOTDATA("Value",[2]pv_score!$A$4,"Edition",$Y$8,"GLOBAL ID",$X$21,"Entity code",$AA51)</f>
        <v>#REF!</v>
      </c>
      <c r="AQ51" s="12" t="e">
        <f>GETPIVOTDATA("Value",[2]pv_score!$A$4,"Edition",$Y$8,"GLOBAL ID",$X$22,"Entity code",$AA51)</f>
        <v>#REF!</v>
      </c>
      <c r="AR51" s="12" t="e">
        <f>GETPIVOTDATA("Value",[2]pv_score!$A$4,"Edition",$Y$8,"GLOBAL ID",$X$23,"Entity code",$AA51)</f>
        <v>#REF!</v>
      </c>
      <c r="AS51" s="12" t="e">
        <f>GETPIVOTDATA("Value",[2]pv_score!$A$4,"Edition",$Y$8,"GLOBAL ID",$X$24,"Entity code",$AA51)</f>
        <v>#REF!</v>
      </c>
      <c r="AU51" s="10"/>
      <c r="AV51" s="10" t="s">
        <v>11</v>
      </c>
      <c r="AW51" s="10" t="s">
        <v>11</v>
      </c>
      <c r="AX51" s="10"/>
      <c r="AY51" s="10"/>
    </row>
    <row r="52" spans="1:51">
      <c r="A52"/>
      <c r="H52" t="s">
        <v>145</v>
      </c>
      <c r="AA52" s="8" t="s">
        <v>119</v>
      </c>
      <c r="AB52" s="8" t="s">
        <v>120</v>
      </c>
      <c r="AC52" s="12" t="e">
        <f>GETPIVOTDATA("Value",[2]pv_score!$A$4,"Edition",$Y$8,"GLOBAL ID",$X$8,"Entity code",$AA52)</f>
        <v>#REF!</v>
      </c>
      <c r="AD52" s="12" t="e">
        <f>GETPIVOTDATA("Value",[2]pv_score!$A$4,"Edition",$Y$8,"GLOBAL ID",$X$9,"Entity code",$AA52)</f>
        <v>#REF!</v>
      </c>
      <c r="AE52" s="12" t="e">
        <f>GETPIVOTDATA("Value",[2]pv_score!$A$4,"Edition",$Y$8,"GLOBAL ID",$X$10,"Entity code",$AA52)</f>
        <v>#REF!</v>
      </c>
      <c r="AF52" s="12" t="e">
        <f>GETPIVOTDATA("Value",[2]pv_score!$A$4,"Edition",$Y$8,"GLOBAL ID",$X$11,"Entity code",$AA52)</f>
        <v>#REF!</v>
      </c>
      <c r="AG52" s="12" t="e">
        <f>GETPIVOTDATA("Value",[2]pv_score!$A$4,"Edition",$Y$8,"GLOBAL ID",$X$12,"Entity code",$AA52)</f>
        <v>#REF!</v>
      </c>
      <c r="AH52" s="12" t="e">
        <f>GETPIVOTDATA("Value",[2]pv_score!$A$4,"Edition",$Y$8,"GLOBAL ID",$X$13,"Entity code",$AA52)</f>
        <v>#REF!</v>
      </c>
      <c r="AI52" s="12" t="e">
        <f>GETPIVOTDATA("Value",[2]pv_score!$A$4,"Edition",$Y$8,"GLOBAL ID",$X$14,"Entity code",$AA52)</f>
        <v>#REF!</v>
      </c>
      <c r="AJ52" s="12" t="e">
        <f>GETPIVOTDATA("Value",[2]pv_score!$A$4,"Edition",$Y$8,"GLOBAL ID",$X$15,"Entity code",$AA52)</f>
        <v>#REF!</v>
      </c>
      <c r="AK52" s="12" t="e">
        <f>GETPIVOTDATA("Value",[2]pv_score!$A$4,"Edition",$Y$8,"GLOBAL ID",$X$16,"Entity code",$AA52)</f>
        <v>#REF!</v>
      </c>
      <c r="AL52" s="12" t="e">
        <f>GETPIVOTDATA("Value",[2]pv_score!$A$4,"Edition",$Y$8,"GLOBAL ID",$X$17,"Entity code",$AA52)</f>
        <v>#REF!</v>
      </c>
      <c r="AM52" s="12" t="e">
        <f>GETPIVOTDATA("Value",[2]pv_score!$A$4,"Edition",$Y$8,"GLOBAL ID",$X$18,"Entity code",$AA52)</f>
        <v>#REF!</v>
      </c>
      <c r="AN52" s="12" t="e">
        <f>GETPIVOTDATA("Value",[2]pv_score!$A$4,"Edition",$Y$8,"GLOBAL ID",$X$19,"Entity code",$AA52)</f>
        <v>#REF!</v>
      </c>
      <c r="AO52" s="12" t="e">
        <f>GETPIVOTDATA("Value",[2]pv_score!$A$4,"Edition",$Y$8,"GLOBAL ID",$X$20,"Entity code",$AA52)</f>
        <v>#REF!</v>
      </c>
      <c r="AP52" s="12" t="e">
        <f>GETPIVOTDATA("Value",[2]pv_score!$A$4,"Edition",$Y$8,"GLOBAL ID",$X$21,"Entity code",$AA52)</f>
        <v>#REF!</v>
      </c>
      <c r="AQ52" s="12" t="e">
        <f>GETPIVOTDATA("Value",[2]pv_score!$A$4,"Edition",$Y$8,"GLOBAL ID",$X$22,"Entity code",$AA52)</f>
        <v>#REF!</v>
      </c>
      <c r="AR52" s="12" t="e">
        <f>GETPIVOTDATA("Value",[2]pv_score!$A$4,"Edition",$Y$8,"GLOBAL ID",$X$23,"Entity code",$AA52)</f>
        <v>#REF!</v>
      </c>
      <c r="AS52" s="12" t="e">
        <f>GETPIVOTDATA("Value",[2]pv_score!$A$4,"Edition",$Y$8,"GLOBAL ID",$X$24,"Entity code",$AA52)</f>
        <v>#REF!</v>
      </c>
      <c r="AU52" s="10"/>
      <c r="AV52" s="10"/>
      <c r="AW52" s="10"/>
      <c r="AX52" s="10" t="s">
        <v>11</v>
      </c>
      <c r="AY52" s="10"/>
    </row>
    <row r="53" spans="1:51">
      <c r="A53"/>
      <c r="H53" t="s">
        <v>146</v>
      </c>
      <c r="P53" s="16"/>
      <c r="Q53" s="18"/>
      <c r="AA53" s="8" t="s">
        <v>121</v>
      </c>
      <c r="AB53" s="8" t="s">
        <v>122</v>
      </c>
      <c r="AC53" s="12" t="e">
        <f>GETPIVOTDATA("Value",[2]pv_score!$A$4,"Edition",$Y$8,"GLOBAL ID",$X$8,"Entity code",$AA53)</f>
        <v>#REF!</v>
      </c>
      <c r="AD53" s="12" t="e">
        <f>GETPIVOTDATA("Value",[2]pv_score!$A$4,"Edition",$Y$8,"GLOBAL ID",$X$9,"Entity code",$AA53)</f>
        <v>#REF!</v>
      </c>
      <c r="AE53" s="12" t="e">
        <f>GETPIVOTDATA("Value",[2]pv_score!$A$4,"Edition",$Y$8,"GLOBAL ID",$X$10,"Entity code",$AA53)</f>
        <v>#REF!</v>
      </c>
      <c r="AF53" s="12" t="e">
        <f>GETPIVOTDATA("Value",[2]pv_score!$A$4,"Edition",$Y$8,"GLOBAL ID",$X$11,"Entity code",$AA53)</f>
        <v>#REF!</v>
      </c>
      <c r="AG53" s="12" t="e">
        <f>GETPIVOTDATA("Value",[2]pv_score!$A$4,"Edition",$Y$8,"GLOBAL ID",$X$12,"Entity code",$AA53)</f>
        <v>#REF!</v>
      </c>
      <c r="AH53" s="12" t="e">
        <f>GETPIVOTDATA("Value",[2]pv_score!$A$4,"Edition",$Y$8,"GLOBAL ID",$X$13,"Entity code",$AA53)</f>
        <v>#REF!</v>
      </c>
      <c r="AI53" s="12" t="e">
        <f>GETPIVOTDATA("Value",[2]pv_score!$A$4,"Edition",$Y$8,"GLOBAL ID",$X$14,"Entity code",$AA53)</f>
        <v>#REF!</v>
      </c>
      <c r="AJ53" s="12" t="e">
        <f>GETPIVOTDATA("Value",[2]pv_score!$A$4,"Edition",$Y$8,"GLOBAL ID",$X$15,"Entity code",$AA53)</f>
        <v>#REF!</v>
      </c>
      <c r="AK53" s="12" t="e">
        <f>GETPIVOTDATA("Value",[2]pv_score!$A$4,"Edition",$Y$8,"GLOBAL ID",$X$16,"Entity code",$AA53)</f>
        <v>#REF!</v>
      </c>
      <c r="AL53" s="12" t="e">
        <f>GETPIVOTDATA("Value",[2]pv_score!$A$4,"Edition",$Y$8,"GLOBAL ID",$X$17,"Entity code",$AA53)</f>
        <v>#REF!</v>
      </c>
      <c r="AM53" s="12" t="e">
        <f>GETPIVOTDATA("Value",[2]pv_score!$A$4,"Edition",$Y$8,"GLOBAL ID",$X$18,"Entity code",$AA53)</f>
        <v>#REF!</v>
      </c>
      <c r="AN53" s="12" t="e">
        <f>GETPIVOTDATA("Value",[2]pv_score!$A$4,"Edition",$Y$8,"GLOBAL ID",$X$19,"Entity code",$AA53)</f>
        <v>#REF!</v>
      </c>
      <c r="AO53" s="12" t="e">
        <f>GETPIVOTDATA("Value",[2]pv_score!$A$4,"Edition",$Y$8,"GLOBAL ID",$X$20,"Entity code",$AA53)</f>
        <v>#REF!</v>
      </c>
      <c r="AP53" s="12" t="e">
        <f>GETPIVOTDATA("Value",[2]pv_score!$A$4,"Edition",$Y$8,"GLOBAL ID",$X$21,"Entity code",$AA53)</f>
        <v>#REF!</v>
      </c>
      <c r="AQ53" s="12" t="e">
        <f>GETPIVOTDATA("Value",[2]pv_score!$A$4,"Edition",$Y$8,"GLOBAL ID",$X$22,"Entity code",$AA53)</f>
        <v>#REF!</v>
      </c>
      <c r="AR53" s="12" t="e">
        <f>GETPIVOTDATA("Value",[2]pv_score!$A$4,"Edition",$Y$8,"GLOBAL ID",$X$23,"Entity code",$AA53)</f>
        <v>#REF!</v>
      </c>
      <c r="AS53" s="12" t="e">
        <f>GETPIVOTDATA("Value",[2]pv_score!$A$4,"Edition",$Y$8,"GLOBAL ID",$X$24,"Entity code",$AA53)</f>
        <v>#REF!</v>
      </c>
      <c r="AU53" s="10"/>
      <c r="AV53" s="10"/>
      <c r="AW53" s="10"/>
      <c r="AX53" s="10" t="s">
        <v>11</v>
      </c>
      <c r="AY53" s="10"/>
    </row>
    <row r="54" spans="1:51">
      <c r="A54"/>
      <c r="B54"/>
      <c r="K54"/>
      <c r="L54"/>
      <c r="M54"/>
      <c r="N54"/>
      <c r="P54" s="16"/>
      <c r="Q54" s="18"/>
      <c r="AA54" s="8" t="s">
        <v>123</v>
      </c>
      <c r="AB54" s="8" t="s">
        <v>124</v>
      </c>
      <c r="AC54" s="12" t="e">
        <f>GETPIVOTDATA("Value",[2]pv_score!$A$4,"Edition",$Y$8,"GLOBAL ID",$X$8,"Entity code",$AA54)</f>
        <v>#REF!</v>
      </c>
      <c r="AD54" s="12" t="e">
        <f>GETPIVOTDATA("Value",[2]pv_score!$A$4,"Edition",$Y$8,"GLOBAL ID",$X$9,"Entity code",$AA54)</f>
        <v>#REF!</v>
      </c>
      <c r="AE54" s="12" t="e">
        <f>GETPIVOTDATA("Value",[2]pv_score!$A$4,"Edition",$Y$8,"GLOBAL ID",$X$10,"Entity code",$AA54)</f>
        <v>#REF!</v>
      </c>
      <c r="AF54" s="12" t="e">
        <f>GETPIVOTDATA("Value",[2]pv_score!$A$4,"Edition",$Y$8,"GLOBAL ID",$X$11,"Entity code",$AA54)</f>
        <v>#REF!</v>
      </c>
      <c r="AG54" s="12" t="e">
        <f>GETPIVOTDATA("Value",[2]pv_score!$A$4,"Edition",$Y$8,"GLOBAL ID",$X$12,"Entity code",$AA54)</f>
        <v>#REF!</v>
      </c>
      <c r="AH54" s="12" t="e">
        <f>GETPIVOTDATA("Value",[2]pv_score!$A$4,"Edition",$Y$8,"GLOBAL ID",$X$13,"Entity code",$AA54)</f>
        <v>#REF!</v>
      </c>
      <c r="AI54" s="12" t="e">
        <f>GETPIVOTDATA("Value",[2]pv_score!$A$4,"Edition",$Y$8,"GLOBAL ID",$X$14,"Entity code",$AA54)</f>
        <v>#REF!</v>
      </c>
      <c r="AJ54" s="12" t="e">
        <f>GETPIVOTDATA("Value",[2]pv_score!$A$4,"Edition",$Y$8,"GLOBAL ID",$X$15,"Entity code",$AA54)</f>
        <v>#REF!</v>
      </c>
      <c r="AK54" s="12" t="e">
        <f>GETPIVOTDATA("Value",[2]pv_score!$A$4,"Edition",$Y$8,"GLOBAL ID",$X$16,"Entity code",$AA54)</f>
        <v>#REF!</v>
      </c>
      <c r="AL54" s="12" t="e">
        <f>GETPIVOTDATA("Value",[2]pv_score!$A$4,"Edition",$Y$8,"GLOBAL ID",$X$17,"Entity code",$AA54)</f>
        <v>#REF!</v>
      </c>
      <c r="AM54" s="12" t="e">
        <f>GETPIVOTDATA("Value",[2]pv_score!$A$4,"Edition",$Y$8,"GLOBAL ID",$X$18,"Entity code",$AA54)</f>
        <v>#REF!</v>
      </c>
      <c r="AN54" s="12" t="e">
        <f>GETPIVOTDATA("Value",[2]pv_score!$A$4,"Edition",$Y$8,"GLOBAL ID",$X$19,"Entity code",$AA54)</f>
        <v>#REF!</v>
      </c>
      <c r="AO54" s="12" t="e">
        <f>GETPIVOTDATA("Value",[2]pv_score!$A$4,"Edition",$Y$8,"GLOBAL ID",$X$20,"Entity code",$AA54)</f>
        <v>#REF!</v>
      </c>
      <c r="AP54" s="12" t="e">
        <f>GETPIVOTDATA("Value",[2]pv_score!$A$4,"Edition",$Y$8,"GLOBAL ID",$X$21,"Entity code",$AA54)</f>
        <v>#REF!</v>
      </c>
      <c r="AQ54" s="12" t="e">
        <f>GETPIVOTDATA("Value",[2]pv_score!$A$4,"Edition",$Y$8,"GLOBAL ID",$X$22,"Entity code",$AA54)</f>
        <v>#REF!</v>
      </c>
      <c r="AR54" s="12" t="e">
        <f>GETPIVOTDATA("Value",[2]pv_score!$A$4,"Edition",$Y$8,"GLOBAL ID",$X$23,"Entity code",$AA54)</f>
        <v>#REF!</v>
      </c>
      <c r="AS54" s="12" t="e">
        <f>GETPIVOTDATA("Value",[2]pv_score!$A$4,"Edition",$Y$8,"GLOBAL ID",$X$24,"Entity code",$AA54)</f>
        <v>#REF!</v>
      </c>
      <c r="AU54" s="10"/>
      <c r="AV54" s="10"/>
      <c r="AW54" s="10"/>
      <c r="AX54" s="10" t="s">
        <v>11</v>
      </c>
      <c r="AY54" s="10"/>
    </row>
    <row r="55" spans="1:51">
      <c r="A55"/>
      <c r="B55"/>
      <c r="K55"/>
      <c r="L55"/>
      <c r="M55"/>
      <c r="N55"/>
      <c r="P55" s="16"/>
      <c r="Q55" s="18"/>
      <c r="AA55" s="8" t="s">
        <v>125</v>
      </c>
      <c r="AB55" s="8" t="s">
        <v>126</v>
      </c>
      <c r="AC55" s="12" t="e">
        <f>GETPIVOTDATA("Value",[2]pv_score!$A$4,"Edition",$Y$8,"GLOBAL ID",$X$8,"Entity code",$AA55)</f>
        <v>#REF!</v>
      </c>
      <c r="AD55" s="12" t="e">
        <f>GETPIVOTDATA("Value",[2]pv_score!$A$4,"Edition",$Y$8,"GLOBAL ID",$X$9,"Entity code",$AA55)</f>
        <v>#REF!</v>
      </c>
      <c r="AE55" s="12" t="e">
        <f>GETPIVOTDATA("Value",[2]pv_score!$A$4,"Edition",$Y$8,"GLOBAL ID",$X$10,"Entity code",$AA55)</f>
        <v>#REF!</v>
      </c>
      <c r="AF55" s="12" t="e">
        <f>GETPIVOTDATA("Value",[2]pv_score!$A$4,"Edition",$Y$8,"GLOBAL ID",$X$11,"Entity code",$AA55)</f>
        <v>#REF!</v>
      </c>
      <c r="AG55" s="12" t="e">
        <f>GETPIVOTDATA("Value",[2]pv_score!$A$4,"Edition",$Y$8,"GLOBAL ID",$X$12,"Entity code",$AA55)</f>
        <v>#REF!</v>
      </c>
      <c r="AH55" s="12" t="e">
        <f>GETPIVOTDATA("Value",[2]pv_score!$A$4,"Edition",$Y$8,"GLOBAL ID",$X$13,"Entity code",$AA55)</f>
        <v>#REF!</v>
      </c>
      <c r="AI55" s="12" t="e">
        <f>GETPIVOTDATA("Value",[2]pv_score!$A$4,"Edition",$Y$8,"GLOBAL ID",$X$14,"Entity code",$AA55)</f>
        <v>#REF!</v>
      </c>
      <c r="AJ55" s="12" t="e">
        <f>GETPIVOTDATA("Value",[2]pv_score!$A$4,"Edition",$Y$8,"GLOBAL ID",$X$15,"Entity code",$AA55)</f>
        <v>#REF!</v>
      </c>
      <c r="AK55" s="12" t="e">
        <f>GETPIVOTDATA("Value",[2]pv_score!$A$4,"Edition",$Y$8,"GLOBAL ID",$X$16,"Entity code",$AA55)</f>
        <v>#REF!</v>
      </c>
      <c r="AL55" s="12" t="e">
        <f>GETPIVOTDATA("Value",[2]pv_score!$A$4,"Edition",$Y$8,"GLOBAL ID",$X$17,"Entity code",$AA55)</f>
        <v>#REF!</v>
      </c>
      <c r="AM55" s="12" t="e">
        <f>GETPIVOTDATA("Value",[2]pv_score!$A$4,"Edition",$Y$8,"GLOBAL ID",$X$18,"Entity code",$AA55)</f>
        <v>#REF!</v>
      </c>
      <c r="AN55" s="12" t="e">
        <f>GETPIVOTDATA("Value",[2]pv_score!$A$4,"Edition",$Y$8,"GLOBAL ID",$X$19,"Entity code",$AA55)</f>
        <v>#REF!</v>
      </c>
      <c r="AO55" s="12" t="e">
        <f>GETPIVOTDATA("Value",[2]pv_score!$A$4,"Edition",$Y$8,"GLOBAL ID",$X$20,"Entity code",$AA55)</f>
        <v>#REF!</v>
      </c>
      <c r="AP55" s="12" t="e">
        <f>GETPIVOTDATA("Value",[2]pv_score!$A$4,"Edition",$Y$8,"GLOBAL ID",$X$21,"Entity code",$AA55)</f>
        <v>#REF!</v>
      </c>
      <c r="AQ55" s="12" t="e">
        <f>GETPIVOTDATA("Value",[2]pv_score!$A$4,"Edition",$Y$8,"GLOBAL ID",$X$22,"Entity code",$AA55)</f>
        <v>#REF!</v>
      </c>
      <c r="AR55" s="12" t="e">
        <f>GETPIVOTDATA("Value",[2]pv_score!$A$4,"Edition",$Y$8,"GLOBAL ID",$X$23,"Entity code",$AA55)</f>
        <v>#REF!</v>
      </c>
      <c r="AS55" s="12" t="e">
        <f>GETPIVOTDATA("Value",[2]pv_score!$A$4,"Edition",$Y$8,"GLOBAL ID",$X$24,"Entity code",$AA55)</f>
        <v>#REF!</v>
      </c>
      <c r="AU55" s="10"/>
      <c r="AV55" s="10"/>
      <c r="AW55" s="10"/>
      <c r="AX55" s="10" t="s">
        <v>11</v>
      </c>
      <c r="AY55" s="10"/>
    </row>
    <row r="56" spans="1:51">
      <c r="A56"/>
      <c r="B56"/>
      <c r="K56"/>
      <c r="L56"/>
      <c r="M56"/>
      <c r="N56"/>
      <c r="P56" s="16"/>
      <c r="Q56" s="18"/>
      <c r="AA56" s="8" t="s">
        <v>127</v>
      </c>
      <c r="AB56" s="4" t="s">
        <v>128</v>
      </c>
      <c r="AC56" s="12" t="e">
        <f>GETPIVOTDATA("Value",[2]pv_score!$A$4,"Edition",$Y$8,"GLOBAL ID",$X$8,"Entity code",$AA56)</f>
        <v>#REF!</v>
      </c>
      <c r="AD56" s="12" t="e">
        <f>GETPIVOTDATA("Value",[2]pv_score!$A$4,"Edition",$Y$8,"GLOBAL ID",$X$9,"Entity code",$AA56)</f>
        <v>#REF!</v>
      </c>
      <c r="AE56" s="12" t="e">
        <f>GETPIVOTDATA("Value",[2]pv_score!$A$4,"Edition",$Y$8,"GLOBAL ID",$X$10,"Entity code",$AA56)</f>
        <v>#REF!</v>
      </c>
      <c r="AF56" s="12" t="e">
        <f>GETPIVOTDATA("Value",[2]pv_score!$A$4,"Edition",$Y$8,"GLOBAL ID",$X$11,"Entity code",$AA56)</f>
        <v>#REF!</v>
      </c>
      <c r="AG56" s="12" t="e">
        <f>GETPIVOTDATA("Value",[2]pv_score!$A$4,"Edition",$Y$8,"GLOBAL ID",$X$12,"Entity code",$AA56)</f>
        <v>#REF!</v>
      </c>
      <c r="AH56" s="12" t="e">
        <f>GETPIVOTDATA("Value",[2]pv_score!$A$4,"Edition",$Y$8,"GLOBAL ID",$X$13,"Entity code",$AA56)</f>
        <v>#REF!</v>
      </c>
      <c r="AI56" s="12" t="e">
        <f>GETPIVOTDATA("Value",[2]pv_score!$A$4,"Edition",$Y$8,"GLOBAL ID",$X$14,"Entity code",$AA56)</f>
        <v>#REF!</v>
      </c>
      <c r="AJ56" s="12" t="e">
        <f>GETPIVOTDATA("Value",[2]pv_score!$A$4,"Edition",$Y$8,"GLOBAL ID",$X$15,"Entity code",$AA56)</f>
        <v>#REF!</v>
      </c>
      <c r="AK56" s="12" t="e">
        <f>GETPIVOTDATA("Value",[2]pv_score!$A$4,"Edition",$Y$8,"GLOBAL ID",$X$16,"Entity code",$AA56)</f>
        <v>#REF!</v>
      </c>
      <c r="AL56" s="12" t="e">
        <f>GETPIVOTDATA("Value",[2]pv_score!$A$4,"Edition",$Y$8,"GLOBAL ID",$X$17,"Entity code",$AA56)</f>
        <v>#REF!</v>
      </c>
      <c r="AM56" s="12" t="e">
        <f>GETPIVOTDATA("Value",[2]pv_score!$A$4,"Edition",$Y$8,"GLOBAL ID",$X$18,"Entity code",$AA56)</f>
        <v>#REF!</v>
      </c>
      <c r="AN56" s="12" t="e">
        <f>GETPIVOTDATA("Value",[2]pv_score!$A$4,"Edition",$Y$8,"GLOBAL ID",$X$19,"Entity code",$AA56)</f>
        <v>#REF!</v>
      </c>
      <c r="AO56" s="12" t="e">
        <f>GETPIVOTDATA("Value",[2]pv_score!$A$4,"Edition",$Y$8,"GLOBAL ID",$X$20,"Entity code",$AA56)</f>
        <v>#REF!</v>
      </c>
      <c r="AP56" s="12" t="e">
        <f>GETPIVOTDATA("Value",[2]pv_score!$A$4,"Edition",$Y$8,"GLOBAL ID",$X$21,"Entity code",$AA56)</f>
        <v>#REF!</v>
      </c>
      <c r="AQ56" s="12" t="e">
        <f>GETPIVOTDATA("Value",[2]pv_score!$A$4,"Edition",$Y$8,"GLOBAL ID",$X$22,"Entity code",$AA56)</f>
        <v>#REF!</v>
      </c>
      <c r="AR56" s="12" t="e">
        <f>GETPIVOTDATA("Value",[2]pv_score!$A$4,"Edition",$Y$8,"GLOBAL ID",$X$23,"Entity code",$AA56)</f>
        <v>#REF!</v>
      </c>
      <c r="AS56" s="12" t="e">
        <f>GETPIVOTDATA("Value",[2]pv_score!$A$4,"Edition",$Y$8,"GLOBAL ID",$X$24,"Entity code",$AA56)</f>
        <v>#REF!</v>
      </c>
      <c r="AU56" s="10"/>
      <c r="AV56" s="10" t="s">
        <v>11</v>
      </c>
      <c r="AW56" s="10" t="s">
        <v>11</v>
      </c>
      <c r="AX56" s="10"/>
      <c r="AY56" s="10"/>
    </row>
    <row r="57" spans="1:51">
      <c r="A57"/>
      <c r="B57"/>
      <c r="K57"/>
      <c r="L57"/>
      <c r="M57"/>
      <c r="N57"/>
      <c r="O57" s="1"/>
      <c r="P57" s="16"/>
      <c r="Q57" s="18"/>
      <c r="AA57" s="8" t="s">
        <v>129</v>
      </c>
      <c r="AB57" s="8" t="s">
        <v>130</v>
      </c>
      <c r="AC57" s="12" t="e">
        <f>GETPIVOTDATA("Value",[2]pv_score!$A$4,"Edition",$Y$8,"GLOBAL ID",$X$8,"Entity code",$AA57)</f>
        <v>#REF!</v>
      </c>
      <c r="AD57" s="12" t="e">
        <f>GETPIVOTDATA("Value",[2]pv_score!$A$4,"Edition",$Y$8,"GLOBAL ID",$X$9,"Entity code",$AA57)</f>
        <v>#REF!</v>
      </c>
      <c r="AE57" s="12" t="e">
        <f>GETPIVOTDATA("Value",[2]pv_score!$A$4,"Edition",$Y$8,"GLOBAL ID",$X$10,"Entity code",$AA57)</f>
        <v>#REF!</v>
      </c>
      <c r="AF57" s="12" t="e">
        <f>GETPIVOTDATA("Value",[2]pv_score!$A$4,"Edition",$Y$8,"GLOBAL ID",$X$11,"Entity code",$AA57)</f>
        <v>#REF!</v>
      </c>
      <c r="AG57" s="12" t="e">
        <f>GETPIVOTDATA("Value",[2]pv_score!$A$4,"Edition",$Y$8,"GLOBAL ID",$X$12,"Entity code",$AA57)</f>
        <v>#REF!</v>
      </c>
      <c r="AH57" s="12" t="e">
        <f>GETPIVOTDATA("Value",[2]pv_score!$A$4,"Edition",$Y$8,"GLOBAL ID",$X$13,"Entity code",$AA57)</f>
        <v>#REF!</v>
      </c>
      <c r="AI57" s="12" t="e">
        <f>GETPIVOTDATA("Value",[2]pv_score!$A$4,"Edition",$Y$8,"GLOBAL ID",$X$14,"Entity code",$AA57)</f>
        <v>#REF!</v>
      </c>
      <c r="AJ57" s="12" t="e">
        <f>GETPIVOTDATA("Value",[2]pv_score!$A$4,"Edition",$Y$8,"GLOBAL ID",$X$15,"Entity code",$AA57)</f>
        <v>#REF!</v>
      </c>
      <c r="AK57" s="12" t="e">
        <f>GETPIVOTDATA("Value",[2]pv_score!$A$4,"Edition",$Y$8,"GLOBAL ID",$X$16,"Entity code",$AA57)</f>
        <v>#REF!</v>
      </c>
      <c r="AL57" s="12" t="e">
        <f>GETPIVOTDATA("Value",[2]pv_score!$A$4,"Edition",$Y$8,"GLOBAL ID",$X$17,"Entity code",$AA57)</f>
        <v>#REF!</v>
      </c>
      <c r="AM57" s="12" t="e">
        <f>GETPIVOTDATA("Value",[2]pv_score!$A$4,"Edition",$Y$8,"GLOBAL ID",$X$18,"Entity code",$AA57)</f>
        <v>#REF!</v>
      </c>
      <c r="AN57" s="12" t="e">
        <f>GETPIVOTDATA("Value",[2]pv_score!$A$4,"Edition",$Y$8,"GLOBAL ID",$X$19,"Entity code",$AA57)</f>
        <v>#REF!</v>
      </c>
      <c r="AO57" s="12" t="e">
        <f>GETPIVOTDATA("Value",[2]pv_score!$A$4,"Edition",$Y$8,"GLOBAL ID",$X$20,"Entity code",$AA57)</f>
        <v>#REF!</v>
      </c>
      <c r="AP57" s="12" t="e">
        <f>GETPIVOTDATA("Value",[2]pv_score!$A$4,"Edition",$Y$8,"GLOBAL ID",$X$21,"Entity code",$AA57)</f>
        <v>#REF!</v>
      </c>
      <c r="AQ57" s="12" t="e">
        <f>GETPIVOTDATA("Value",[2]pv_score!$A$4,"Edition",$Y$8,"GLOBAL ID",$X$22,"Entity code",$AA57)</f>
        <v>#REF!</v>
      </c>
      <c r="AR57" s="12" t="e">
        <f>GETPIVOTDATA("Value",[2]pv_score!$A$4,"Edition",$Y$8,"GLOBAL ID",$X$23,"Entity code",$AA57)</f>
        <v>#REF!</v>
      </c>
      <c r="AS57" s="12" t="e">
        <f>GETPIVOTDATA("Value",[2]pv_score!$A$4,"Edition",$Y$8,"GLOBAL ID",$X$24,"Entity code",$AA57)</f>
        <v>#REF!</v>
      </c>
      <c r="AU57" s="10"/>
      <c r="AV57" s="10"/>
      <c r="AW57" s="10" t="s">
        <v>11</v>
      </c>
      <c r="AX57" s="10"/>
      <c r="AY57" s="10"/>
    </row>
    <row r="58" spans="1:51">
      <c r="A58"/>
      <c r="B58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AA58" s="8" t="s">
        <v>131</v>
      </c>
      <c r="AB58" s="8" t="s">
        <v>132</v>
      </c>
      <c r="AC58" s="12" t="e">
        <f>GETPIVOTDATA("Value",[2]pv_score!$A$4,"Edition",$Y$8,"GLOBAL ID",$X$8,"Entity code",$AA58)</f>
        <v>#REF!</v>
      </c>
      <c r="AD58" s="12" t="e">
        <f>GETPIVOTDATA("Value",[2]pv_score!$A$4,"Edition",$Y$8,"GLOBAL ID",$X$9,"Entity code",$AA58)</f>
        <v>#REF!</v>
      </c>
      <c r="AE58" s="12" t="e">
        <f>GETPIVOTDATA("Value",[2]pv_score!$A$4,"Edition",$Y$8,"GLOBAL ID",$X$10,"Entity code",$AA58)</f>
        <v>#REF!</v>
      </c>
      <c r="AF58" s="12" t="e">
        <f>GETPIVOTDATA("Value",[2]pv_score!$A$4,"Edition",$Y$8,"GLOBAL ID",$X$11,"Entity code",$AA58)</f>
        <v>#REF!</v>
      </c>
      <c r="AG58" s="12" t="e">
        <f>GETPIVOTDATA("Value",[2]pv_score!$A$4,"Edition",$Y$8,"GLOBAL ID",$X$12,"Entity code",$AA58)</f>
        <v>#REF!</v>
      </c>
      <c r="AH58" s="12" t="e">
        <f>GETPIVOTDATA("Value",[2]pv_score!$A$4,"Edition",$Y$8,"GLOBAL ID",$X$13,"Entity code",$AA58)</f>
        <v>#REF!</v>
      </c>
      <c r="AI58" s="12" t="e">
        <f>GETPIVOTDATA("Value",[2]pv_score!$A$4,"Edition",$Y$8,"GLOBAL ID",$X$14,"Entity code",$AA58)</f>
        <v>#REF!</v>
      </c>
      <c r="AJ58" s="12" t="e">
        <f>GETPIVOTDATA("Value",[2]pv_score!$A$4,"Edition",$Y$8,"GLOBAL ID",$X$15,"Entity code",$AA58)</f>
        <v>#REF!</v>
      </c>
      <c r="AK58" s="12" t="e">
        <f>GETPIVOTDATA("Value",[2]pv_score!$A$4,"Edition",$Y$8,"GLOBAL ID",$X$16,"Entity code",$AA58)</f>
        <v>#REF!</v>
      </c>
      <c r="AL58" s="12" t="e">
        <f>GETPIVOTDATA("Value",[2]pv_score!$A$4,"Edition",$Y$8,"GLOBAL ID",$X$17,"Entity code",$AA58)</f>
        <v>#REF!</v>
      </c>
      <c r="AM58" s="12" t="e">
        <f>GETPIVOTDATA("Value",[2]pv_score!$A$4,"Edition",$Y$8,"GLOBAL ID",$X$18,"Entity code",$AA58)</f>
        <v>#REF!</v>
      </c>
      <c r="AN58" s="12" t="e">
        <f>GETPIVOTDATA("Value",[2]pv_score!$A$4,"Edition",$Y$8,"GLOBAL ID",$X$19,"Entity code",$AA58)</f>
        <v>#REF!</v>
      </c>
      <c r="AO58" s="12" t="e">
        <f>GETPIVOTDATA("Value",[2]pv_score!$A$4,"Edition",$Y$8,"GLOBAL ID",$X$20,"Entity code",$AA58)</f>
        <v>#REF!</v>
      </c>
      <c r="AP58" s="12" t="e">
        <f>GETPIVOTDATA("Value",[2]pv_score!$A$4,"Edition",$Y$8,"GLOBAL ID",$X$21,"Entity code",$AA58)</f>
        <v>#REF!</v>
      </c>
      <c r="AQ58" s="12" t="e">
        <f>GETPIVOTDATA("Value",[2]pv_score!$A$4,"Edition",$Y$8,"GLOBAL ID",$X$22,"Entity code",$AA58)</f>
        <v>#REF!</v>
      </c>
      <c r="AR58" s="12" t="e">
        <f>GETPIVOTDATA("Value",[2]pv_score!$A$4,"Edition",$Y$8,"GLOBAL ID",$X$23,"Entity code",$AA58)</f>
        <v>#REF!</v>
      </c>
      <c r="AS58" s="12" t="e">
        <f>GETPIVOTDATA("Value",[2]pv_score!$A$4,"Edition",$Y$8,"GLOBAL ID",$X$24,"Entity code",$AA58)</f>
        <v>#REF!</v>
      </c>
      <c r="AU58" s="10"/>
      <c r="AV58" s="10" t="s">
        <v>11</v>
      </c>
      <c r="AW58" s="10" t="s">
        <v>11</v>
      </c>
      <c r="AX58" s="10"/>
      <c r="AY58" s="10"/>
    </row>
    <row r="59" spans="1:51" ht="12.75" customHeight="1">
      <c r="A59"/>
      <c r="B59"/>
      <c r="H59" s="54"/>
      <c r="I59" s="55">
        <v>24.6</v>
      </c>
      <c r="J59" s="29"/>
      <c r="K59" s="56" t="s">
        <v>153</v>
      </c>
      <c r="L59" s="29"/>
      <c r="M59" s="29"/>
      <c r="N59"/>
      <c r="O59"/>
      <c r="P59"/>
      <c r="Q59"/>
      <c r="R59"/>
      <c r="AA59" s="8" t="s">
        <v>133</v>
      </c>
      <c r="AB59" s="8" t="s">
        <v>134</v>
      </c>
      <c r="AC59" s="12" t="e">
        <f>GETPIVOTDATA("Value",[2]pv_score!$A$4,"Edition",$Y$8,"GLOBAL ID",$X$8,"Entity code",$AA59)</f>
        <v>#REF!</v>
      </c>
      <c r="AD59" s="12" t="e">
        <f>GETPIVOTDATA("Value",[2]pv_score!$A$4,"Edition",$Y$8,"GLOBAL ID",$X$9,"Entity code",$AA59)</f>
        <v>#REF!</v>
      </c>
      <c r="AE59" s="12" t="e">
        <f>GETPIVOTDATA("Value",[2]pv_score!$A$4,"Edition",$Y$8,"GLOBAL ID",$X$10,"Entity code",$AA59)</f>
        <v>#REF!</v>
      </c>
      <c r="AF59" s="12" t="e">
        <f>GETPIVOTDATA("Value",[2]pv_score!$A$4,"Edition",$Y$8,"GLOBAL ID",$X$11,"Entity code",$AA59)</f>
        <v>#REF!</v>
      </c>
      <c r="AG59" s="12" t="e">
        <f>GETPIVOTDATA("Value",[2]pv_score!$A$4,"Edition",$Y$8,"GLOBAL ID",$X$12,"Entity code",$AA59)</f>
        <v>#REF!</v>
      </c>
      <c r="AH59" s="12" t="e">
        <f>GETPIVOTDATA("Value",[2]pv_score!$A$4,"Edition",$Y$8,"GLOBAL ID",$X$13,"Entity code",$AA59)</f>
        <v>#REF!</v>
      </c>
      <c r="AI59" s="12" t="e">
        <f>GETPIVOTDATA("Value",[2]pv_score!$A$4,"Edition",$Y$8,"GLOBAL ID",$X$14,"Entity code",$AA59)</f>
        <v>#REF!</v>
      </c>
      <c r="AJ59" s="12" t="e">
        <f>GETPIVOTDATA("Value",[2]pv_score!$A$4,"Edition",$Y$8,"GLOBAL ID",$X$15,"Entity code",$AA59)</f>
        <v>#REF!</v>
      </c>
      <c r="AK59" s="12" t="e">
        <f>GETPIVOTDATA("Value",[2]pv_score!$A$4,"Edition",$Y$8,"GLOBAL ID",$X$16,"Entity code",$AA59)</f>
        <v>#REF!</v>
      </c>
      <c r="AL59" s="12" t="e">
        <f>GETPIVOTDATA("Value",[2]pv_score!$A$4,"Edition",$Y$8,"GLOBAL ID",$X$17,"Entity code",$AA59)</f>
        <v>#REF!</v>
      </c>
      <c r="AM59" s="12" t="e">
        <f>GETPIVOTDATA("Value",[2]pv_score!$A$4,"Edition",$Y$8,"GLOBAL ID",$X$18,"Entity code",$AA59)</f>
        <v>#REF!</v>
      </c>
      <c r="AN59" s="12" t="e">
        <f>GETPIVOTDATA("Value",[2]pv_score!$A$4,"Edition",$Y$8,"GLOBAL ID",$X$19,"Entity code",$AA59)</f>
        <v>#REF!</v>
      </c>
      <c r="AO59" s="12" t="e">
        <f>GETPIVOTDATA("Value",[2]pv_score!$A$4,"Edition",$Y$8,"GLOBAL ID",$X$20,"Entity code",$AA59)</f>
        <v>#REF!</v>
      </c>
      <c r="AP59" s="12" t="e">
        <f>GETPIVOTDATA("Value",[2]pv_score!$A$4,"Edition",$Y$8,"GLOBAL ID",$X$21,"Entity code",$AA59)</f>
        <v>#REF!</v>
      </c>
      <c r="AQ59" s="12" t="e">
        <f>GETPIVOTDATA("Value",[2]pv_score!$A$4,"Edition",$Y$8,"GLOBAL ID",$X$22,"Entity code",$AA59)</f>
        <v>#REF!</v>
      </c>
      <c r="AR59" s="12" t="e">
        <f>GETPIVOTDATA("Value",[2]pv_score!$A$4,"Edition",$Y$8,"GLOBAL ID",$X$23,"Entity code",$AA59)</f>
        <v>#REF!</v>
      </c>
      <c r="AS59" s="12" t="e">
        <f>GETPIVOTDATA("Value",[2]pv_score!$A$4,"Edition",$Y$8,"GLOBAL ID",$X$24,"Entity code",$AA59)</f>
        <v>#REF!</v>
      </c>
      <c r="AU59" s="10"/>
      <c r="AV59" s="10"/>
      <c r="AW59" s="10"/>
      <c r="AX59" s="10"/>
      <c r="AY59" s="10"/>
    </row>
    <row r="60" spans="1:51" ht="13.8">
      <c r="A60"/>
      <c r="B60"/>
      <c r="H60" s="57" t="s">
        <v>154</v>
      </c>
      <c r="I60" s="58">
        <v>20.100000000000001</v>
      </c>
      <c r="J60" s="29"/>
      <c r="K60" s="29"/>
      <c r="L60" s="29"/>
      <c r="M60" s="29"/>
      <c r="N60"/>
      <c r="O60"/>
      <c r="P60"/>
      <c r="Q60"/>
      <c r="R60"/>
      <c r="AA60" s="2"/>
      <c r="AB60" s="2"/>
      <c r="AC60" s="12"/>
    </row>
    <row r="61" spans="1:51" ht="13.8">
      <c r="A61"/>
      <c r="B61"/>
      <c r="H61" s="57" t="s">
        <v>155</v>
      </c>
      <c r="I61" s="58">
        <v>11</v>
      </c>
      <c r="J61" s="29"/>
      <c r="K61" s="29"/>
      <c r="L61" s="29"/>
      <c r="M61" s="29"/>
      <c r="N61"/>
      <c r="O61"/>
      <c r="P61"/>
      <c r="Q61"/>
      <c r="R61"/>
      <c r="AA61" s="8" t="s">
        <v>135</v>
      </c>
      <c r="AB61" s="8" t="s">
        <v>135</v>
      </c>
      <c r="AC61" s="12" t="e">
        <f t="shared" ref="AC61:AS61" si="0">AVERAGE(AC10,AC11,AC14,AC15,AC16,AC17,AC18,AC19,AC20,AC21,AC23,AC25,AC28,AC30,AC33,AC34,AC35,AC36,AC37,AC38,AC41,AC45,AC48,AC49,AC53,AC52,AC54,AC55)</f>
        <v>#REF!</v>
      </c>
      <c r="AD61" s="12" t="e">
        <f t="shared" si="0"/>
        <v>#REF!</v>
      </c>
      <c r="AE61" s="12" t="e">
        <f t="shared" si="0"/>
        <v>#REF!</v>
      </c>
      <c r="AF61" s="12" t="e">
        <f t="shared" si="0"/>
        <v>#REF!</v>
      </c>
      <c r="AG61" s="12" t="e">
        <f t="shared" si="0"/>
        <v>#REF!</v>
      </c>
      <c r="AH61" s="12" t="e">
        <f t="shared" si="0"/>
        <v>#REF!</v>
      </c>
      <c r="AI61" s="12" t="e">
        <f t="shared" si="0"/>
        <v>#REF!</v>
      </c>
      <c r="AJ61" s="12" t="e">
        <f t="shared" si="0"/>
        <v>#REF!</v>
      </c>
      <c r="AK61" s="12" t="e">
        <f t="shared" si="0"/>
        <v>#REF!</v>
      </c>
      <c r="AL61" s="12" t="e">
        <f t="shared" si="0"/>
        <v>#REF!</v>
      </c>
      <c r="AM61" s="12" t="e">
        <f t="shared" si="0"/>
        <v>#REF!</v>
      </c>
      <c r="AN61" s="12" t="e">
        <f t="shared" si="0"/>
        <v>#REF!</v>
      </c>
      <c r="AO61" s="12" t="e">
        <f t="shared" si="0"/>
        <v>#REF!</v>
      </c>
      <c r="AP61" s="12" t="e">
        <f t="shared" si="0"/>
        <v>#REF!</v>
      </c>
      <c r="AQ61" s="12" t="e">
        <f t="shared" si="0"/>
        <v>#REF!</v>
      </c>
      <c r="AR61" s="12" t="e">
        <f t="shared" si="0"/>
        <v>#REF!</v>
      </c>
      <c r="AS61" s="12" t="e">
        <f t="shared" si="0"/>
        <v>#REF!</v>
      </c>
      <c r="AU61" s="10"/>
      <c r="AV61" s="10"/>
      <c r="AW61" s="10" t="s">
        <v>11</v>
      </c>
      <c r="AX61" s="10"/>
      <c r="AY61" s="10"/>
    </row>
    <row r="62" spans="1:51" ht="20.399999999999999">
      <c r="A62"/>
      <c r="B62"/>
      <c r="H62" s="59" t="s">
        <v>156</v>
      </c>
      <c r="I62" s="58">
        <v>9.6</v>
      </c>
      <c r="J62" s="29"/>
      <c r="K62" s="29"/>
      <c r="L62" s="29"/>
      <c r="M62" s="29"/>
      <c r="N62"/>
      <c r="O62"/>
      <c r="P62"/>
      <c r="Q62"/>
      <c r="R62"/>
      <c r="AA62" s="24" t="s">
        <v>4</v>
      </c>
      <c r="AB62" s="24" t="s">
        <v>4</v>
      </c>
      <c r="AC62" s="12" t="e">
        <f t="shared" ref="AC62:AS62" si="1">AVERAGE(AC9:AC42)</f>
        <v>#REF!</v>
      </c>
      <c r="AD62" s="12" t="e">
        <f t="shared" si="1"/>
        <v>#REF!</v>
      </c>
      <c r="AE62" s="12" t="e">
        <f t="shared" si="1"/>
        <v>#REF!</v>
      </c>
      <c r="AF62" s="12" t="e">
        <f t="shared" si="1"/>
        <v>#REF!</v>
      </c>
      <c r="AG62" s="12" t="e">
        <f t="shared" si="1"/>
        <v>#REF!</v>
      </c>
      <c r="AH62" s="12" t="e">
        <f t="shared" si="1"/>
        <v>#REF!</v>
      </c>
      <c r="AI62" s="12" t="e">
        <f t="shared" si="1"/>
        <v>#REF!</v>
      </c>
      <c r="AJ62" s="12" t="e">
        <f t="shared" si="1"/>
        <v>#REF!</v>
      </c>
      <c r="AK62" s="12" t="e">
        <f t="shared" si="1"/>
        <v>#REF!</v>
      </c>
      <c r="AL62" s="12" t="e">
        <f t="shared" si="1"/>
        <v>#REF!</v>
      </c>
      <c r="AM62" s="12" t="e">
        <f t="shared" si="1"/>
        <v>#REF!</v>
      </c>
      <c r="AN62" s="12" t="e">
        <f t="shared" si="1"/>
        <v>#REF!</v>
      </c>
      <c r="AO62" s="12" t="e">
        <f t="shared" si="1"/>
        <v>#REF!</v>
      </c>
      <c r="AP62" s="12" t="e">
        <f t="shared" si="1"/>
        <v>#REF!</v>
      </c>
      <c r="AQ62" s="12" t="e">
        <f t="shared" si="1"/>
        <v>#REF!</v>
      </c>
      <c r="AR62" s="12" t="e">
        <f t="shared" si="1"/>
        <v>#REF!</v>
      </c>
      <c r="AS62" s="12" t="e">
        <f t="shared" si="1"/>
        <v>#REF!</v>
      </c>
    </row>
    <row r="63" spans="1:51" ht="13.8">
      <c r="A63"/>
      <c r="B63"/>
      <c r="H63" s="59" t="s">
        <v>157</v>
      </c>
      <c r="I63" s="58">
        <v>8.6999999999999993</v>
      </c>
      <c r="J63" s="29"/>
      <c r="K63" s="29"/>
      <c r="L63" s="29"/>
      <c r="M63" s="29"/>
      <c r="N63"/>
      <c r="O63"/>
      <c r="P63"/>
      <c r="Q63"/>
      <c r="R63"/>
      <c r="AA63" s="24" t="s">
        <v>5</v>
      </c>
      <c r="AB63" s="24" t="s">
        <v>5</v>
      </c>
      <c r="AC63" s="12" t="e">
        <f>AVERAGE(AC44,AC46,AC50,AC51,AC56,AC58)</f>
        <v>#REF!</v>
      </c>
      <c r="AD63" s="12" t="e">
        <f t="shared" ref="AD63:AS63" si="2">AVERAGE(AD44,AD46,AD50,AD51,AD56,AD58)</f>
        <v>#REF!</v>
      </c>
      <c r="AE63" s="12" t="e">
        <f t="shared" si="2"/>
        <v>#REF!</v>
      </c>
      <c r="AF63" s="12" t="e">
        <f t="shared" si="2"/>
        <v>#REF!</v>
      </c>
      <c r="AG63" s="12" t="e">
        <f t="shared" si="2"/>
        <v>#REF!</v>
      </c>
      <c r="AH63" s="12" t="e">
        <f t="shared" si="2"/>
        <v>#REF!</v>
      </c>
      <c r="AI63" s="12" t="e">
        <f t="shared" si="2"/>
        <v>#REF!</v>
      </c>
      <c r="AJ63" s="12" t="e">
        <f t="shared" si="2"/>
        <v>#REF!</v>
      </c>
      <c r="AK63" s="12" t="e">
        <f t="shared" si="2"/>
        <v>#REF!</v>
      </c>
      <c r="AL63" s="12" t="e">
        <f t="shared" si="2"/>
        <v>#REF!</v>
      </c>
      <c r="AM63" s="12" t="e">
        <f t="shared" si="2"/>
        <v>#REF!</v>
      </c>
      <c r="AN63" s="12" t="e">
        <f t="shared" si="2"/>
        <v>#REF!</v>
      </c>
      <c r="AO63" s="12" t="e">
        <f t="shared" si="2"/>
        <v>#REF!</v>
      </c>
      <c r="AP63" s="12" t="e">
        <f t="shared" si="2"/>
        <v>#REF!</v>
      </c>
      <c r="AQ63" s="12" t="e">
        <f t="shared" si="2"/>
        <v>#REF!</v>
      </c>
      <c r="AR63" s="12" t="e">
        <f t="shared" si="2"/>
        <v>#REF!</v>
      </c>
      <c r="AS63" s="12" t="e">
        <f t="shared" si="2"/>
        <v>#REF!</v>
      </c>
    </row>
    <row r="64" spans="1:51" ht="13.8">
      <c r="A64"/>
      <c r="B64"/>
      <c r="H64" s="59" t="s">
        <v>158</v>
      </c>
      <c r="I64" s="58">
        <v>6.1</v>
      </c>
      <c r="J64" s="29"/>
      <c r="K64" s="29"/>
      <c r="L64" s="29"/>
      <c r="M64" s="29"/>
      <c r="N64"/>
      <c r="O64"/>
      <c r="P64"/>
      <c r="Q64"/>
      <c r="R64"/>
      <c r="AA64" s="24" t="s">
        <v>15</v>
      </c>
      <c r="AB64" s="24" t="s">
        <v>15</v>
      </c>
      <c r="AC64" s="12" t="e">
        <f>AVERAGE(AC66:AC70)</f>
        <v>#REF!</v>
      </c>
      <c r="AD64" s="12" t="e">
        <f>AVERAGE(AD66:AD70)</f>
        <v>#REF!</v>
      </c>
      <c r="AE64" s="12" t="e">
        <f t="shared" ref="AE64:AS64" si="3">AVERAGE(AE66:AE70)</f>
        <v>#REF!</v>
      </c>
      <c r="AF64" s="12" t="e">
        <f t="shared" si="3"/>
        <v>#REF!</v>
      </c>
      <c r="AG64" s="12" t="e">
        <f t="shared" si="3"/>
        <v>#REF!</v>
      </c>
      <c r="AH64" s="12" t="e">
        <f t="shared" si="3"/>
        <v>#REF!</v>
      </c>
      <c r="AI64" s="12" t="e">
        <f t="shared" si="3"/>
        <v>#REF!</v>
      </c>
      <c r="AJ64" s="12" t="e">
        <f t="shared" si="3"/>
        <v>#REF!</v>
      </c>
      <c r="AK64" s="12" t="e">
        <f t="shared" si="3"/>
        <v>#REF!</v>
      </c>
      <c r="AL64" s="12" t="e">
        <f t="shared" si="3"/>
        <v>#REF!</v>
      </c>
      <c r="AM64" s="12" t="e">
        <f t="shared" si="3"/>
        <v>#REF!</v>
      </c>
      <c r="AN64" s="12" t="e">
        <f t="shared" si="3"/>
        <v>#REF!</v>
      </c>
      <c r="AO64" s="12" t="e">
        <f t="shared" si="3"/>
        <v>#REF!</v>
      </c>
      <c r="AP64" s="12" t="e">
        <f t="shared" si="3"/>
        <v>#REF!</v>
      </c>
      <c r="AQ64" s="12" t="e">
        <f t="shared" si="3"/>
        <v>#REF!</v>
      </c>
      <c r="AR64" s="12" t="e">
        <f t="shared" si="3"/>
        <v>#REF!</v>
      </c>
      <c r="AS64" s="12" t="e">
        <f t="shared" si="3"/>
        <v>#REF!</v>
      </c>
    </row>
    <row r="65" spans="1:45" ht="20.399999999999999">
      <c r="A65"/>
      <c r="B65"/>
      <c r="H65" s="59" t="s">
        <v>159</v>
      </c>
      <c r="I65" s="58">
        <v>5.9</v>
      </c>
      <c r="J65" s="29"/>
      <c r="K65" s="29"/>
      <c r="L65" s="29"/>
      <c r="M65" s="29"/>
      <c r="N65"/>
      <c r="O65"/>
      <c r="P65"/>
      <c r="Q65"/>
      <c r="R65"/>
      <c r="AA65" s="2"/>
      <c r="AB65" s="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30.6">
      <c r="A66"/>
      <c r="B66"/>
      <c r="H66" s="59" t="s">
        <v>160</v>
      </c>
      <c r="I66" s="58">
        <v>5.9</v>
      </c>
      <c r="J66" s="29"/>
      <c r="K66" s="29"/>
      <c r="L66" s="29"/>
      <c r="M66" s="29"/>
      <c r="N66"/>
      <c r="O66"/>
      <c r="P66"/>
      <c r="Q66"/>
      <c r="R66"/>
      <c r="AA66" s="24" t="s">
        <v>136</v>
      </c>
      <c r="AB66" s="25" t="e">
        <f>INDEX($AB$9:$AB$59,MATCH(AC66,$AC$9:$AC$59,0),1)</f>
        <v>#REF!</v>
      </c>
      <c r="AC66" s="26" t="e">
        <f>LARGE(AC$9:AC$42,1)</f>
        <v>#REF!</v>
      </c>
      <c r="AD66" s="12" t="e">
        <f>VLOOKUP($AB66,$AB$9:$AS$59,3,FALSE)</f>
        <v>#REF!</v>
      </c>
      <c r="AE66" s="12" t="e">
        <f>VLOOKUP($AB66,$AB$9:$AS$59,4,FALSE)</f>
        <v>#REF!</v>
      </c>
      <c r="AF66" s="12" t="e">
        <f>VLOOKUP($AB66,$AB$9:$AS$59,5,FALSE)</f>
        <v>#REF!</v>
      </c>
      <c r="AG66" s="12" t="e">
        <f>VLOOKUP($AB66,$AB$9:$AS$59,6,FALSE)</f>
        <v>#REF!</v>
      </c>
      <c r="AH66" s="12" t="e">
        <f>VLOOKUP($AB66,$AB$9:$AS$59,7,FALSE)</f>
        <v>#REF!</v>
      </c>
      <c r="AI66" s="12" t="e">
        <f>VLOOKUP($AB66,$AB$9:$AS$59,8,FALSE)</f>
        <v>#REF!</v>
      </c>
      <c r="AJ66" s="12" t="e">
        <f>VLOOKUP($AB66,$AB$9:$AS$59,9,FALSE)</f>
        <v>#REF!</v>
      </c>
      <c r="AK66" s="12" t="e">
        <f>VLOOKUP($AB66,$AB$9:$AS$59,10,FALSE)</f>
        <v>#REF!</v>
      </c>
      <c r="AL66" s="12" t="e">
        <f>VLOOKUP($AB66,$AB$9:$AS$59,11,FALSE)</f>
        <v>#REF!</v>
      </c>
      <c r="AM66" s="12" t="e">
        <f>VLOOKUP($AB66,$AB$9:$AS$59,12,FALSE)</f>
        <v>#REF!</v>
      </c>
      <c r="AN66" s="12" t="e">
        <f>VLOOKUP($AB66,$AB$9:$AS$59,13,FALSE)</f>
        <v>#REF!</v>
      </c>
      <c r="AO66" s="12" t="e">
        <f>VLOOKUP($AB66,$AB$9:$AS$59,14,FALSE)</f>
        <v>#REF!</v>
      </c>
      <c r="AP66" s="12" t="e">
        <f>VLOOKUP($AB66,$AB$9:$AS$59,15,FALSE)</f>
        <v>#REF!</v>
      </c>
      <c r="AQ66" s="12" t="e">
        <f>VLOOKUP($AB66,$AB$9:$AS$59,16,FALSE)</f>
        <v>#REF!</v>
      </c>
      <c r="AR66" s="12" t="e">
        <f>VLOOKUP($AB66,$AB$9:$AS$59,17,FALSE)</f>
        <v>#REF!</v>
      </c>
      <c r="AS66" s="12" t="e">
        <f>VLOOKUP($AB66,$AB$9:$AS$59,18,FALSE)</f>
        <v>#REF!</v>
      </c>
    </row>
    <row r="67" spans="1:45" ht="30.6">
      <c r="A67"/>
      <c r="B67"/>
      <c r="H67" s="59" t="s">
        <v>161</v>
      </c>
      <c r="I67" s="58">
        <v>3.3</v>
      </c>
      <c r="J67" s="29"/>
      <c r="K67" s="29"/>
      <c r="L67" s="29"/>
      <c r="M67" s="29"/>
      <c r="N67"/>
      <c r="O67"/>
      <c r="P67"/>
      <c r="Q67"/>
      <c r="R67"/>
      <c r="AA67" s="24" t="s">
        <v>137</v>
      </c>
      <c r="AB67" s="25" t="e">
        <f>INDEX($AB$9:$AB$59,MATCH(AC67,$AC$9:$AC$59,0),1)</f>
        <v>#REF!</v>
      </c>
      <c r="AC67" s="26" t="e">
        <f>LARGE(AC$9:AC$42,2)</f>
        <v>#REF!</v>
      </c>
      <c r="AD67" s="12" t="e">
        <f>VLOOKUP($AB67,$AB$9:$AS$59,3,FALSE)</f>
        <v>#REF!</v>
      </c>
      <c r="AE67" s="12" t="e">
        <f>VLOOKUP($AB67,$AB$9:$AS$59,4,FALSE)</f>
        <v>#REF!</v>
      </c>
      <c r="AF67" s="12" t="e">
        <f>VLOOKUP($AB67,$AB$9:$AS$59,5,FALSE)</f>
        <v>#REF!</v>
      </c>
      <c r="AG67" s="12" t="e">
        <f>VLOOKUP($AB67,$AB$9:$AS$59,6,FALSE)</f>
        <v>#REF!</v>
      </c>
      <c r="AH67" s="12" t="e">
        <f>VLOOKUP($AB67,$AB$9:$AS$59,7,FALSE)</f>
        <v>#REF!</v>
      </c>
      <c r="AI67" s="12" t="e">
        <f>VLOOKUP($AB67,$AB$9:$AS$59,8,FALSE)</f>
        <v>#REF!</v>
      </c>
      <c r="AJ67" s="12" t="e">
        <f>VLOOKUP($AB67,$AB$9:$AS$59,9,FALSE)</f>
        <v>#REF!</v>
      </c>
      <c r="AK67" s="12" t="e">
        <f>VLOOKUP($AB67,$AB$9:$AS$59,10,FALSE)</f>
        <v>#REF!</v>
      </c>
      <c r="AL67" s="12" t="e">
        <f>VLOOKUP($AB67,$AB$9:$AS$59,11,FALSE)</f>
        <v>#REF!</v>
      </c>
      <c r="AM67" s="12" t="e">
        <f>VLOOKUP($AB67,$AB$9:$AS$59,12,FALSE)</f>
        <v>#REF!</v>
      </c>
      <c r="AN67" s="12" t="e">
        <f>VLOOKUP($AB67,$AB$9:$AS$59,13,FALSE)</f>
        <v>#REF!</v>
      </c>
      <c r="AO67" s="12" t="e">
        <f>VLOOKUP($AB67,$AB$9:$AS$59,14,FALSE)</f>
        <v>#REF!</v>
      </c>
      <c r="AP67" s="12" t="e">
        <f>VLOOKUP($AB67,$AB$9:$AS$59,15,FALSE)</f>
        <v>#REF!</v>
      </c>
      <c r="AQ67" s="12" t="e">
        <f>VLOOKUP($AB67,$AB$9:$AS$59,16,FALSE)</f>
        <v>#REF!</v>
      </c>
      <c r="AR67" s="12" t="e">
        <f>VLOOKUP($AB67,$AB$9:$AS$59,17,FALSE)</f>
        <v>#REF!</v>
      </c>
      <c r="AS67" s="12" t="e">
        <f>VLOOKUP($AB67,$AB$9:$AS$59,18,FALSE)</f>
        <v>#REF!</v>
      </c>
    </row>
    <row r="68" spans="1:45" ht="20.399999999999999">
      <c r="A68"/>
      <c r="B68"/>
      <c r="H68" s="59" t="s">
        <v>162</v>
      </c>
      <c r="I68" s="58">
        <v>1.7</v>
      </c>
      <c r="J68" s="29"/>
      <c r="K68" s="29"/>
      <c r="L68" s="29"/>
      <c r="M68" s="29"/>
      <c r="N68"/>
      <c r="O68"/>
      <c r="P68"/>
      <c r="Q68"/>
      <c r="R68"/>
      <c r="AA68" s="24" t="s">
        <v>138</v>
      </c>
      <c r="AB68" s="25" t="e">
        <f>INDEX($AB$9:$AB$59,MATCH(AC68,$AC$9:$AC$59,0),1)</f>
        <v>#REF!</v>
      </c>
      <c r="AC68" s="26" t="e">
        <f>LARGE(AC$9:AC$42,3)</f>
        <v>#REF!</v>
      </c>
      <c r="AD68" s="12" t="e">
        <f>VLOOKUP($AB68,$AB$9:$AS$59,3,FALSE)</f>
        <v>#REF!</v>
      </c>
      <c r="AE68" s="12" t="e">
        <f>VLOOKUP($AB68,$AB$9:$AS$59,4,FALSE)</f>
        <v>#REF!</v>
      </c>
      <c r="AF68" s="12" t="e">
        <f>VLOOKUP($AB68,$AB$9:$AS$59,5,FALSE)</f>
        <v>#REF!</v>
      </c>
      <c r="AG68" s="12" t="e">
        <f>VLOOKUP($AB68,$AB$9:$AS$59,6,FALSE)</f>
        <v>#REF!</v>
      </c>
      <c r="AH68" s="12" t="e">
        <f>VLOOKUP($AB68,$AB$9:$AS$59,7,FALSE)</f>
        <v>#REF!</v>
      </c>
      <c r="AI68" s="12" t="e">
        <f>VLOOKUP($AB68,$AB$9:$AS$59,8,FALSE)</f>
        <v>#REF!</v>
      </c>
      <c r="AJ68" s="12" t="e">
        <f>VLOOKUP($AB68,$AB$9:$AS$59,9,FALSE)</f>
        <v>#REF!</v>
      </c>
      <c r="AK68" s="12" t="e">
        <f>VLOOKUP($AB68,$AB$9:$AS$59,10,FALSE)</f>
        <v>#REF!</v>
      </c>
      <c r="AL68" s="12" t="e">
        <f>VLOOKUP($AB68,$AB$9:$AS$59,11,FALSE)</f>
        <v>#REF!</v>
      </c>
      <c r="AM68" s="12" t="e">
        <f>VLOOKUP($AB68,$AB$9:$AS$59,12,FALSE)</f>
        <v>#REF!</v>
      </c>
      <c r="AN68" s="12" t="e">
        <f>VLOOKUP($AB68,$AB$9:$AS$59,13,FALSE)</f>
        <v>#REF!</v>
      </c>
      <c r="AO68" s="12" t="e">
        <f>VLOOKUP($AB68,$AB$9:$AS$59,14,FALSE)</f>
        <v>#REF!</v>
      </c>
      <c r="AP68" s="12" t="e">
        <f>VLOOKUP($AB68,$AB$9:$AS$59,15,FALSE)</f>
        <v>#REF!</v>
      </c>
      <c r="AQ68" s="12" t="e">
        <f>VLOOKUP($AB68,$AB$9:$AS$59,16,FALSE)</f>
        <v>#REF!</v>
      </c>
      <c r="AR68" s="12" t="e">
        <f>VLOOKUP($AB68,$AB$9:$AS$59,17,FALSE)</f>
        <v>#REF!</v>
      </c>
      <c r="AS68" s="12" t="e">
        <f>VLOOKUP($AB68,$AB$9:$AS$59,18,FALSE)</f>
        <v>#REF!</v>
      </c>
    </row>
    <row r="69" spans="1:45" ht="30.6">
      <c r="A69"/>
      <c r="B69"/>
      <c r="H69" s="59" t="s">
        <v>163</v>
      </c>
      <c r="I69" s="58">
        <v>1.4</v>
      </c>
      <c r="J69" s="29"/>
      <c r="K69" s="29"/>
      <c r="L69" s="29"/>
      <c r="M69" s="29"/>
      <c r="N69"/>
      <c r="O69"/>
      <c r="P69"/>
      <c r="Q69"/>
      <c r="R69"/>
      <c r="AA69" s="24" t="s">
        <v>139</v>
      </c>
      <c r="AB69" s="25" t="e">
        <f>INDEX($AB$9:$AB$59,MATCH(AC69,$AC$9:$AC$59,0),1)</f>
        <v>#REF!</v>
      </c>
      <c r="AC69" s="26" t="e">
        <f>LARGE(AC$9:AC$42,4)</f>
        <v>#REF!</v>
      </c>
      <c r="AD69" s="12" t="e">
        <f>VLOOKUP($AB69,$AB$9:$AS$59,3,FALSE)</f>
        <v>#REF!</v>
      </c>
      <c r="AE69" s="12" t="e">
        <f>VLOOKUP($AB69,$AB$9:$AS$59,4,FALSE)</f>
        <v>#REF!</v>
      </c>
      <c r="AF69" s="12" t="e">
        <f>VLOOKUP($AB69,$AB$9:$AS$59,5,FALSE)</f>
        <v>#REF!</v>
      </c>
      <c r="AG69" s="12" t="e">
        <f>VLOOKUP($AB69,$AB$9:$AS$59,6,FALSE)</f>
        <v>#REF!</v>
      </c>
      <c r="AH69" s="12" t="e">
        <f>VLOOKUP($AB69,$AB$9:$AS$59,7,FALSE)</f>
        <v>#REF!</v>
      </c>
      <c r="AI69" s="12" t="e">
        <f>VLOOKUP($AB69,$AB$9:$AS$59,8,FALSE)</f>
        <v>#REF!</v>
      </c>
      <c r="AJ69" s="12" t="e">
        <f>VLOOKUP($AB69,$AB$9:$AS$59,9,FALSE)</f>
        <v>#REF!</v>
      </c>
      <c r="AK69" s="12" t="e">
        <f>VLOOKUP($AB69,$AB$9:$AS$59,10,FALSE)</f>
        <v>#REF!</v>
      </c>
      <c r="AL69" s="12" t="e">
        <f>VLOOKUP($AB69,$AB$9:$AS$59,11,FALSE)</f>
        <v>#REF!</v>
      </c>
      <c r="AM69" s="12" t="e">
        <f>VLOOKUP($AB69,$AB$9:$AS$59,12,FALSE)</f>
        <v>#REF!</v>
      </c>
      <c r="AN69" s="12" t="e">
        <f>VLOOKUP($AB69,$AB$9:$AS$59,13,FALSE)</f>
        <v>#REF!</v>
      </c>
      <c r="AO69" s="12" t="e">
        <f>VLOOKUP($AB69,$AB$9:$AS$59,14,FALSE)</f>
        <v>#REF!</v>
      </c>
      <c r="AP69" s="12" t="e">
        <f>VLOOKUP($AB69,$AB$9:$AS$59,15,FALSE)</f>
        <v>#REF!</v>
      </c>
      <c r="AQ69" s="12" t="e">
        <f>VLOOKUP($AB69,$AB$9:$AS$59,16,FALSE)</f>
        <v>#REF!</v>
      </c>
      <c r="AR69" s="12" t="e">
        <f>VLOOKUP($AB69,$AB$9:$AS$59,17,FALSE)</f>
        <v>#REF!</v>
      </c>
      <c r="AS69" s="12" t="e">
        <f>VLOOKUP($AB69,$AB$9:$AS$59,18,FALSE)</f>
        <v>#REF!</v>
      </c>
    </row>
    <row r="70" spans="1:45" ht="13.8">
      <c r="A70"/>
      <c r="H70" s="59" t="s">
        <v>164</v>
      </c>
      <c r="I70" s="58">
        <v>1</v>
      </c>
      <c r="J70" s="29"/>
      <c r="K70" s="29"/>
      <c r="L70" s="29"/>
      <c r="M70" s="29"/>
      <c r="N70"/>
      <c r="O70"/>
      <c r="P70"/>
      <c r="Q70"/>
      <c r="R70"/>
      <c r="AA70" s="24" t="s">
        <v>140</v>
      </c>
      <c r="AB70" s="25" t="e">
        <f>INDEX($AB$9:$AB$59,MATCH(AC70,$AC$9:$AC$59,0),1)</f>
        <v>#REF!</v>
      </c>
      <c r="AC70" s="26" t="e">
        <f>LARGE(AC$9:AC$42,5)</f>
        <v>#REF!</v>
      </c>
      <c r="AD70" s="12" t="e">
        <f>VLOOKUP($AB70,$AB$9:$AS$59,3,FALSE)</f>
        <v>#REF!</v>
      </c>
      <c r="AE70" s="12" t="e">
        <f>VLOOKUP($AB70,$AB$9:$AS$59,4,FALSE)</f>
        <v>#REF!</v>
      </c>
      <c r="AF70" s="12" t="e">
        <f>VLOOKUP($AB70,$AB$9:$AS$59,5,FALSE)</f>
        <v>#REF!</v>
      </c>
      <c r="AG70" s="12" t="e">
        <f>VLOOKUP($AB70,$AB$9:$AS$59,6,FALSE)</f>
        <v>#REF!</v>
      </c>
      <c r="AH70" s="12" t="e">
        <f>VLOOKUP($AB70,$AB$9:$AS$59,7,FALSE)</f>
        <v>#REF!</v>
      </c>
      <c r="AI70" s="12" t="e">
        <f>VLOOKUP($AB70,$AB$9:$AS$59,8,FALSE)</f>
        <v>#REF!</v>
      </c>
      <c r="AJ70" s="12" t="e">
        <f>VLOOKUP($AB70,$AB$9:$AS$59,9,FALSE)</f>
        <v>#REF!</v>
      </c>
      <c r="AK70" s="12" t="e">
        <f>VLOOKUP($AB70,$AB$9:$AS$59,10,FALSE)</f>
        <v>#REF!</v>
      </c>
      <c r="AL70" s="12" t="e">
        <f>VLOOKUP($AB70,$AB$9:$AS$59,11,FALSE)</f>
        <v>#REF!</v>
      </c>
      <c r="AM70" s="12" t="e">
        <f>VLOOKUP($AB70,$AB$9:$AS$59,12,FALSE)</f>
        <v>#REF!</v>
      </c>
      <c r="AN70" s="12" t="e">
        <f>VLOOKUP($AB70,$AB$9:$AS$59,13,FALSE)</f>
        <v>#REF!</v>
      </c>
      <c r="AO70" s="12" t="e">
        <f>VLOOKUP($AB70,$AB$9:$AS$59,14,FALSE)</f>
        <v>#REF!</v>
      </c>
      <c r="AP70" s="12" t="e">
        <f>VLOOKUP($AB70,$AB$9:$AS$59,15,FALSE)</f>
        <v>#REF!</v>
      </c>
      <c r="AQ70" s="12" t="e">
        <f>VLOOKUP($AB70,$AB$9:$AS$59,16,FALSE)</f>
        <v>#REF!</v>
      </c>
      <c r="AR70" s="12" t="e">
        <f>VLOOKUP($AB70,$AB$9:$AS$59,17,FALSE)</f>
        <v>#REF!</v>
      </c>
      <c r="AS70" s="12" t="e">
        <f>VLOOKUP($AB70,$AB$9:$AS$59,18,FALSE)</f>
        <v>#REF!</v>
      </c>
    </row>
    <row r="71" spans="1:45" ht="20.399999999999999">
      <c r="A71"/>
      <c r="H71" s="59" t="s">
        <v>165</v>
      </c>
      <c r="I71" s="58">
        <v>0.4</v>
      </c>
      <c r="J71" s="29"/>
      <c r="K71" s="29"/>
      <c r="L71" s="29"/>
      <c r="M71" s="29"/>
      <c r="N71"/>
      <c r="O71"/>
      <c r="P71"/>
      <c r="Q71"/>
      <c r="R71"/>
    </row>
    <row r="72" spans="1:45" ht="20.399999999999999">
      <c r="A72"/>
      <c r="H72" s="59" t="s">
        <v>166</v>
      </c>
      <c r="I72" s="58">
        <v>0.1</v>
      </c>
      <c r="J72" s="29"/>
      <c r="K72" s="29"/>
      <c r="L72" s="29"/>
      <c r="M72" s="29"/>
      <c r="N72"/>
      <c r="O72"/>
      <c r="P72"/>
      <c r="Q72"/>
      <c r="R72"/>
      <c r="AA72" s="24" t="s">
        <v>141</v>
      </c>
    </row>
    <row r="73" spans="1:45" ht="12.75" customHeight="1">
      <c r="A73"/>
      <c r="H73" s="59" t="s">
        <v>167</v>
      </c>
      <c r="I73" s="58">
        <v>0.1</v>
      </c>
      <c r="J73" s="29"/>
      <c r="K73" s="29"/>
      <c r="L73" s="29"/>
      <c r="M73" s="29"/>
      <c r="N73"/>
      <c r="O73"/>
      <c r="P73"/>
      <c r="Q73"/>
      <c r="R73"/>
    </row>
    <row r="74" spans="1:45" ht="13.8">
      <c r="A74"/>
      <c r="H74" s="59" t="s">
        <v>168</v>
      </c>
      <c r="I74" s="58">
        <v>0</v>
      </c>
      <c r="J74" s="29"/>
      <c r="K74" s="29"/>
      <c r="L74" s="29"/>
      <c r="M74" s="29"/>
      <c r="N74"/>
      <c r="O74"/>
      <c r="P74"/>
      <c r="Q74"/>
      <c r="R74"/>
    </row>
    <row r="75" spans="1:45" ht="13.8">
      <c r="A75"/>
      <c r="H75" s="60" t="s">
        <v>169</v>
      </c>
      <c r="I75" s="61"/>
      <c r="J75" s="29"/>
      <c r="K75" s="29"/>
      <c r="L75" s="29"/>
      <c r="M75" s="29"/>
      <c r="N75"/>
      <c r="O75"/>
      <c r="P75"/>
      <c r="Q75"/>
      <c r="R75"/>
    </row>
    <row r="76" spans="1:45">
      <c r="A76"/>
      <c r="H76" s="62"/>
      <c r="K76"/>
      <c r="L76"/>
      <c r="M76"/>
      <c r="N76"/>
      <c r="O76"/>
      <c r="P76"/>
      <c r="Q76"/>
      <c r="R76"/>
    </row>
    <row r="77" spans="1:45">
      <c r="A77"/>
      <c r="B77" s="22"/>
      <c r="K77"/>
      <c r="L77"/>
      <c r="M77"/>
      <c r="N77"/>
      <c r="O77"/>
      <c r="P77"/>
      <c r="Q77"/>
      <c r="R77"/>
    </row>
    <row r="78" spans="1:45">
      <c r="A78"/>
      <c r="B78" s="27"/>
      <c r="C78" s="27"/>
      <c r="D78" s="27"/>
      <c r="E78" s="27"/>
      <c r="F78" s="27"/>
      <c r="G78" s="27"/>
      <c r="K78" s="63" t="s">
        <v>170</v>
      </c>
      <c r="L78" s="64"/>
      <c r="M78" s="64"/>
      <c r="N78" s="64"/>
      <c r="O78" s="64"/>
      <c r="P78"/>
      <c r="Q78"/>
      <c r="R78"/>
    </row>
    <row r="79" spans="1:45">
      <c r="K79" s="2" t="s">
        <v>171</v>
      </c>
      <c r="L79" s="64"/>
      <c r="M79" s="64"/>
      <c r="N79" s="64"/>
      <c r="O79" s="64"/>
      <c r="P79"/>
      <c r="Q79"/>
      <c r="R79"/>
    </row>
    <row r="80" spans="1:45">
      <c r="K80" s="2" t="s">
        <v>172</v>
      </c>
      <c r="L80"/>
      <c r="M80"/>
      <c r="N80"/>
      <c r="O80"/>
      <c r="P80"/>
      <c r="Q80"/>
      <c r="R80"/>
    </row>
    <row r="81" spans="11:18">
      <c r="K81" s="2" t="s">
        <v>173</v>
      </c>
      <c r="L81"/>
      <c r="M81"/>
      <c r="N81"/>
      <c r="O81"/>
      <c r="P81"/>
      <c r="Q81"/>
      <c r="R81"/>
    </row>
    <row r="82" spans="11:18">
      <c r="K82" s="2" t="s">
        <v>174</v>
      </c>
      <c r="L82"/>
      <c r="M82"/>
      <c r="N82"/>
      <c r="O82"/>
      <c r="P82"/>
      <c r="Q82"/>
      <c r="R82"/>
    </row>
    <row r="83" spans="11:18">
      <c r="K83"/>
      <c r="L83"/>
      <c r="M83"/>
      <c r="N83"/>
      <c r="O83"/>
      <c r="P83"/>
      <c r="Q83"/>
      <c r="R83"/>
    </row>
    <row r="108" spans="1:21">
      <c r="A108"/>
      <c r="B108" s="6"/>
      <c r="K108"/>
      <c r="L108"/>
      <c r="M108"/>
      <c r="N108"/>
      <c r="O108"/>
      <c r="P108"/>
      <c r="Q108"/>
      <c r="R108"/>
      <c r="S108"/>
      <c r="T108"/>
      <c r="U108"/>
    </row>
    <row r="112" spans="1:21" ht="12.75" customHeight="1">
      <c r="A112"/>
      <c r="K112"/>
      <c r="L112"/>
      <c r="M112"/>
      <c r="N112"/>
      <c r="O112"/>
      <c r="P112"/>
      <c r="Q112"/>
      <c r="R112"/>
      <c r="S112"/>
      <c r="T112"/>
      <c r="U112"/>
    </row>
    <row r="114" spans="2:14" ht="13.8"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2:14" ht="13.8"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2:14" ht="13.8"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2:14" ht="13.8"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2:14" ht="13.8"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2:14" ht="13.8"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2:14" ht="13.8"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2:14" ht="13.8"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2:14" ht="13.8"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2:14" ht="13.8"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2:14" ht="13.8"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2:14" ht="13.8"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2:14" ht="13.8"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2:14" ht="13.8"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2:14" ht="13.8"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21" ht="13.8"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21" ht="13.8"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21" ht="13.8">
      <c r="A131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/>
      <c r="P131"/>
      <c r="Q131"/>
      <c r="R131"/>
      <c r="S131"/>
      <c r="T131"/>
      <c r="U131"/>
    </row>
    <row r="132" spans="1:21" ht="13.8"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21" ht="13.8"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21" ht="13.8"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21" ht="13.8"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21" ht="13.8"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21" ht="13.8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21" ht="13.8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21" ht="13.8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21" ht="13.8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21" ht="13.8"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21" ht="13.8"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</sheetData>
  <mergeCells count="1">
    <mergeCell ref="Q35:T35"/>
  </mergeCells>
  <hyperlinks>
    <hyperlink ref="A1" r:id="rId1" display="http://dx.doi.org/10.1787/9789264085268-en"/>
    <hyperlink ref="A4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[2]indicators!#REF!</xm:f>
          </x14:formula1>
          <xm:sqref>W9:W26</xm:sqref>
        </x14:dataValidation>
        <x14:dataValidation type="list" allowBlank="1" showInputMessage="1" showErrorMessage="1">
          <x14:formula1>
            <xm:f>[2]indicators!#REF!</xm:f>
          </x14:formula1>
          <xm:sqref>W8</xm:sqref>
        </x14:dataValidation>
        <x14:dataValidation type="list" allowBlank="1" showInputMessage="1" showErrorMessage="1">
          <x14:formula1>
            <xm:f>[2]cou!#REF!</xm:f>
          </x14:formula1>
          <xm:sqref>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g3-1a</vt:lpstr>
      <vt:lpstr>'g3-1a'!_Toc481681119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2017-06-16T08:29:32Z</dcterms:created>
  <dcterms:modified xsi:type="dcterms:W3CDTF">2018-04-05T09:39:46Z</dcterms:modified>
</cp:coreProperties>
</file>