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0-284-EN - Financing SMEs and Entrepreneurs 2020\"/>
    </mc:Choice>
  </mc:AlternateContent>
  <bookViews>
    <workbookView xWindow="0" yWindow="0" windowWidth="28800" windowHeight="1108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3" i="1" l="1"/>
  <c r="E63" i="1" s="1"/>
  <c r="C63" i="1"/>
  <c r="E62" i="1"/>
  <c r="D62" i="1"/>
  <c r="C62" i="1"/>
  <c r="D61" i="1"/>
  <c r="E61" i="1" s="1"/>
  <c r="C61" i="1"/>
  <c r="D60" i="1"/>
  <c r="E60" i="1" s="1"/>
  <c r="C60" i="1"/>
  <c r="D59" i="1"/>
  <c r="C59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<sst xmlns="http://schemas.openxmlformats.org/spreadsheetml/2006/main" count="68" uniqueCount="68">
  <si>
    <t>Date</t>
  </si>
  <si>
    <r>
      <t xml:space="preserve">Monthly average of UK resident monetary financial institutions' (excl. Central Bank) sterling Weighted average interest rate - other loans, </t>
    </r>
    <r>
      <rPr>
        <b/>
        <sz val="11"/>
        <color rgb="FFFF0000"/>
        <rFont val="Calibri"/>
        <family val="2"/>
      </rPr>
      <t>new advances to private non-financial corporations</t>
    </r>
    <r>
      <rPr>
        <b/>
        <sz val="11"/>
        <rFont val="Calibri"/>
        <family val="2"/>
      </rPr>
      <t xml:space="preserve"> (in percent) not seasonally adjusted              [a] [b] [c] [d]             CFMBJ82</t>
    </r>
  </si>
  <si>
    <r>
      <t xml:space="preserve">Monthly average of UK resident banks' sterling Weighted average interest rate - other loans, </t>
    </r>
    <r>
      <rPr>
        <b/>
        <sz val="11"/>
        <color rgb="FFFF0000"/>
        <rFont val="Calibri"/>
        <family val="2"/>
      </rPr>
      <t>new advances to small and medium sized enterprises</t>
    </r>
    <r>
      <rPr>
        <b/>
        <sz val="11"/>
        <rFont val="Calibri"/>
        <family val="2"/>
      </rPr>
      <t xml:space="preserve"> (in percent) not seasonally adjusted              [a] [b] [c]             CFMZ6LD</t>
    </r>
  </si>
  <si>
    <t>All PNFCs</t>
  </si>
  <si>
    <t>SMEs</t>
  </si>
  <si>
    <t>31 Jan 16</t>
  </si>
  <si>
    <t>29 Feb 16</t>
  </si>
  <si>
    <t>Q1 2016</t>
  </si>
  <si>
    <t>31 Mar 16</t>
  </si>
  <si>
    <t>30 Apr 16</t>
  </si>
  <si>
    <t>31 May 16</t>
  </si>
  <si>
    <t>Q2 2016</t>
  </si>
  <si>
    <t>30 Jun 16</t>
  </si>
  <si>
    <t>31 Jul 16</t>
  </si>
  <si>
    <t>31 Aug 16</t>
  </si>
  <si>
    <t>Q3 2016</t>
  </si>
  <si>
    <t>30 Sep 16</t>
  </si>
  <si>
    <t>31 Oct 16</t>
  </si>
  <si>
    <t>30 Nov 16</t>
  </si>
  <si>
    <t>Q4 2016</t>
  </si>
  <si>
    <t>31 Dec 16</t>
  </si>
  <si>
    <t>31 Jan 17</t>
  </si>
  <si>
    <t>28 Feb 17</t>
  </si>
  <si>
    <t>Q1 2017</t>
  </si>
  <si>
    <t>31 Mar 17</t>
  </si>
  <si>
    <t>30 Apr 17</t>
  </si>
  <si>
    <t>31 May 17</t>
  </si>
  <si>
    <t>Q2 2017</t>
  </si>
  <si>
    <t>30 Jun 17</t>
  </si>
  <si>
    <t>31 Jul 17</t>
  </si>
  <si>
    <t>31 Aug 17</t>
  </si>
  <si>
    <t>Q3 2017</t>
  </si>
  <si>
    <t>30 Sep 17</t>
  </si>
  <si>
    <t>31 Oct 17</t>
  </si>
  <si>
    <t>30 Nov 17</t>
  </si>
  <si>
    <t>Q4 2017</t>
  </si>
  <si>
    <t>31 Dec 17</t>
  </si>
  <si>
    <t>31 Jan 18</t>
  </si>
  <si>
    <t>28 Feb 18</t>
  </si>
  <si>
    <t>Q1 2018</t>
  </si>
  <si>
    <t>31 Mar 18</t>
  </si>
  <si>
    <t>30 Apr 18</t>
  </si>
  <si>
    <t>31 May 18</t>
  </si>
  <si>
    <t>Q2 2018</t>
  </si>
  <si>
    <t>30 Jun 18</t>
  </si>
  <si>
    <t>31 Jul 18</t>
  </si>
  <si>
    <t>31 Aug 18</t>
  </si>
  <si>
    <t>Q3 2018</t>
  </si>
  <si>
    <t>30 Sep 18</t>
  </si>
  <si>
    <t>31 Oct 18</t>
  </si>
  <si>
    <t>30 Nov 18</t>
  </si>
  <si>
    <t>Q4 2018</t>
  </si>
  <si>
    <t>31 Dec 18</t>
  </si>
  <si>
    <t>31 Jan 19</t>
  </si>
  <si>
    <t>28 Feb 19</t>
  </si>
  <si>
    <t>Q1 2019</t>
  </si>
  <si>
    <t>31 Mar 19</t>
  </si>
  <si>
    <t>30 Apr 19</t>
  </si>
  <si>
    <t>31 May 19</t>
  </si>
  <si>
    <t>Q2 2019</t>
  </si>
  <si>
    <t>30 Jun 19</t>
  </si>
  <si>
    <t>H1 2019</t>
  </si>
  <si>
    <t>Figure 49.7. Interest rates on lending to SMEs and all private non financial corporations in the United Kingdom</t>
  </si>
  <si>
    <t>Figure 49.7. Interest rates on lending to SMEs and all private non financial corporations in the United Kingdom </t>
  </si>
  <si>
    <t>Financing SMEs and Entrepreneurs 2020 - © OECD 2020</t>
  </si>
  <si>
    <t>Figure 49.7. Interest rates on lending to SMEs and non-financial private corporations in the United Kingdom</t>
  </si>
  <si>
    <t>Version 1 - Last updated: 10-Apr-2020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</si>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</sst>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2" fontId="0" fillId="0" borderId="0" xfId="0" applyNumberFormat="1" applyFont="1" applyFill="1" applyBorder="1"/>
    <xf numFmtId="2" fontId="4" fillId="0" borderId="0" xfId="1" applyNumberFormat="1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2" applyFill="1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2"/>
          <c:order val="0"/>
          <c:tx>
            <c:v>All PNFCs</c:v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43"/>
              <c:pt idx="1">
                <c:v>Q1 2016</c:v>
              </c:pt>
              <c:pt idx="4">
                <c:v>Q2 2016</c:v>
              </c:pt>
              <c:pt idx="7">
                <c:v>Q3 2016</c:v>
              </c:pt>
              <c:pt idx="10">
                <c:v>Q4 2016</c:v>
              </c:pt>
              <c:pt idx="13">
                <c:v>Q1 2017</c:v>
              </c:pt>
              <c:pt idx="16">
                <c:v>Q2 2017</c:v>
              </c:pt>
              <c:pt idx="19">
                <c:v>Q3 2017</c:v>
              </c:pt>
              <c:pt idx="22">
                <c:v>Q4 2017</c:v>
              </c:pt>
              <c:pt idx="25">
                <c:v>Q1 2018</c:v>
              </c:pt>
              <c:pt idx="28">
                <c:v>Q2 2018</c:v>
              </c:pt>
              <c:pt idx="31">
                <c:v>Q3 2018</c:v>
              </c:pt>
              <c:pt idx="34">
                <c:v>Q4 2018</c:v>
              </c:pt>
              <c:pt idx="37">
                <c:v>Q1 2019</c:v>
              </c:pt>
              <c:pt idx="40">
                <c:v>Q2 2019</c:v>
              </c:pt>
            </c:strLit>
          </c:cat>
          <c:val>
            <c:numLit>
              <c:formatCode>General</c:formatCode>
              <c:ptCount val="42"/>
              <c:pt idx="0">
                <c:v>2.65</c:v>
              </c:pt>
              <c:pt idx="1">
                <c:v>2.7</c:v>
              </c:pt>
              <c:pt idx="2">
                <c:v>2.71</c:v>
              </c:pt>
              <c:pt idx="3">
                <c:v>2.79</c:v>
              </c:pt>
              <c:pt idx="4">
                <c:v>2.65</c:v>
              </c:pt>
              <c:pt idx="5">
                <c:v>2.83</c:v>
              </c:pt>
              <c:pt idx="6">
                <c:v>2.59</c:v>
              </c:pt>
              <c:pt idx="7">
                <c:v>2.58</c:v>
              </c:pt>
              <c:pt idx="8">
                <c:v>2.5099999999999998</c:v>
              </c:pt>
              <c:pt idx="9">
                <c:v>2.5</c:v>
              </c:pt>
              <c:pt idx="10">
                <c:v>2.4700000000000002</c:v>
              </c:pt>
              <c:pt idx="11">
                <c:v>2.27</c:v>
              </c:pt>
              <c:pt idx="12">
                <c:v>2.39</c:v>
              </c:pt>
              <c:pt idx="13">
                <c:v>2.52</c:v>
              </c:pt>
              <c:pt idx="14">
                <c:v>2.4700000000000002</c:v>
              </c:pt>
              <c:pt idx="15">
                <c:v>2.36</c:v>
              </c:pt>
              <c:pt idx="16">
                <c:v>2.2799999999999998</c:v>
              </c:pt>
              <c:pt idx="17">
                <c:v>2.4</c:v>
              </c:pt>
              <c:pt idx="18">
                <c:v>2.3199999999999998</c:v>
              </c:pt>
              <c:pt idx="19">
                <c:v>2.39</c:v>
              </c:pt>
              <c:pt idx="20">
                <c:v>2.41</c:v>
              </c:pt>
              <c:pt idx="21">
                <c:v>2.39</c:v>
              </c:pt>
              <c:pt idx="22">
                <c:v>2.57</c:v>
              </c:pt>
              <c:pt idx="23">
                <c:v>2.61</c:v>
              </c:pt>
              <c:pt idx="24">
                <c:v>2.67</c:v>
              </c:pt>
              <c:pt idx="25">
                <c:v>2.79</c:v>
              </c:pt>
              <c:pt idx="26">
                <c:v>2.65</c:v>
              </c:pt>
              <c:pt idx="27">
                <c:v>2.83</c:v>
              </c:pt>
              <c:pt idx="28">
                <c:v>2.76</c:v>
              </c:pt>
              <c:pt idx="29">
                <c:v>2.69</c:v>
              </c:pt>
              <c:pt idx="30">
                <c:v>2.61</c:v>
              </c:pt>
              <c:pt idx="31">
                <c:v>2.72</c:v>
              </c:pt>
              <c:pt idx="32">
                <c:v>2.59</c:v>
              </c:pt>
              <c:pt idx="33">
                <c:v>2.77</c:v>
              </c:pt>
              <c:pt idx="34">
                <c:v>2.72</c:v>
              </c:pt>
              <c:pt idx="35">
                <c:v>2.65</c:v>
              </c:pt>
              <c:pt idx="36">
                <c:v>2.66</c:v>
              </c:pt>
              <c:pt idx="37">
                <c:v>2.57</c:v>
              </c:pt>
              <c:pt idx="38">
                <c:v>2.52</c:v>
              </c:pt>
              <c:pt idx="39">
                <c:v>2.68</c:v>
              </c:pt>
              <c:pt idx="40">
                <c:v>2.86</c:v>
              </c:pt>
              <c:pt idx="41">
                <c:v>2.4700000000000002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CC-4469-BAFA-C6973CD48001}"/>
            </c:ext>
          </c:extLst>
        </c:ser>
        <c:ser>
          <c:idx val="0"/>
          <c:order val="1"/>
          <c:tx>
            <c:v>SMEs</c:v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Lit>
              <c:ptCount val="43"/>
              <c:pt idx="1">
                <c:v>Q1 2016</c:v>
              </c:pt>
              <c:pt idx="4">
                <c:v>Q2 2016</c:v>
              </c:pt>
              <c:pt idx="7">
                <c:v>Q3 2016</c:v>
              </c:pt>
              <c:pt idx="10">
                <c:v>Q4 2016</c:v>
              </c:pt>
              <c:pt idx="13">
                <c:v>Q1 2017</c:v>
              </c:pt>
              <c:pt idx="16">
                <c:v>Q2 2017</c:v>
              </c:pt>
              <c:pt idx="19">
                <c:v>Q3 2017</c:v>
              </c:pt>
              <c:pt idx="22">
                <c:v>Q4 2017</c:v>
              </c:pt>
              <c:pt idx="25">
                <c:v>Q1 2018</c:v>
              </c:pt>
              <c:pt idx="28">
                <c:v>Q2 2018</c:v>
              </c:pt>
              <c:pt idx="31">
                <c:v>Q3 2018</c:v>
              </c:pt>
              <c:pt idx="34">
                <c:v>Q4 2018</c:v>
              </c:pt>
              <c:pt idx="37">
                <c:v>Q1 2019</c:v>
              </c:pt>
              <c:pt idx="40">
                <c:v>Q2 2019</c:v>
              </c:pt>
            </c:strLit>
          </c:cat>
          <c:val>
            <c:numLit>
              <c:formatCode>General</c:formatCode>
              <c:ptCount val="42"/>
              <c:pt idx="0">
                <c:v>3.32</c:v>
              </c:pt>
              <c:pt idx="1">
                <c:v>3.33</c:v>
              </c:pt>
              <c:pt idx="2">
                <c:v>3.31</c:v>
              </c:pt>
              <c:pt idx="3">
                <c:v>3.3</c:v>
              </c:pt>
              <c:pt idx="4">
                <c:v>3.37</c:v>
              </c:pt>
              <c:pt idx="5">
                <c:v>3.38</c:v>
              </c:pt>
              <c:pt idx="6">
                <c:v>3.23</c:v>
              </c:pt>
              <c:pt idx="7">
                <c:v>3.1</c:v>
              </c:pt>
              <c:pt idx="8">
                <c:v>3.06</c:v>
              </c:pt>
              <c:pt idx="9">
                <c:v>3.1</c:v>
              </c:pt>
              <c:pt idx="10">
                <c:v>3.13</c:v>
              </c:pt>
              <c:pt idx="11">
                <c:v>3</c:v>
              </c:pt>
              <c:pt idx="12">
                <c:v>3.11</c:v>
              </c:pt>
              <c:pt idx="13">
                <c:v>3.22</c:v>
              </c:pt>
              <c:pt idx="14">
                <c:v>3.09</c:v>
              </c:pt>
              <c:pt idx="15">
                <c:v>3.07</c:v>
              </c:pt>
              <c:pt idx="16">
                <c:v>3.17</c:v>
              </c:pt>
              <c:pt idx="17">
                <c:v>3.13</c:v>
              </c:pt>
              <c:pt idx="18">
                <c:v>3</c:v>
              </c:pt>
              <c:pt idx="19">
                <c:v>3.23</c:v>
              </c:pt>
              <c:pt idx="20">
                <c:v>3.11</c:v>
              </c:pt>
              <c:pt idx="21">
                <c:v>3.22</c:v>
              </c:pt>
              <c:pt idx="22">
                <c:v>3.18</c:v>
              </c:pt>
              <c:pt idx="23">
                <c:v>3.36</c:v>
              </c:pt>
              <c:pt idx="24">
                <c:v>3.3</c:v>
              </c:pt>
              <c:pt idx="25">
                <c:v>3.44</c:v>
              </c:pt>
              <c:pt idx="26">
                <c:v>3.32</c:v>
              </c:pt>
              <c:pt idx="27">
                <c:v>3.43</c:v>
              </c:pt>
              <c:pt idx="28">
                <c:v>3.47</c:v>
              </c:pt>
              <c:pt idx="29">
                <c:v>3.37</c:v>
              </c:pt>
              <c:pt idx="30">
                <c:v>3.41</c:v>
              </c:pt>
              <c:pt idx="31">
                <c:v>3.72</c:v>
              </c:pt>
              <c:pt idx="32">
                <c:v>3.31</c:v>
              </c:pt>
              <c:pt idx="33">
                <c:v>3.48</c:v>
              </c:pt>
              <c:pt idx="34">
                <c:v>3.68</c:v>
              </c:pt>
              <c:pt idx="35">
                <c:v>3.35</c:v>
              </c:pt>
              <c:pt idx="36">
                <c:v>3.49</c:v>
              </c:pt>
              <c:pt idx="37">
                <c:v>3.51</c:v>
              </c:pt>
              <c:pt idx="38">
                <c:v>3.35</c:v>
              </c:pt>
              <c:pt idx="39">
                <c:v>3.47</c:v>
              </c:pt>
              <c:pt idx="40">
                <c:v>3.54</c:v>
              </c:pt>
              <c:pt idx="41">
                <c:v>3.3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5CC-4469-BAFA-C6973CD48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901504"/>
        <c:axId val="141824768"/>
      </c:lineChart>
      <c:catAx>
        <c:axId val="90901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1824768"/>
        <c:crosses val="autoZero"/>
        <c:auto val="1"/>
        <c:lblAlgn val="ctr"/>
        <c:lblOffset val="0"/>
        <c:tickLblSkip val="1"/>
        <c:noMultiLvlLbl val="0"/>
      </c:catAx>
      <c:valAx>
        <c:axId val="141824768"/>
        <c:scaling>
          <c:orientation val="minMax"/>
          <c:max val="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01504"/>
        <c:crosses val="autoZero"/>
        <c:crossBetween val="between"/>
        <c:majorUnit val="0.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9.6195593516465325E-2"/>
          <c:y val="2.9707205327249287E-2"/>
          <c:w val="0.83280030485054146"/>
          <c:h val="6.528214362663752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vert="horz"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8</xdr:row>
      <xdr:rowOff>9525</xdr:rowOff>
    </xdr:from>
    <xdr:to>
      <xdr:col>15</xdr:col>
      <xdr:colOff>217006</xdr:colOff>
      <xdr:row>22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F0364F-B472-4121-BD60-7F31CD344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61fe03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/>
  </sheetViews>
  <sheetFormatPr defaultColWidth="8.6640625" defaultRowHeight="13.2" x14ac:dyDescent="0.25"/>
  <cols>
    <col min="1" max="2" width="11.6640625" style="2" customWidth="1"/>
    <col min="3" max="3" width="52" style="2" customWidth="1"/>
    <col min="4" max="4" width="43.33203125" style="2" customWidth="1"/>
    <col min="5" max="16384" width="8.6640625" style="2"/>
  </cols>
  <sheetData>
    <row r="1" spans="1:9" s="12" customFormat="1" x14ac:dyDescent="0.25">
      <c r="A1" s="13" t="s">
        <v>64</v>
      </c>
    </row>
    <row r="2" spans="1:9" s="12" customFormat="1" x14ac:dyDescent="0.25">
      <c r="A2" s="12">
        <v>49</v>
      </c>
      <c r="B2" s="12" t="s">
        <v>65</v>
      </c>
    </row>
    <row r="3" spans="1:9" s="12" customFormat="1" x14ac:dyDescent="0.25">
      <c r="A3" s="12" t="s">
        <v>66</v>
      </c>
    </row>
    <row r="4" spans="1:9" s="12" customFormat="1" x14ac:dyDescent="0.25">
      <c r="A4" s="13" t="s">
        <v>67</v>
      </c>
    </row>
    <row r="5" spans="1:9" s="12" customFormat="1" x14ac:dyDescent="0.25"/>
    <row r="6" spans="1:9" x14ac:dyDescent="0.25">
      <c r="A6" s="1" t="s">
        <v>62</v>
      </c>
      <c r="B6" s="1"/>
      <c r="C6" s="1"/>
    </row>
    <row r="7" spans="1:9" ht="72" x14ac:dyDescent="0.3">
      <c r="A7" s="3" t="s">
        <v>0</v>
      </c>
      <c r="B7" s="1"/>
      <c r="C7" s="4" t="s">
        <v>1</v>
      </c>
      <c r="D7" s="5" t="s">
        <v>2</v>
      </c>
    </row>
    <row r="8" spans="1:9" ht="14.4" x14ac:dyDescent="0.3">
      <c r="A8" s="3"/>
      <c r="B8" s="1"/>
      <c r="C8" s="6" t="s">
        <v>3</v>
      </c>
      <c r="D8" s="7" t="s">
        <v>4</v>
      </c>
      <c r="G8" s="1" t="s">
        <v>63</v>
      </c>
      <c r="H8" s="1"/>
      <c r="I8" s="1"/>
    </row>
    <row r="9" spans="1:9" ht="14.4" x14ac:dyDescent="0.3">
      <c r="A9" s="2" t="s">
        <v>5</v>
      </c>
      <c r="B9" s="3"/>
      <c r="C9" s="8">
        <v>2.65</v>
      </c>
      <c r="D9" s="9">
        <v>3.32</v>
      </c>
      <c r="E9" s="8">
        <f>SUM(D9-C9)</f>
        <v>0.66999999999999993</v>
      </c>
    </row>
    <row r="10" spans="1:9" ht="14.4" x14ac:dyDescent="0.3">
      <c r="A10" s="2" t="s">
        <v>6</v>
      </c>
      <c r="B10" s="11" t="s">
        <v>7</v>
      </c>
      <c r="C10" s="8">
        <v>2.7</v>
      </c>
      <c r="D10" s="9">
        <v>3.33</v>
      </c>
      <c r="E10" s="8">
        <f t="shared" ref="E10:E50" si="0">SUM(D10-C10)</f>
        <v>0.62999999999999989</v>
      </c>
    </row>
    <row r="11" spans="1:9" ht="14.4" x14ac:dyDescent="0.3">
      <c r="A11" s="2" t="s">
        <v>8</v>
      </c>
      <c r="B11" s="11"/>
      <c r="C11" s="8">
        <v>2.71</v>
      </c>
      <c r="D11" s="9">
        <v>3.31</v>
      </c>
      <c r="E11" s="8">
        <f t="shared" si="0"/>
        <v>0.60000000000000009</v>
      </c>
    </row>
    <row r="12" spans="1:9" ht="14.4" x14ac:dyDescent="0.3">
      <c r="A12" s="2" t="s">
        <v>9</v>
      </c>
      <c r="B12" s="11"/>
      <c r="C12" s="8">
        <v>2.79</v>
      </c>
      <c r="D12" s="9">
        <v>3.3</v>
      </c>
      <c r="E12" s="8">
        <f t="shared" si="0"/>
        <v>0.50999999999999979</v>
      </c>
    </row>
    <row r="13" spans="1:9" ht="14.4" x14ac:dyDescent="0.3">
      <c r="A13" s="2" t="s">
        <v>10</v>
      </c>
      <c r="B13" s="11" t="s">
        <v>11</v>
      </c>
      <c r="C13" s="8">
        <v>2.65</v>
      </c>
      <c r="D13" s="9">
        <v>3.37</v>
      </c>
      <c r="E13" s="8">
        <f t="shared" si="0"/>
        <v>0.7200000000000002</v>
      </c>
    </row>
    <row r="14" spans="1:9" ht="14.4" x14ac:dyDescent="0.3">
      <c r="A14" s="2" t="s">
        <v>12</v>
      </c>
      <c r="B14" s="11"/>
      <c r="C14" s="8">
        <v>2.83</v>
      </c>
      <c r="D14" s="9">
        <v>3.38</v>
      </c>
      <c r="E14" s="8">
        <f t="shared" si="0"/>
        <v>0.54999999999999982</v>
      </c>
    </row>
    <row r="15" spans="1:9" ht="14.4" x14ac:dyDescent="0.3">
      <c r="A15" s="2" t="s">
        <v>13</v>
      </c>
      <c r="B15" s="11"/>
      <c r="C15" s="8">
        <v>2.59</v>
      </c>
      <c r="D15" s="9">
        <v>3.23</v>
      </c>
      <c r="E15" s="8">
        <f t="shared" si="0"/>
        <v>0.64000000000000012</v>
      </c>
    </row>
    <row r="16" spans="1:9" ht="14.4" x14ac:dyDescent="0.3">
      <c r="A16" s="2" t="s">
        <v>14</v>
      </c>
      <c r="B16" s="11" t="s">
        <v>15</v>
      </c>
      <c r="C16" s="8">
        <v>2.58</v>
      </c>
      <c r="D16" s="9">
        <v>3.1</v>
      </c>
      <c r="E16" s="8">
        <f t="shared" si="0"/>
        <v>0.52</v>
      </c>
    </row>
    <row r="17" spans="1:5" ht="14.4" x14ac:dyDescent="0.3">
      <c r="A17" s="2" t="s">
        <v>16</v>
      </c>
      <c r="B17" s="11"/>
      <c r="C17" s="8">
        <v>2.5099999999999998</v>
      </c>
      <c r="D17" s="9">
        <v>3.06</v>
      </c>
      <c r="E17" s="8">
        <f t="shared" si="0"/>
        <v>0.55000000000000027</v>
      </c>
    </row>
    <row r="18" spans="1:5" ht="14.4" x14ac:dyDescent="0.3">
      <c r="A18" s="2" t="s">
        <v>17</v>
      </c>
      <c r="B18" s="11"/>
      <c r="C18" s="8">
        <v>2.5</v>
      </c>
      <c r="D18" s="9">
        <v>3.1</v>
      </c>
      <c r="E18" s="8">
        <f t="shared" si="0"/>
        <v>0.60000000000000009</v>
      </c>
    </row>
    <row r="19" spans="1:5" ht="14.4" x14ac:dyDescent="0.3">
      <c r="A19" s="2" t="s">
        <v>18</v>
      </c>
      <c r="B19" s="11" t="s">
        <v>19</v>
      </c>
      <c r="C19" s="8">
        <v>2.4700000000000002</v>
      </c>
      <c r="D19" s="9">
        <v>3.13</v>
      </c>
      <c r="E19" s="8">
        <f t="shared" si="0"/>
        <v>0.6599999999999997</v>
      </c>
    </row>
    <row r="20" spans="1:5" ht="14.4" x14ac:dyDescent="0.3">
      <c r="A20" s="2" t="s">
        <v>20</v>
      </c>
      <c r="B20" s="11"/>
      <c r="C20" s="8">
        <v>2.27</v>
      </c>
      <c r="D20" s="9">
        <v>3</v>
      </c>
      <c r="E20" s="8">
        <f t="shared" si="0"/>
        <v>0.73</v>
      </c>
    </row>
    <row r="21" spans="1:5" ht="14.4" x14ac:dyDescent="0.3">
      <c r="A21" s="2" t="s">
        <v>21</v>
      </c>
      <c r="B21" s="11"/>
      <c r="C21" s="8">
        <v>2.39</v>
      </c>
      <c r="D21" s="9">
        <v>3.11</v>
      </c>
      <c r="E21" s="8">
        <f t="shared" si="0"/>
        <v>0.71999999999999975</v>
      </c>
    </row>
    <row r="22" spans="1:5" ht="14.4" x14ac:dyDescent="0.3">
      <c r="A22" s="2" t="s">
        <v>22</v>
      </c>
      <c r="B22" s="11" t="s">
        <v>23</v>
      </c>
      <c r="C22" s="8">
        <v>2.52</v>
      </c>
      <c r="D22" s="9">
        <v>3.22</v>
      </c>
      <c r="E22" s="8">
        <f t="shared" si="0"/>
        <v>0.70000000000000018</v>
      </c>
    </row>
    <row r="23" spans="1:5" ht="14.4" x14ac:dyDescent="0.3">
      <c r="A23" s="2" t="s">
        <v>24</v>
      </c>
      <c r="B23" s="11"/>
      <c r="C23" s="8">
        <v>2.4700000000000002</v>
      </c>
      <c r="D23" s="9">
        <v>3.09</v>
      </c>
      <c r="E23" s="8">
        <f t="shared" si="0"/>
        <v>0.61999999999999966</v>
      </c>
    </row>
    <row r="24" spans="1:5" ht="14.4" x14ac:dyDescent="0.3">
      <c r="A24" s="2" t="s">
        <v>25</v>
      </c>
      <c r="B24" s="11"/>
      <c r="C24" s="8">
        <v>2.36</v>
      </c>
      <c r="D24" s="9">
        <v>3.07</v>
      </c>
      <c r="E24" s="8">
        <f t="shared" si="0"/>
        <v>0.71</v>
      </c>
    </row>
    <row r="25" spans="1:5" ht="14.4" x14ac:dyDescent="0.3">
      <c r="A25" s="2" t="s">
        <v>26</v>
      </c>
      <c r="B25" s="11" t="s">
        <v>27</v>
      </c>
      <c r="C25" s="8">
        <v>2.2799999999999998</v>
      </c>
      <c r="D25" s="9">
        <v>3.17</v>
      </c>
      <c r="E25" s="8">
        <f t="shared" si="0"/>
        <v>0.89000000000000012</v>
      </c>
    </row>
    <row r="26" spans="1:5" ht="14.4" x14ac:dyDescent="0.3">
      <c r="A26" s="2" t="s">
        <v>28</v>
      </c>
      <c r="B26" s="11"/>
      <c r="C26" s="8">
        <v>2.4</v>
      </c>
      <c r="D26" s="9">
        <v>3.13</v>
      </c>
      <c r="E26" s="8">
        <f t="shared" si="0"/>
        <v>0.73</v>
      </c>
    </row>
    <row r="27" spans="1:5" ht="14.4" x14ac:dyDescent="0.3">
      <c r="A27" s="2" t="s">
        <v>29</v>
      </c>
      <c r="B27" s="11"/>
      <c r="C27" s="8">
        <v>2.3199999999999998</v>
      </c>
      <c r="D27" s="9">
        <v>3</v>
      </c>
      <c r="E27" s="8">
        <f t="shared" si="0"/>
        <v>0.68000000000000016</v>
      </c>
    </row>
    <row r="28" spans="1:5" ht="14.4" x14ac:dyDescent="0.3">
      <c r="A28" s="2" t="s">
        <v>30</v>
      </c>
      <c r="B28" s="11" t="s">
        <v>31</v>
      </c>
      <c r="C28" s="8">
        <v>2.39</v>
      </c>
      <c r="D28" s="9">
        <v>3.23</v>
      </c>
      <c r="E28" s="8">
        <f t="shared" si="0"/>
        <v>0.83999999999999986</v>
      </c>
    </row>
    <row r="29" spans="1:5" ht="14.4" x14ac:dyDescent="0.3">
      <c r="A29" s="2" t="s">
        <v>32</v>
      </c>
      <c r="B29" s="11"/>
      <c r="C29" s="8">
        <v>2.41</v>
      </c>
      <c r="D29" s="9">
        <v>3.11</v>
      </c>
      <c r="E29" s="8">
        <f t="shared" si="0"/>
        <v>0.69999999999999973</v>
      </c>
    </row>
    <row r="30" spans="1:5" ht="14.4" x14ac:dyDescent="0.3">
      <c r="A30" s="2" t="s">
        <v>33</v>
      </c>
      <c r="B30" s="11"/>
      <c r="C30" s="8">
        <v>2.39</v>
      </c>
      <c r="D30" s="9">
        <v>3.22</v>
      </c>
      <c r="E30" s="8">
        <f t="shared" si="0"/>
        <v>0.83000000000000007</v>
      </c>
    </row>
    <row r="31" spans="1:5" ht="14.4" x14ac:dyDescent="0.3">
      <c r="A31" s="2" t="s">
        <v>34</v>
      </c>
      <c r="B31" s="11" t="s">
        <v>35</v>
      </c>
      <c r="C31" s="8">
        <v>2.57</v>
      </c>
      <c r="D31" s="9">
        <v>3.18</v>
      </c>
      <c r="E31" s="8">
        <f t="shared" si="0"/>
        <v>0.61000000000000032</v>
      </c>
    </row>
    <row r="32" spans="1:5" ht="14.4" x14ac:dyDescent="0.3">
      <c r="A32" s="2" t="s">
        <v>36</v>
      </c>
      <c r="B32" s="11"/>
      <c r="C32" s="8">
        <v>2.61</v>
      </c>
      <c r="D32" s="9">
        <v>3.36</v>
      </c>
      <c r="E32" s="8">
        <f t="shared" si="0"/>
        <v>0.75</v>
      </c>
    </row>
    <row r="33" spans="1:5" ht="14.4" x14ac:dyDescent="0.3">
      <c r="A33" s="2" t="s">
        <v>37</v>
      </c>
      <c r="B33" s="11"/>
      <c r="C33" s="8">
        <v>2.67</v>
      </c>
      <c r="D33" s="9">
        <v>3.3</v>
      </c>
      <c r="E33" s="8">
        <f t="shared" si="0"/>
        <v>0.62999999999999989</v>
      </c>
    </row>
    <row r="34" spans="1:5" ht="14.4" x14ac:dyDescent="0.3">
      <c r="A34" s="2" t="s">
        <v>38</v>
      </c>
      <c r="B34" s="11" t="s">
        <v>39</v>
      </c>
      <c r="C34" s="8">
        <v>2.79</v>
      </c>
      <c r="D34" s="9">
        <v>3.44</v>
      </c>
      <c r="E34" s="8">
        <f t="shared" si="0"/>
        <v>0.64999999999999991</v>
      </c>
    </row>
    <row r="35" spans="1:5" ht="14.4" x14ac:dyDescent="0.3">
      <c r="A35" s="2" t="s">
        <v>40</v>
      </c>
      <c r="B35" s="11"/>
      <c r="C35" s="8">
        <v>2.65</v>
      </c>
      <c r="D35" s="9">
        <v>3.32</v>
      </c>
      <c r="E35" s="8">
        <f t="shared" si="0"/>
        <v>0.66999999999999993</v>
      </c>
    </row>
    <row r="36" spans="1:5" ht="14.4" x14ac:dyDescent="0.3">
      <c r="A36" s="2" t="s">
        <v>41</v>
      </c>
      <c r="B36" s="11"/>
      <c r="C36" s="8">
        <v>2.83</v>
      </c>
      <c r="D36" s="9">
        <v>3.43</v>
      </c>
      <c r="E36" s="8">
        <f t="shared" si="0"/>
        <v>0.60000000000000009</v>
      </c>
    </row>
    <row r="37" spans="1:5" ht="14.4" x14ac:dyDescent="0.3">
      <c r="A37" s="2" t="s">
        <v>42</v>
      </c>
      <c r="B37" s="11" t="s">
        <v>43</v>
      </c>
      <c r="C37" s="8">
        <v>2.76</v>
      </c>
      <c r="D37" s="9">
        <v>3.47</v>
      </c>
      <c r="E37" s="8">
        <f t="shared" si="0"/>
        <v>0.71000000000000041</v>
      </c>
    </row>
    <row r="38" spans="1:5" ht="14.4" x14ac:dyDescent="0.3">
      <c r="A38" s="2" t="s">
        <v>44</v>
      </c>
      <c r="B38" s="11"/>
      <c r="C38" s="8">
        <v>2.69</v>
      </c>
      <c r="D38" s="9">
        <v>3.37</v>
      </c>
      <c r="E38" s="8">
        <f t="shared" si="0"/>
        <v>0.68000000000000016</v>
      </c>
    </row>
    <row r="39" spans="1:5" ht="14.4" x14ac:dyDescent="0.3">
      <c r="A39" s="2" t="s">
        <v>45</v>
      </c>
      <c r="B39" s="11"/>
      <c r="C39" s="8">
        <v>2.61</v>
      </c>
      <c r="D39" s="9">
        <v>3.41</v>
      </c>
      <c r="E39" s="8">
        <f t="shared" si="0"/>
        <v>0.80000000000000027</v>
      </c>
    </row>
    <row r="40" spans="1:5" ht="14.4" x14ac:dyDescent="0.3">
      <c r="A40" s="2" t="s">
        <v>46</v>
      </c>
      <c r="B40" s="11" t="s">
        <v>47</v>
      </c>
      <c r="C40" s="8">
        <v>2.72</v>
      </c>
      <c r="D40" s="9">
        <v>3.72</v>
      </c>
      <c r="E40" s="8">
        <f t="shared" si="0"/>
        <v>1</v>
      </c>
    </row>
    <row r="41" spans="1:5" ht="14.4" x14ac:dyDescent="0.3">
      <c r="A41" s="2" t="s">
        <v>48</v>
      </c>
      <c r="B41" s="11"/>
      <c r="C41" s="8">
        <v>2.59</v>
      </c>
      <c r="D41" s="9">
        <v>3.31</v>
      </c>
      <c r="E41" s="8">
        <f t="shared" si="0"/>
        <v>0.7200000000000002</v>
      </c>
    </row>
    <row r="42" spans="1:5" ht="14.4" x14ac:dyDescent="0.3">
      <c r="A42" s="2" t="s">
        <v>49</v>
      </c>
      <c r="B42" s="11"/>
      <c r="C42" s="8">
        <v>2.77</v>
      </c>
      <c r="D42" s="9">
        <v>3.48</v>
      </c>
      <c r="E42" s="8">
        <f t="shared" si="0"/>
        <v>0.71</v>
      </c>
    </row>
    <row r="43" spans="1:5" ht="14.4" x14ac:dyDescent="0.3">
      <c r="A43" s="2" t="s">
        <v>50</v>
      </c>
      <c r="B43" s="11" t="s">
        <v>51</v>
      </c>
      <c r="C43" s="8">
        <v>2.72</v>
      </c>
      <c r="D43" s="9">
        <v>3.68</v>
      </c>
      <c r="E43" s="8">
        <f t="shared" si="0"/>
        <v>0.96</v>
      </c>
    </row>
    <row r="44" spans="1:5" ht="14.4" x14ac:dyDescent="0.3">
      <c r="A44" s="2" t="s">
        <v>52</v>
      </c>
      <c r="B44" s="11"/>
      <c r="C44" s="8">
        <v>2.65</v>
      </c>
      <c r="D44" s="9">
        <v>3.35</v>
      </c>
      <c r="E44" s="8">
        <f t="shared" si="0"/>
        <v>0.70000000000000018</v>
      </c>
    </row>
    <row r="45" spans="1:5" ht="12.75" customHeight="1" x14ac:dyDescent="0.25">
      <c r="A45" s="2" t="s">
        <v>53</v>
      </c>
      <c r="B45" s="11"/>
      <c r="C45" s="8">
        <v>2.66</v>
      </c>
      <c r="D45" s="8">
        <v>3.49</v>
      </c>
      <c r="E45" s="8">
        <f t="shared" si="0"/>
        <v>0.83000000000000007</v>
      </c>
    </row>
    <row r="46" spans="1:5" ht="12.75" customHeight="1" x14ac:dyDescent="0.25">
      <c r="A46" s="2" t="s">
        <v>54</v>
      </c>
      <c r="B46" s="11" t="s">
        <v>55</v>
      </c>
      <c r="C46" s="8">
        <v>2.57</v>
      </c>
      <c r="D46" s="8">
        <v>3.51</v>
      </c>
      <c r="E46" s="8">
        <f t="shared" si="0"/>
        <v>0.94</v>
      </c>
    </row>
    <row r="47" spans="1:5" ht="12.75" customHeight="1" x14ac:dyDescent="0.25">
      <c r="A47" s="2" t="s">
        <v>56</v>
      </c>
      <c r="B47" s="11"/>
      <c r="C47" s="8">
        <v>2.52</v>
      </c>
      <c r="D47" s="8">
        <v>3.35</v>
      </c>
      <c r="E47" s="8">
        <f t="shared" si="0"/>
        <v>0.83000000000000007</v>
      </c>
    </row>
    <row r="48" spans="1:5" ht="12.75" customHeight="1" x14ac:dyDescent="0.25">
      <c r="A48" s="2" t="s">
        <v>57</v>
      </c>
      <c r="B48" s="11"/>
      <c r="C48" s="8">
        <v>2.68</v>
      </c>
      <c r="D48" s="8">
        <v>3.47</v>
      </c>
      <c r="E48" s="8">
        <f t="shared" si="0"/>
        <v>0.79</v>
      </c>
    </row>
    <row r="49" spans="1:5" ht="12.75" customHeight="1" x14ac:dyDescent="0.25">
      <c r="A49" s="2" t="s">
        <v>58</v>
      </c>
      <c r="B49" s="11" t="s">
        <v>59</v>
      </c>
      <c r="C49" s="8">
        <v>2.86</v>
      </c>
      <c r="D49" s="8">
        <v>3.54</v>
      </c>
      <c r="E49" s="8">
        <f t="shared" si="0"/>
        <v>0.68000000000000016</v>
      </c>
    </row>
    <row r="50" spans="1:5" ht="12.75" customHeight="1" x14ac:dyDescent="0.25">
      <c r="A50" s="2" t="s">
        <v>60</v>
      </c>
      <c r="B50" s="11"/>
      <c r="C50" s="8">
        <v>2.4700000000000002</v>
      </c>
      <c r="D50" s="2">
        <v>3.3</v>
      </c>
      <c r="E50" s="8">
        <f t="shared" si="0"/>
        <v>0.82999999999999963</v>
      </c>
    </row>
    <row r="51" spans="1:5" x14ac:dyDescent="0.25">
      <c r="B51" s="11"/>
    </row>
    <row r="52" spans="1:5" x14ac:dyDescent="0.25">
      <c r="B52" s="10"/>
    </row>
    <row r="53" spans="1:5" x14ac:dyDescent="0.25">
      <c r="B53" s="10"/>
    </row>
    <row r="54" spans="1:5" x14ac:dyDescent="0.25">
      <c r="B54" s="10"/>
    </row>
    <row r="55" spans="1:5" x14ac:dyDescent="0.25">
      <c r="B55" s="10"/>
    </row>
    <row r="56" spans="1:5" x14ac:dyDescent="0.25">
      <c r="B56" s="10"/>
    </row>
    <row r="57" spans="1:5" x14ac:dyDescent="0.25">
      <c r="B57" s="10"/>
    </row>
    <row r="58" spans="1:5" x14ac:dyDescent="0.25">
      <c r="B58" s="10"/>
    </row>
    <row r="59" spans="1:5" x14ac:dyDescent="0.25">
      <c r="B59" s="10"/>
      <c r="C59" s="2" t="str">
        <f>C8</f>
        <v>All PNFCs</v>
      </c>
      <c r="D59" s="2" t="str">
        <f>D8</f>
        <v>SMEs</v>
      </c>
    </row>
    <row r="60" spans="1:5" x14ac:dyDescent="0.25">
      <c r="A60" s="2">
        <v>2016</v>
      </c>
      <c r="B60" s="10"/>
      <c r="C60" s="8">
        <f>AVERAGE(C9:C20)</f>
        <v>2.6041666666666665</v>
      </c>
      <c r="D60" s="8">
        <f>AVERAGE(D9:D20)</f>
        <v>3.2191666666666667</v>
      </c>
      <c r="E60" s="8">
        <f t="shared" ref="E60:E63" si="1">SUM(D60-C60)</f>
        <v>0.61500000000000021</v>
      </c>
    </row>
    <row r="61" spans="1:5" x14ac:dyDescent="0.25">
      <c r="A61" s="2">
        <v>2017</v>
      </c>
      <c r="B61" s="10"/>
      <c r="C61" s="8">
        <f>AVERAGE(C21:C32)</f>
        <v>2.4258333333333333</v>
      </c>
      <c r="D61" s="8">
        <f>AVERAGE(D21:D32)</f>
        <v>3.1575000000000002</v>
      </c>
      <c r="E61" s="8">
        <f t="shared" si="1"/>
        <v>0.73166666666666691</v>
      </c>
    </row>
    <row r="62" spans="1:5" x14ac:dyDescent="0.25">
      <c r="A62" s="2">
        <v>2018</v>
      </c>
      <c r="B62" s="10"/>
      <c r="C62" s="8">
        <f>AVERAGE(C33:C44)</f>
        <v>2.7041666666666662</v>
      </c>
      <c r="D62" s="8">
        <f>AVERAGE(D33:D44)</f>
        <v>3.44</v>
      </c>
      <c r="E62" s="8">
        <f>SUM(D62-C62)</f>
        <v>0.73583333333333378</v>
      </c>
    </row>
    <row r="63" spans="1:5" x14ac:dyDescent="0.25">
      <c r="A63" s="2" t="s">
        <v>61</v>
      </c>
      <c r="B63" s="10"/>
      <c r="C63" s="8">
        <f>AVERAGE(C45:C50)</f>
        <v>2.6266666666666665</v>
      </c>
      <c r="D63" s="8">
        <f>AVERAGE(D45:D50)</f>
        <v>3.4433333333333334</v>
      </c>
      <c r="E63" s="8">
        <f t="shared" si="1"/>
        <v>0.81666666666666687</v>
      </c>
    </row>
    <row r="64" spans="1:5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</sheetData>
  <mergeCells count="14">
    <mergeCell ref="B25:B27"/>
    <mergeCell ref="B10:B12"/>
    <mergeCell ref="B13:B15"/>
    <mergeCell ref="B16:B18"/>
    <mergeCell ref="B19:B21"/>
    <mergeCell ref="B22:B24"/>
    <mergeCell ref="B46:B48"/>
    <mergeCell ref="B49:B51"/>
    <mergeCell ref="B28:B30"/>
    <mergeCell ref="B31:B33"/>
    <mergeCell ref="B34:B36"/>
    <mergeCell ref="B37:B39"/>
    <mergeCell ref="B40:B42"/>
    <mergeCell ref="B43:B45"/>
  </mergeCells>
  <hyperlinks>
    <hyperlink ref="A1" r:id="rId1" display="https://doi.org/10.1787/061fe03d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1.2 Industrial and Sectoral Policies</TermName>
          <TermId xmlns="http://schemas.microsoft.com/office/infopath/2007/PartnerControls">322a343d-2391-4d6f-98e7-05273c907896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/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ARBEL Pauline, CFE/COM</DisplayName>
        <AccountId>1037</AccountId>
        <AccountType/>
      </UserInfo>
      <UserInfo>
        <DisplayName>MAGUIRE Karen, CFE/LESI</DisplayName>
        <AccountId>647</AccountId>
        <AccountType/>
      </UserInfo>
      <UserInfo>
        <DisplayName>IGLESIAS François, CFE/COM</DisplayName>
        <AccountId>98</AccountId>
        <AccountType/>
      </UserInfo>
      <UserInfo>
        <DisplayName>CHATRY Isabelle, CFE/ESG</DisplayName>
        <AccountId>973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</OECDProjectMembers>
    <fc991543b5234ffe9aadfa6c2c5f4ba5 xmlns="bbc7a7a3-1361-4a32-9a19-e150eb4da2ba">
      <Terms xmlns="http://schemas.microsoft.com/office/infopath/2007/PartnerControls"/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320</Value>
      <Value>339</Value>
    </TaxCatchAll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90910E96-7C1F-425F-9763-00D1DB172BF7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152B66E2-184D-4C3C-8D81-BEB1B188D81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8FC6D00-BBD1-4E58-958B-678C00C3F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3D1F4C0-2AA5-4599-A98A-972C76A73DF3}">
  <ds:schemaRefs>
    <ds:schemaRef ds:uri="http://schemas.microsoft.com/office/infopath/2007/PartnerControls"/>
    <ds:schemaRef ds:uri="54c4cd27-f286-408f-9ce0-33c1e0f3ab39"/>
    <ds:schemaRef ds:uri="http://purl.org/dc/elements/1.1/"/>
    <ds:schemaRef ds:uri="c0e75541-f54f-401c-9a34-cb7fded40982"/>
    <ds:schemaRef ds:uri="http://schemas.openxmlformats.org/package/2006/metadata/core-properties"/>
    <ds:schemaRef ds:uri="http://schemas.microsoft.com/sharepoint/v4"/>
    <ds:schemaRef ds:uri="http://purl.org/dc/terms/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2006/metadata/properties"/>
    <ds:schemaRef ds:uri="bbc7a7a3-1361-4a32-9a19-e150eb4da2b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C7CD97B-EFED-49D1-9E18-6CF4FBB30E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COURONNE Romuald</cp:lastModifiedBy>
  <cp:lastPrinted>2020-04-09T16:00:25Z</cp:lastPrinted>
  <dcterms:created xsi:type="dcterms:W3CDTF">2020-04-09T08:56:48Z</dcterms:created>
  <dcterms:modified xsi:type="dcterms:W3CDTF">2020-04-10T16:09:36Z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>320;#Publications|5e44070b-212f-43f7-a049-65e229ab859c</vt:lpwstr>
  </property>
  <property fmtid="{D5CDD505-2E9C-101B-9397-08002B2CF9AE}" pid="6" name="OECDCommittee">
    <vt:lpwstr/>
  </property>
  <property fmtid="{D5CDD505-2E9C-101B-9397-08002B2CF9AE}" pid="7" name="OECDPWB">
    <vt:lpwstr>339;#1.2 Industrial and Sectoral Policies|322a343d-2391-4d6f-98e7-05273c907896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