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DCD-2019-2561-FR - Vers une coopération pour le développement plus efficace\"/>
    </mc:Choice>
  </mc:AlternateContent>
  <bookViews>
    <workbookView xWindow="0" yWindow="0" windowWidth="23040" windowHeight="9210"/>
  </bookViews>
  <sheets>
    <sheet name="2.20" sheetId="1" r:id="rId1"/>
  </sheets>
  <externalReferences>
    <externalReference r:id="rId2"/>
    <externalReference r:id="rId3"/>
    <externalReference r:id="rId4"/>
    <externalReference r:id="rId5"/>
  </externalReferences>
  <definedNames>
    <definedName name="Chart_Lang">[1]Lookup!$J$8:$AB$9</definedName>
    <definedName name="Chart1_Lang">[1]Lookup!$J$14:$AC$15</definedName>
    <definedName name="Chart2_Lang">[1]Lookup!$J$20:$AC$21</definedName>
    <definedName name="Chart3_Lang">[1]Lookup!$J$26:$AC$27</definedName>
    <definedName name="Chart4_Lang">[1]Lookup!$J$32:$AC$33</definedName>
    <definedName name="Chart5_Lang">[1]Lookup!$J$38:$AC$39</definedName>
    <definedName name="Chart6_Lang">[1]Lookup!$J$44:$AC$45</definedName>
    <definedName name="CurrentDonor">[1]Lookup!$B$1</definedName>
    <definedName name="Dates">[2]Dropdown!$F$1:$F$61</definedName>
    <definedName name="Donors">[3]Dropdown!$C$1:$C$135</definedName>
    <definedName name="EndYear">[1]Main!$C$17</definedName>
    <definedName name="Language">[1]Lookup!$B$2</definedName>
    <definedName name="País">[2]Dropdown!$A$1:$A$146</definedName>
    <definedName name="Project_Programme_Type">[4]Dropdown!$AD$2:$AD$15</definedName>
    <definedName name="Sector">[2]Dropdown!$X$1:$X$25</definedName>
    <definedName name="StartYear">[1]Main!$C$16</definedName>
    <definedName name="Yes.No">[3]Dropdown!$H$1:$H$2</definedName>
    <definedName name="YesNo">[2]Dropdown!$V$1:$V$3</definedName>
  </definedNames>
  <calcPr calcId="162913"/>
</workbook>
</file>

<file path=xl/calcChain.xml><?xml version="1.0" encoding="utf-8"?>
<calcChain xmlns="http://schemas.openxmlformats.org/spreadsheetml/2006/main">
  <c r="I49" i="1" l="1"/>
  <c r="H49" i="1"/>
  <c r="G49" i="1"/>
  <c r="H48" i="1"/>
  <c r="I48" i="1" s="1"/>
  <c r="G48" i="1"/>
  <c r="H47" i="1"/>
  <c r="G47" i="1"/>
  <c r="I47" i="1" s="1"/>
  <c r="H46" i="1"/>
  <c r="G46" i="1"/>
  <c r="I46" i="1" s="1"/>
  <c r="I45" i="1"/>
  <c r="H45" i="1"/>
  <c r="G45" i="1"/>
  <c r="H44" i="1"/>
  <c r="I44" i="1" s="1"/>
  <c r="G44" i="1"/>
  <c r="H43" i="1"/>
  <c r="G43" i="1"/>
  <c r="I43" i="1" s="1"/>
  <c r="H42" i="1"/>
  <c r="G42" i="1"/>
  <c r="I42" i="1" s="1"/>
  <c r="I41" i="1"/>
  <c r="H41" i="1"/>
  <c r="G41" i="1"/>
  <c r="H40" i="1"/>
  <c r="I40" i="1" s="1"/>
  <c r="G40" i="1"/>
  <c r="H39" i="1"/>
  <c r="G39" i="1"/>
  <c r="I39" i="1" s="1"/>
  <c r="H38" i="1"/>
  <c r="G38" i="1"/>
  <c r="I38" i="1" s="1"/>
  <c r="I37" i="1"/>
  <c r="H37" i="1"/>
  <c r="G37" i="1"/>
  <c r="H36" i="1"/>
  <c r="I36" i="1" s="1"/>
  <c r="G36" i="1"/>
  <c r="H35" i="1"/>
  <c r="G35" i="1"/>
  <c r="I35" i="1" s="1"/>
  <c r="H34" i="1"/>
  <c r="G34" i="1"/>
  <c r="I34" i="1" s="1"/>
  <c r="I33" i="1"/>
  <c r="H33" i="1"/>
  <c r="G33" i="1"/>
  <c r="H32" i="1"/>
  <c r="I32" i="1" s="1"/>
  <c r="G32" i="1"/>
  <c r="H31" i="1"/>
  <c r="G31" i="1"/>
  <c r="I31" i="1" s="1"/>
  <c r="H30" i="1"/>
  <c r="G30" i="1"/>
  <c r="I30" i="1" s="1"/>
  <c r="I29" i="1"/>
  <c r="H29" i="1"/>
  <c r="G29" i="1"/>
  <c r="H28" i="1"/>
  <c r="I28" i="1" s="1"/>
  <c r="G28" i="1"/>
  <c r="H27" i="1"/>
  <c r="G27" i="1"/>
  <c r="I27" i="1" s="1"/>
  <c r="H26" i="1"/>
  <c r="G26" i="1"/>
  <c r="I26" i="1" s="1"/>
  <c r="I25" i="1"/>
  <c r="H25" i="1"/>
  <c r="G25" i="1"/>
  <c r="H24" i="1"/>
  <c r="I24" i="1" s="1"/>
  <c r="G24" i="1"/>
  <c r="H23" i="1"/>
  <c r="G23" i="1"/>
  <c r="I23" i="1" s="1"/>
  <c r="H22" i="1"/>
  <c r="G22" i="1"/>
  <c r="I22" i="1" s="1"/>
  <c r="I21" i="1"/>
  <c r="H21" i="1"/>
  <c r="G21" i="1"/>
  <c r="H20" i="1"/>
  <c r="I20" i="1" s="1"/>
  <c r="G20" i="1"/>
  <c r="H19" i="1"/>
  <c r="G19" i="1"/>
  <c r="I19" i="1" s="1"/>
  <c r="H18" i="1"/>
  <c r="G18" i="1"/>
  <c r="I18" i="1" s="1"/>
  <c r="I17" i="1"/>
  <c r="H17" i="1"/>
  <c r="G17" i="1"/>
  <c r="H16" i="1"/>
  <c r="I16" i="1" s="1"/>
  <c r="G16" i="1"/>
  <c r="H15" i="1"/>
  <c r="G15" i="1"/>
  <c r="I15" i="1" s="1"/>
  <c r="H14" i="1"/>
  <c r="G14" i="1"/>
  <c r="I14" i="1" s="1"/>
  <c r="I13" i="1"/>
  <c r="H13" i="1"/>
  <c r="G13" i="1"/>
  <c r="H12" i="1"/>
  <c r="I12" i="1" s="1"/>
  <c r="G12" i="1"/>
  <c r="H11" i="1"/>
  <c r="G11" i="1"/>
  <c r="I11" i="1" s="1"/>
  <c r="H10" i="1"/>
  <c r="G10" i="1"/>
  <c r="I10" i="1" s="1"/>
  <c r="I9" i="1"/>
  <c r="H9" i="1"/>
  <c r="G9" i="1"/>
  <c r="H8" i="1"/>
  <c r="I8" i="1" s="1"/>
  <c r="G8" i="1"/>
  <c r="H7" i="1"/>
  <c r="H50" i="1" s="1"/>
  <c r="G7" i="1"/>
  <c r="I7" i="1" s="1"/>
  <c r="G50" i="1" l="1"/>
  <c r="I50" i="1" s="1"/>
</calcChain>
</file>

<file path=xl/sharedStrings.xml><?xml version="1.0" encoding="utf-8"?>
<sst xmlns="http://schemas.openxmlformats.org/spreadsheetml/2006/main" count="215" uniqueCount="185">
  <si>
    <t>UNLDCS2018/GPEDC18</t>
  </si>
  <si>
    <t>CHANGE</t>
  </si>
  <si>
    <t>Afghanistan</t>
  </si>
  <si>
    <t>RDP lao*</t>
  </si>
  <si>
    <t>Africa, regional</t>
  </si>
  <si>
    <t>Guinée-Bissau</t>
  </si>
  <si>
    <t>Albania</t>
  </si>
  <si>
    <t>Sierra Leone</t>
  </si>
  <si>
    <t>Algeria</t>
  </si>
  <si>
    <t>Népal</t>
  </si>
  <si>
    <t>America, regional</t>
  </si>
  <si>
    <r>
      <rPr>
        <sz val="10"/>
        <color theme="1"/>
        <rFont val="Calibri"/>
        <family val="2"/>
      </rPr>
      <t>Î</t>
    </r>
    <r>
      <rPr>
        <sz val="10"/>
        <color theme="1"/>
        <rFont val="Arial"/>
        <family val="2"/>
      </rPr>
      <t>les Salomon</t>
    </r>
  </si>
  <si>
    <t>Angola</t>
  </si>
  <si>
    <t>Timor-Leste</t>
  </si>
  <si>
    <t>Antigua and Barbuda</t>
  </si>
  <si>
    <t>Vanuatu</t>
  </si>
  <si>
    <t>Argentina</t>
  </si>
  <si>
    <t>Sénégal</t>
  </si>
  <si>
    <t>Armenia</t>
  </si>
  <si>
    <t>Éthiopie</t>
  </si>
  <si>
    <t>Asia, regional</t>
  </si>
  <si>
    <t>Togo</t>
  </si>
  <si>
    <t>Azerbaijan</t>
  </si>
  <si>
    <t>Burkina Faso</t>
  </si>
  <si>
    <t>Bangladesh</t>
  </si>
  <si>
    <t>Libéria</t>
  </si>
  <si>
    <t>Belarus</t>
  </si>
  <si>
    <t>Myanmar</t>
  </si>
  <si>
    <t>Belize</t>
  </si>
  <si>
    <t>Soudan du Sud</t>
  </si>
  <si>
    <t>Benin</t>
  </si>
  <si>
    <t>Kiribati</t>
  </si>
  <si>
    <t>Bhutan</t>
  </si>
  <si>
    <t>Gambie</t>
  </si>
  <si>
    <t>Bolivia</t>
  </si>
  <si>
    <t>Mali</t>
  </si>
  <si>
    <t>Bosnia and Herzegovina</t>
  </si>
  <si>
    <t>Botswana</t>
  </si>
  <si>
    <t>Yémen</t>
  </si>
  <si>
    <t>Brazil</t>
  </si>
  <si>
    <t>Rwanda</t>
  </si>
  <si>
    <t>Cambodia</t>
  </si>
  <si>
    <t>Burundi</t>
  </si>
  <si>
    <t>Somalie</t>
  </si>
  <si>
    <t>Cabo Verde</t>
  </si>
  <si>
    <t>Cameroon</t>
  </si>
  <si>
    <t>Malawi</t>
  </si>
  <si>
    <t>Central African Republic</t>
  </si>
  <si>
    <t>Democratic Republic of the Congo</t>
  </si>
  <si>
    <t>Central Asia, regional</t>
  </si>
  <si>
    <t>Tanzanie</t>
  </si>
  <si>
    <t>Chad</t>
  </si>
  <si>
    <t>Chile</t>
  </si>
  <si>
    <t>China (People's Republic of)</t>
  </si>
  <si>
    <t>Ouganda</t>
  </si>
  <si>
    <t>Colombia</t>
  </si>
  <si>
    <t>Tuvalu</t>
  </si>
  <si>
    <t>Comoros</t>
  </si>
  <si>
    <t>Niger</t>
  </si>
  <si>
    <t>Congo</t>
  </si>
  <si>
    <t>Cook Islands</t>
  </si>
  <si>
    <t>Guinea</t>
  </si>
  <si>
    <t>Costa Rica</t>
  </si>
  <si>
    <t>Côte d'Ivoire</t>
  </si>
  <si>
    <t>Cuba</t>
  </si>
  <si>
    <t>Mozambique</t>
  </si>
  <si>
    <t>Democratic People's Republic of Korea</t>
  </si>
  <si>
    <t>Haiti</t>
  </si>
  <si>
    <t>Developing countries, unspecified</t>
  </si>
  <si>
    <t>Sudan</t>
  </si>
  <si>
    <t>Djibouti</t>
  </si>
  <si>
    <t>Madagascar</t>
  </si>
  <si>
    <t>Dominica</t>
  </si>
  <si>
    <t>Mauritania</t>
  </si>
  <si>
    <t>Dominican Republic</t>
  </si>
  <si>
    <t>Sao Tome and Principe</t>
  </si>
  <si>
    <t>Ecuador</t>
  </si>
  <si>
    <t>MOYENNE</t>
  </si>
  <si>
    <t>Egypt</t>
  </si>
  <si>
    <t>El Salvador</t>
  </si>
  <si>
    <t>Equatorial Guinea</t>
  </si>
  <si>
    <t>Eritrea</t>
  </si>
  <si>
    <t>Eswatini</t>
  </si>
  <si>
    <t>Ethiopia</t>
  </si>
  <si>
    <t>Europe, regional</t>
  </si>
  <si>
    <t>Far East Asia, regional</t>
  </si>
  <si>
    <t>Fiji</t>
  </si>
  <si>
    <t>Former Yugoslav Republic of Macedonia</t>
  </si>
  <si>
    <t>Gabon</t>
  </si>
  <si>
    <t>Gambia</t>
  </si>
  <si>
    <t>Georgia</t>
  </si>
  <si>
    <t>Ghana</t>
  </si>
  <si>
    <t>Grenada</t>
  </si>
  <si>
    <t>Guatemala</t>
  </si>
  <si>
    <t>Guinea Bissau</t>
  </si>
  <si>
    <t>Guyana</t>
  </si>
  <si>
    <t>Honduras</t>
  </si>
  <si>
    <t>India</t>
  </si>
  <si>
    <t>Indonesia</t>
  </si>
  <si>
    <t>Iran</t>
  </si>
  <si>
    <t>Iraq</t>
  </si>
  <si>
    <t>Jamaica</t>
  </si>
  <si>
    <t>Jordan</t>
  </si>
  <si>
    <t>Kazakhstan</t>
  </si>
  <si>
    <t>Kenya</t>
  </si>
  <si>
    <t>Kosovo</t>
  </si>
  <si>
    <t>Kyrgyzstan</t>
  </si>
  <si>
    <t>Lao PDR*</t>
  </si>
  <si>
    <t>Lebanon</t>
  </si>
  <si>
    <t>Lesotho</t>
  </si>
  <si>
    <t>Liberia</t>
  </si>
  <si>
    <t>Libya</t>
  </si>
  <si>
    <t>Malaysia</t>
  </si>
  <si>
    <t>Maldives</t>
  </si>
  <si>
    <t>Marshall Islands</t>
  </si>
  <si>
    <t>Mauritius</t>
  </si>
  <si>
    <t>Mexico</t>
  </si>
  <si>
    <t>Micronesia</t>
  </si>
  <si>
    <t>Middle East, regional</t>
  </si>
  <si>
    <t>Moldova</t>
  </si>
  <si>
    <t>Mongolia</t>
  </si>
  <si>
    <t>Montenegro</t>
  </si>
  <si>
    <t>Montserrat</t>
  </si>
  <si>
    <t>Morocco</t>
  </si>
  <si>
    <t>Namibia</t>
  </si>
  <si>
    <t>Nauru</t>
  </si>
  <si>
    <t>Nepal</t>
  </si>
  <si>
    <t>Nicaragua</t>
  </si>
  <si>
    <t>Nigeria</t>
  </si>
  <si>
    <t>Niue</t>
  </si>
  <si>
    <t>North &amp; Central America, regional</t>
  </si>
  <si>
    <t>North of Sahara, regional</t>
  </si>
  <si>
    <t>Oceania, regional</t>
  </si>
  <si>
    <t>Pakistan</t>
  </si>
  <si>
    <t>Palau</t>
  </si>
  <si>
    <t>Panama</t>
  </si>
  <si>
    <t>Papua New Guinea</t>
  </si>
  <si>
    <t>Paraguay</t>
  </si>
  <si>
    <t>Peru</t>
  </si>
  <si>
    <t>Philippines</t>
  </si>
  <si>
    <t>Saint Helena</t>
  </si>
  <si>
    <t>Saint Lucia</t>
  </si>
  <si>
    <t>Saint Vincent and the Grenadines</t>
  </si>
  <si>
    <t>Samoa</t>
  </si>
  <si>
    <t>Senegal</t>
  </si>
  <si>
    <t>Serbia</t>
  </si>
  <si>
    <t>Seychelles</t>
  </si>
  <si>
    <t>Solomon Islands</t>
  </si>
  <si>
    <t>Somalia</t>
  </si>
  <si>
    <t>South &amp; Central Asia, regional</t>
  </si>
  <si>
    <t>South Africa</t>
  </si>
  <si>
    <t>South America, regional</t>
  </si>
  <si>
    <t>South Asia, regional</t>
  </si>
  <si>
    <t>South of Sahara, regional</t>
  </si>
  <si>
    <t>South Sudan</t>
  </si>
  <si>
    <t>Sri Lanka</t>
  </si>
  <si>
    <t>States Ex-Yugoslavia unspecified</t>
  </si>
  <si>
    <t>Suriname</t>
  </si>
  <si>
    <t>Syrian Arab Republic</t>
  </si>
  <si>
    <t>Tajikistan</t>
  </si>
  <si>
    <t>Tanzania</t>
  </si>
  <si>
    <t>Thailand</t>
  </si>
  <si>
    <t>Tokelau</t>
  </si>
  <si>
    <t>Tonga</t>
  </si>
  <si>
    <t>Tunisia</t>
  </si>
  <si>
    <t>Turkey</t>
  </si>
  <si>
    <t>Turkmenistan</t>
  </si>
  <si>
    <t>Uganda</t>
  </si>
  <si>
    <t>Ukraine</t>
  </si>
  <si>
    <t>Uruguay</t>
  </si>
  <si>
    <t>Uzbekistan</t>
  </si>
  <si>
    <t>Venezuela</t>
  </si>
  <si>
    <t>Viet Nam</t>
  </si>
  <si>
    <t>Wallis and Futuna</t>
  </si>
  <si>
    <t>West Bank and Gaza Strip</t>
  </si>
  <si>
    <t>West Indies, regional</t>
  </si>
  <si>
    <t>Yemen</t>
  </si>
  <si>
    <t>Zambia</t>
  </si>
  <si>
    <t>Zimbabwe</t>
  </si>
  <si>
    <t>Total</t>
  </si>
  <si>
    <t>Vers une coopération pour le développement plus efficace - © OCDE 2019</t>
  </si>
  <si>
    <t>Chapitre 5</t>
  </si>
  <si>
    <t>Graphique 5.20. L'aide publique au développement apportée à certains pays les moins avancés devient plus liée</t>
  </si>
  <si>
    <t>Version 1 - Dernière mise à jour : 18-Nov-2019</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</si>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</sst>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color theme="1"/>
      <name val="Arial"/>
      <family val="2"/>
    </font>
    <font>
      <sz val="10"/>
      <color theme="1"/>
      <name val="Arial"/>
      <family val="2"/>
    </font>
    <font>
      <b/>
      <sz val="10"/>
      <color theme="1"/>
      <name val="Arial"/>
      <family val="2"/>
    </font>
    <font>
      <sz val="10"/>
      <color theme="1"/>
      <name val="Calibri"/>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9">
    <xf numFmtId="0" fontId="0" fillId="0" borderId="0" xfId="0"/>
    <xf numFmtId="0" fontId="2" fillId="0" borderId="0" xfId="0" applyFont="1"/>
    <xf numFmtId="9" fontId="0" fillId="0" borderId="0" xfId="1" applyFont="1"/>
    <xf numFmtId="0" fontId="0" fillId="0" borderId="0" xfId="0" applyFont="1"/>
    <xf numFmtId="9" fontId="0" fillId="0" borderId="0" xfId="0" applyNumberFormat="1"/>
    <xf numFmtId="9" fontId="2" fillId="0" borderId="0" xfId="1" applyFont="1"/>
    <xf numFmtId="9" fontId="2" fillId="0" borderId="0" xfId="0" applyNumberFormat="1" applyFont="1"/>
    <xf numFmtId="0" fontId="4" fillId="2" borderId="0" xfId="0" applyFont="1" applyFill="1" applyAlignment="1"/>
    <xf numFmtId="0" fontId="5" fillId="2" borderId="0" xfId="2" applyFill="1" applyAlignment="1"/>
  </cellXfs>
  <cellStyles count="3">
    <cellStyle name="Hyperlink" xfId="2" builtinId="8"/>
    <cellStyle name="Normal" xfId="0" builtinId="0"/>
    <cellStyle name="Percent" xfId="1" builtinId="5"/>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979690"/>
            </a:solidFill>
            <a:ln>
              <a:noFill/>
            </a:ln>
            <a:effectLst/>
          </c:spPr>
          <c:invertIfNegative val="0"/>
          <c:cat>
            <c:strRef>
              <c:f>'2.20'!$F$7:$F$23</c:f>
              <c:strCache>
                <c:ptCount val="17"/>
                <c:pt idx="0">
                  <c:v>RDP lao*</c:v>
                </c:pt>
                <c:pt idx="1">
                  <c:v>Guinée-Bissau</c:v>
                </c:pt>
                <c:pt idx="2">
                  <c:v>Sierra Leone</c:v>
                </c:pt>
                <c:pt idx="3">
                  <c:v>Népal</c:v>
                </c:pt>
                <c:pt idx="4">
                  <c:v>Îles Salomon</c:v>
                </c:pt>
                <c:pt idx="5">
                  <c:v>Timor-Leste</c:v>
                </c:pt>
                <c:pt idx="6">
                  <c:v>Vanuatu</c:v>
                </c:pt>
                <c:pt idx="7">
                  <c:v>Sénégal</c:v>
                </c:pt>
                <c:pt idx="8">
                  <c:v>Éthiopie</c:v>
                </c:pt>
                <c:pt idx="9">
                  <c:v>Togo</c:v>
                </c:pt>
                <c:pt idx="10">
                  <c:v>Burkina Faso</c:v>
                </c:pt>
                <c:pt idx="11">
                  <c:v>Libéria</c:v>
                </c:pt>
                <c:pt idx="12">
                  <c:v>Myanmar</c:v>
                </c:pt>
                <c:pt idx="13">
                  <c:v>Soudan du Sud</c:v>
                </c:pt>
                <c:pt idx="14">
                  <c:v>Kiribati</c:v>
                </c:pt>
                <c:pt idx="15">
                  <c:v>Gambie</c:v>
                </c:pt>
                <c:pt idx="16">
                  <c:v>Mali</c:v>
                </c:pt>
              </c:strCache>
            </c:strRef>
          </c:cat>
          <c:val>
            <c:numRef>
              <c:f>'2.20'!$I$7:$I$23</c:f>
              <c:numCache>
                <c:formatCode>0%</c:formatCode>
                <c:ptCount val="17"/>
                <c:pt idx="0">
                  <c:v>-0.25689702639255751</c:v>
                </c:pt>
                <c:pt idx="1">
                  <c:v>-0.14452434029444938</c:v>
                </c:pt>
                <c:pt idx="2">
                  <c:v>-7.8261876631780081E-2</c:v>
                </c:pt>
                <c:pt idx="3">
                  <c:v>-6.5456089119628302E-2</c:v>
                </c:pt>
                <c:pt idx="4">
                  <c:v>-7.9138641631932405E-2</c:v>
                </c:pt>
                <c:pt idx="5">
                  <c:v>-4.9735394027331403E-2</c:v>
                </c:pt>
                <c:pt idx="6">
                  <c:v>-3.7880407518581127E-2</c:v>
                </c:pt>
                <c:pt idx="7">
                  <c:v>-3.0761892595625118E-2</c:v>
                </c:pt>
                <c:pt idx="8">
                  <c:v>-2.9024341680891297E-2</c:v>
                </c:pt>
                <c:pt idx="9">
                  <c:v>-2.6910892077241955E-2</c:v>
                </c:pt>
                <c:pt idx="10">
                  <c:v>-2.5880758863902731E-2</c:v>
                </c:pt>
                <c:pt idx="11">
                  <c:v>-2.4961561810173616E-2</c:v>
                </c:pt>
                <c:pt idx="12">
                  <c:v>-2.2892740402552625E-2</c:v>
                </c:pt>
                <c:pt idx="13">
                  <c:v>4.7670464470197738E-2</c:v>
                </c:pt>
                <c:pt idx="14">
                  <c:v>-9.4237299588902923E-3</c:v>
                </c:pt>
                <c:pt idx="15">
                  <c:v>-7.0219636647738115E-3</c:v>
                </c:pt>
                <c:pt idx="16">
                  <c:v>-6.5059162070520982E-3</c:v>
                </c:pt>
              </c:numCache>
            </c:numRef>
          </c:val>
          <c:extLst>
            <c:ext xmlns:c16="http://schemas.microsoft.com/office/drawing/2014/chart" uri="{C3380CC4-5D6E-409C-BE32-E72D297353CC}">
              <c16:uniqueId val="{00000000-D088-4FDF-A682-C7C15C56F215}"/>
            </c:ext>
          </c:extLst>
        </c:ser>
        <c:dLbls>
          <c:showLegendKey val="0"/>
          <c:showVal val="0"/>
          <c:showCatName val="0"/>
          <c:showSerName val="0"/>
          <c:showPercent val="0"/>
          <c:showBubbleSize val="0"/>
        </c:dLbls>
        <c:gapWidth val="219"/>
        <c:overlap val="-27"/>
        <c:axId val="207689984"/>
        <c:axId val="207695872"/>
      </c:barChart>
      <c:catAx>
        <c:axId val="207689984"/>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7695872"/>
        <c:crosses val="autoZero"/>
        <c:auto val="1"/>
        <c:lblAlgn val="ctr"/>
        <c:lblOffset val="100"/>
        <c:noMultiLvlLbl val="0"/>
      </c:catAx>
      <c:valAx>
        <c:axId val="2076958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7689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277811</xdr:colOff>
      <xdr:row>10</xdr:row>
      <xdr:rowOff>26986</xdr:rowOff>
    </xdr:from>
    <xdr:to>
      <xdr:col>18</xdr:col>
      <xdr:colOff>430694</xdr:colOff>
      <xdr:row>32</xdr:row>
      <xdr:rowOff>115956</xdr:rowOff>
    </xdr:to>
    <xdr:graphicFrame macro="">
      <xdr:nvGraphicFramePr>
        <xdr:cNvPr id="2" name="Chart 1">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DCD\Data\SDF\Work%20streams\Data%20Collections\Outputs\Aid%20to%20CSO\CSO%20at%20a%20glance\2016-2017\Envir_chart_14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CDE%20BBDD\Plantilla%20Creaci&#243;n%20BBDD%20v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n.oecd.org\sdataDCD\Work\2015%20Round\Validation\Version_1\Armenia_V1.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015%20Monitoring%20Survey%20requested%20by%20MOF%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Main"/>
      <sheetName val="Old doc"/>
      <sheetName val="Master"/>
      <sheetName val="Pivots"/>
      <sheetName val="Lookup"/>
    </sheetNames>
    <sheetDataSet>
      <sheetData sheetId="0" refreshError="1"/>
      <sheetData sheetId="1" refreshError="1">
        <row r="16">
          <cell r="C16">
            <v>2014</v>
          </cell>
        </row>
        <row r="17">
          <cell r="C17">
            <v>2015</v>
          </cell>
        </row>
      </sheetData>
      <sheetData sheetId="2" refreshError="1"/>
      <sheetData sheetId="3" refreshError="1"/>
      <sheetData sheetId="4" refreshError="1"/>
      <sheetData sheetId="5" refreshError="1">
        <row r="1">
          <cell r="B1" t="str">
            <v>United States</v>
          </cell>
        </row>
        <row r="2">
          <cell r="B2">
            <v>1</v>
          </cell>
        </row>
        <row r="8">
          <cell r="J8">
            <v>1</v>
          </cell>
          <cell r="K8">
            <v>2014</v>
          </cell>
          <cell r="L8">
            <v>2015</v>
          </cell>
          <cell r="M8" t="str">
            <v>Aid in Support of Environment</v>
          </cell>
          <cell r="N8" t="str">
            <v>Aid to Environment, commitments</v>
          </cell>
          <cell r="O8" t="str">
            <v>Sector breakdown</v>
          </cell>
          <cell r="P8" t="str">
            <v>Top ten recipients</v>
          </cell>
          <cell r="Q8" t="str">
            <v>Average commitments for 2014-2015, unless otherwise shown</v>
          </cell>
          <cell r="R8" t="str">
            <v>Investment in environment is necessary for improving economic, social and political conditions in developing countries within the framework of sustainable development.
An activity can target environment as a "principal objective" or "significant objective". Principal means environment was an explicit objective of the activity and fundemental in its design. Significant means environment was an important, but secondary, objective of the activity. Not targeted means that the activity was screened for promoting environment, but was not found to have targeted it.</v>
          </cell>
          <cell r="S8" t="str">
            <v xml:space="preserve">All activities have been screened against the environment marker: the environment coverage ratio is thus </v>
          </cell>
          <cell r="T8" t="str">
            <v xml:space="preserve">Not all activities have been screened against the environment marker: the coverage ratio for bilateral-allocable activities is </v>
          </cell>
          <cell r="U8" t="str">
            <v xml:space="preserve">No activity has been screened against the environment marker:  the coverage ratio is thus </v>
          </cell>
          <cell r="V8" t="str">
            <v>constant 2014 USD million</v>
          </cell>
          <cell r="W8" t="str">
            <v>(1): Percentage of bilateral allocable aid. Activities not screened against the environment marker have been excluded.</v>
          </cell>
          <cell r="X8" t="str">
            <v>(2): The bars in this chart are cumulative and need to be read from top to bottom. Each bar represents the overlap between two sets of markers. The ‘basis’ represents the group of markers labelled on the left, and the ‘additional marker’ represents the marker labelled  on the right.  The overlap between the markers is shown in the middle. Data on Rio markers (Biodiversity, Desertification, Climate Mitigation, Climate Adaptation) are available at http://www.oecd.org/dac/stats/rioconventions.</v>
          </cell>
          <cell r="Y8" t="str">
            <v>Source: CRS (Creditor Reporting System) dataset "Aid activities targeting Global Env. Objectives" at 
http://www.oecd.org/dac/stats/idsonline</v>
          </cell>
          <cell r="Z8" t="str">
            <v>(2): The bars in this chart are cumulative and need to be read from top to bottom. Each bar represents the overlap between two sets of markers. The ‘basis’ represents the group of markers labelled on the left, and the ‘additional marker’ represents the marker labelled  on the right.  The overlap between the markers is shown in the middle.</v>
          </cell>
          <cell r="AA8" t="str">
            <v>(*): break in bilateral allocable calculation method in 2010.</v>
          </cell>
          <cell r="AB8">
            <v>0</v>
          </cell>
        </row>
        <row r="9">
          <cell r="J9">
            <v>2</v>
          </cell>
          <cell r="K9">
            <v>2014</v>
          </cell>
          <cell r="L9">
            <v>2015</v>
          </cell>
          <cell r="M9" t="str">
            <v>Aide Visant l'Environnement</v>
          </cell>
          <cell r="N9" t="str">
            <v>Aide visant l'environnement, engagements</v>
          </cell>
          <cell r="O9" t="str">
            <v>Ventilation par secteur</v>
          </cell>
          <cell r="P9" t="str">
            <v>10 premiers bénéficiaires</v>
          </cell>
          <cell r="Q9" t="str">
            <v>Engagements moyens pour 2014-2015, sauf indication contraire</v>
          </cell>
          <cell r="R9" t="str">
            <v>L'investissement dans le domaine de l'environnement est essentiel pour l'amélioration des conditions économiques, sociales et politiques des pays en développement et en particulier dans le cadre du développement durable.
Une activité peut cibler l'environnement comme "objectif principal" ou comme "objectif significatif". Comme objectif principal, cela sous-entend que l'environnement était un objectif explicite de l'activité et fondamental dans sa conception. Un objectif significatif signifie que l'environnement était un objectif important mais secondaire de l'activité. Non orientée signifie que l'activité a été examinée au regard de l'aide à l'environnement mais qu'elle a finalement été reconnue comme ne ciblant pas cet objectif.</v>
          </cell>
          <cell r="S9" t="str">
            <v xml:space="preserve">Toutes les activités ont été examinées au regard du marqueur environnement : la couverture est donc de </v>
          </cell>
          <cell r="T9" t="str">
            <v xml:space="preserve">Toutes les activités n'ont pas été examinées au regard du marqueur environnement : le ratio de couverture pour les activités ventilables bilatérales est </v>
          </cell>
          <cell r="U9" t="str">
            <v xml:space="preserve">No activity has been screened against the environment marker:  the coverage ratio is thus </v>
          </cell>
          <cell r="V9" t="str">
            <v>millions de USD constants 2014</v>
          </cell>
          <cell r="W9" t="str">
            <v>(1): Pourcentage de l'aide ventilable bilatérale. Les activités non marquées vis-à-vis du marqueur environnement ont été exclues.</v>
          </cell>
          <cell r="X9" t="str">
            <v>(2): Les données sur les marqueurs des Conventions de Rio (Biodiversité, Désertification, Atténuation et Adaptation au changement climatique) sont également disponibles (en anglais) sur : http://www.oecd.org/dac/stats/rioconventions. Veuillez noter que des doubles-comptage peuvent exister entre différents marqueurs, ainsi leurs données ne doivent pas être additionnées mais considérées séparément.</v>
          </cell>
          <cell r="Y9" t="str">
            <v>Source: Base de données SNPC des activités d'aide (Système de Notication des Pays Créanciers) disponible sur http://www.oecd.org/dac/stats/idsonline sous le titre "Activités d’aide visant les objectifs environnementaux mondiaux"</v>
          </cell>
          <cell r="Z9">
            <v>0</v>
          </cell>
          <cell r="AA9" t="str">
            <v>(*) : changement de mode de calcul de l'aide bilatérale ventilable en 2010.</v>
          </cell>
          <cell r="AB9">
            <v>0</v>
          </cell>
        </row>
        <row r="14">
          <cell r="J14">
            <v>1</v>
          </cell>
          <cell r="K14" t="str">
            <v>DonorNameE</v>
          </cell>
          <cell r="L14" t="str">
            <v>constant 2014 USD million</v>
          </cell>
          <cell r="M14" t="str">
            <v>Environment as a sector</v>
          </cell>
          <cell r="N14" t="str">
            <v>Other activities scored "principal objective"</v>
          </cell>
          <cell r="O14" t="str">
            <v>Activities scored "significant objective"</v>
          </cell>
          <cell r="P14" t="str">
            <v>Total of environment-focused aid</v>
          </cell>
          <cell r="Q14" t="str">
            <v>Activities marked "Rio" (excl. "Env.")</v>
          </cell>
          <cell r="R14" t="str">
            <v>Not targeted</v>
          </cell>
          <cell r="S14" t="str">
            <v>Not screened</v>
          </cell>
          <cell r="T14" t="str">
            <v>Total bilateral allocable aid</v>
          </cell>
          <cell r="U14" t="str">
            <v>Share of environment-focused aid (1)</v>
          </cell>
          <cell r="V14" t="str">
            <v>Memo:</v>
          </cell>
          <cell r="W14" t="str">
            <v>Total bilateral non-allocable aid</v>
          </cell>
          <cell r="X14">
            <v>0</v>
          </cell>
          <cell r="Y14">
            <v>0</v>
          </cell>
          <cell r="Z14">
            <v>0</v>
          </cell>
          <cell r="AA14">
            <v>0</v>
          </cell>
          <cell r="AB14">
            <v>0</v>
          </cell>
          <cell r="AC14">
            <v>0</v>
          </cell>
        </row>
        <row r="15">
          <cell r="J15">
            <v>2</v>
          </cell>
          <cell r="K15" t="str">
            <v>DonorNameF</v>
          </cell>
          <cell r="L15" t="str">
            <v>millions de USD constants 2014</v>
          </cell>
          <cell r="M15" t="str">
            <v>Environnement comme secteur d'activité</v>
          </cell>
          <cell r="N15" t="str">
            <v>Autres activités marquées "Objectif principal"</v>
          </cell>
          <cell r="O15" t="str">
            <v>Activités marquées "Objectif significatif"</v>
          </cell>
          <cell r="P15" t="str">
            <v>Aide totale visant l'environnement</v>
          </cell>
          <cell r="Q15" t="str">
            <v>Activités marquées "Rio" (excl. "Env.")</v>
          </cell>
          <cell r="R15" t="str">
            <v>Non orientée</v>
          </cell>
          <cell r="S15" t="str">
            <v>Non marquée</v>
          </cell>
          <cell r="T15" t="str">
            <v>Total de l'aide ventilable bilatérale</v>
          </cell>
          <cell r="U15" t="str">
            <v>Part de l'aide visant l'environnement (1)</v>
          </cell>
          <cell r="V15" t="str">
            <v>Pour mémoire:</v>
          </cell>
          <cell r="W15" t="str">
            <v xml:space="preserve">Aide totale bilatérale non ventilable </v>
          </cell>
          <cell r="X15">
            <v>0</v>
          </cell>
          <cell r="Y15">
            <v>0</v>
          </cell>
          <cell r="Z15">
            <v>0</v>
          </cell>
          <cell r="AA15">
            <v>0</v>
          </cell>
          <cell r="AB15">
            <v>0</v>
          </cell>
          <cell r="AC15">
            <v>0</v>
          </cell>
        </row>
        <row r="20">
          <cell r="J20">
            <v>1</v>
          </cell>
          <cell r="K20" t="str">
            <v>DonorNameE</v>
          </cell>
          <cell r="L20" t="str">
            <v>Total environment-focused aid, constant 2014 USD million</v>
          </cell>
          <cell r="M20" t="str">
            <v>Environment as a sector</v>
          </cell>
          <cell r="N20" t="str">
            <v>Other activities with environment as "principal objective"</v>
          </cell>
          <cell r="O20" t="str">
            <v>Significant objective</v>
          </cell>
          <cell r="P20" t="str">
            <v>Total environment-focused aid (includes "significant objective")</v>
          </cell>
          <cell r="Q20" t="str">
            <v>Activities marked "Rio" (excl. "Env.")</v>
          </cell>
          <cell r="R20">
            <v>0</v>
          </cell>
          <cell r="S20">
            <v>0</v>
          </cell>
          <cell r="T20">
            <v>0</v>
          </cell>
          <cell r="U20">
            <v>0</v>
          </cell>
          <cell r="V20">
            <v>0</v>
          </cell>
          <cell r="W20">
            <v>0</v>
          </cell>
          <cell r="X20">
            <v>0</v>
          </cell>
          <cell r="Y20">
            <v>0</v>
          </cell>
          <cell r="Z20">
            <v>0</v>
          </cell>
          <cell r="AA20">
            <v>0</v>
          </cell>
          <cell r="AB20">
            <v>0</v>
          </cell>
          <cell r="AC20">
            <v>0</v>
          </cell>
        </row>
        <row r="21">
          <cell r="J21">
            <v>2</v>
          </cell>
          <cell r="K21" t="str">
            <v>DonorNameF</v>
          </cell>
          <cell r="L21" t="str">
            <v>Aide totale visant l'environnement en millions de USD constants 2014</v>
          </cell>
          <cell r="M21" t="str">
            <v>Environnement comme secteur d'activité</v>
          </cell>
          <cell r="N21" t="str">
            <v>Autres activités marquées "Objectif principal"</v>
          </cell>
          <cell r="O21" t="str">
            <v>Activités marquées "Objectif significatif"</v>
          </cell>
          <cell r="P21" t="str">
            <v>Aide totale visant l'environnement ("objectif significatif" inclus)</v>
          </cell>
          <cell r="Q21" t="str">
            <v>Activités marquées "Rio" (excl. "Env.")</v>
          </cell>
          <cell r="R21">
            <v>0</v>
          </cell>
          <cell r="S21">
            <v>0</v>
          </cell>
          <cell r="T21">
            <v>0</v>
          </cell>
          <cell r="U21">
            <v>0</v>
          </cell>
          <cell r="V21">
            <v>0</v>
          </cell>
          <cell r="W21">
            <v>0</v>
          </cell>
          <cell r="X21">
            <v>0</v>
          </cell>
          <cell r="Y21">
            <v>0</v>
          </cell>
          <cell r="Z21">
            <v>0</v>
          </cell>
          <cell r="AA21">
            <v>0</v>
          </cell>
          <cell r="AB21">
            <v>0</v>
          </cell>
          <cell r="AC21">
            <v>0</v>
          </cell>
        </row>
        <row r="26">
          <cell r="J26">
            <v>1</v>
          </cell>
          <cell r="K26" t="str">
            <v>DonorNameE</v>
          </cell>
          <cell r="L26" t="str">
            <v>Sectoral components of environment-focused aid</v>
          </cell>
          <cell r="M26" t="str">
            <v>(percentages)</v>
          </cell>
          <cell r="N26" t="str">
            <v>Education</v>
          </cell>
          <cell r="O26" t="str">
            <v>Health and Population</v>
          </cell>
          <cell r="P26" t="str">
            <v>Other Social Infrastructure</v>
          </cell>
          <cell r="Q26" t="str">
            <v>Economic Infrastructure</v>
          </cell>
          <cell r="R26" t="str">
            <v>Production</v>
          </cell>
          <cell r="S26" t="str">
            <v>Multisector, incl. Env. sector codes</v>
          </cell>
          <cell r="T26" t="str">
            <v>Total bilateral allocable aid</v>
          </cell>
          <cell r="U26" t="str">
            <v>Environment-focused aid</v>
          </cell>
          <cell r="V26">
            <v>0</v>
          </cell>
          <cell r="W26">
            <v>0</v>
          </cell>
          <cell r="X26">
            <v>0</v>
          </cell>
          <cell r="Y26">
            <v>0</v>
          </cell>
          <cell r="Z26">
            <v>0</v>
          </cell>
          <cell r="AA26">
            <v>0</v>
          </cell>
          <cell r="AB26">
            <v>0</v>
          </cell>
          <cell r="AC26">
            <v>0</v>
          </cell>
        </row>
        <row r="27">
          <cell r="J27">
            <v>2</v>
          </cell>
          <cell r="K27" t="str">
            <v>DonorNameF</v>
          </cell>
          <cell r="L27" t="str">
            <v>Composante sectorielle de l'aide visant l'environnement</v>
          </cell>
          <cell r="M27" t="str">
            <v>(pourcentages)</v>
          </cell>
          <cell r="N27" t="str">
            <v>Education</v>
          </cell>
          <cell r="O27" t="str">
            <v>Santé et population</v>
          </cell>
          <cell r="P27" t="str">
            <v>Autres infrastructures sociales</v>
          </cell>
          <cell r="Q27" t="str">
            <v>Infrastructures économiques</v>
          </cell>
          <cell r="R27" t="str">
            <v>Production</v>
          </cell>
          <cell r="S27" t="str">
            <v>Multisecteur, code-secteur Env. Inclus</v>
          </cell>
          <cell r="T27" t="str">
            <v>Aide totale ventilable bilatérale</v>
          </cell>
          <cell r="U27" t="str">
            <v>Aide visant l'environnement</v>
          </cell>
          <cell r="V27">
            <v>0</v>
          </cell>
          <cell r="W27">
            <v>0</v>
          </cell>
          <cell r="X27">
            <v>0</v>
          </cell>
          <cell r="Y27">
            <v>0</v>
          </cell>
          <cell r="Z27">
            <v>0</v>
          </cell>
          <cell r="AA27">
            <v>0</v>
          </cell>
          <cell r="AB27">
            <v>0</v>
          </cell>
          <cell r="AC27">
            <v>0</v>
          </cell>
        </row>
        <row r="32">
          <cell r="J32">
            <v>1</v>
          </cell>
          <cell r="K32" t="str">
            <v>RecipientNameE</v>
          </cell>
          <cell r="L32" t="str">
            <v>Environment focus in aid to top ten recipients</v>
          </cell>
          <cell r="M32" t="str">
            <v>constant 2014 USD million</v>
          </cell>
          <cell r="N32" t="str">
            <v>Total aid</v>
          </cell>
          <cell r="O32" t="str">
            <v>Total bilateral allocable aid</v>
          </cell>
          <cell r="P32" t="str">
            <v>Environment focused aid</v>
          </cell>
          <cell r="Q32">
            <v>0</v>
          </cell>
          <cell r="R32">
            <v>0</v>
          </cell>
          <cell r="S32">
            <v>0</v>
          </cell>
          <cell r="T32">
            <v>0</v>
          </cell>
          <cell r="U32">
            <v>0</v>
          </cell>
          <cell r="V32">
            <v>0</v>
          </cell>
          <cell r="W32">
            <v>0</v>
          </cell>
          <cell r="X32">
            <v>0</v>
          </cell>
          <cell r="Y32">
            <v>0</v>
          </cell>
          <cell r="Z32">
            <v>0</v>
          </cell>
          <cell r="AA32">
            <v>0</v>
          </cell>
          <cell r="AB32">
            <v>0</v>
          </cell>
          <cell r="AC32">
            <v>0</v>
          </cell>
        </row>
        <row r="33">
          <cell r="J33">
            <v>2</v>
          </cell>
          <cell r="K33" t="str">
            <v>RecipientNameF</v>
          </cell>
          <cell r="L33" t="str">
            <v>Aide visant l'environnement aux 10 premiers bénéficiaires</v>
          </cell>
          <cell r="M33" t="str">
            <v>millions de USD constants 2014</v>
          </cell>
          <cell r="N33" t="str">
            <v>Aide totale</v>
          </cell>
          <cell r="O33" t="str">
            <v>Aide totale ventilable bilatérale</v>
          </cell>
          <cell r="P33" t="str">
            <v xml:space="preserve">Aide visant l'environnement </v>
          </cell>
          <cell r="Q33">
            <v>0</v>
          </cell>
          <cell r="R33">
            <v>0</v>
          </cell>
          <cell r="S33">
            <v>0</v>
          </cell>
          <cell r="T33">
            <v>0</v>
          </cell>
          <cell r="U33">
            <v>0</v>
          </cell>
          <cell r="V33">
            <v>0</v>
          </cell>
          <cell r="W33">
            <v>0</v>
          </cell>
          <cell r="X33">
            <v>0</v>
          </cell>
          <cell r="Y33">
            <v>0</v>
          </cell>
          <cell r="Z33">
            <v>0</v>
          </cell>
          <cell r="AA33">
            <v>0</v>
          </cell>
          <cell r="AB33">
            <v>0</v>
          </cell>
          <cell r="AC33">
            <v>0</v>
          </cell>
        </row>
        <row r="38">
          <cell r="J38">
            <v>1</v>
          </cell>
          <cell r="K38" t="str">
            <v>DonorNameE</v>
          </cell>
          <cell r="L38" t="str">
            <v>Overlap between Env. and Rio markers (2)</v>
          </cell>
          <cell r="M38" t="str">
            <v>constant 2014 USD million</v>
          </cell>
          <cell r="N38" t="str">
            <v>Above bar (4 Rio markers) &amp; environment</v>
          </cell>
          <cell r="O38" t="str">
            <v>Above bar (climate change , biodiversity) &amp; desertification</v>
          </cell>
          <cell r="P38" t="str">
            <v>Above bar (climate change) &amp; biodiversity</v>
          </cell>
          <cell r="Q38" t="str">
            <v>Climate change mitigation &amp; adaptation</v>
          </cell>
          <cell r="R38">
            <v>0</v>
          </cell>
          <cell r="S38">
            <v>0</v>
          </cell>
          <cell r="T38">
            <v>0</v>
          </cell>
          <cell r="U38">
            <v>0</v>
          </cell>
          <cell r="V38">
            <v>0</v>
          </cell>
          <cell r="W38">
            <v>0</v>
          </cell>
          <cell r="X38">
            <v>0</v>
          </cell>
          <cell r="Y38">
            <v>0</v>
          </cell>
          <cell r="Z38">
            <v>0</v>
          </cell>
          <cell r="AA38">
            <v>0</v>
          </cell>
          <cell r="AB38">
            <v>0</v>
          </cell>
          <cell r="AC38">
            <v>0</v>
          </cell>
        </row>
        <row r="39">
          <cell r="J39">
            <v>2</v>
          </cell>
          <cell r="K39" t="str">
            <v>DonorNameF</v>
          </cell>
          <cell r="L39" t="str">
            <v>Recouvrement entre les marqueurs Env. et Rio (2)</v>
          </cell>
          <cell r="M39" t="str">
            <v>millions de USD constants 2014</v>
          </cell>
          <cell r="N39" t="str">
            <v>Barre ci-dessus (4 marqueurs Rio) &amp; environnement</v>
          </cell>
          <cell r="O39" t="str">
            <v>Barre ci-dessus (changement climatique , biodiversité) &amp; désertification</v>
          </cell>
          <cell r="P39" t="str">
            <v>Barre ci-dessus (changement climat) &amp; biodiversité</v>
          </cell>
          <cell r="Q39" t="str">
            <v>Changement climatique atténuation &amp; adaptation</v>
          </cell>
          <cell r="R39">
            <v>0</v>
          </cell>
          <cell r="S39">
            <v>0</v>
          </cell>
          <cell r="T39">
            <v>0</v>
          </cell>
          <cell r="U39">
            <v>0</v>
          </cell>
          <cell r="V39">
            <v>0</v>
          </cell>
          <cell r="W39">
            <v>0</v>
          </cell>
          <cell r="X39">
            <v>0</v>
          </cell>
          <cell r="Y39">
            <v>0</v>
          </cell>
          <cell r="Z39">
            <v>0</v>
          </cell>
          <cell r="AA39">
            <v>0</v>
          </cell>
          <cell r="AB39">
            <v>0</v>
          </cell>
          <cell r="AC39">
            <v>0</v>
          </cell>
        </row>
        <row r="44">
          <cell r="J44">
            <v>1</v>
          </cell>
          <cell r="K44" t="str">
            <v>RecipientNameE</v>
          </cell>
          <cell r="L44" t="str">
            <v>Top ten recipients of environment-focused aid</v>
          </cell>
          <cell r="M44" t="str">
            <v>constant 2014 USD million</v>
          </cell>
          <cell r="N44" t="str">
            <v>Total bilateral allocable aid</v>
          </cell>
          <cell r="O44" t="str">
            <v>Environment-focused aid</v>
          </cell>
          <cell r="P44">
            <v>0</v>
          </cell>
          <cell r="Q44">
            <v>0</v>
          </cell>
          <cell r="R44">
            <v>0</v>
          </cell>
          <cell r="S44">
            <v>0</v>
          </cell>
          <cell r="T44">
            <v>0</v>
          </cell>
          <cell r="U44">
            <v>0</v>
          </cell>
          <cell r="V44">
            <v>0</v>
          </cell>
          <cell r="W44">
            <v>0</v>
          </cell>
          <cell r="X44">
            <v>0</v>
          </cell>
          <cell r="Y44">
            <v>0</v>
          </cell>
          <cell r="Z44">
            <v>0</v>
          </cell>
          <cell r="AA44">
            <v>0</v>
          </cell>
          <cell r="AB44">
            <v>0</v>
          </cell>
          <cell r="AC44">
            <v>0</v>
          </cell>
        </row>
        <row r="45">
          <cell r="J45">
            <v>2</v>
          </cell>
          <cell r="K45" t="str">
            <v>RecipientNameF</v>
          </cell>
          <cell r="L45" t="str">
            <v>10 premiers bénéficiaires de l'aide visant l'environnement</v>
          </cell>
          <cell r="M45" t="str">
            <v>millions de USD constants 2014</v>
          </cell>
          <cell r="N45" t="str">
            <v>Aide totale ventilable bilatérale</v>
          </cell>
          <cell r="O45" t="str">
            <v>Aide visant l'environnement</v>
          </cell>
          <cell r="P45">
            <v>0</v>
          </cell>
          <cell r="Q45">
            <v>0</v>
          </cell>
          <cell r="R45">
            <v>0</v>
          </cell>
          <cell r="S45">
            <v>0</v>
          </cell>
          <cell r="T45">
            <v>0</v>
          </cell>
          <cell r="U45">
            <v>0</v>
          </cell>
          <cell r="V45">
            <v>0</v>
          </cell>
          <cell r="W45">
            <v>0</v>
          </cell>
          <cell r="X45">
            <v>0</v>
          </cell>
          <cell r="Y45">
            <v>0</v>
          </cell>
          <cell r="Z45">
            <v>0</v>
          </cell>
          <cell r="AA45">
            <v>0</v>
          </cell>
          <cell r="AB45">
            <v>0</v>
          </cell>
          <cell r="AC4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1B"/>
      <sheetName val="Cod-3"/>
      <sheetName val="1B"/>
      <sheetName val="Dropdown"/>
      <sheetName val="DropFRA"/>
      <sheetName val="DropES"/>
      <sheetName val="PRO-REC X"/>
      <sheetName val="1A-M2 BBDD"/>
      <sheetName val="REC-2"/>
      <sheetName val="INDEX"/>
      <sheetName val="GOVERNMENT"/>
      <sheetName val="OVERVIEW"/>
      <sheetName val="REC-X"/>
      <sheetName val="PRO-REC"/>
      <sheetName val="S1A"/>
      <sheetName val="S1B"/>
      <sheetName val="S4"/>
      <sheetName val="S9"/>
      <sheetName val="REC"/>
      <sheetName val="8"/>
      <sheetName val="S7"/>
      <sheetName val="7"/>
      <sheetName val="S8"/>
      <sheetName val="S3"/>
      <sheetName val="S2"/>
      <sheetName val="DASHBOARD"/>
      <sheetName val="1A-M1"/>
      <sheetName val="1A-M2"/>
      <sheetName val="2"/>
      <sheetName val="3"/>
      <sheetName val="4"/>
      <sheetName val="S5 6 9"/>
      <sheetName val="5a 5b 6 &amp; 9b"/>
      <sheetName val="DEVELOPMENT PARTNERS"/>
      <sheetName val="9A"/>
      <sheetName val="10"/>
      <sheetName val="Data 9A"/>
      <sheetName val="CI-2"/>
      <sheetName val="CI-3"/>
      <sheetName val="HELP-1AM1"/>
      <sheetName val="HELP-1AM2"/>
      <sheetName val="HELP-1B"/>
      <sheetName val="HELP-2"/>
      <sheetName val="HELP-3"/>
      <sheetName val="HELP-4"/>
      <sheetName val="HELP-5a"/>
      <sheetName val="HELP-5b"/>
      <sheetName val="HELP-6"/>
      <sheetName val="HELP-9b"/>
      <sheetName val="HELP-7"/>
      <sheetName val="HELP-8"/>
      <sheetName val="HELP-9A"/>
      <sheetName val="HELP-10"/>
      <sheetName val="Data CI2"/>
      <sheetName val="Data CI3"/>
      <sheetName val="Data CI10"/>
    </sheetNames>
    <sheetDataSet>
      <sheetData sheetId="0"/>
      <sheetData sheetId="1"/>
      <sheetData sheetId="2"/>
      <sheetData sheetId="3">
        <row r="1">
          <cell r="A1" t="str">
            <v>Select Country:</v>
          </cell>
          <cell r="F1" t="str">
            <v>Select Start Year:</v>
          </cell>
          <cell r="V1" t="str">
            <v>Please Select:</v>
          </cell>
          <cell r="X1" t="str">
            <v>Please select sector:</v>
          </cell>
        </row>
        <row r="2">
          <cell r="A2" t="str">
            <v>Afghanistan</v>
          </cell>
          <cell r="F2" t="str">
            <v>2012 or before</v>
          </cell>
          <cell r="V2" t="str">
            <v>Yes</v>
          </cell>
          <cell r="X2" t="str">
            <v>Action Relating to Debt</v>
          </cell>
        </row>
        <row r="3">
          <cell r="A3" t="str">
            <v>Albania</v>
          </cell>
          <cell r="F3">
            <v>2013</v>
          </cell>
          <cell r="V3" t="str">
            <v>No</v>
          </cell>
          <cell r="X3" t="str">
            <v>Agriculture, Forestry &amp; Fishing</v>
          </cell>
        </row>
        <row r="4">
          <cell r="A4" t="str">
            <v>Algeria</v>
          </cell>
          <cell r="F4">
            <v>2014</v>
          </cell>
          <cell r="X4" t="str">
            <v>Banking &amp; Financial Services</v>
          </cell>
        </row>
        <row r="5">
          <cell r="A5" t="str">
            <v>Angola</v>
          </cell>
          <cell r="F5">
            <v>2015</v>
          </cell>
          <cell r="X5" t="str">
            <v>Business &amp; Other Services</v>
          </cell>
        </row>
        <row r="6">
          <cell r="A6" t="str">
            <v>Antigua and Barbuda</v>
          </cell>
          <cell r="F6">
            <v>2016</v>
          </cell>
          <cell r="X6" t="str">
            <v>Civil Society</v>
          </cell>
        </row>
        <row r="7">
          <cell r="A7" t="str">
            <v>Argentina</v>
          </cell>
          <cell r="F7">
            <v>2017</v>
          </cell>
          <cell r="X7" t="str">
            <v>Dev. Food Aid/Food Security Ass.</v>
          </cell>
        </row>
        <row r="8">
          <cell r="A8" t="str">
            <v>Armenia</v>
          </cell>
          <cell r="F8">
            <v>2018</v>
          </cell>
          <cell r="X8" t="str">
            <v>Disaster Prevention &amp; Preparedness</v>
          </cell>
        </row>
        <row r="9">
          <cell r="A9" t="str">
            <v>Azerbaijan</v>
          </cell>
          <cell r="X9" t="str">
            <v>Education</v>
          </cell>
        </row>
        <row r="10">
          <cell r="A10" t="str">
            <v>Bangladesh</v>
          </cell>
          <cell r="X10" t="str">
            <v>Emergency Response</v>
          </cell>
        </row>
        <row r="11">
          <cell r="A11" t="str">
            <v>Belarus</v>
          </cell>
          <cell r="X11" t="str">
            <v>Energy</v>
          </cell>
        </row>
        <row r="12">
          <cell r="A12" t="str">
            <v>Belize</v>
          </cell>
          <cell r="X12" t="str">
            <v>General Budget Support</v>
          </cell>
        </row>
        <row r="13">
          <cell r="A13" t="str">
            <v>Benin</v>
          </cell>
          <cell r="X13" t="str">
            <v>Health</v>
          </cell>
        </row>
        <row r="14">
          <cell r="A14" t="str">
            <v>Bhutan</v>
          </cell>
          <cell r="X14" t="str">
            <v>Industry, Mining, Construction</v>
          </cell>
        </row>
        <row r="15">
          <cell r="A15" t="str">
            <v>Bolivia</v>
          </cell>
          <cell r="X15" t="str">
            <v>Information Tech. &amp; Communications</v>
          </cell>
        </row>
        <row r="16">
          <cell r="A16" t="str">
            <v>Bosnia and Herzegovina</v>
          </cell>
          <cell r="X16" t="str">
            <v>Other Commodity Assistance</v>
          </cell>
        </row>
        <row r="17">
          <cell r="A17" t="str">
            <v>Botswana</v>
          </cell>
          <cell r="X17" t="str">
            <v>Other Social Infrastructure &amp; Services</v>
          </cell>
        </row>
        <row r="18">
          <cell r="A18" t="str">
            <v>Brazil</v>
          </cell>
          <cell r="X18" t="str">
            <v>Population Policies &amp; Reproductive Health</v>
          </cell>
        </row>
        <row r="19">
          <cell r="A19" t="str">
            <v>Burkina Faso</v>
          </cell>
          <cell r="X19" t="str">
            <v>Public Sector Management, Governance and Justice</v>
          </cell>
        </row>
        <row r="20">
          <cell r="A20" t="str">
            <v>Burundi</v>
          </cell>
          <cell r="X20" t="str">
            <v>Reconstruction Relief &amp; Rehabilitation</v>
          </cell>
        </row>
        <row r="21">
          <cell r="A21" t="str">
            <v>Cabo Verde</v>
          </cell>
          <cell r="X21" t="str">
            <v>Tourism</v>
          </cell>
        </row>
        <row r="22">
          <cell r="A22" t="str">
            <v>Cambodia</v>
          </cell>
          <cell r="X22" t="str">
            <v>Trade</v>
          </cell>
        </row>
        <row r="23">
          <cell r="A23" t="str">
            <v>Cameroon</v>
          </cell>
          <cell r="X23" t="str">
            <v>Transport &amp; Logistics</v>
          </cell>
        </row>
        <row r="24">
          <cell r="A24" t="str">
            <v>Central African Republic</v>
          </cell>
          <cell r="X24" t="str">
            <v>Unallocated / Unspecified</v>
          </cell>
        </row>
        <row r="25">
          <cell r="A25" t="str">
            <v>Chad</v>
          </cell>
          <cell r="X25" t="str">
            <v>Water Supply &amp; Sanitation</v>
          </cell>
        </row>
        <row r="26">
          <cell r="A26" t="str">
            <v>Chile</v>
          </cell>
        </row>
        <row r="27">
          <cell r="A27" t="str">
            <v>China (People's Republic of)</v>
          </cell>
        </row>
        <row r="28">
          <cell r="A28" t="str">
            <v>Colombia</v>
          </cell>
        </row>
        <row r="29">
          <cell r="A29" t="str">
            <v>Comoros</v>
          </cell>
        </row>
        <row r="30">
          <cell r="A30" t="str">
            <v>Congo</v>
          </cell>
        </row>
        <row r="31">
          <cell r="A31" t="str">
            <v>Cook Islands</v>
          </cell>
        </row>
        <row r="32">
          <cell r="A32" t="str">
            <v>Costa Rica</v>
          </cell>
        </row>
        <row r="33">
          <cell r="A33" t="str">
            <v>Côte d'Ivoire</v>
          </cell>
        </row>
        <row r="34">
          <cell r="A34" t="str">
            <v>Cuba</v>
          </cell>
        </row>
        <row r="35">
          <cell r="A35" t="str">
            <v>Democratic People's Republic of Korea</v>
          </cell>
        </row>
        <row r="36">
          <cell r="A36" t="str">
            <v>Democratic Republic of the Congo</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Kosovo</v>
          </cell>
        </row>
        <row r="68">
          <cell r="A68" t="str">
            <v>Kyrgyzstan</v>
          </cell>
        </row>
        <row r="69">
          <cell r="A69" t="str">
            <v>Lao People's Democratic Republic</v>
          </cell>
        </row>
        <row r="70">
          <cell r="A70" t="str">
            <v>Lebanon</v>
          </cell>
        </row>
        <row r="71">
          <cell r="A71" t="str">
            <v>Lesotho</v>
          </cell>
        </row>
        <row r="72">
          <cell r="A72" t="str">
            <v>Liberia</v>
          </cell>
        </row>
        <row r="73">
          <cell r="A73" t="str">
            <v>Libya</v>
          </cell>
        </row>
        <row r="74">
          <cell r="A74" t="str">
            <v>Madagascar</v>
          </cell>
        </row>
        <row r="75">
          <cell r="A75" t="str">
            <v>Malawi</v>
          </cell>
        </row>
        <row r="76">
          <cell r="A76" t="str">
            <v>Malaysia</v>
          </cell>
        </row>
        <row r="77">
          <cell r="A77" t="str">
            <v>Maldives</v>
          </cell>
        </row>
        <row r="78">
          <cell r="A78" t="str">
            <v>Mali</v>
          </cell>
        </row>
        <row r="79">
          <cell r="A79" t="str">
            <v>Marshall Islands</v>
          </cell>
        </row>
        <row r="80">
          <cell r="A80" t="str">
            <v>Mauritania</v>
          </cell>
        </row>
        <row r="81">
          <cell r="A81" t="str">
            <v>Mauritius</v>
          </cell>
        </row>
        <row r="82">
          <cell r="A82" t="str">
            <v>Mexico</v>
          </cell>
        </row>
        <row r="83">
          <cell r="A83" t="str">
            <v>Micronesia</v>
          </cell>
        </row>
        <row r="84">
          <cell r="A84" t="str">
            <v>Moldova</v>
          </cell>
        </row>
        <row r="85">
          <cell r="A85" t="str">
            <v>Mongolia</v>
          </cell>
        </row>
        <row r="86">
          <cell r="A86" t="str">
            <v>Montenegro</v>
          </cell>
        </row>
        <row r="87">
          <cell r="A87" t="str">
            <v>Montserrat</v>
          </cell>
        </row>
        <row r="88">
          <cell r="A88" t="str">
            <v>Morocco</v>
          </cell>
        </row>
        <row r="89">
          <cell r="A89" t="str">
            <v>Mozambique</v>
          </cell>
        </row>
        <row r="90">
          <cell r="A90" t="str">
            <v>Myanmar</v>
          </cell>
        </row>
        <row r="91">
          <cell r="A91" t="str">
            <v>Namibia</v>
          </cell>
        </row>
        <row r="92">
          <cell r="A92" t="str">
            <v>Nauru</v>
          </cell>
        </row>
        <row r="93">
          <cell r="A93" t="str">
            <v>Nepal</v>
          </cell>
        </row>
        <row r="94">
          <cell r="A94" t="str">
            <v>Nicaragua</v>
          </cell>
        </row>
        <row r="95">
          <cell r="A95" t="str">
            <v>Niger</v>
          </cell>
        </row>
        <row r="96">
          <cell r="A96" t="str">
            <v>Nigeria</v>
          </cell>
        </row>
        <row r="97">
          <cell r="A97" t="str">
            <v>Niue</v>
          </cell>
        </row>
        <row r="98">
          <cell r="A98" t="str">
            <v>Pakistan</v>
          </cell>
        </row>
        <row r="99">
          <cell r="A99" t="str">
            <v>Palau</v>
          </cell>
        </row>
        <row r="100">
          <cell r="A100" t="str">
            <v>Panama</v>
          </cell>
        </row>
        <row r="101">
          <cell r="A101" t="str">
            <v>Papua New Guinea</v>
          </cell>
        </row>
        <row r="102">
          <cell r="A102" t="str">
            <v>Paraguay</v>
          </cell>
        </row>
        <row r="103">
          <cell r="A103" t="str">
            <v>Peru</v>
          </cell>
        </row>
        <row r="104">
          <cell r="A104" t="str">
            <v>Philippines</v>
          </cell>
        </row>
        <row r="105">
          <cell r="A105" t="str">
            <v>Rwanda</v>
          </cell>
        </row>
        <row r="106">
          <cell r="A106" t="str">
            <v>Saint Helena</v>
          </cell>
        </row>
        <row r="107">
          <cell r="A107" t="str">
            <v>Saint Lucia</v>
          </cell>
        </row>
        <row r="108">
          <cell r="A108" t="str">
            <v>Saint Vincent and the Grenadines</v>
          </cell>
        </row>
        <row r="109">
          <cell r="A109" t="str">
            <v>Samoa</v>
          </cell>
        </row>
        <row r="110">
          <cell r="A110" t="str">
            <v>Sao Tome and Principe</v>
          </cell>
        </row>
        <row r="111">
          <cell r="A111" t="str">
            <v>Senegal</v>
          </cell>
        </row>
        <row r="112">
          <cell r="A112" t="str">
            <v>Serbia</v>
          </cell>
        </row>
        <row r="113">
          <cell r="A113" t="str">
            <v>Seychelles</v>
          </cell>
        </row>
        <row r="114">
          <cell r="A114" t="str">
            <v>Sierra Leone</v>
          </cell>
        </row>
        <row r="115">
          <cell r="A115" t="str">
            <v>Solomon Islands</v>
          </cell>
        </row>
        <row r="116">
          <cell r="A116" t="str">
            <v>Somalia</v>
          </cell>
        </row>
        <row r="117">
          <cell r="A117" t="str">
            <v>South Africa</v>
          </cell>
        </row>
        <row r="118">
          <cell r="A118" t="str">
            <v>South Sudan</v>
          </cell>
        </row>
        <row r="119">
          <cell r="A119" t="str">
            <v>Sri Lanka</v>
          </cell>
        </row>
        <row r="120">
          <cell r="A120" t="str">
            <v>Sudan</v>
          </cell>
        </row>
        <row r="121">
          <cell r="A121" t="str">
            <v>Suriname</v>
          </cell>
        </row>
        <row r="122">
          <cell r="A122" t="str">
            <v>Swaziland</v>
          </cell>
        </row>
        <row r="123">
          <cell r="A123" t="str">
            <v>Syrian Arab Republic</v>
          </cell>
        </row>
        <row r="124">
          <cell r="A124" t="str">
            <v>Tajikistan</v>
          </cell>
        </row>
        <row r="125">
          <cell r="A125" t="str">
            <v>Tanzania</v>
          </cell>
        </row>
        <row r="126">
          <cell r="A126" t="str">
            <v>Thailand</v>
          </cell>
        </row>
        <row r="127">
          <cell r="A127" t="str">
            <v>Timor-Leste</v>
          </cell>
        </row>
        <row r="128">
          <cell r="A128" t="str">
            <v>Togo</v>
          </cell>
        </row>
        <row r="129">
          <cell r="A129" t="str">
            <v>Tokelau</v>
          </cell>
        </row>
        <row r="130">
          <cell r="A130" t="str">
            <v>Tonga</v>
          </cell>
        </row>
        <row r="131">
          <cell r="A131" t="str">
            <v>Tunisia</v>
          </cell>
        </row>
        <row r="132">
          <cell r="A132" t="str">
            <v>Turkey</v>
          </cell>
        </row>
        <row r="133">
          <cell r="A133" t="str">
            <v>Turkmenistan</v>
          </cell>
        </row>
        <row r="134">
          <cell r="A134" t="str">
            <v>Tuvalu</v>
          </cell>
        </row>
        <row r="135">
          <cell r="A135" t="str">
            <v>Uganda</v>
          </cell>
        </row>
        <row r="136">
          <cell r="A136" t="str">
            <v>Ukraine</v>
          </cell>
        </row>
        <row r="137">
          <cell r="A137" t="str">
            <v>Uruguay</v>
          </cell>
        </row>
        <row r="138">
          <cell r="A138" t="str">
            <v>Uzbekistan</v>
          </cell>
        </row>
        <row r="139">
          <cell r="A139" t="str">
            <v>Vanuatu</v>
          </cell>
        </row>
        <row r="140">
          <cell r="A140" t="str">
            <v>Venezuela</v>
          </cell>
        </row>
        <row r="141">
          <cell r="A141" t="str">
            <v>Vietnam</v>
          </cell>
        </row>
        <row r="142">
          <cell r="A142" t="str">
            <v>Wallis and Futuna</v>
          </cell>
        </row>
        <row r="143">
          <cell r="A143" t="str">
            <v>West Bank and Gaza Strip</v>
          </cell>
        </row>
        <row r="144">
          <cell r="A144" t="str">
            <v>Yemen</v>
          </cell>
        </row>
        <row r="145">
          <cell r="A145" t="str">
            <v>Zambia</v>
          </cell>
        </row>
        <row r="146">
          <cell r="A146" t="str">
            <v>Zimbabwe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sheetName val="Overview &amp; Instructions"/>
      <sheetName val="Hints and Tips"/>
      <sheetName val="Indicators 5a 5b 6 &amp; 9b "/>
      <sheetName val="Indicators 7 &amp; 8"/>
      <sheetName val="Indicator 1 (Providers)"/>
      <sheetName val="Indicator 1 (Government)"/>
      <sheetName val="Indicator 2"/>
      <sheetName val="Indicator 3"/>
      <sheetName val="Additional questions"/>
      <sheetName val="custom-budget-report"/>
      <sheetName val="WGI"/>
      <sheetName val="CitizenEngagement"/>
    </sheetNames>
    <sheetDataSet>
      <sheetData sheetId="0">
        <row r="1">
          <cell r="C1" t="str">
            <v>AACID - Junta de Andalucía</v>
          </cell>
          <cell r="H1">
            <v>1</v>
          </cell>
        </row>
        <row r="2">
          <cell r="C2" t="str">
            <v>Abu Dhabi Fund for Development [ADFD]</v>
          </cell>
          <cell r="H2">
            <v>0</v>
          </cell>
        </row>
        <row r="3">
          <cell r="C3" t="str">
            <v>Adaptation Fund</v>
          </cell>
        </row>
        <row r="4">
          <cell r="C4" t="str">
            <v>African Capacity Building Foundation [ACBF]</v>
          </cell>
        </row>
        <row r="5">
          <cell r="C5" t="str">
            <v>African Development Bank [AfDB]</v>
          </cell>
        </row>
        <row r="6">
          <cell r="C6" t="str">
            <v>African Development Fund [AfDF]</v>
          </cell>
        </row>
        <row r="7">
          <cell r="C7" t="str">
            <v>Agency for International Trade Information and Cooperation [AITIC]</v>
          </cell>
        </row>
        <row r="8">
          <cell r="C8" t="str">
            <v>Algeria</v>
          </cell>
        </row>
        <row r="9">
          <cell r="C9" t="str">
            <v>Arab Agencies</v>
          </cell>
        </row>
        <row r="10">
          <cell r="C10" t="str">
            <v>Arab Bank for Economic Development in Africa [BADEA]</v>
          </cell>
        </row>
        <row r="11">
          <cell r="C11" t="str">
            <v>Arab Fund</v>
          </cell>
        </row>
        <row r="12">
          <cell r="C12" t="str">
            <v>Arab Fund [AFESD]</v>
          </cell>
        </row>
        <row r="13">
          <cell r="C13" t="str">
            <v>Arab Fund for Technical Assistance to African and Arab Countries [AFTAAAC]</v>
          </cell>
        </row>
        <row r="14">
          <cell r="C14" t="str">
            <v>AsDB Special Funds</v>
          </cell>
        </row>
        <row r="15">
          <cell r="C15" t="str">
            <v>Asian Development Bank [AsDB]</v>
          </cell>
        </row>
        <row r="16">
          <cell r="C16" t="str">
            <v>Australia</v>
          </cell>
        </row>
        <row r="17">
          <cell r="C17" t="str">
            <v>Austria</v>
          </cell>
        </row>
        <row r="18">
          <cell r="C18" t="str">
            <v>Bank for International Settlements [BIS]-Bank Claims (406)</v>
          </cell>
        </row>
        <row r="19">
          <cell r="C19" t="str">
            <v>BDEAC</v>
          </cell>
        </row>
        <row r="20">
          <cell r="C20" t="str">
            <v>Belgium</v>
          </cell>
        </row>
        <row r="21">
          <cell r="C21" t="str">
            <v>BIDC</v>
          </cell>
        </row>
        <row r="22">
          <cell r="C22" t="str">
            <v>Bill &amp; Melinda Gates Foundation</v>
          </cell>
        </row>
        <row r="23">
          <cell r="C23" t="str">
            <v>Black Sea Trade &amp; Development Bank [BSTDB]</v>
          </cell>
        </row>
        <row r="24">
          <cell r="C24" t="str">
            <v>BOAD</v>
          </cell>
        </row>
        <row r="25">
          <cell r="C25" t="str">
            <v>Bulgaria</v>
          </cell>
        </row>
        <row r="26">
          <cell r="C26" t="str">
            <v>CAF</v>
          </cell>
        </row>
        <row r="27">
          <cell r="C27" t="str">
            <v>Canada</v>
          </cell>
        </row>
        <row r="28">
          <cell r="C28" t="str">
            <v>Caribbean Development Bank [CarDB]</v>
          </cell>
        </row>
        <row r="29">
          <cell r="C29" t="str">
            <v>CEB</v>
          </cell>
        </row>
        <row r="30">
          <cell r="C30" t="str">
            <v>Chinese Taipei</v>
          </cell>
        </row>
        <row r="31">
          <cell r="C31" t="str">
            <v>Climate Investment Funds [CIF]</v>
          </cell>
        </row>
        <row r="32">
          <cell r="C32" t="str">
            <v>Council of Europe [CoE]</v>
          </cell>
        </row>
        <row r="33">
          <cell r="C33" t="str">
            <v>Council of Europe Development Bank [CEB]</v>
          </cell>
        </row>
        <row r="34">
          <cell r="C34" t="str">
            <v>Croatia</v>
          </cell>
        </row>
        <row r="35">
          <cell r="C35" t="str">
            <v>Cyprus</v>
          </cell>
        </row>
        <row r="36">
          <cell r="C36" t="str">
            <v>Czech Republic</v>
          </cell>
        </row>
        <row r="37">
          <cell r="C37" t="str">
            <v>Denmark</v>
          </cell>
        </row>
        <row r="38">
          <cell r="C38" t="str">
            <v>Development Bank of Latin America (CAF)</v>
          </cell>
        </row>
        <row r="39">
          <cell r="C39" t="str">
            <v>Economic and Social Commission for Asia and the Pacific</v>
          </cell>
        </row>
        <row r="40">
          <cell r="C40" t="str">
            <v>Economic and Social Commission for Western Asia</v>
          </cell>
        </row>
        <row r="41">
          <cell r="C41" t="str">
            <v>ECOWAS</v>
          </cell>
        </row>
        <row r="42">
          <cell r="C42" t="str">
            <v>Education for All Fast Track Initiative [EFA-FTI]</v>
          </cell>
        </row>
        <row r="43">
          <cell r="C43" t="str">
            <v>Estonia</v>
          </cell>
        </row>
        <row r="44">
          <cell r="C44" t="str">
            <v>EU Institutions</v>
          </cell>
        </row>
        <row r="45">
          <cell r="C45" t="str">
            <v>European Bank for Reconstruction and Development [EBRD]</v>
          </cell>
        </row>
        <row r="46">
          <cell r="C46" t="str">
            <v>Finland</v>
          </cell>
        </row>
        <row r="47">
          <cell r="C47" t="str">
            <v>Food and Agriculture Organisation [FAO]</v>
          </cell>
        </row>
        <row r="48">
          <cell r="C48" t="str">
            <v>France</v>
          </cell>
        </row>
        <row r="49">
          <cell r="C49" t="str">
            <v>GAIN</v>
          </cell>
        </row>
        <row r="50">
          <cell r="C50" t="str">
            <v>Germany</v>
          </cell>
        </row>
        <row r="51">
          <cell r="C51" t="str">
            <v>Global Alliance for Vaccines and Immunization [GAVI]</v>
          </cell>
        </row>
        <row r="52">
          <cell r="C52" t="str">
            <v>Global Environment Facility [GEF]</v>
          </cell>
        </row>
        <row r="53">
          <cell r="C53" t="str">
            <v>Global Fund</v>
          </cell>
        </row>
        <row r="54">
          <cell r="C54" t="str">
            <v>Global Green Growth Institute [GGGI]</v>
          </cell>
        </row>
        <row r="55">
          <cell r="C55" t="str">
            <v>GODE</v>
          </cell>
        </row>
        <row r="56">
          <cell r="C56" t="str">
            <v>Greece</v>
          </cell>
        </row>
        <row r="57">
          <cell r="C57" t="str">
            <v>Hungary</v>
          </cell>
        </row>
        <row r="58">
          <cell r="C58" t="str">
            <v>Iceland</v>
          </cell>
        </row>
        <row r="59">
          <cell r="C59" t="str">
            <v>IDB Special Fund</v>
          </cell>
        </row>
        <row r="60">
          <cell r="C60" t="str">
            <v>IFAD</v>
          </cell>
        </row>
        <row r="61">
          <cell r="C61" t="str">
            <v>IMF (Concessional Trust Funds)</v>
          </cell>
        </row>
        <row r="62">
          <cell r="C62" t="str">
            <v>IMF Trust Fund</v>
          </cell>
        </row>
        <row r="63">
          <cell r="C63" t="str">
            <v>Inter-American Development Bank [IDB]</v>
          </cell>
        </row>
        <row r="64">
          <cell r="C64" t="str">
            <v>International Atomic Energy Agency [IAEA]</v>
          </cell>
        </row>
        <row r="65">
          <cell r="C65" t="str">
            <v>International Bank for Reconstruction and Development [IBRD]</v>
          </cell>
        </row>
        <row r="66">
          <cell r="C66" t="str">
            <v>International Development Association [IDA]</v>
          </cell>
        </row>
        <row r="67">
          <cell r="C67" t="str">
            <v>International Finance Corporation [IFC]</v>
          </cell>
        </row>
        <row r="68">
          <cell r="C68" t="str">
            <v>International Monetary Fund [IMF]</v>
          </cell>
        </row>
        <row r="69">
          <cell r="C69" t="str">
            <v>IOM</v>
          </cell>
        </row>
        <row r="70">
          <cell r="C70" t="str">
            <v>Iraq</v>
          </cell>
        </row>
        <row r="71">
          <cell r="C71" t="str">
            <v>Ireland</v>
          </cell>
        </row>
        <row r="72">
          <cell r="C72" t="str">
            <v>Islamic Development Bank [IsDB]</v>
          </cell>
        </row>
        <row r="73">
          <cell r="C73" t="str">
            <v>Islamic Monetary Fund</v>
          </cell>
        </row>
        <row r="74">
          <cell r="C74" t="str">
            <v>Israel</v>
          </cell>
        </row>
        <row r="75">
          <cell r="C75" t="str">
            <v>Italy</v>
          </cell>
        </row>
        <row r="76">
          <cell r="C76" t="str">
            <v>IUCN</v>
          </cell>
        </row>
        <row r="77">
          <cell r="C77" t="str">
            <v>Japan</v>
          </cell>
        </row>
        <row r="78">
          <cell r="C78" t="str">
            <v>KFAED</v>
          </cell>
        </row>
        <row r="79">
          <cell r="C79" t="str">
            <v>Korea</v>
          </cell>
        </row>
        <row r="80">
          <cell r="C80" t="str">
            <v>Kuwait [KFAED]</v>
          </cell>
        </row>
        <row r="81">
          <cell r="C81" t="str">
            <v>Latvia</v>
          </cell>
        </row>
        <row r="82">
          <cell r="C82" t="str">
            <v>Libya</v>
          </cell>
        </row>
        <row r="83">
          <cell r="C83" t="str">
            <v>Liechtenstein</v>
          </cell>
        </row>
        <row r="84">
          <cell r="C84" t="str">
            <v>Lithuania</v>
          </cell>
        </row>
        <row r="85">
          <cell r="C85" t="str">
            <v>Luxembourg</v>
          </cell>
        </row>
        <row r="86">
          <cell r="C86" t="str">
            <v>Malta</v>
          </cell>
        </row>
        <row r="87">
          <cell r="C87" t="str">
            <v>Mekong River Commission</v>
          </cell>
        </row>
        <row r="88">
          <cell r="C88" t="str">
            <v>Montreal Protocol</v>
          </cell>
        </row>
        <row r="89">
          <cell r="C89" t="str">
            <v>Multilateral Investment Guarantee Agency [MIGA]</v>
          </cell>
        </row>
        <row r="90">
          <cell r="C90" t="str">
            <v>Netherlands</v>
          </cell>
        </row>
        <row r="91">
          <cell r="C91" t="str">
            <v>New Zealand</v>
          </cell>
        </row>
        <row r="92">
          <cell r="C92" t="str">
            <v>Nordic Development Fund [NDF]</v>
          </cell>
        </row>
        <row r="93">
          <cell r="C93" t="str">
            <v>Norway</v>
          </cell>
        </row>
        <row r="94">
          <cell r="C94" t="str">
            <v>OAPEC</v>
          </cell>
        </row>
        <row r="95">
          <cell r="C95" t="str">
            <v>OAS</v>
          </cell>
        </row>
        <row r="96">
          <cell r="C96" t="str">
            <v>OEI</v>
          </cell>
        </row>
        <row r="97">
          <cell r="C97" t="str">
            <v>OPEC Fund for International Development [OFID]</v>
          </cell>
        </row>
        <row r="98">
          <cell r="C98" t="str">
            <v>OSCE</v>
          </cell>
        </row>
        <row r="99">
          <cell r="C99" t="str">
            <v>Poland</v>
          </cell>
        </row>
        <row r="100">
          <cell r="C100" t="str">
            <v>Portugal</v>
          </cell>
        </row>
        <row r="101">
          <cell r="C101" t="str">
            <v>Private Infrastructure Development Group</v>
          </cell>
        </row>
        <row r="102">
          <cell r="C102" t="str">
            <v>Qatar</v>
          </cell>
        </row>
        <row r="103">
          <cell r="C103" t="str">
            <v>Romania</v>
          </cell>
        </row>
        <row r="104">
          <cell r="C104" t="str">
            <v>Russia</v>
          </cell>
        </row>
        <row r="105">
          <cell r="C105" t="str">
            <v>Saudi Arabia</v>
          </cell>
        </row>
        <row r="106">
          <cell r="C106" t="str">
            <v>SFD</v>
          </cell>
        </row>
        <row r="107">
          <cell r="C107" t="str">
            <v>Slovak Republic</v>
          </cell>
        </row>
        <row r="108">
          <cell r="C108" t="str">
            <v>Slovenia</v>
          </cell>
        </row>
        <row r="109">
          <cell r="C109" t="str">
            <v>Spain</v>
          </cell>
        </row>
        <row r="110">
          <cell r="C110" t="str">
            <v>Special Arab Aid Fund for Africa [SAAFA]</v>
          </cell>
        </row>
        <row r="111">
          <cell r="C111" t="str">
            <v>Sweden</v>
          </cell>
        </row>
        <row r="112">
          <cell r="C112" t="str">
            <v>Switzerland</v>
          </cell>
        </row>
        <row r="113">
          <cell r="C113" t="str">
            <v>Thailand</v>
          </cell>
        </row>
        <row r="114">
          <cell r="C114" t="str">
            <v>Turkey</v>
          </cell>
        </row>
        <row r="115">
          <cell r="C115" t="str">
            <v>UEMOA</v>
          </cell>
        </row>
        <row r="116">
          <cell r="C116" t="str">
            <v>UN AGENCIES</v>
          </cell>
        </row>
        <row r="117">
          <cell r="C117" t="str">
            <v>UN Peacebuilding Fund [UNPBF]</v>
          </cell>
        </row>
        <row r="118">
          <cell r="C118" t="str">
            <v>UNAIDS</v>
          </cell>
        </row>
        <row r="119">
          <cell r="C119" t="str">
            <v>UNDP</v>
          </cell>
        </row>
        <row r="120">
          <cell r="C120" t="str">
            <v>UNECE</v>
          </cell>
        </row>
        <row r="121">
          <cell r="C121" t="str">
            <v>UNEP</v>
          </cell>
        </row>
        <row r="122">
          <cell r="C122" t="str">
            <v>UNFPA</v>
          </cell>
        </row>
        <row r="123">
          <cell r="C123" t="str">
            <v>UNHCR</v>
          </cell>
        </row>
        <row r="124">
          <cell r="C124" t="str">
            <v>UNICEF</v>
          </cell>
        </row>
        <row r="125">
          <cell r="C125" t="str">
            <v>United Arab Emirates</v>
          </cell>
        </row>
        <row r="126">
          <cell r="C126" t="str">
            <v>United Kingdom</v>
          </cell>
        </row>
        <row r="127">
          <cell r="C127" t="str">
            <v>United Nations Industrial Development Organization [UNIDO]</v>
          </cell>
        </row>
        <row r="128">
          <cell r="C128" t="str">
            <v>United States</v>
          </cell>
        </row>
        <row r="129">
          <cell r="C129" t="str">
            <v>UNRWA</v>
          </cell>
        </row>
        <row r="130">
          <cell r="C130" t="str">
            <v>UNTA</v>
          </cell>
        </row>
        <row r="131">
          <cell r="C131" t="str">
            <v>WFP</v>
          </cell>
        </row>
        <row r="132">
          <cell r="C132" t="str">
            <v>World Bank</v>
          </cell>
        </row>
        <row r="133">
          <cell r="C133" t="str">
            <v>World Health Organisation [WHO]</v>
          </cell>
        </row>
        <row r="134">
          <cell r="C134" t="str">
            <v>World Trade Organisation</v>
          </cell>
        </row>
        <row r="135">
          <cell r="C135" t="str">
            <v>WTO - International Trade Centre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 Instructions&amp;Questions"/>
      <sheetName val="Hints and Tips"/>
      <sheetName val="Indicators 5a &amp; 9b"/>
      <sheetName val="Indicator 1"/>
      <sheetName val="Additional Comments"/>
      <sheetName val="Dropdown"/>
    </sheetNames>
    <sheetDataSet>
      <sheetData sheetId="0">
        <row r="2">
          <cell r="AD2" t="str">
            <v>Policy-based</v>
          </cell>
        </row>
      </sheetData>
      <sheetData sheetId="1"/>
      <sheetData sheetId="2"/>
      <sheetData sheetId="3"/>
      <sheetData sheetId="4"/>
      <sheetData sheetId="5">
        <row r="2">
          <cell r="AD2" t="str">
            <v>Policy-based</v>
          </cell>
        </row>
        <row r="3">
          <cell r="AD3" t="str">
            <v>Investment</v>
          </cell>
        </row>
        <row r="4">
          <cell r="AD4" t="str">
            <v>Technical Cooperation</v>
          </cell>
        </row>
        <row r="5">
          <cell r="AD5" t="str">
            <v>Innovation</v>
          </cell>
        </row>
        <row r="6">
          <cell r="AD6" t="str">
            <v>Results-driven</v>
          </cell>
        </row>
        <row r="7">
          <cell r="AD7" t="str">
            <v>Private Sector</v>
          </cell>
        </row>
        <row r="8">
          <cell r="AD8" t="str">
            <v>General Budget Support</v>
          </cell>
        </row>
        <row r="9">
          <cell r="AD9" t="str">
            <v>Sector Budget Support</v>
          </cell>
        </row>
        <row r="10">
          <cell r="AD10" t="str">
            <v>Emergency  / Humanitarian Aid</v>
          </cell>
        </row>
        <row r="11">
          <cell r="AD11" t="str">
            <v>Structural Adjustment</v>
          </cell>
        </row>
        <row r="12">
          <cell r="AD12" t="str">
            <v>Debt Relief/Reduction</v>
          </cell>
        </row>
        <row r="13">
          <cell r="AD13" t="str">
            <v>Credit Lines</v>
          </cell>
        </row>
        <row r="14">
          <cell r="AD14" t="str">
            <v>Core Support to NGOs, other private bodies, PPPs and research institutes</v>
          </cell>
        </row>
        <row r="15">
          <cell r="AD15" t="str">
            <v>Unidentified / 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6acb4dc0-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0"/>
  <sheetViews>
    <sheetView tabSelected="1" zoomScale="115" zoomScaleNormal="115" workbookViewId="0"/>
  </sheetViews>
  <sheetFormatPr defaultRowHeight="12.75" x14ac:dyDescent="0.2"/>
  <cols>
    <col min="1" max="1" width="23.28515625" customWidth="1"/>
    <col min="6" max="6" width="21.42578125" customWidth="1"/>
  </cols>
  <sheetData>
    <row r="1" spans="1:9" s="7" customFormat="1" x14ac:dyDescent="0.2">
      <c r="A1" s="8" t="s">
        <v>180</v>
      </c>
    </row>
    <row r="2" spans="1:9" s="7" customFormat="1" x14ac:dyDescent="0.2">
      <c r="A2" s="7" t="s">
        <v>181</v>
      </c>
      <c r="B2" s="7" t="s">
        <v>182</v>
      </c>
    </row>
    <row r="3" spans="1:9" s="7" customFormat="1" x14ac:dyDescent="0.2">
      <c r="A3" s="7" t="s">
        <v>183</v>
      </c>
    </row>
    <row r="4" spans="1:9" s="7" customFormat="1" x14ac:dyDescent="0.2">
      <c r="A4" s="8" t="s">
        <v>184</v>
      </c>
    </row>
    <row r="5" spans="1:9" s="7" customFormat="1" x14ac:dyDescent="0.2"/>
    <row r="6" spans="1:9" x14ac:dyDescent="0.2">
      <c r="B6" s="1">
        <v>2017</v>
      </c>
      <c r="C6" s="1">
        <v>2015</v>
      </c>
      <c r="F6" s="1" t="s">
        <v>0</v>
      </c>
      <c r="G6" s="1">
        <v>2017</v>
      </c>
      <c r="H6" s="1">
        <v>2015</v>
      </c>
      <c r="I6" s="1" t="s">
        <v>1</v>
      </c>
    </row>
    <row r="7" spans="1:9" x14ac:dyDescent="0.2">
      <c r="A7" t="s">
        <v>2</v>
      </c>
      <c r="B7" s="2">
        <v>0.83322308898141395</v>
      </c>
      <c r="C7" s="2">
        <v>0.77729590235296808</v>
      </c>
      <c r="F7" s="3" t="s">
        <v>3</v>
      </c>
      <c r="G7" s="2">
        <f t="shared" ref="G7:G49" si="0">VLOOKUP(F7,$A$7:$C$169,2)</f>
        <v>0.78864158107492643</v>
      </c>
      <c r="H7" s="2">
        <f t="shared" ref="H7:H49" si="1">VLOOKUP(F7,$A$7:$C$169,3)</f>
        <v>0.53174455468236892</v>
      </c>
      <c r="I7" s="4">
        <f>-G7+H7</f>
        <v>-0.25689702639255751</v>
      </c>
    </row>
    <row r="8" spans="1:9" x14ac:dyDescent="0.2">
      <c r="A8" t="s">
        <v>4</v>
      </c>
      <c r="B8" s="2">
        <v>0.82441789769082241</v>
      </c>
      <c r="C8" s="2">
        <v>0.91774184583219098</v>
      </c>
      <c r="F8" t="s">
        <v>5</v>
      </c>
      <c r="G8" s="2">
        <f t="shared" si="0"/>
        <v>0.78353059971282768</v>
      </c>
      <c r="H8" s="2">
        <f t="shared" si="1"/>
        <v>0.92805494000727706</v>
      </c>
      <c r="I8" s="4">
        <f t="shared" ref="I8:I50" si="2">+G8-H8</f>
        <v>-0.14452434029444938</v>
      </c>
    </row>
    <row r="9" spans="1:9" x14ac:dyDescent="0.2">
      <c r="A9" t="s">
        <v>6</v>
      </c>
      <c r="B9" s="2">
        <v>0.67877609652761772</v>
      </c>
      <c r="C9" s="2">
        <v>0.49370924585121134</v>
      </c>
      <c r="F9" t="s">
        <v>7</v>
      </c>
      <c r="G9" s="2">
        <f t="shared" si="0"/>
        <v>0.84703236178506103</v>
      </c>
      <c r="H9" s="2">
        <f t="shared" si="1"/>
        <v>0.92529423841684111</v>
      </c>
      <c r="I9" s="4">
        <f t="shared" si="2"/>
        <v>-7.8261876631780081E-2</v>
      </c>
    </row>
    <row r="10" spans="1:9" x14ac:dyDescent="0.2">
      <c r="A10" t="s">
        <v>8</v>
      </c>
      <c r="B10" s="2">
        <v>0.78458973112634545</v>
      </c>
      <c r="C10" s="2">
        <v>0.66369887390854754</v>
      </c>
      <c r="F10" t="s">
        <v>9</v>
      </c>
      <c r="G10" s="2">
        <f t="shared" si="0"/>
        <v>0.79268411641878722</v>
      </c>
      <c r="H10" s="2">
        <f t="shared" si="1"/>
        <v>0.85814020553841552</v>
      </c>
      <c r="I10" s="4">
        <f t="shared" si="2"/>
        <v>-6.5456089119628302E-2</v>
      </c>
    </row>
    <row r="11" spans="1:9" x14ac:dyDescent="0.2">
      <c r="A11" t="s">
        <v>10</v>
      </c>
      <c r="B11" s="2">
        <v>0.77287807382542695</v>
      </c>
      <c r="C11" s="2">
        <v>0.76071991565338082</v>
      </c>
      <c r="F11" t="s">
        <v>11</v>
      </c>
      <c r="G11" s="2">
        <f t="shared" si="0"/>
        <v>0.604014905920913</v>
      </c>
      <c r="H11" s="2">
        <f t="shared" si="1"/>
        <v>0.68315354755284541</v>
      </c>
      <c r="I11" s="4">
        <f t="shared" si="2"/>
        <v>-7.9138641631932405E-2</v>
      </c>
    </row>
    <row r="12" spans="1:9" x14ac:dyDescent="0.2">
      <c r="A12" t="s">
        <v>12</v>
      </c>
      <c r="B12" s="2">
        <v>0.95095022939241247</v>
      </c>
      <c r="C12" s="2">
        <v>0.85295092134344741</v>
      </c>
      <c r="F12" t="s">
        <v>13</v>
      </c>
      <c r="G12" s="2">
        <f t="shared" si="0"/>
        <v>0.83008244052051194</v>
      </c>
      <c r="H12" s="2">
        <f t="shared" si="1"/>
        <v>0.87981783454784335</v>
      </c>
      <c r="I12" s="4">
        <f t="shared" si="2"/>
        <v>-4.9735394027331403E-2</v>
      </c>
    </row>
    <row r="13" spans="1:9" x14ac:dyDescent="0.2">
      <c r="A13" t="s">
        <v>14</v>
      </c>
      <c r="B13" s="2">
        <v>0.40992654009798768</v>
      </c>
      <c r="C13" s="2">
        <v>0.90463721043967449</v>
      </c>
      <c r="F13" t="s">
        <v>15</v>
      </c>
      <c r="G13" s="2">
        <f t="shared" si="0"/>
        <v>0.86895437247453611</v>
      </c>
      <c r="H13" s="2">
        <f t="shared" si="1"/>
        <v>0.90683477999311723</v>
      </c>
      <c r="I13" s="4">
        <f t="shared" si="2"/>
        <v>-3.7880407518581127E-2</v>
      </c>
    </row>
    <row r="14" spans="1:9" x14ac:dyDescent="0.2">
      <c r="A14" t="s">
        <v>16</v>
      </c>
      <c r="B14" s="2">
        <v>0.5343060561926013</v>
      </c>
      <c r="C14" s="2">
        <v>0.85720494881292353</v>
      </c>
      <c r="F14" t="s">
        <v>17</v>
      </c>
      <c r="G14" s="2">
        <f t="shared" si="0"/>
        <v>0.75326911257222273</v>
      </c>
      <c r="H14" s="2">
        <f t="shared" si="1"/>
        <v>0.78403100516784785</v>
      </c>
      <c r="I14" s="4">
        <f t="shared" si="2"/>
        <v>-3.0761892595625118E-2</v>
      </c>
    </row>
    <row r="15" spans="1:9" x14ac:dyDescent="0.2">
      <c r="A15" t="s">
        <v>18</v>
      </c>
      <c r="B15" s="2">
        <v>0.80287161367409854</v>
      </c>
      <c r="C15" s="2">
        <v>0.92565385067187123</v>
      </c>
      <c r="F15" t="s">
        <v>19</v>
      </c>
      <c r="G15" s="2">
        <f t="shared" si="0"/>
        <v>0.71116399999952751</v>
      </c>
      <c r="H15" s="2">
        <f t="shared" si="1"/>
        <v>0.7401883416804188</v>
      </c>
      <c r="I15" s="4">
        <f t="shared" si="2"/>
        <v>-2.9024341680891297E-2</v>
      </c>
    </row>
    <row r="16" spans="1:9" x14ac:dyDescent="0.2">
      <c r="A16" t="s">
        <v>20</v>
      </c>
      <c r="B16" s="2">
        <v>0.86617313791495321</v>
      </c>
      <c r="C16" s="2">
        <v>0.85717045099069289</v>
      </c>
      <c r="F16" t="s">
        <v>21</v>
      </c>
      <c r="G16" s="2">
        <f t="shared" si="0"/>
        <v>0.90357427873545237</v>
      </c>
      <c r="H16" s="2">
        <f t="shared" si="1"/>
        <v>0.93048517081269433</v>
      </c>
      <c r="I16" s="4">
        <f t="shared" si="2"/>
        <v>-2.6910892077241955E-2</v>
      </c>
    </row>
    <row r="17" spans="1:9" x14ac:dyDescent="0.2">
      <c r="A17" t="s">
        <v>22</v>
      </c>
      <c r="B17" s="2">
        <v>0.8346565471487144</v>
      </c>
      <c r="C17" s="2">
        <v>0.62809050953965551</v>
      </c>
      <c r="F17" t="s">
        <v>23</v>
      </c>
      <c r="G17" s="2">
        <f t="shared" si="0"/>
        <v>0.88889599836769739</v>
      </c>
      <c r="H17" s="2">
        <f t="shared" si="1"/>
        <v>0.91477675723160012</v>
      </c>
      <c r="I17" s="4">
        <f t="shared" si="2"/>
        <v>-2.5880758863902731E-2</v>
      </c>
    </row>
    <row r="18" spans="1:9" x14ac:dyDescent="0.2">
      <c r="A18" t="s">
        <v>24</v>
      </c>
      <c r="B18" s="2">
        <v>0.92559665427115378</v>
      </c>
      <c r="C18" s="2">
        <v>0.84707114743431855</v>
      </c>
      <c r="F18" t="s">
        <v>25</v>
      </c>
      <c r="G18" s="2">
        <f t="shared" si="0"/>
        <v>0.76058919276083015</v>
      </c>
      <c r="H18" s="2">
        <f t="shared" si="1"/>
        <v>0.78555075457100376</v>
      </c>
      <c r="I18" s="4">
        <f t="shared" si="2"/>
        <v>-2.4961561810173616E-2</v>
      </c>
    </row>
    <row r="19" spans="1:9" x14ac:dyDescent="0.2">
      <c r="A19" t="s">
        <v>26</v>
      </c>
      <c r="B19" s="2">
        <v>0.54995436422933208</v>
      </c>
      <c r="C19" s="2">
        <v>0.63713581165947752</v>
      </c>
      <c r="F19" t="s">
        <v>27</v>
      </c>
      <c r="G19" s="2">
        <f t="shared" si="0"/>
        <v>0.89367985324132559</v>
      </c>
      <c r="H19" s="2">
        <f t="shared" si="1"/>
        <v>0.91657259364387822</v>
      </c>
      <c r="I19" s="4">
        <f t="shared" si="2"/>
        <v>-2.2892740402552625E-2</v>
      </c>
    </row>
    <row r="20" spans="1:9" x14ac:dyDescent="0.2">
      <c r="A20" t="s">
        <v>28</v>
      </c>
      <c r="B20" s="2">
        <v>0.681344844360672</v>
      </c>
      <c r="C20" s="2">
        <v>0.39952044002086645</v>
      </c>
      <c r="F20" t="s">
        <v>29</v>
      </c>
      <c r="G20" s="2">
        <f t="shared" si="0"/>
        <v>0.81382861835023379</v>
      </c>
      <c r="H20" s="2">
        <f t="shared" si="1"/>
        <v>0.76615815388003605</v>
      </c>
      <c r="I20" s="4">
        <f t="shared" si="2"/>
        <v>4.7670464470197738E-2</v>
      </c>
    </row>
    <row r="21" spans="1:9" x14ac:dyDescent="0.2">
      <c r="A21" t="s">
        <v>30</v>
      </c>
      <c r="B21" s="2">
        <v>0.93071496828229472</v>
      </c>
      <c r="C21" s="2">
        <v>0.74617283243090982</v>
      </c>
      <c r="F21" t="s">
        <v>31</v>
      </c>
      <c r="G21" s="2">
        <f t="shared" si="0"/>
        <v>0.90628725363465801</v>
      </c>
      <c r="H21" s="2">
        <f t="shared" si="1"/>
        <v>0.9157109835935483</v>
      </c>
      <c r="I21" s="4">
        <f t="shared" si="2"/>
        <v>-9.4237299588902923E-3</v>
      </c>
    </row>
    <row r="22" spans="1:9" x14ac:dyDescent="0.2">
      <c r="A22" t="s">
        <v>32</v>
      </c>
      <c r="B22" s="2">
        <v>0.70212181622786329</v>
      </c>
      <c r="C22" s="2">
        <v>0.70693070716513517</v>
      </c>
      <c r="F22" t="s">
        <v>33</v>
      </c>
      <c r="G22" s="2">
        <f t="shared" si="0"/>
        <v>0.89088598109785333</v>
      </c>
      <c r="H22" s="2">
        <f t="shared" si="1"/>
        <v>0.89790794476262714</v>
      </c>
      <c r="I22" s="4">
        <f t="shared" si="2"/>
        <v>-7.0219636647738115E-3</v>
      </c>
    </row>
    <row r="23" spans="1:9" x14ac:dyDescent="0.2">
      <c r="A23" t="s">
        <v>34</v>
      </c>
      <c r="B23" s="2">
        <v>0.9763245156331728</v>
      </c>
      <c r="C23" s="2">
        <v>0.80803474417195376</v>
      </c>
      <c r="F23" t="s">
        <v>35</v>
      </c>
      <c r="G23" s="2">
        <f t="shared" si="0"/>
        <v>0.85595792194455189</v>
      </c>
      <c r="H23" s="2">
        <f t="shared" si="1"/>
        <v>0.86246383815160399</v>
      </c>
      <c r="I23" s="4">
        <f t="shared" si="2"/>
        <v>-6.5059162070520982E-3</v>
      </c>
    </row>
    <row r="24" spans="1:9" x14ac:dyDescent="0.2">
      <c r="A24" t="s">
        <v>36</v>
      </c>
      <c r="B24" s="2">
        <v>0.59365247157700884</v>
      </c>
      <c r="C24" s="2">
        <v>0.5684573424766558</v>
      </c>
      <c r="F24" t="s">
        <v>32</v>
      </c>
      <c r="G24" s="2">
        <f t="shared" si="0"/>
        <v>0.70212181622786329</v>
      </c>
      <c r="H24" s="2">
        <f t="shared" si="1"/>
        <v>0.70693070716513517</v>
      </c>
      <c r="I24" s="4">
        <f t="shared" si="2"/>
        <v>-4.8088909372718813E-3</v>
      </c>
    </row>
    <row r="25" spans="1:9" x14ac:dyDescent="0.2">
      <c r="A25" t="s">
        <v>37</v>
      </c>
      <c r="B25" s="2">
        <v>0.82889017039014257</v>
      </c>
      <c r="C25" s="2">
        <v>0.49655605413900872</v>
      </c>
      <c r="F25" t="s">
        <v>38</v>
      </c>
      <c r="G25" s="2">
        <f t="shared" si="0"/>
        <v>0.74987944201625956</v>
      </c>
      <c r="H25" s="2">
        <f t="shared" si="1"/>
        <v>0.73896211572376702</v>
      </c>
      <c r="I25" s="4">
        <f t="shared" si="2"/>
        <v>1.0917326292492535E-2</v>
      </c>
    </row>
    <row r="26" spans="1:9" x14ac:dyDescent="0.2">
      <c r="A26" t="s">
        <v>39</v>
      </c>
      <c r="B26" s="2">
        <v>0.87941445783350813</v>
      </c>
      <c r="C26" s="2">
        <v>0.91132275680262076</v>
      </c>
      <c r="F26" t="s">
        <v>40</v>
      </c>
      <c r="G26" s="2">
        <f t="shared" si="0"/>
        <v>0.80268529848325665</v>
      </c>
      <c r="H26" s="2">
        <f t="shared" si="1"/>
        <v>0.77647866953680278</v>
      </c>
      <c r="I26" s="4">
        <f t="shared" si="2"/>
        <v>2.6206628946453869E-2</v>
      </c>
    </row>
    <row r="27" spans="1:9" x14ac:dyDescent="0.2">
      <c r="A27" t="s">
        <v>23</v>
      </c>
      <c r="B27" s="2">
        <v>0.88889599836769739</v>
      </c>
      <c r="C27" s="2">
        <v>0.91477675723160012</v>
      </c>
      <c r="F27" t="s">
        <v>41</v>
      </c>
      <c r="G27" s="2">
        <f t="shared" si="0"/>
        <v>0.90858948809599838</v>
      </c>
      <c r="H27" s="2">
        <f t="shared" si="1"/>
        <v>0.87250276569112395</v>
      </c>
      <c r="I27" s="4">
        <f t="shared" si="2"/>
        <v>3.6086722404874427E-2</v>
      </c>
    </row>
    <row r="28" spans="1:9" x14ac:dyDescent="0.2">
      <c r="A28" t="s">
        <v>42</v>
      </c>
      <c r="B28" s="2">
        <v>0.85912603698130297</v>
      </c>
      <c r="C28" s="2">
        <v>0.76995256784596655</v>
      </c>
      <c r="F28" t="s">
        <v>43</v>
      </c>
      <c r="G28" s="2">
        <f t="shared" si="0"/>
        <v>0.81382861835023379</v>
      </c>
      <c r="H28" s="2">
        <f t="shared" si="1"/>
        <v>0.76615815388003605</v>
      </c>
      <c r="I28" s="4">
        <f t="shared" si="2"/>
        <v>4.7670464470197738E-2</v>
      </c>
    </row>
    <row r="29" spans="1:9" x14ac:dyDescent="0.2">
      <c r="A29" t="s">
        <v>44</v>
      </c>
      <c r="B29" s="2">
        <v>0.56735525003302156</v>
      </c>
      <c r="C29" s="2">
        <v>0.62872052963714153</v>
      </c>
      <c r="F29" t="s">
        <v>2</v>
      </c>
      <c r="G29" s="2">
        <f t="shared" si="0"/>
        <v>0.83322308898141395</v>
      </c>
      <c r="H29" s="2">
        <f t="shared" si="1"/>
        <v>0.77729590235296808</v>
      </c>
      <c r="I29" s="4">
        <f t="shared" si="2"/>
        <v>5.5927186628445869E-2</v>
      </c>
    </row>
    <row r="30" spans="1:9" x14ac:dyDescent="0.2">
      <c r="A30" t="s">
        <v>41</v>
      </c>
      <c r="B30" s="2">
        <v>0.90858948809599838</v>
      </c>
      <c r="C30" s="2">
        <v>0.87250276569112395</v>
      </c>
      <c r="F30" t="s">
        <v>24</v>
      </c>
      <c r="G30" s="2">
        <f t="shared" si="0"/>
        <v>0.92559665427115378</v>
      </c>
      <c r="H30" s="2">
        <f t="shared" si="1"/>
        <v>0.84707114743431855</v>
      </c>
      <c r="I30" s="4">
        <f t="shared" si="2"/>
        <v>7.8525506836835235E-2</v>
      </c>
    </row>
    <row r="31" spans="1:9" x14ac:dyDescent="0.2">
      <c r="A31" t="s">
        <v>45</v>
      </c>
      <c r="B31" s="2">
        <v>0.84909282647580608</v>
      </c>
      <c r="C31" s="2">
        <v>0.69753917635151319</v>
      </c>
      <c r="F31" t="s">
        <v>46</v>
      </c>
      <c r="G31" s="2">
        <f t="shared" si="0"/>
        <v>0.89161638443927582</v>
      </c>
      <c r="H31" s="2">
        <f t="shared" si="1"/>
        <v>0.81241292812425936</v>
      </c>
      <c r="I31" s="4">
        <f t="shared" si="2"/>
        <v>7.9203456315016463E-2</v>
      </c>
    </row>
    <row r="32" spans="1:9" x14ac:dyDescent="0.2">
      <c r="A32" t="s">
        <v>47</v>
      </c>
      <c r="B32" s="2">
        <v>0.88062057512158731</v>
      </c>
      <c r="C32" s="2">
        <v>0.75074939231690585</v>
      </c>
      <c r="F32" t="s">
        <v>48</v>
      </c>
      <c r="G32" s="2">
        <f t="shared" si="0"/>
        <v>0.7765970535263742</v>
      </c>
      <c r="H32" s="2">
        <f t="shared" si="1"/>
        <v>0.69528594305436608</v>
      </c>
      <c r="I32" s="4">
        <f t="shared" si="2"/>
        <v>8.1311110472008119E-2</v>
      </c>
    </row>
    <row r="33" spans="1:9" x14ac:dyDescent="0.2">
      <c r="A33" t="s">
        <v>49</v>
      </c>
      <c r="B33" s="2">
        <v>0.76735949123042158</v>
      </c>
      <c r="C33" s="2">
        <v>0.70456478440279258</v>
      </c>
      <c r="F33" t="s">
        <v>50</v>
      </c>
      <c r="G33" s="2">
        <f t="shared" si="0"/>
        <v>0.86420704192914799</v>
      </c>
      <c r="H33" s="2">
        <f t="shared" si="1"/>
        <v>0.78123279856753969</v>
      </c>
      <c r="I33" s="4">
        <f t="shared" si="2"/>
        <v>8.2974243361608302E-2</v>
      </c>
    </row>
    <row r="34" spans="1:9" x14ac:dyDescent="0.2">
      <c r="A34" t="s">
        <v>51</v>
      </c>
      <c r="B34" s="2">
        <v>0.85222803878977293</v>
      </c>
      <c r="C34" s="2">
        <v>0.64152608211878681</v>
      </c>
      <c r="F34" t="s">
        <v>42</v>
      </c>
      <c r="G34" s="2">
        <f t="shared" si="0"/>
        <v>0.85912603698130297</v>
      </c>
      <c r="H34" s="2">
        <f t="shared" si="1"/>
        <v>0.76995256784596655</v>
      </c>
      <c r="I34" s="4">
        <f t="shared" si="2"/>
        <v>8.9173469135336414E-2</v>
      </c>
    </row>
    <row r="35" spans="1:9" x14ac:dyDescent="0.2">
      <c r="A35" t="s">
        <v>52</v>
      </c>
      <c r="B35" s="2">
        <v>0.48968759090068703</v>
      </c>
      <c r="C35" s="2">
        <v>0.64412543328666594</v>
      </c>
      <c r="F35" t="s">
        <v>12</v>
      </c>
      <c r="G35" s="2">
        <f t="shared" si="0"/>
        <v>0.95095022939241247</v>
      </c>
      <c r="H35" s="2">
        <f t="shared" si="1"/>
        <v>0.85295092134344741</v>
      </c>
      <c r="I35" s="4">
        <f t="shared" si="2"/>
        <v>9.7999308048965061E-2</v>
      </c>
    </row>
    <row r="36" spans="1:9" x14ac:dyDescent="0.2">
      <c r="A36" t="s">
        <v>53</v>
      </c>
      <c r="B36" s="2">
        <v>0.74143618633477548</v>
      </c>
      <c r="C36" s="2">
        <v>0.79751888043190888</v>
      </c>
      <c r="F36" t="s">
        <v>54</v>
      </c>
      <c r="G36" s="2">
        <f t="shared" si="0"/>
        <v>0.63209938760610651</v>
      </c>
      <c r="H36" s="2">
        <f t="shared" si="1"/>
        <v>0.94494903289988963</v>
      </c>
      <c r="I36" s="4">
        <f t="shared" si="2"/>
        <v>-0.31284964529378312</v>
      </c>
    </row>
    <row r="37" spans="1:9" x14ac:dyDescent="0.2">
      <c r="A37" t="s">
        <v>55</v>
      </c>
      <c r="B37" s="2">
        <v>0.71592272789357836</v>
      </c>
      <c r="C37" s="2">
        <v>0.73334279718104101</v>
      </c>
      <c r="F37" t="s">
        <v>56</v>
      </c>
      <c r="G37" s="2">
        <f t="shared" si="0"/>
        <v>0.81510262650051502</v>
      </c>
      <c r="H37" s="2">
        <f t="shared" si="1"/>
        <v>0.70738057663746268</v>
      </c>
      <c r="I37" s="4">
        <f t="shared" si="2"/>
        <v>0.10772204986305234</v>
      </c>
    </row>
    <row r="38" spans="1:9" x14ac:dyDescent="0.2">
      <c r="A38" t="s">
        <v>57</v>
      </c>
      <c r="B38" s="2">
        <v>0.88517787427891004</v>
      </c>
      <c r="C38" s="2">
        <v>0.75051891736345877</v>
      </c>
      <c r="F38" t="s">
        <v>58</v>
      </c>
      <c r="G38" s="2">
        <f t="shared" si="0"/>
        <v>0.9212179219758363</v>
      </c>
      <c r="H38" s="2">
        <f t="shared" si="1"/>
        <v>0.80211160193120001</v>
      </c>
      <c r="I38" s="4">
        <f t="shared" si="2"/>
        <v>0.11910632004463628</v>
      </c>
    </row>
    <row r="39" spans="1:9" x14ac:dyDescent="0.2">
      <c r="A39" t="s">
        <v>59</v>
      </c>
      <c r="B39" s="2">
        <v>0.94995117853038946</v>
      </c>
      <c r="C39" s="2">
        <v>0.91955493540927868</v>
      </c>
      <c r="F39" t="s">
        <v>47</v>
      </c>
      <c r="G39" s="2">
        <f t="shared" si="0"/>
        <v>0.88062057512158731</v>
      </c>
      <c r="H39" s="2">
        <f t="shared" si="1"/>
        <v>0.75074939231690585</v>
      </c>
      <c r="I39" s="4">
        <f t="shared" si="2"/>
        <v>0.12987118280468146</v>
      </c>
    </row>
    <row r="40" spans="1:9" x14ac:dyDescent="0.2">
      <c r="A40" t="s">
        <v>60</v>
      </c>
      <c r="B40" s="2">
        <v>0.9823773671826439</v>
      </c>
      <c r="C40" s="2">
        <v>0.98727258508995042</v>
      </c>
      <c r="F40" t="s">
        <v>61</v>
      </c>
      <c r="G40" s="2">
        <f t="shared" si="0"/>
        <v>0.92350348635037505</v>
      </c>
      <c r="H40" s="2">
        <f t="shared" si="1"/>
        <v>0.79005893106149216</v>
      </c>
      <c r="I40" s="4">
        <f t="shared" si="2"/>
        <v>0.13344455528888288</v>
      </c>
    </row>
    <row r="41" spans="1:9" x14ac:dyDescent="0.2">
      <c r="A41" t="s">
        <v>62</v>
      </c>
      <c r="B41" s="2">
        <v>0.9339273485303029</v>
      </c>
      <c r="C41" s="2">
        <v>0.85346879549696664</v>
      </c>
      <c r="F41" t="s">
        <v>57</v>
      </c>
      <c r="G41" s="2">
        <f t="shared" si="0"/>
        <v>0.88517787427891004</v>
      </c>
      <c r="H41" s="2">
        <f t="shared" si="1"/>
        <v>0.75051891736345877</v>
      </c>
      <c r="I41" s="4">
        <f t="shared" si="2"/>
        <v>0.13465895691545127</v>
      </c>
    </row>
    <row r="42" spans="1:9" x14ac:dyDescent="0.2">
      <c r="A42" t="s">
        <v>63</v>
      </c>
      <c r="B42" s="2">
        <v>0.82540585770607189</v>
      </c>
      <c r="C42" s="2">
        <v>0.63076151470753616</v>
      </c>
      <c r="F42" t="s">
        <v>30</v>
      </c>
      <c r="G42" s="2">
        <f t="shared" si="0"/>
        <v>0.93071496828229472</v>
      </c>
      <c r="H42" s="2">
        <f t="shared" si="1"/>
        <v>0.74617283243090982</v>
      </c>
      <c r="I42" s="4">
        <f t="shared" si="2"/>
        <v>0.1845421358513849</v>
      </c>
    </row>
    <row r="43" spans="1:9" x14ac:dyDescent="0.2">
      <c r="A43" t="s">
        <v>64</v>
      </c>
      <c r="B43" s="2">
        <v>0.96051034311232486</v>
      </c>
      <c r="C43" s="2">
        <v>0.64598542015221649</v>
      </c>
      <c r="F43" t="s">
        <v>65</v>
      </c>
      <c r="G43" s="2">
        <f t="shared" si="0"/>
        <v>0.93696523305138912</v>
      </c>
      <c r="H43" s="2">
        <f t="shared" si="1"/>
        <v>0.75143772154508426</v>
      </c>
      <c r="I43" s="4">
        <f t="shared" si="2"/>
        <v>0.18552751150630487</v>
      </c>
    </row>
    <row r="44" spans="1:9" x14ac:dyDescent="0.2">
      <c r="A44" t="s">
        <v>66</v>
      </c>
      <c r="B44" s="2">
        <v>0.58849936334255315</v>
      </c>
      <c r="C44" s="2">
        <v>0.7347555810426436</v>
      </c>
      <c r="F44" t="s">
        <v>51</v>
      </c>
      <c r="G44" s="2">
        <f t="shared" si="0"/>
        <v>0.85222803878977293</v>
      </c>
      <c r="H44" s="2">
        <f t="shared" si="1"/>
        <v>0.64152608211878681</v>
      </c>
      <c r="I44" s="4">
        <f t="shared" si="2"/>
        <v>0.21070195667098612</v>
      </c>
    </row>
    <row r="45" spans="1:9" x14ac:dyDescent="0.2">
      <c r="A45" t="s">
        <v>48</v>
      </c>
      <c r="B45" s="2">
        <v>0.7765970535263742</v>
      </c>
      <c r="C45" s="2">
        <v>0.69528594305436608</v>
      </c>
      <c r="F45" t="s">
        <v>67</v>
      </c>
      <c r="G45" s="2">
        <f t="shared" si="0"/>
        <v>0.81786739819895771</v>
      </c>
      <c r="H45" s="2">
        <f t="shared" si="1"/>
        <v>0.59167170591750906</v>
      </c>
      <c r="I45" s="4">
        <f t="shared" si="2"/>
        <v>0.22619569228144865</v>
      </c>
    </row>
    <row r="46" spans="1:9" x14ac:dyDescent="0.2">
      <c r="A46" t="s">
        <v>68</v>
      </c>
      <c r="B46" s="2">
        <v>0.77963242607901262</v>
      </c>
      <c r="C46" s="2">
        <v>0.74743336138878502</v>
      </c>
      <c r="F46" t="s">
        <v>69</v>
      </c>
      <c r="G46" s="2">
        <f t="shared" si="0"/>
        <v>0.76881503293427311</v>
      </c>
      <c r="H46" s="2">
        <f t="shared" si="1"/>
        <v>0.49583371519750286</v>
      </c>
      <c r="I46" s="4">
        <f t="shared" si="2"/>
        <v>0.27298131773677026</v>
      </c>
    </row>
    <row r="47" spans="1:9" x14ac:dyDescent="0.2">
      <c r="A47" t="s">
        <v>70</v>
      </c>
      <c r="B47" s="2">
        <v>0.9264033466481999</v>
      </c>
      <c r="C47" s="2">
        <v>0.89759281187140227</v>
      </c>
      <c r="F47" t="s">
        <v>71</v>
      </c>
      <c r="G47" s="2">
        <f t="shared" si="0"/>
        <v>0.92889541401632014</v>
      </c>
      <c r="H47" s="2">
        <f t="shared" si="1"/>
        <v>0.61419193398283645</v>
      </c>
      <c r="I47" s="4">
        <f t="shared" si="2"/>
        <v>0.3147034800334837</v>
      </c>
    </row>
    <row r="48" spans="1:9" x14ac:dyDescent="0.2">
      <c r="A48" t="s">
        <v>72</v>
      </c>
      <c r="B48" s="2">
        <v>0.64718462328225801</v>
      </c>
      <c r="C48" s="2">
        <v>0.91710918996225532</v>
      </c>
      <c r="F48" t="s">
        <v>73</v>
      </c>
      <c r="G48" s="2">
        <f t="shared" si="0"/>
        <v>0.87683255407762306</v>
      </c>
      <c r="H48" s="2">
        <f t="shared" si="1"/>
        <v>0.53539603123923907</v>
      </c>
      <c r="I48" s="4">
        <f t="shared" si="2"/>
        <v>0.34143652283838399</v>
      </c>
    </row>
    <row r="49" spans="1:9" x14ac:dyDescent="0.2">
      <c r="A49" t="s">
        <v>74</v>
      </c>
      <c r="B49" s="2">
        <v>0.63515886413613776</v>
      </c>
      <c r="C49" s="2">
        <v>0.551406247089547</v>
      </c>
      <c r="F49" t="s">
        <v>75</v>
      </c>
      <c r="G49" s="2">
        <f t="shared" si="0"/>
        <v>0.88162301205274018</v>
      </c>
      <c r="H49" s="2">
        <f t="shared" si="1"/>
        <v>0.20253415199470742</v>
      </c>
      <c r="I49" s="4">
        <f t="shared" si="2"/>
        <v>0.67908886005803271</v>
      </c>
    </row>
    <row r="50" spans="1:9" x14ac:dyDescent="0.2">
      <c r="A50" t="s">
        <v>76</v>
      </c>
      <c r="B50" s="2">
        <v>0.92533004651567341</v>
      </c>
      <c r="C50" s="2">
        <v>0.95346008295487883</v>
      </c>
      <c r="F50" s="1" t="s">
        <v>77</v>
      </c>
      <c r="G50" s="5">
        <f>AVERAGE(G7:G49)</f>
        <v>0.8377478433614719</v>
      </c>
      <c r="H50" s="5">
        <f>AVERAGE(H7:H49)</f>
        <v>0.76624774166489928</v>
      </c>
      <c r="I50" s="6">
        <f t="shared" si="2"/>
        <v>7.1500101696572615E-2</v>
      </c>
    </row>
    <row r="51" spans="1:9" x14ac:dyDescent="0.2">
      <c r="A51" t="s">
        <v>78</v>
      </c>
      <c r="B51" s="2">
        <v>0.73463327482111551</v>
      </c>
      <c r="C51" s="2">
        <v>0.80856890445134655</v>
      </c>
    </row>
    <row r="52" spans="1:9" x14ac:dyDescent="0.2">
      <c r="A52" t="s">
        <v>79</v>
      </c>
      <c r="B52" s="2">
        <v>0.65723167195766152</v>
      </c>
      <c r="C52" s="2">
        <v>0.74846748115370498</v>
      </c>
    </row>
    <row r="53" spans="1:9" x14ac:dyDescent="0.2">
      <c r="A53" t="s">
        <v>80</v>
      </c>
      <c r="B53" s="2">
        <v>0.62125418685072176</v>
      </c>
      <c r="C53" s="2">
        <v>0.60560364343075268</v>
      </c>
    </row>
    <row r="54" spans="1:9" x14ac:dyDescent="0.2">
      <c r="A54" t="s">
        <v>81</v>
      </c>
      <c r="B54" s="2">
        <v>0.97463047626094279</v>
      </c>
      <c r="C54" s="2">
        <v>0.70107096529895263</v>
      </c>
    </row>
    <row r="55" spans="1:9" x14ac:dyDescent="0.2">
      <c r="A55" t="s">
        <v>82</v>
      </c>
      <c r="B55" s="2">
        <v>0.9664380380769596</v>
      </c>
      <c r="C55" s="2">
        <v>0.32948956579018751</v>
      </c>
    </row>
    <row r="56" spans="1:9" x14ac:dyDescent="0.2">
      <c r="A56" t="s">
        <v>83</v>
      </c>
      <c r="B56" s="2">
        <v>0.71116399999952751</v>
      </c>
      <c r="C56" s="2">
        <v>0.7401883416804188</v>
      </c>
    </row>
    <row r="57" spans="1:9" x14ac:dyDescent="0.2">
      <c r="A57" t="s">
        <v>84</v>
      </c>
      <c r="B57" s="2">
        <v>0.5773952079880732</v>
      </c>
      <c r="C57" s="2">
        <v>0.46229023814129921</v>
      </c>
    </row>
    <row r="58" spans="1:9" x14ac:dyDescent="0.2">
      <c r="A58" t="s">
        <v>85</v>
      </c>
      <c r="B58" s="2">
        <v>0.81730236456302363</v>
      </c>
      <c r="C58" s="2">
        <v>0.76961002005885859</v>
      </c>
    </row>
    <row r="59" spans="1:9" x14ac:dyDescent="0.2">
      <c r="A59" t="s">
        <v>86</v>
      </c>
      <c r="B59" s="2">
        <v>0.83986444861955978</v>
      </c>
      <c r="C59" s="2">
        <v>0.89771682991042501</v>
      </c>
    </row>
    <row r="60" spans="1:9" x14ac:dyDescent="0.2">
      <c r="A60" t="s">
        <v>87</v>
      </c>
      <c r="B60" s="2">
        <v>0.37991861566621882</v>
      </c>
      <c r="C60" s="2">
        <v>0.42000980384754955</v>
      </c>
    </row>
    <row r="61" spans="1:9" x14ac:dyDescent="0.2">
      <c r="A61" t="s">
        <v>88</v>
      </c>
      <c r="B61" s="2">
        <v>0.94570650240355292</v>
      </c>
      <c r="C61" s="2">
        <v>0.77975316848975473</v>
      </c>
    </row>
    <row r="62" spans="1:9" x14ac:dyDescent="0.2">
      <c r="A62" t="s">
        <v>89</v>
      </c>
      <c r="B62" s="2">
        <v>0.89088598109785333</v>
      </c>
      <c r="C62" s="2">
        <v>0.89790794476262714</v>
      </c>
    </row>
    <row r="63" spans="1:9" x14ac:dyDescent="0.2">
      <c r="A63" t="s">
        <v>90</v>
      </c>
      <c r="B63" s="2">
        <v>0.8230522407962686</v>
      </c>
      <c r="C63" s="2">
        <v>0.68868717759101017</v>
      </c>
    </row>
    <row r="64" spans="1:9" x14ac:dyDescent="0.2">
      <c r="A64" t="s">
        <v>91</v>
      </c>
      <c r="B64" s="2">
        <v>0.85966290368910048</v>
      </c>
      <c r="C64" s="2">
        <v>0.72612832628341595</v>
      </c>
    </row>
    <row r="65" spans="1:3" x14ac:dyDescent="0.2">
      <c r="A65" t="s">
        <v>92</v>
      </c>
      <c r="B65" s="2">
        <v>0.8293353212541309</v>
      </c>
      <c r="C65" s="2">
        <v>0.83815189077504215</v>
      </c>
    </row>
    <row r="66" spans="1:3" x14ac:dyDescent="0.2">
      <c r="A66" t="s">
        <v>93</v>
      </c>
      <c r="B66" s="2">
        <v>0.52647143978830335</v>
      </c>
      <c r="C66" s="2">
        <v>0.73420199311647583</v>
      </c>
    </row>
    <row r="67" spans="1:3" x14ac:dyDescent="0.2">
      <c r="A67" t="s">
        <v>61</v>
      </c>
      <c r="B67" s="2">
        <v>0.92350348635037505</v>
      </c>
      <c r="C67" s="2">
        <v>0.79005893106149216</v>
      </c>
    </row>
    <row r="68" spans="1:3" x14ac:dyDescent="0.2">
      <c r="A68" t="s">
        <v>94</v>
      </c>
      <c r="B68" s="2">
        <v>0.78353059971282768</v>
      </c>
      <c r="C68" s="2">
        <v>0.92805494000727706</v>
      </c>
    </row>
    <row r="69" spans="1:3" x14ac:dyDescent="0.2">
      <c r="A69" t="s">
        <v>95</v>
      </c>
      <c r="B69" s="2">
        <v>0.74062015523745051</v>
      </c>
      <c r="C69" s="2">
        <v>0.60600065525265379</v>
      </c>
    </row>
    <row r="70" spans="1:3" x14ac:dyDescent="0.2">
      <c r="A70" t="s">
        <v>67</v>
      </c>
      <c r="B70" s="2">
        <v>0.81786739819895771</v>
      </c>
      <c r="C70" s="2">
        <v>0.59167170591750906</v>
      </c>
    </row>
    <row r="71" spans="1:3" x14ac:dyDescent="0.2">
      <c r="A71" t="s">
        <v>96</v>
      </c>
      <c r="B71" s="2">
        <v>0.604014905920913</v>
      </c>
      <c r="C71" s="2">
        <v>0.68315354755284541</v>
      </c>
    </row>
    <row r="72" spans="1:3" x14ac:dyDescent="0.2">
      <c r="A72" t="s">
        <v>97</v>
      </c>
      <c r="B72" s="2">
        <v>0.94009261141504652</v>
      </c>
      <c r="C72" s="2">
        <v>0.92848268249924593</v>
      </c>
    </row>
    <row r="73" spans="1:3" x14ac:dyDescent="0.2">
      <c r="A73" t="s">
        <v>98</v>
      </c>
      <c r="B73" s="2">
        <v>0.76782435448871889</v>
      </c>
      <c r="C73" s="2">
        <v>0.82936645841375944</v>
      </c>
    </row>
    <row r="74" spans="1:3" x14ac:dyDescent="0.2">
      <c r="A74" t="s">
        <v>99</v>
      </c>
      <c r="B74" s="2">
        <v>0.33457088486598807</v>
      </c>
      <c r="C74" s="2">
        <v>0.17867085998245838</v>
      </c>
    </row>
    <row r="75" spans="1:3" x14ac:dyDescent="0.2">
      <c r="A75" t="s">
        <v>100</v>
      </c>
      <c r="B75" s="2">
        <v>0.89957502705136683</v>
      </c>
      <c r="C75" s="2">
        <v>0.80560676895074768</v>
      </c>
    </row>
    <row r="76" spans="1:3" x14ac:dyDescent="0.2">
      <c r="A76" t="s">
        <v>101</v>
      </c>
      <c r="B76" s="2">
        <v>0.66032322183779524</v>
      </c>
      <c r="C76" s="2">
        <v>0.80607351851069398</v>
      </c>
    </row>
    <row r="77" spans="1:3" x14ac:dyDescent="0.2">
      <c r="A77" t="s">
        <v>102</v>
      </c>
      <c r="B77" s="2">
        <v>0.87976892839200416</v>
      </c>
      <c r="C77" s="2">
        <v>0.74965208889163104</v>
      </c>
    </row>
    <row r="78" spans="1:3" x14ac:dyDescent="0.2">
      <c r="A78" t="s">
        <v>103</v>
      </c>
      <c r="B78" s="2">
        <v>0.3158027737483376</v>
      </c>
      <c r="C78" s="2">
        <v>0.38487475245898062</v>
      </c>
    </row>
    <row r="79" spans="1:3" x14ac:dyDescent="0.2">
      <c r="A79" t="s">
        <v>104</v>
      </c>
      <c r="B79" s="2">
        <v>0.80664241760269451</v>
      </c>
      <c r="C79" s="2">
        <v>0.70913360678709247</v>
      </c>
    </row>
    <row r="80" spans="1:3" x14ac:dyDescent="0.2">
      <c r="A80" t="s">
        <v>31</v>
      </c>
      <c r="B80" s="2">
        <v>0.90628725363465801</v>
      </c>
      <c r="C80" s="2">
        <v>0.9157109835935483</v>
      </c>
    </row>
    <row r="81" spans="1:3" x14ac:dyDescent="0.2">
      <c r="A81" t="s">
        <v>105</v>
      </c>
      <c r="B81" s="2">
        <v>0.67946247700589524</v>
      </c>
      <c r="C81" s="2">
        <v>0.33704074705851489</v>
      </c>
    </row>
    <row r="82" spans="1:3" x14ac:dyDescent="0.2">
      <c r="A82" t="s">
        <v>106</v>
      </c>
      <c r="B82" s="2">
        <v>0.68681357645402452</v>
      </c>
      <c r="C82" s="2">
        <v>0.67953251256441916</v>
      </c>
    </row>
    <row r="83" spans="1:3" x14ac:dyDescent="0.2">
      <c r="A83" t="s">
        <v>107</v>
      </c>
      <c r="B83" s="2">
        <v>0.61021047393293371</v>
      </c>
      <c r="C83" s="2">
        <v>0.8386560802578974</v>
      </c>
    </row>
    <row r="84" spans="1:3" x14ac:dyDescent="0.2">
      <c r="A84" t="s">
        <v>108</v>
      </c>
      <c r="B84" s="2">
        <v>0.86756127625634927</v>
      </c>
      <c r="C84" s="2">
        <v>0.8023538878113351</v>
      </c>
    </row>
    <row r="85" spans="1:3" x14ac:dyDescent="0.2">
      <c r="A85" t="s">
        <v>109</v>
      </c>
      <c r="B85" s="2">
        <v>0.96361047060193228</v>
      </c>
      <c r="C85" s="2">
        <v>0.81603281268502414</v>
      </c>
    </row>
    <row r="86" spans="1:3" x14ac:dyDescent="0.2">
      <c r="A86" t="s">
        <v>110</v>
      </c>
      <c r="B86" s="2">
        <v>0.76058919276083015</v>
      </c>
      <c r="C86" s="2">
        <v>0.78555075457100376</v>
      </c>
    </row>
    <row r="87" spans="1:3" x14ac:dyDescent="0.2">
      <c r="A87" t="s">
        <v>111</v>
      </c>
      <c r="B87" s="2">
        <v>0.8725605095023804</v>
      </c>
      <c r="C87" s="2">
        <v>0.78746575244484751</v>
      </c>
    </row>
    <row r="88" spans="1:3" x14ac:dyDescent="0.2">
      <c r="A88" t="s">
        <v>71</v>
      </c>
      <c r="B88" s="2">
        <v>0.92889541401632014</v>
      </c>
      <c r="C88" s="2">
        <v>0.61419193398283645</v>
      </c>
    </row>
    <row r="89" spans="1:3" x14ac:dyDescent="0.2">
      <c r="A89" t="s">
        <v>46</v>
      </c>
      <c r="B89" s="2">
        <v>0.89161638443927582</v>
      </c>
      <c r="C89" s="2">
        <v>0.81241292812425936</v>
      </c>
    </row>
    <row r="90" spans="1:3" x14ac:dyDescent="0.2">
      <c r="A90" t="s">
        <v>112</v>
      </c>
      <c r="B90" s="2">
        <v>0.51379613254584267</v>
      </c>
      <c r="C90" s="2">
        <v>0.59592300565635759</v>
      </c>
    </row>
    <row r="91" spans="1:3" x14ac:dyDescent="0.2">
      <c r="A91" t="s">
        <v>113</v>
      </c>
      <c r="B91" s="2">
        <v>0.60100494937034121</v>
      </c>
      <c r="C91" s="2">
        <v>0.56951301302533219</v>
      </c>
    </row>
    <row r="92" spans="1:3" x14ac:dyDescent="0.2">
      <c r="A92" t="s">
        <v>35</v>
      </c>
      <c r="B92" s="2">
        <v>0.85595792194455189</v>
      </c>
      <c r="C92" s="2">
        <v>0.86246383815160399</v>
      </c>
    </row>
    <row r="93" spans="1:3" x14ac:dyDescent="0.2">
      <c r="A93" t="s">
        <v>114</v>
      </c>
      <c r="B93" s="2">
        <v>0.95388621103751781</v>
      </c>
      <c r="C93" s="2">
        <v>0.95667339401676665</v>
      </c>
    </row>
    <row r="94" spans="1:3" x14ac:dyDescent="0.2">
      <c r="A94" t="s">
        <v>73</v>
      </c>
      <c r="B94" s="2">
        <v>0.87683255407762306</v>
      </c>
      <c r="C94" s="2">
        <v>0.53539603123923907</v>
      </c>
    </row>
    <row r="95" spans="1:3" x14ac:dyDescent="0.2">
      <c r="A95" t="s">
        <v>115</v>
      </c>
      <c r="B95" s="2">
        <v>0.63372235925692588</v>
      </c>
      <c r="C95" s="2">
        <v>0.91060516760486987</v>
      </c>
    </row>
    <row r="96" spans="1:3" x14ac:dyDescent="0.2">
      <c r="A96" t="s">
        <v>116</v>
      </c>
      <c r="B96" s="2">
        <v>0.72440377744982265</v>
      </c>
      <c r="C96" s="2">
        <v>0.5192944298437151</v>
      </c>
    </row>
    <row r="97" spans="1:3" x14ac:dyDescent="0.2">
      <c r="A97" t="s">
        <v>117</v>
      </c>
      <c r="B97" s="2">
        <v>0.97573334538398959</v>
      </c>
      <c r="C97" s="2">
        <v>0.95125574719817807</v>
      </c>
    </row>
    <row r="98" spans="1:3" x14ac:dyDescent="0.2">
      <c r="A98" t="s">
        <v>118</v>
      </c>
      <c r="B98" s="2">
        <v>0.85363711812600351</v>
      </c>
      <c r="C98" s="2">
        <v>0.83714652411011681</v>
      </c>
    </row>
    <row r="99" spans="1:3" x14ac:dyDescent="0.2">
      <c r="A99" t="s">
        <v>119</v>
      </c>
      <c r="B99" s="2">
        <v>0.44564480137782331</v>
      </c>
      <c r="C99" s="2">
        <v>0.76710810680731767</v>
      </c>
    </row>
    <row r="100" spans="1:3" x14ac:dyDescent="0.2">
      <c r="A100" t="s">
        <v>120</v>
      </c>
      <c r="B100" s="2">
        <v>0.86318031595382028</v>
      </c>
      <c r="C100" s="2">
        <v>0.61600161146175492</v>
      </c>
    </row>
    <row r="101" spans="1:3" x14ac:dyDescent="0.2">
      <c r="A101" t="s">
        <v>121</v>
      </c>
      <c r="B101" s="2">
        <v>0.71780367902206577</v>
      </c>
      <c r="C101" s="2">
        <v>0.71591772148679189</v>
      </c>
    </row>
    <row r="102" spans="1:3" x14ac:dyDescent="0.2">
      <c r="A102" t="s">
        <v>122</v>
      </c>
      <c r="B102" s="2">
        <v>1</v>
      </c>
      <c r="C102" s="2">
        <v>0.99978493819843239</v>
      </c>
    </row>
    <row r="103" spans="1:3" x14ac:dyDescent="0.2">
      <c r="A103" t="s">
        <v>123</v>
      </c>
      <c r="B103" s="2">
        <v>0.83758338638545793</v>
      </c>
      <c r="C103" s="2">
        <v>0.7450615382736977</v>
      </c>
    </row>
    <row r="104" spans="1:3" x14ac:dyDescent="0.2">
      <c r="A104" t="s">
        <v>65</v>
      </c>
      <c r="B104" s="2">
        <v>0.93696523305138912</v>
      </c>
      <c r="C104" s="2">
        <v>0.75143772154508426</v>
      </c>
    </row>
    <row r="105" spans="1:3" x14ac:dyDescent="0.2">
      <c r="A105" t="s">
        <v>27</v>
      </c>
      <c r="B105" s="2">
        <v>0.89367985324132559</v>
      </c>
      <c r="C105" s="2">
        <v>0.91657259364387822</v>
      </c>
    </row>
    <row r="106" spans="1:3" x14ac:dyDescent="0.2">
      <c r="A106" t="s">
        <v>124</v>
      </c>
      <c r="B106" s="2">
        <v>0.93316217639997312</v>
      </c>
      <c r="C106" s="2">
        <v>0.71443661357649069</v>
      </c>
    </row>
    <row r="107" spans="1:3" x14ac:dyDescent="0.2">
      <c r="A107" t="s">
        <v>125</v>
      </c>
      <c r="B107" s="2">
        <v>0.97713351061214904</v>
      </c>
      <c r="C107" s="2">
        <v>0.95537073637893399</v>
      </c>
    </row>
    <row r="108" spans="1:3" x14ac:dyDescent="0.2">
      <c r="A108" t="s">
        <v>126</v>
      </c>
      <c r="B108" s="2">
        <v>0.79268411641878722</v>
      </c>
      <c r="C108" s="2">
        <v>0.85814020553841552</v>
      </c>
    </row>
    <row r="109" spans="1:3" x14ac:dyDescent="0.2">
      <c r="A109" t="s">
        <v>127</v>
      </c>
      <c r="B109" s="2">
        <v>0.60875885323125412</v>
      </c>
      <c r="C109" s="2">
        <v>0.90658069885381798</v>
      </c>
    </row>
    <row r="110" spans="1:3" x14ac:dyDescent="0.2">
      <c r="A110" t="s">
        <v>58</v>
      </c>
      <c r="B110" s="2">
        <v>0.9212179219758363</v>
      </c>
      <c r="C110" s="2">
        <v>0.80211160193120001</v>
      </c>
    </row>
    <row r="111" spans="1:3" x14ac:dyDescent="0.2">
      <c r="A111" t="s">
        <v>128</v>
      </c>
      <c r="B111" s="2">
        <v>0.67126420640105322</v>
      </c>
      <c r="C111" s="2">
        <v>0.6973634587507197</v>
      </c>
    </row>
    <row r="112" spans="1:3" x14ac:dyDescent="0.2">
      <c r="A112" t="s">
        <v>129</v>
      </c>
      <c r="B112" s="2">
        <v>0.99377094693503121</v>
      </c>
      <c r="C112" s="2">
        <v>0.99209033584515183</v>
      </c>
    </row>
    <row r="113" spans="1:3" x14ac:dyDescent="0.2">
      <c r="A113" t="s">
        <v>130</v>
      </c>
      <c r="B113" s="2">
        <v>0.59870144997711572</v>
      </c>
      <c r="C113" s="2">
        <v>0.42370351928167205</v>
      </c>
    </row>
    <row r="114" spans="1:3" x14ac:dyDescent="0.2">
      <c r="A114" t="s">
        <v>131</v>
      </c>
      <c r="B114" s="2">
        <v>0.45657003948408365</v>
      </c>
      <c r="C114" s="2">
        <v>0.98470620947365117</v>
      </c>
    </row>
    <row r="115" spans="1:3" x14ac:dyDescent="0.2">
      <c r="A115" t="s">
        <v>132</v>
      </c>
      <c r="B115" s="2">
        <v>0.63209938760610651</v>
      </c>
      <c r="C115" s="2">
        <v>0.94494903289988963</v>
      </c>
    </row>
    <row r="116" spans="1:3" x14ac:dyDescent="0.2">
      <c r="A116" t="s">
        <v>133</v>
      </c>
      <c r="B116" s="2">
        <v>0.7700047153745424</v>
      </c>
      <c r="C116" s="2">
        <v>0.69917802847001442</v>
      </c>
    </row>
    <row r="117" spans="1:3" x14ac:dyDescent="0.2">
      <c r="A117" t="s">
        <v>134</v>
      </c>
      <c r="B117" s="2">
        <v>0.66742846878694939</v>
      </c>
      <c r="C117" s="2">
        <v>0.87177900890201543</v>
      </c>
    </row>
    <row r="118" spans="1:3" x14ac:dyDescent="0.2">
      <c r="A118" t="s">
        <v>135</v>
      </c>
      <c r="B118" s="2">
        <v>0.27427627006454591</v>
      </c>
      <c r="C118" s="2">
        <v>0.34196939156684919</v>
      </c>
    </row>
    <row r="119" spans="1:3" x14ac:dyDescent="0.2">
      <c r="A119" t="s">
        <v>136</v>
      </c>
      <c r="B119" s="2">
        <v>0.94565198522781424</v>
      </c>
      <c r="C119" s="2">
        <v>0.84639757337529242</v>
      </c>
    </row>
    <row r="120" spans="1:3" x14ac:dyDescent="0.2">
      <c r="A120" t="s">
        <v>137</v>
      </c>
      <c r="B120" s="2">
        <v>0.76312081635186746</v>
      </c>
      <c r="C120" s="2">
        <v>0.51203764795258377</v>
      </c>
    </row>
    <row r="121" spans="1:3" x14ac:dyDescent="0.2">
      <c r="A121" t="s">
        <v>138</v>
      </c>
      <c r="B121" s="2">
        <v>0.73497726776322381</v>
      </c>
      <c r="C121" s="2">
        <v>0.77159545492570036</v>
      </c>
    </row>
    <row r="122" spans="1:3" x14ac:dyDescent="0.2">
      <c r="A122" t="s">
        <v>139</v>
      </c>
      <c r="B122" s="2">
        <v>0.78864158107492643</v>
      </c>
      <c r="C122" s="2">
        <v>0.53174455468236892</v>
      </c>
    </row>
    <row r="123" spans="1:3" x14ac:dyDescent="0.2">
      <c r="A123" t="s">
        <v>40</v>
      </c>
      <c r="B123" s="2">
        <v>0.80268529848325665</v>
      </c>
      <c r="C123" s="2">
        <v>0.77647866953680278</v>
      </c>
    </row>
    <row r="124" spans="1:3" x14ac:dyDescent="0.2">
      <c r="A124" t="s">
        <v>140</v>
      </c>
      <c r="B124" s="2">
        <v>1</v>
      </c>
      <c r="C124" s="2">
        <v>1</v>
      </c>
    </row>
    <row r="125" spans="1:3" x14ac:dyDescent="0.2">
      <c r="A125" t="s">
        <v>141</v>
      </c>
      <c r="B125" s="2">
        <v>0.78831320587098408</v>
      </c>
      <c r="C125" s="2">
        <v>0.1518035655613581</v>
      </c>
    </row>
    <row r="126" spans="1:3" x14ac:dyDescent="0.2">
      <c r="A126" t="s">
        <v>142</v>
      </c>
      <c r="B126" s="2">
        <v>0.21633954690110463</v>
      </c>
      <c r="C126" s="2">
        <v>4.9363237130946987E-2</v>
      </c>
    </row>
    <row r="127" spans="1:3" x14ac:dyDescent="0.2">
      <c r="A127" t="s">
        <v>143</v>
      </c>
      <c r="B127" s="2">
        <v>0.83217635764361497</v>
      </c>
      <c r="C127" s="2">
        <v>0.90714940768769914</v>
      </c>
    </row>
    <row r="128" spans="1:3" x14ac:dyDescent="0.2">
      <c r="A128" t="s">
        <v>75</v>
      </c>
      <c r="B128" s="2">
        <v>0.88162301205274018</v>
      </c>
      <c r="C128" s="2">
        <v>0.20253415199470742</v>
      </c>
    </row>
    <row r="129" spans="1:3" x14ac:dyDescent="0.2">
      <c r="A129" t="s">
        <v>144</v>
      </c>
      <c r="B129" s="2">
        <v>0.75326911257222273</v>
      </c>
      <c r="C129" s="2">
        <v>0.78403100516784785</v>
      </c>
    </row>
    <row r="130" spans="1:3" x14ac:dyDescent="0.2">
      <c r="A130" t="s">
        <v>145</v>
      </c>
      <c r="B130" s="2">
        <v>0.7559554382882111</v>
      </c>
      <c r="C130" s="2">
        <v>0.65196126107270858</v>
      </c>
    </row>
    <row r="131" spans="1:3" x14ac:dyDescent="0.2">
      <c r="A131" t="s">
        <v>146</v>
      </c>
      <c r="B131" s="2">
        <v>0.82617125644863099</v>
      </c>
      <c r="C131" s="2">
        <v>0.90764915395766355</v>
      </c>
    </row>
    <row r="132" spans="1:3" x14ac:dyDescent="0.2">
      <c r="A132" t="s">
        <v>7</v>
      </c>
      <c r="B132" s="2">
        <v>0.84703236178506103</v>
      </c>
      <c r="C132" s="2">
        <v>0.92529423841684111</v>
      </c>
    </row>
    <row r="133" spans="1:3" x14ac:dyDescent="0.2">
      <c r="A133" t="s">
        <v>147</v>
      </c>
      <c r="B133" s="2">
        <v>0.90529241471664534</v>
      </c>
      <c r="C133" s="2">
        <v>0.96233923310932679</v>
      </c>
    </row>
    <row r="134" spans="1:3" x14ac:dyDescent="0.2">
      <c r="A134" t="s">
        <v>148</v>
      </c>
      <c r="B134" s="2">
        <v>0.81382861835023379</v>
      </c>
      <c r="C134" s="2">
        <v>0.76615815388003605</v>
      </c>
    </row>
    <row r="135" spans="1:3" x14ac:dyDescent="0.2">
      <c r="A135" t="s">
        <v>149</v>
      </c>
      <c r="B135" s="2">
        <v>0.47017883239546188</v>
      </c>
      <c r="C135" s="2">
        <v>0.53195525282958267</v>
      </c>
    </row>
    <row r="136" spans="1:3" x14ac:dyDescent="0.2">
      <c r="A136" t="s">
        <v>150</v>
      </c>
      <c r="B136" s="2">
        <v>0.91656052352388173</v>
      </c>
      <c r="C136" s="2">
        <v>0.89955232763560466</v>
      </c>
    </row>
    <row r="137" spans="1:3" x14ac:dyDescent="0.2">
      <c r="A137" t="s">
        <v>151</v>
      </c>
      <c r="B137" s="2">
        <v>0.79055861411884032</v>
      </c>
      <c r="C137" s="2">
        <v>0.68912978120993551</v>
      </c>
    </row>
    <row r="138" spans="1:3" x14ac:dyDescent="0.2">
      <c r="A138" t="s">
        <v>152</v>
      </c>
      <c r="B138" s="2">
        <v>0.97515166917495943</v>
      </c>
      <c r="C138" s="2">
        <v>0.93686773042260896</v>
      </c>
    </row>
    <row r="139" spans="1:3" x14ac:dyDescent="0.2">
      <c r="A139" t="s">
        <v>153</v>
      </c>
      <c r="B139" s="2">
        <v>0.92641384775453661</v>
      </c>
      <c r="C139" s="2">
        <v>0.67371248339238254</v>
      </c>
    </row>
    <row r="140" spans="1:3" x14ac:dyDescent="0.2">
      <c r="A140" t="s">
        <v>154</v>
      </c>
      <c r="B140" s="2">
        <v>0.65647104693434633</v>
      </c>
      <c r="C140" s="2">
        <v>0.67931645030735188</v>
      </c>
    </row>
    <row r="141" spans="1:3" x14ac:dyDescent="0.2">
      <c r="A141" t="s">
        <v>155</v>
      </c>
      <c r="B141" s="2">
        <v>0.75342498833043048</v>
      </c>
      <c r="C141" s="2">
        <v>0.86967612443717124</v>
      </c>
    </row>
    <row r="142" spans="1:3" x14ac:dyDescent="0.2">
      <c r="A142" t="s">
        <v>156</v>
      </c>
      <c r="B142" s="2">
        <v>0.14261633999219867</v>
      </c>
      <c r="C142" s="2">
        <v>0.52069931902826505</v>
      </c>
    </row>
    <row r="143" spans="1:3" x14ac:dyDescent="0.2">
      <c r="A143" t="s">
        <v>69</v>
      </c>
      <c r="B143" s="2">
        <v>0.76881503293427311</v>
      </c>
      <c r="C143" s="2">
        <v>0.49583371519750286</v>
      </c>
    </row>
    <row r="144" spans="1:3" x14ac:dyDescent="0.2">
      <c r="A144" t="s">
        <v>157</v>
      </c>
      <c r="B144" s="2">
        <v>0.94084998856350033</v>
      </c>
      <c r="C144" s="2">
        <v>0.99602187728465208</v>
      </c>
    </row>
    <row r="145" spans="1:3" x14ac:dyDescent="0.2">
      <c r="A145" t="s">
        <v>158</v>
      </c>
      <c r="B145" s="2">
        <v>0.73315927667575054</v>
      </c>
      <c r="C145" s="2">
        <v>0.63916998362369637</v>
      </c>
    </row>
    <row r="146" spans="1:3" x14ac:dyDescent="0.2">
      <c r="A146" t="s">
        <v>159</v>
      </c>
      <c r="B146" s="2">
        <v>0.75171863539432981</v>
      </c>
      <c r="C146" s="2">
        <v>0.66711398084820317</v>
      </c>
    </row>
    <row r="147" spans="1:3" x14ac:dyDescent="0.2">
      <c r="A147" t="s">
        <v>160</v>
      </c>
      <c r="B147" s="2">
        <v>0.86420704192914799</v>
      </c>
      <c r="C147" s="2">
        <v>0.78123279856753969</v>
      </c>
    </row>
    <row r="148" spans="1:3" x14ac:dyDescent="0.2">
      <c r="A148" t="s">
        <v>161</v>
      </c>
      <c r="B148" s="2">
        <v>0.56021158163281448</v>
      </c>
      <c r="C148" s="2">
        <v>0.8859765858869959</v>
      </c>
    </row>
    <row r="149" spans="1:3" x14ac:dyDescent="0.2">
      <c r="A149" t="s">
        <v>13</v>
      </c>
      <c r="B149" s="2">
        <v>0.83008244052051194</v>
      </c>
      <c r="C149" s="2">
        <v>0.87981783454784335</v>
      </c>
    </row>
    <row r="150" spans="1:3" x14ac:dyDescent="0.2">
      <c r="A150" t="s">
        <v>21</v>
      </c>
      <c r="B150" s="2">
        <v>0.90357427873545237</v>
      </c>
      <c r="C150" s="2">
        <v>0.93048517081269433</v>
      </c>
    </row>
    <row r="151" spans="1:3" x14ac:dyDescent="0.2">
      <c r="A151" t="s">
        <v>162</v>
      </c>
      <c r="B151" s="2">
        <v>0.99737237134983681</v>
      </c>
      <c r="C151" s="2">
        <v>0.99983425927570158</v>
      </c>
    </row>
    <row r="152" spans="1:3" x14ac:dyDescent="0.2">
      <c r="A152" t="s">
        <v>163</v>
      </c>
      <c r="B152" s="2">
        <v>0.83107191398487923</v>
      </c>
      <c r="C152" s="2">
        <v>0.88453561337955178</v>
      </c>
    </row>
    <row r="153" spans="1:3" x14ac:dyDescent="0.2">
      <c r="A153" t="s">
        <v>164</v>
      </c>
      <c r="B153" s="2">
        <v>0.89366268298163931</v>
      </c>
      <c r="C153" s="2">
        <v>0.75473869474696098</v>
      </c>
    </row>
    <row r="154" spans="1:3" x14ac:dyDescent="0.2">
      <c r="A154" t="s">
        <v>165</v>
      </c>
      <c r="B154" s="2">
        <v>0.67382020129769338</v>
      </c>
      <c r="C154" s="2">
        <v>0.64892620410729163</v>
      </c>
    </row>
    <row r="155" spans="1:3" x14ac:dyDescent="0.2">
      <c r="A155" t="s">
        <v>166</v>
      </c>
      <c r="B155" s="2">
        <v>0.18367235960528794</v>
      </c>
      <c r="C155" s="2">
        <v>0.70032855042450914</v>
      </c>
    </row>
    <row r="156" spans="1:3" x14ac:dyDescent="0.2">
      <c r="A156" t="s">
        <v>56</v>
      </c>
      <c r="B156" s="2">
        <v>0.81510262650051502</v>
      </c>
      <c r="C156" s="2">
        <v>0.70738057663746268</v>
      </c>
    </row>
    <row r="157" spans="1:3" x14ac:dyDescent="0.2">
      <c r="A157" t="s">
        <v>167</v>
      </c>
      <c r="B157" s="2">
        <v>0.86940329736111222</v>
      </c>
      <c r="C157" s="2">
        <v>0.76425238932961304</v>
      </c>
    </row>
    <row r="158" spans="1:3" x14ac:dyDescent="0.2">
      <c r="A158" t="s">
        <v>168</v>
      </c>
      <c r="B158" s="2">
        <v>0.68762641071983455</v>
      </c>
      <c r="C158" s="2">
        <v>0.72373236390805396</v>
      </c>
    </row>
    <row r="159" spans="1:3" x14ac:dyDescent="0.2">
      <c r="A159" t="s">
        <v>169</v>
      </c>
      <c r="B159" s="2">
        <v>0.49764456391917811</v>
      </c>
      <c r="C159" s="2">
        <v>0.65313936390488259</v>
      </c>
    </row>
    <row r="160" spans="1:3" x14ac:dyDescent="0.2">
      <c r="A160" t="s">
        <v>170</v>
      </c>
      <c r="B160" s="2">
        <v>0.60154952397678108</v>
      </c>
      <c r="C160" s="2">
        <v>0.76771496733022271</v>
      </c>
    </row>
    <row r="161" spans="1:3" x14ac:dyDescent="0.2">
      <c r="A161" t="s">
        <v>15</v>
      </c>
      <c r="B161" s="2">
        <v>0.86895437247453611</v>
      </c>
      <c r="C161" s="2">
        <v>0.90683477999311723</v>
      </c>
    </row>
    <row r="162" spans="1:3" x14ac:dyDescent="0.2">
      <c r="A162" t="s">
        <v>171</v>
      </c>
      <c r="B162" s="2">
        <v>0.76878149023226339</v>
      </c>
      <c r="C162" s="2">
        <v>0.62242401940152747</v>
      </c>
    </row>
    <row r="163" spans="1:3" x14ac:dyDescent="0.2">
      <c r="A163" t="s">
        <v>172</v>
      </c>
      <c r="B163" s="2">
        <v>0.82171984952488863</v>
      </c>
      <c r="C163" s="2">
        <v>0.77912997222127556</v>
      </c>
    </row>
    <row r="164" spans="1:3" x14ac:dyDescent="0.2">
      <c r="A164" t="s">
        <v>173</v>
      </c>
      <c r="B164" s="2">
        <v>1</v>
      </c>
      <c r="C164" s="2">
        <v>0.95481077504061551</v>
      </c>
    </row>
    <row r="165" spans="1:3" x14ac:dyDescent="0.2">
      <c r="A165" t="s">
        <v>174</v>
      </c>
      <c r="B165" s="2">
        <v>0.67902457270158401</v>
      </c>
      <c r="C165" s="2">
        <v>0.64937665625594976</v>
      </c>
    </row>
    <row r="166" spans="1:3" x14ac:dyDescent="0.2">
      <c r="A166" t="s">
        <v>175</v>
      </c>
      <c r="B166" s="2">
        <v>0.8089910926234315</v>
      </c>
      <c r="C166" s="2">
        <v>0.50263795099375985</v>
      </c>
    </row>
    <row r="167" spans="1:3" x14ac:dyDescent="0.2">
      <c r="A167" t="s">
        <v>176</v>
      </c>
      <c r="B167" s="2">
        <v>0.74987944201625956</v>
      </c>
      <c r="C167" s="2">
        <v>0.73896211572376702</v>
      </c>
    </row>
    <row r="168" spans="1:3" x14ac:dyDescent="0.2">
      <c r="A168" t="s">
        <v>177</v>
      </c>
      <c r="B168" s="2">
        <v>0.88304282702125492</v>
      </c>
      <c r="C168" s="2">
        <v>0.73272511053692924</v>
      </c>
    </row>
    <row r="169" spans="1:3" x14ac:dyDescent="0.2">
      <c r="A169" t="s">
        <v>178</v>
      </c>
      <c r="B169" s="2">
        <v>0.90697445251492936</v>
      </c>
      <c r="C169" s="2">
        <v>0.84472841403723398</v>
      </c>
    </row>
    <row r="170" spans="1:3" x14ac:dyDescent="0.2">
      <c r="A170" t="s">
        <v>179</v>
      </c>
      <c r="B170" s="2">
        <v>0.80683979963776342</v>
      </c>
      <c r="C170" s="2">
        <v>0.75514358518509317</v>
      </c>
    </row>
  </sheetData>
  <conditionalFormatting sqref="A7:A169 F7:F50">
    <cfRule type="uniqueValues" dxfId="0" priority="1"/>
  </conditionalFormatting>
  <hyperlinks>
    <hyperlink ref="A1" r:id="rId1" display="https://doi.org/10.1787/6acb4dc0-fr"/>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2.20</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2019-11-05T15:15:57Z</dcterms:created>
  <dcterms:modified xsi:type="dcterms:W3CDTF">2019-11-25T16:41:24Z</dcterms:modified>
</cp:coreProperties>
</file>