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0" windowWidth="15240" windowHeight="7935" activeTab="1"/>
  </bookViews>
  <sheets>
    <sheet name="remittance inflows" sheetId="1" r:id="rId1"/>
    <sheet name="Graphique 2.2" sheetId="5" r:id="rId2"/>
  </sheets>
  <externalReferences>
    <externalReference r:id="rId3"/>
    <externalReference r:id="rId4"/>
    <externalReference r:id="rId5"/>
  </externalReferences>
  <definedNames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Daily_Depreciation">'[1]Inter-Bank'!$E$5</definedName>
    <definedName name="Deal_Date">'[1]Inter-Bank'!$B$5</definedName>
    <definedName name="Highest_Inter_Bank_Rate">'[1]Inter-Bank'!$L$5</definedName>
    <definedName name="Lowest_Inter_Bank_Rate">'[1]Inter-Bank'!$M$5</definedName>
    <definedName name="nmReportHeader">#REF!:R0</definedName>
    <definedName name="_xlnm.Print_Area">[2]MONTHLY!$A$2:$U$25,[2]MONTHLY!$A$29:$U$66,[2]MONTHLY!$A$71:$U$124,[2]MONTHLY!$A$127:$U$180,[2]MONTHLY!$A$183:$U$238,[2]MONTHLY!$A$244:$U$287,[2]MONTHLY!$A$291:$U$330</definedName>
    <definedName name="_xlnm.Print_Titles">#REF!</definedName>
    <definedName name="qrtdata2">'[3]Authnot Prelim'!#REF!</definedName>
    <definedName name="QtrData">'[3]Authnot Prelim'!#REF!</definedName>
    <definedName name="Spread_Between_Highest_and_Lowest_Rates">'[1]Inter-Bank'!$N$5</definedName>
    <definedName name="Weekly_Depreciation">'[1]Inter-Bank'!$I$5</definedName>
    <definedName name="Weighted_Average_Inter_Bank_Exchange_Rate">'[1]Inter-Bank'!$C$5</definedName>
  </definedNames>
  <calcPr calcId="145621"/>
</workbook>
</file>

<file path=xl/calcChain.xml><?xml version="1.0" encoding="utf-8"?>
<calcChain xmlns="http://schemas.openxmlformats.org/spreadsheetml/2006/main">
  <c r="B27" i="1" l="1"/>
  <c r="B39" i="1" s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D31" i="1"/>
  <c r="D41" i="1" s="1"/>
  <c r="E31" i="1"/>
  <c r="E41" i="1" s="1"/>
  <c r="F31" i="1"/>
  <c r="F41" i="1" s="1"/>
  <c r="G31" i="1"/>
  <c r="G41" i="1" s="1"/>
  <c r="H31" i="1"/>
  <c r="H41" i="1" s="1"/>
  <c r="I31" i="1"/>
  <c r="I41" i="1" s="1"/>
  <c r="J31" i="1"/>
  <c r="J41" i="1" s="1"/>
  <c r="K31" i="1"/>
  <c r="K41" i="1" s="1"/>
  <c r="L31" i="1"/>
  <c r="L41" i="1" s="1"/>
  <c r="M31" i="1"/>
  <c r="M41" i="1" s="1"/>
  <c r="N31" i="1"/>
  <c r="N41" i="1" s="1"/>
  <c r="O31" i="1"/>
  <c r="O41" i="1" s="1"/>
  <c r="P31" i="1"/>
  <c r="P41" i="1" s="1"/>
  <c r="Q31" i="1"/>
  <c r="Q41" i="1" s="1"/>
  <c r="D32" i="1"/>
  <c r="D42" i="1" s="1"/>
  <c r="E32" i="1"/>
  <c r="E42" i="1" s="1"/>
  <c r="F32" i="1"/>
  <c r="F42" i="1" s="1"/>
  <c r="G32" i="1"/>
  <c r="G42" i="1" s="1"/>
  <c r="H32" i="1"/>
  <c r="H42" i="1" s="1"/>
  <c r="I32" i="1"/>
  <c r="I42" i="1" s="1"/>
  <c r="J32" i="1"/>
  <c r="J42" i="1" s="1"/>
  <c r="K32" i="1"/>
  <c r="K42" i="1" s="1"/>
  <c r="L32" i="1"/>
  <c r="L42" i="1" s="1"/>
  <c r="M32" i="1"/>
  <c r="M42" i="1" s="1"/>
  <c r="N32" i="1"/>
  <c r="N42" i="1" s="1"/>
  <c r="O32" i="1"/>
  <c r="O42" i="1" s="1"/>
  <c r="P32" i="1"/>
  <c r="P42" i="1" s="1"/>
  <c r="Q32" i="1"/>
  <c r="Q42" i="1" s="1"/>
  <c r="D33" i="1"/>
  <c r="D43" i="1" s="1"/>
  <c r="E33" i="1"/>
  <c r="E43" i="1" s="1"/>
  <c r="F33" i="1"/>
  <c r="F43" i="1" s="1"/>
  <c r="G33" i="1"/>
  <c r="G43" i="1" s="1"/>
  <c r="H33" i="1"/>
  <c r="H43" i="1" s="1"/>
  <c r="I33" i="1"/>
  <c r="I43" i="1" s="1"/>
  <c r="J33" i="1"/>
  <c r="J43" i="1" s="1"/>
  <c r="K33" i="1"/>
  <c r="K43" i="1" s="1"/>
  <c r="L33" i="1"/>
  <c r="L43" i="1" s="1"/>
  <c r="M33" i="1"/>
  <c r="M43" i="1" s="1"/>
  <c r="N33" i="1"/>
  <c r="N43" i="1" s="1"/>
  <c r="O33" i="1"/>
  <c r="O43" i="1" s="1"/>
  <c r="P33" i="1"/>
  <c r="P43" i="1" s="1"/>
  <c r="Q33" i="1"/>
  <c r="Q43" i="1" s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D35" i="1"/>
  <c r="D44" i="1" s="1"/>
  <c r="E35" i="1"/>
  <c r="E44" i="1" s="1"/>
  <c r="F35" i="1"/>
  <c r="F44" i="1" s="1"/>
  <c r="G35" i="1"/>
  <c r="G44" i="1" s="1"/>
  <c r="H35" i="1"/>
  <c r="H44" i="1" s="1"/>
  <c r="I35" i="1"/>
  <c r="I44" i="1" s="1"/>
  <c r="J35" i="1"/>
  <c r="J44" i="1" s="1"/>
  <c r="K35" i="1"/>
  <c r="K44" i="1" s="1"/>
  <c r="L35" i="1"/>
  <c r="L44" i="1" s="1"/>
  <c r="M35" i="1"/>
  <c r="M44" i="1" s="1"/>
  <c r="N35" i="1"/>
  <c r="N44" i="1" s="1"/>
  <c r="O35" i="1"/>
  <c r="O44" i="1" s="1"/>
  <c r="P35" i="1"/>
  <c r="P44" i="1" s="1"/>
  <c r="Q35" i="1"/>
  <c r="Q44" i="1" s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C36" i="1"/>
  <c r="C35" i="1"/>
  <c r="C44" i="1" s="1"/>
  <c r="C34" i="1"/>
  <c r="C33" i="1"/>
  <c r="C43" i="1" s="1"/>
  <c r="C32" i="1"/>
  <c r="C42" i="1" s="1"/>
  <c r="C31" i="1"/>
  <c r="C41" i="1" s="1"/>
  <c r="C30" i="1"/>
  <c r="C29" i="1"/>
  <c r="B28" i="1"/>
  <c r="B40" i="1" s="1"/>
  <c r="B29" i="1"/>
  <c r="B30" i="1"/>
  <c r="B31" i="1"/>
  <c r="B41" i="1" s="1"/>
  <c r="B32" i="1"/>
  <c r="B42" i="1" s="1"/>
  <c r="B33" i="1"/>
  <c r="B43" i="1" s="1"/>
  <c r="B34" i="1"/>
  <c r="B35" i="1"/>
  <c r="B44" i="1" s="1"/>
  <c r="B36" i="1"/>
  <c r="D28" i="1"/>
  <c r="D40" i="1" s="1"/>
  <c r="E28" i="1"/>
  <c r="E40" i="1" s="1"/>
  <c r="F28" i="1"/>
  <c r="F40" i="1" s="1"/>
  <c r="G28" i="1"/>
  <c r="G40" i="1" s="1"/>
  <c r="H28" i="1"/>
  <c r="H40" i="1" s="1"/>
  <c r="I28" i="1"/>
  <c r="I40" i="1" s="1"/>
  <c r="J28" i="1"/>
  <c r="J40" i="1" s="1"/>
  <c r="K28" i="1"/>
  <c r="K40" i="1" s="1"/>
  <c r="L28" i="1"/>
  <c r="L40" i="1" s="1"/>
  <c r="M28" i="1"/>
  <c r="M40" i="1" s="1"/>
  <c r="N28" i="1"/>
  <c r="N40" i="1" s="1"/>
  <c r="O28" i="1"/>
  <c r="O40" i="1" s="1"/>
  <c r="P28" i="1"/>
  <c r="P40" i="1" s="1"/>
  <c r="Q28" i="1"/>
  <c r="Q40" i="1" s="1"/>
  <c r="C28" i="1"/>
  <c r="C40" i="1" s="1"/>
  <c r="D27" i="1"/>
  <c r="D39" i="1" s="1"/>
  <c r="D45" i="1" s="1"/>
  <c r="E27" i="1"/>
  <c r="E39" i="1" s="1"/>
  <c r="E45" i="1" s="1"/>
  <c r="F27" i="1"/>
  <c r="F39" i="1" s="1"/>
  <c r="G27" i="1"/>
  <c r="G39" i="1" s="1"/>
  <c r="H27" i="1"/>
  <c r="H39" i="1" s="1"/>
  <c r="H45" i="1" s="1"/>
  <c r="I27" i="1"/>
  <c r="I39" i="1" s="1"/>
  <c r="I45" i="1" s="1"/>
  <c r="J27" i="1"/>
  <c r="J39" i="1" s="1"/>
  <c r="J45" i="1" s="1"/>
  <c r="K27" i="1"/>
  <c r="K39" i="1" s="1"/>
  <c r="L27" i="1"/>
  <c r="L39" i="1" s="1"/>
  <c r="L45" i="1" s="1"/>
  <c r="M27" i="1"/>
  <c r="M39" i="1" s="1"/>
  <c r="M45" i="1" s="1"/>
  <c r="N27" i="1"/>
  <c r="N39" i="1" s="1"/>
  <c r="N45" i="1" s="1"/>
  <c r="O27" i="1"/>
  <c r="O39" i="1" s="1"/>
  <c r="P27" i="1"/>
  <c r="P39" i="1" s="1"/>
  <c r="P45" i="1" s="1"/>
  <c r="Q27" i="1"/>
  <c r="Q39" i="1" s="1"/>
  <c r="Q45" i="1" s="1"/>
  <c r="C27" i="1"/>
  <c r="C39" i="1" s="1"/>
  <c r="C45" i="1" s="1"/>
  <c r="O45" i="1" l="1"/>
  <c r="K45" i="1"/>
  <c r="G45" i="1"/>
  <c r="B45" i="1"/>
  <c r="F45" i="1"/>
</calcChain>
</file>

<file path=xl/comments1.xml><?xml version="1.0" encoding="utf-8"?>
<comments xmlns="http://schemas.openxmlformats.org/spreadsheetml/2006/main">
  <authors>
    <author>Ani</author>
  </authors>
  <commentList>
    <comment ref="A6" authorId="0">
      <text>
        <r>
          <rPr>
            <sz val="9"/>
            <color indexed="81"/>
            <rFont val="Tahoma"/>
            <family val="2"/>
          </rPr>
          <t>Compensation of employees, and personal transfers, credit (US$ million)</t>
        </r>
      </text>
    </comment>
  </commentList>
</comments>
</file>

<file path=xl/sharedStrings.xml><?xml version="1.0" encoding="utf-8"?>
<sst xmlns="http://schemas.openxmlformats.org/spreadsheetml/2006/main" count="70" uniqueCount="36">
  <si>
    <t>Armenia</t>
  </si>
  <si>
    <t>Burkina Faso</t>
  </si>
  <si>
    <t>Cambodia</t>
  </si>
  <si>
    <t>Costa Rica</t>
  </si>
  <si>
    <t>Dominican Republic</t>
  </si>
  <si>
    <t>Georgia</t>
  </si>
  <si>
    <t>Haiti</t>
  </si>
  <si>
    <t>Morocco</t>
  </si>
  <si>
    <t>Philippines</t>
  </si>
  <si>
    <t>Note: All numbers are in current (nominal) US $.</t>
  </si>
  <si>
    <t>GDP data is from WDI</t>
  </si>
  <si>
    <t>For latest data and analysis on migration and remittances, please visit http://www.worldbank.org/migration</t>
  </si>
  <si>
    <t>Cote d'Ivoire</t>
  </si>
  <si>
    <t>Migrant remittance inflows (US$ million)</t>
  </si>
  <si>
    <r>
      <rPr>
        <i/>
        <sz val="11"/>
        <rFont val="Calibri"/>
        <family val="2"/>
      </rPr>
      <t xml:space="preserve">Source: </t>
    </r>
    <r>
      <rPr>
        <sz val="11"/>
        <rFont val="Calibri"/>
        <family val="2"/>
      </rPr>
      <t>World Bank staff calculation based on data from IMF Balance of Payments Statistics database and data releases from central banks, national statistical agencies, and World Bank country desks.</t>
    </r>
  </si>
  <si>
    <t xml:space="preserve">Remittances as a share of GDP in 2014 (%) </t>
  </si>
  <si>
    <t/>
  </si>
  <si>
    <t>Date: April 2016</t>
  </si>
  <si>
    <r>
      <t xml:space="preserve">For a discussion of the definition of remittances, see </t>
    </r>
    <r>
      <rPr>
        <u/>
        <sz val="11"/>
        <rFont val="Calibri"/>
        <family val="2"/>
      </rPr>
      <t>Dilip Ratha, 2003, "Workers' Remittances: An Important and Stable Source of External Development Finance", Global Development Finance 2003, World Bank</t>
    </r>
    <r>
      <rPr>
        <sz val="11"/>
        <rFont val="Calibri"/>
        <family val="2"/>
      </rPr>
      <t>. Data since 2005 are based on IMF BOP Statistics that use the definitions of IMF BPM6.</t>
    </r>
  </si>
  <si>
    <t>Country</t>
  </si>
  <si>
    <t>Côte d'Ivoire</t>
  </si>
  <si>
    <t>Average</t>
  </si>
  <si>
    <t>RNB par habitant (2014), méthode Atlas ($ US courants)</t>
  </si>
  <si>
    <t>RNB par habitant (milliers), méthode Atlas ($ US courants)</t>
  </si>
  <si>
    <t>République dominicaine</t>
  </si>
  <si>
    <t>Géorgie</t>
  </si>
  <si>
    <t>Arménie</t>
  </si>
  <si>
    <t>Maroc</t>
  </si>
  <si>
    <t>Cambodge</t>
  </si>
  <si>
    <t xml:space="preserve">Haïti </t>
  </si>
  <si>
    <t>Graphique 2.2. Les pays partenaires du projet IPPMD représentent un large éventail de niveaux de revenu</t>
  </si>
  <si>
    <r>
      <rPr>
        <i/>
        <sz val="10"/>
        <color rgb="FF000000"/>
        <rFont val="Calibri"/>
        <family val="2"/>
        <scheme val="minor"/>
      </rPr>
      <t>Source</t>
    </r>
    <r>
      <rPr>
        <sz val="10"/>
        <color rgb="FF000000"/>
        <rFont val="Calibri"/>
        <family val="2"/>
        <scheme val="minor"/>
      </rPr>
      <t> : Banque mondiale, Indicateurs du développement dans le monde, http://data.worldbank.org/data-catalog/world-development-indicators.</t>
    </r>
  </si>
  <si>
    <t>Interactions entre politiques publiques, migrations et développement - © OCDE 2017</t>
  </si>
  <si>
    <t>Chapitre 2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</si>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</sst>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0.0"/>
    <numFmt numFmtId="167" formatCode="0.0%"/>
    <numFmt numFmtId="168" formatCode="mmm\ dd\,\ yyyy"/>
    <numFmt numFmtId="169" formatCode="#,##0.0"/>
    <numFmt numFmtId="170" formatCode="#,##0.000"/>
    <numFmt numFmtId="171" formatCode="General_)"/>
    <numFmt numFmtId="172" formatCode="#\,##0."/>
    <numFmt numFmtId="173" formatCode="&quot;$&quot;#."/>
    <numFmt numFmtId="174" formatCode="_-* #,##0\ _F_t_-;\-* #,##0\ _F_t_-;_-* &quot;-&quot;\ _F_t_-;_-@_-"/>
    <numFmt numFmtId="175" formatCode="_-* #,##0.00\ _F_t_-;\-* #,##0.00\ _F_t_-;_-* &quot;-&quot;??\ _F_t_-;_-@_-"/>
    <numFmt numFmtId="176" formatCode="#.00"/>
    <numFmt numFmtId="177" formatCode="_-* #,##0\ &quot;Ft&quot;_-;\-* #,##0\ &quot;Ft&quot;_-;_-* &quot;-&quot;\ &quot;Ft&quot;_-;_-@_-"/>
    <numFmt numFmtId="178" formatCode="_-* #,##0.00\ &quot;Ft&quot;_-;\-* #,##0.00\ &quot;Ft&quot;_-;_-* &quot;-&quot;??\ &quot;Ft&quot;_-;_-@_-"/>
  </numFmts>
  <fonts count="119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56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name val="Times"/>
      <family val="1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0"/>
      <name val="Arial CE"/>
      <charset val="238"/>
    </font>
    <font>
      <u/>
      <sz val="10"/>
      <color indexed="56"/>
      <name val="Times New Roman"/>
      <family val="1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</font>
    <font>
      <u/>
      <sz val="9"/>
      <color indexed="12"/>
      <name val="Calibri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"/>
      <family val="1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i/>
      <sz val="11"/>
      <name val="Calibri"/>
      <family val="2"/>
    </font>
    <font>
      <u/>
      <sz val="11"/>
      <name val="Calibri"/>
      <family val="2"/>
    </font>
    <font>
      <sz val="10"/>
      <name val="Courier New Cyr"/>
      <charset val="204"/>
    </font>
    <font>
      <sz val="10"/>
      <name val="Arial CE"/>
      <family val="2"/>
      <charset val="238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0"/>
      <name val="Calibri"/>
      <family val="2"/>
    </font>
    <font>
      <sz val="11"/>
      <color theme="0"/>
      <name val="Calibri"/>
      <family val="2"/>
      <scheme val="minor"/>
    </font>
    <font>
      <sz val="10"/>
      <color rgb="FF9C0006"/>
      <name val="Calibri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0"/>
      <color rgb="FF7F7F7F"/>
      <name val="Calibri"/>
      <family val="2"/>
    </font>
    <font>
      <i/>
      <sz val="11"/>
      <color rgb="FF7F7F7F"/>
      <name val="Calibri"/>
      <family val="2"/>
      <scheme val="minor"/>
    </font>
    <font>
      <u/>
      <sz val="10"/>
      <color rgb="FF001F4B"/>
      <name val="Times New Roman"/>
      <family val="1"/>
    </font>
    <font>
      <sz val="10"/>
      <color rgb="FF006100"/>
      <name val="Calibri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theme="3"/>
      <name val="Calibri"/>
      <family val="2"/>
      <scheme val="minor"/>
    </font>
    <font>
      <u/>
      <sz val="10"/>
      <color theme="10"/>
      <name val="Calibri"/>
      <family val="2"/>
    </font>
    <font>
      <u/>
      <sz val="9"/>
      <color theme="10"/>
      <name val="Calibri"/>
      <family val="2"/>
    </font>
    <font>
      <u/>
      <sz val="8"/>
      <color theme="10"/>
      <name val="Arial"/>
      <family val="2"/>
    </font>
    <font>
      <sz val="10"/>
      <color rgb="FF3F3F76"/>
      <name val="Calibri"/>
      <family val="2"/>
    </font>
    <font>
      <sz val="11"/>
      <color rgb="FF3F3F76"/>
      <name val="Calibri"/>
      <family val="2"/>
      <scheme val="minor"/>
    </font>
    <font>
      <sz val="10"/>
      <color rgb="FFFA7D00"/>
      <name val="Calibri"/>
      <family val="2"/>
    </font>
    <font>
      <sz val="11"/>
      <color rgb="FFFA7D00"/>
      <name val="Calibri"/>
      <family val="2"/>
      <scheme val="minor"/>
    </font>
    <font>
      <sz val="10"/>
      <color rgb="FF9C6500"/>
      <name val="Calibri"/>
      <family val="2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rgb="FF3F3F3F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 Narrow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BE5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FFFFFF"/>
      </top>
      <bottom/>
      <diagonal/>
    </border>
  </borders>
  <cellStyleXfs count="916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0" fillId="34" borderId="0" applyNumberFormat="0" applyBorder="0" applyAlignment="0" applyProtection="0"/>
    <xf numFmtId="0" fontId="1" fillId="2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0" fillId="35" borderId="0" applyNumberFormat="0" applyBorder="0" applyAlignment="0" applyProtection="0"/>
    <xf numFmtId="0" fontId="1" fillId="3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0" fillId="36" borderId="0" applyNumberFormat="0" applyBorder="0" applyAlignment="0" applyProtection="0"/>
    <xf numFmtId="0" fontId="1" fillId="4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0" fillId="37" borderId="0" applyNumberFormat="0" applyBorder="0" applyAlignment="0" applyProtection="0"/>
    <xf numFmtId="0" fontId="1" fillId="5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38" borderId="0" applyNumberFormat="0" applyBorder="0" applyAlignment="0" applyProtection="0"/>
    <xf numFmtId="0" fontId="1" fillId="6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0" fillId="39" borderId="0" applyNumberFormat="0" applyBorder="0" applyAlignment="0" applyProtection="0"/>
    <xf numFmtId="0" fontId="1" fillId="7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0" fillId="40" borderId="0" applyNumberFormat="0" applyBorder="0" applyAlignment="0" applyProtection="0"/>
    <xf numFmtId="0" fontId="1" fillId="8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0" fillId="41" borderId="0" applyNumberFormat="0" applyBorder="0" applyAlignment="0" applyProtection="0"/>
    <xf numFmtId="0" fontId="1" fillId="9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0" fillId="42" borderId="0" applyNumberFormat="0" applyBorder="0" applyAlignment="0" applyProtection="0"/>
    <xf numFmtId="0" fontId="1" fillId="10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0" fillId="43" borderId="0" applyNumberFormat="0" applyBorder="0" applyAlignment="0" applyProtection="0"/>
    <xf numFmtId="0" fontId="1" fillId="5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0" fillId="44" borderId="0" applyNumberFormat="0" applyBorder="0" applyAlignment="0" applyProtection="0"/>
    <xf numFmtId="0" fontId="1" fillId="8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45" borderId="0" applyNumberFormat="0" applyBorder="0" applyAlignment="0" applyProtection="0"/>
    <xf numFmtId="0" fontId="1" fillId="11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2" fillId="46" borderId="0" applyNumberFormat="0" applyBorder="0" applyAlignment="0" applyProtection="0"/>
    <xf numFmtId="0" fontId="4" fillId="12" borderId="0" applyNumberFormat="0" applyBorder="0" applyAlignment="0" applyProtection="0"/>
    <xf numFmtId="0" fontId="73" fillId="4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2" fillId="47" borderId="0" applyNumberFormat="0" applyBorder="0" applyAlignment="0" applyProtection="0"/>
    <xf numFmtId="0" fontId="4" fillId="9" borderId="0" applyNumberFormat="0" applyBorder="0" applyAlignment="0" applyProtection="0"/>
    <xf numFmtId="0" fontId="73" fillId="4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2" fillId="48" borderId="0" applyNumberFormat="0" applyBorder="0" applyAlignment="0" applyProtection="0"/>
    <xf numFmtId="0" fontId="4" fillId="10" borderId="0" applyNumberFormat="0" applyBorder="0" applyAlignment="0" applyProtection="0"/>
    <xf numFmtId="0" fontId="73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2" fillId="49" borderId="0" applyNumberFormat="0" applyBorder="0" applyAlignment="0" applyProtection="0"/>
    <xf numFmtId="0" fontId="4" fillId="13" borderId="0" applyNumberFormat="0" applyBorder="0" applyAlignment="0" applyProtection="0"/>
    <xf numFmtId="0" fontId="73" fillId="4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2" fillId="50" borderId="0" applyNumberFormat="0" applyBorder="0" applyAlignment="0" applyProtection="0"/>
    <xf numFmtId="0" fontId="4" fillId="14" borderId="0" applyNumberFormat="0" applyBorder="0" applyAlignment="0" applyProtection="0"/>
    <xf numFmtId="0" fontId="73" fillId="5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2" fillId="51" borderId="0" applyNumberFormat="0" applyBorder="0" applyAlignment="0" applyProtection="0"/>
    <xf numFmtId="0" fontId="4" fillId="15" borderId="0" applyNumberFormat="0" applyBorder="0" applyAlignment="0" applyProtection="0"/>
    <xf numFmtId="0" fontId="73" fillId="5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72" fillId="52" borderId="0" applyNumberFormat="0" applyBorder="0" applyAlignment="0" applyProtection="0"/>
    <xf numFmtId="0" fontId="4" fillId="16" borderId="0" applyNumberFormat="0" applyBorder="0" applyAlignment="0" applyProtection="0"/>
    <xf numFmtId="0" fontId="73" fillId="5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2" fillId="53" borderId="0" applyNumberFormat="0" applyBorder="0" applyAlignment="0" applyProtection="0"/>
    <xf numFmtId="0" fontId="4" fillId="17" borderId="0" applyNumberFormat="0" applyBorder="0" applyAlignment="0" applyProtection="0"/>
    <xf numFmtId="0" fontId="73" fillId="5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2" fillId="54" borderId="0" applyNumberFormat="0" applyBorder="0" applyAlignment="0" applyProtection="0"/>
    <xf numFmtId="0" fontId="4" fillId="18" borderId="0" applyNumberFormat="0" applyBorder="0" applyAlignment="0" applyProtection="0"/>
    <xf numFmtId="0" fontId="73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2" fillId="55" borderId="0" applyNumberFormat="0" applyBorder="0" applyAlignment="0" applyProtection="0"/>
    <xf numFmtId="0" fontId="4" fillId="13" borderId="0" applyNumberFormat="0" applyBorder="0" applyAlignment="0" applyProtection="0"/>
    <xf numFmtId="0" fontId="73" fillId="5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2" fillId="56" borderId="0" applyNumberFormat="0" applyBorder="0" applyAlignment="0" applyProtection="0"/>
    <xf numFmtId="0" fontId="4" fillId="14" borderId="0" applyNumberFormat="0" applyBorder="0" applyAlignment="0" applyProtection="0"/>
    <xf numFmtId="0" fontId="73" fillId="5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2" fillId="57" borderId="0" applyNumberFormat="0" applyBorder="0" applyAlignment="0" applyProtection="0"/>
    <xf numFmtId="0" fontId="4" fillId="19" borderId="0" applyNumberFormat="0" applyBorder="0" applyAlignment="0" applyProtection="0"/>
    <xf numFmtId="0" fontId="73" fillId="5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Alignment="0"/>
    <xf numFmtId="0" fontId="7" fillId="0" borderId="1">
      <alignment horizontal="center" vertical="center"/>
    </xf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4" fillId="58" borderId="0" applyNumberFormat="0" applyBorder="0" applyAlignment="0" applyProtection="0"/>
    <xf numFmtId="0" fontId="8" fillId="3" borderId="0" applyNumberFormat="0" applyBorder="0" applyAlignment="0" applyProtection="0"/>
    <xf numFmtId="0" fontId="75" fillId="5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1" fontId="10" fillId="0" borderId="0">
      <alignment vertical="top"/>
    </xf>
    <xf numFmtId="0" fontId="11" fillId="20" borderId="2" applyNumberFormat="0" applyAlignment="0" applyProtection="0"/>
    <xf numFmtId="0" fontId="12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76" fillId="59" borderId="23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77" fillId="59" borderId="23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3" fillId="21" borderId="3" applyNumberFormat="0" applyAlignment="0" applyProtection="0"/>
    <xf numFmtId="0" fontId="14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78" fillId="60" borderId="24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79" fillId="60" borderId="24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1" fontId="15" fillId="22" borderId="4">
      <alignment horizontal="right" vertical="center"/>
    </xf>
    <xf numFmtId="3" fontId="16" fillId="22" borderId="5">
      <alignment horizontal="right" vertical="center" indent="1"/>
    </xf>
    <xf numFmtId="3" fontId="16" fillId="61" borderId="5">
      <alignment horizontal="right" vertical="center" indent="1"/>
    </xf>
    <xf numFmtId="0" fontId="17" fillId="22" borderId="4">
      <alignment horizontal="right" vertical="center" indent="1"/>
    </xf>
    <xf numFmtId="3" fontId="18" fillId="22" borderId="5">
      <alignment horizontal="right" vertical="center" indent="1"/>
    </xf>
    <xf numFmtId="3" fontId="18" fillId="61" borderId="5">
      <alignment horizontal="right" vertical="center" indent="1"/>
    </xf>
    <xf numFmtId="0" fontId="16" fillId="22" borderId="5">
      <alignment horizontal="left" vertical="center" indent="1"/>
    </xf>
    <xf numFmtId="0" fontId="16" fillId="61" borderId="5">
      <alignment horizontal="left" vertical="center" indent="1"/>
    </xf>
    <xf numFmtId="0" fontId="2" fillId="22" borderId="6"/>
    <xf numFmtId="0" fontId="2" fillId="22" borderId="7">
      <alignment vertical="center"/>
    </xf>
    <xf numFmtId="0" fontId="2" fillId="62" borderId="7">
      <alignment vertical="center"/>
    </xf>
    <xf numFmtId="0" fontId="2" fillId="62" borderId="7">
      <alignment vertical="center"/>
    </xf>
    <xf numFmtId="0" fontId="15" fillId="23" borderId="4">
      <alignment horizontal="center" vertical="center"/>
    </xf>
    <xf numFmtId="0" fontId="15" fillId="24" borderId="5">
      <alignment horizontal="center" vertical="center"/>
    </xf>
    <xf numFmtId="0" fontId="15" fillId="63" borderId="5">
      <alignment horizontal="center" vertical="center"/>
    </xf>
    <xf numFmtId="0" fontId="15" fillId="63" borderId="5">
      <alignment horizontal="center" vertical="center"/>
    </xf>
    <xf numFmtId="0" fontId="19" fillId="25" borderId="5">
      <alignment horizontal="center" vertical="center"/>
    </xf>
    <xf numFmtId="0" fontId="19" fillId="64" borderId="5">
      <alignment horizontal="center" vertical="center"/>
    </xf>
    <xf numFmtId="0" fontId="19" fillId="64" borderId="5">
      <alignment horizontal="center" vertical="center"/>
    </xf>
    <xf numFmtId="0" fontId="19" fillId="26" borderId="5">
      <alignment horizontal="center" vertical="center"/>
    </xf>
    <xf numFmtId="0" fontId="19" fillId="65" borderId="5">
      <alignment horizontal="center" vertical="center"/>
    </xf>
    <xf numFmtId="0" fontId="19" fillId="65" borderId="5">
      <alignment horizontal="center" vertical="center"/>
    </xf>
    <xf numFmtId="1" fontId="15" fillId="22" borderId="4">
      <alignment horizontal="right" vertical="center"/>
    </xf>
    <xf numFmtId="3" fontId="16" fillId="22" borderId="5">
      <alignment horizontal="right" vertical="center" indent="1"/>
    </xf>
    <xf numFmtId="3" fontId="16" fillId="66" borderId="5">
      <alignment horizontal="right" vertical="center" indent="1"/>
    </xf>
    <xf numFmtId="0" fontId="2" fillId="22" borderId="0"/>
    <xf numFmtId="0" fontId="2" fillId="22" borderId="0">
      <alignment vertical="center"/>
    </xf>
    <xf numFmtId="0" fontId="2" fillId="62" borderId="0">
      <alignment vertical="center"/>
    </xf>
    <xf numFmtId="0" fontId="2" fillId="62" borderId="0">
      <alignment vertical="center"/>
    </xf>
    <xf numFmtId="0" fontId="20" fillId="22" borderId="4">
      <alignment horizontal="left" vertical="center" indent="1"/>
    </xf>
    <xf numFmtId="0" fontId="20" fillId="22" borderId="8">
      <alignment horizontal="left" vertical="center" indent="1"/>
    </xf>
    <xf numFmtId="0" fontId="20" fillId="22" borderId="9">
      <alignment horizontal="left" vertical="center" indent="1"/>
    </xf>
    <xf numFmtId="0" fontId="20" fillId="62" borderId="9">
      <alignment horizontal="left" vertical="center" indent="1"/>
    </xf>
    <xf numFmtId="0" fontId="20" fillId="62" borderId="9">
      <alignment horizontal="left" vertical="center" indent="1"/>
    </xf>
    <xf numFmtId="0" fontId="19" fillId="22" borderId="10">
      <alignment horizontal="left" vertical="center" indent="1"/>
    </xf>
    <xf numFmtId="0" fontId="19" fillId="22" borderId="11">
      <alignment horizontal="left" vertical="center" indent="1"/>
    </xf>
    <xf numFmtId="0" fontId="19" fillId="62" borderId="11">
      <alignment horizontal="left" vertical="center" indent="1"/>
    </xf>
    <xf numFmtId="0" fontId="19" fillId="62" borderId="11">
      <alignment horizontal="left" vertical="center" indent="1"/>
    </xf>
    <xf numFmtId="0" fontId="20" fillId="22" borderId="4">
      <alignment horizontal="left" indent="1"/>
    </xf>
    <xf numFmtId="0" fontId="20" fillId="22" borderId="5">
      <alignment horizontal="left" vertical="center" indent="1"/>
    </xf>
    <xf numFmtId="0" fontId="20" fillId="67" borderId="5">
      <alignment horizontal="left" vertical="center" indent="1"/>
    </xf>
    <xf numFmtId="0" fontId="20" fillId="67" borderId="5">
      <alignment horizontal="left" vertical="center" indent="1"/>
    </xf>
    <xf numFmtId="0" fontId="17" fillId="22" borderId="4">
      <alignment horizontal="right" vertical="center" indent="1"/>
    </xf>
    <xf numFmtId="3" fontId="18" fillId="22" borderId="5">
      <alignment horizontal="right" vertical="center" indent="1"/>
    </xf>
    <xf numFmtId="3" fontId="18" fillId="66" borderId="5">
      <alignment horizontal="right" vertical="center" indent="1"/>
    </xf>
    <xf numFmtId="0" fontId="20" fillId="22" borderId="7">
      <alignment vertical="center"/>
    </xf>
    <xf numFmtId="0" fontId="20" fillId="62" borderId="7">
      <alignment vertical="center"/>
    </xf>
    <xf numFmtId="0" fontId="20" fillId="62" borderId="7">
      <alignment vertical="center"/>
    </xf>
    <xf numFmtId="0" fontId="21" fillId="27" borderId="4">
      <alignment horizontal="left" vertical="center" indent="1"/>
    </xf>
    <xf numFmtId="0" fontId="22" fillId="28" borderId="5">
      <alignment horizontal="left" vertical="center" indent="1"/>
    </xf>
    <xf numFmtId="0" fontId="22" fillId="68" borderId="5">
      <alignment horizontal="left" vertical="center" indent="1"/>
    </xf>
    <xf numFmtId="0" fontId="21" fillId="29" borderId="4">
      <alignment horizontal="left" vertical="center" indent="1"/>
    </xf>
    <xf numFmtId="0" fontId="22" fillId="28" borderId="5">
      <alignment horizontal="left" vertical="center" indent="1"/>
    </xf>
    <xf numFmtId="0" fontId="22" fillId="69" borderId="5">
      <alignment horizontal="left" vertical="center" indent="1"/>
    </xf>
    <xf numFmtId="0" fontId="23" fillId="22" borderId="4">
      <alignment horizontal="left" vertical="center"/>
    </xf>
    <xf numFmtId="0" fontId="16" fillId="22" borderId="5">
      <alignment horizontal="left" vertical="center" indent="1"/>
    </xf>
    <xf numFmtId="0" fontId="16" fillId="62" borderId="5">
      <alignment horizontal="left" vertical="center" indent="1"/>
    </xf>
    <xf numFmtId="0" fontId="24" fillId="22" borderId="5">
      <alignment horizontal="left" vertical="center" wrapText="1" indent="1"/>
    </xf>
    <xf numFmtId="0" fontId="24" fillId="62" borderId="5">
      <alignment horizontal="left" vertical="center" wrapText="1" indent="1"/>
    </xf>
    <xf numFmtId="0" fontId="25" fillId="22" borderId="6"/>
    <xf numFmtId="0" fontId="20" fillId="22" borderId="7">
      <alignment vertical="center"/>
    </xf>
    <xf numFmtId="0" fontId="20" fillId="62" borderId="7">
      <alignment vertical="center"/>
    </xf>
    <xf numFmtId="0" fontId="20" fillId="62" borderId="7">
      <alignment vertical="center"/>
    </xf>
    <xf numFmtId="0" fontId="15" fillId="30" borderId="4">
      <alignment horizontal="left" vertical="center" indent="1"/>
    </xf>
    <xf numFmtId="0" fontId="15" fillId="31" borderId="5">
      <alignment horizontal="left" vertical="center" indent="1"/>
    </xf>
    <xf numFmtId="0" fontId="15" fillId="70" borderId="5">
      <alignment horizontal="left" vertical="center" indent="1"/>
    </xf>
    <xf numFmtId="0" fontId="15" fillId="70" borderId="5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3" fontId="27" fillId="0" borderId="0">
      <alignment horizontal="right"/>
    </xf>
    <xf numFmtId="169" fontId="27" fillId="0" borderId="0">
      <alignment horizontal="right" vertical="top"/>
    </xf>
    <xf numFmtId="170" fontId="27" fillId="0" borderId="0">
      <alignment horizontal="right" vertical="top"/>
    </xf>
    <xf numFmtId="3" fontId="27" fillId="0" borderId="0">
      <alignment horizontal="right"/>
    </xf>
    <xf numFmtId="169" fontId="27" fillId="0" borderId="0">
      <alignment horizontal="right" vertical="top"/>
    </xf>
    <xf numFmtId="172" fontId="28" fillId="0" borderId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8" fillId="0" borderId="0">
      <protection locked="0"/>
    </xf>
    <xf numFmtId="0" fontId="28" fillId="0" borderId="0">
      <protection locked="0"/>
    </xf>
    <xf numFmtId="166" fontId="7" fillId="0" borderId="0" applyBorder="0"/>
    <xf numFmtId="166" fontId="7" fillId="0" borderId="12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6" fontId="28" fillId="0" borderId="0">
      <protection locked="0"/>
    </xf>
    <xf numFmtId="0" fontId="3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84" fillId="71" borderId="0" applyNumberFormat="0" applyBorder="0" applyAlignment="0" applyProtection="0"/>
    <xf numFmtId="0" fontId="33" fillId="4" borderId="0" applyNumberFormat="0" applyBorder="0" applyAlignment="0" applyProtection="0"/>
    <xf numFmtId="0" fontId="85" fillId="71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0" borderId="0"/>
    <xf numFmtId="0" fontId="35" fillId="0" borderId="0">
      <alignment horizontal="left" indent="1"/>
    </xf>
    <xf numFmtId="0" fontId="2" fillId="0" borderId="0">
      <alignment horizontal="left" indent="2"/>
    </xf>
    <xf numFmtId="0" fontId="2" fillId="0" borderId="0">
      <alignment horizontal="left" indent="3"/>
    </xf>
    <xf numFmtId="0" fontId="2" fillId="0" borderId="0">
      <alignment horizontal="left" indent="4"/>
    </xf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86" fillId="0" borderId="25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87" fillId="0" borderId="25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88" fillId="0" borderId="26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89" fillId="0" borderId="26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90" fillId="0" borderId="27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91" fillId="0" borderId="27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68" fillId="0" borderId="0"/>
    <xf numFmtId="0" fontId="43" fillId="7" borderId="2" applyNumberFormat="0" applyAlignment="0" applyProtection="0"/>
    <xf numFmtId="0" fontId="44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95" fillId="72" borderId="23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96" fillId="72" borderId="23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97" fillId="0" borderId="28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98" fillId="0" borderId="28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43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99" fillId="73" borderId="0" applyNumberFormat="0" applyBorder="0" applyAlignment="0" applyProtection="0"/>
    <xf numFmtId="0" fontId="47" fillId="32" borderId="0" applyNumberFormat="0" applyBorder="0" applyAlignment="0" applyProtection="0"/>
    <xf numFmtId="0" fontId="100" fillId="73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1" fillId="0" borderId="0"/>
    <xf numFmtId="0" fontId="71" fillId="0" borderId="0"/>
    <xf numFmtId="0" fontId="7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0" fillId="0" borderId="0"/>
    <xf numFmtId="0" fontId="1" fillId="0" borderId="0"/>
    <xf numFmtId="0" fontId="71" fillId="0" borderId="0"/>
    <xf numFmtId="0" fontId="7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49" fillId="0" borderId="0"/>
    <xf numFmtId="0" fontId="10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2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71" fillId="0" borderId="0"/>
    <xf numFmtId="0" fontId="6" fillId="0" borderId="0"/>
    <xf numFmtId="0" fontId="102" fillId="0" borderId="0"/>
    <xf numFmtId="0" fontId="26" fillId="0" borderId="0"/>
    <xf numFmtId="0" fontId="71" fillId="0" borderId="0"/>
    <xf numFmtId="0" fontId="2" fillId="0" borderId="0"/>
    <xf numFmtId="0" fontId="2" fillId="0" borderId="0"/>
    <xf numFmtId="0" fontId="3" fillId="0" borderId="0"/>
    <xf numFmtId="0" fontId="70" fillId="0" borderId="0"/>
    <xf numFmtId="0" fontId="1" fillId="0" borderId="0"/>
    <xf numFmtId="0" fontId="3" fillId="0" borderId="0"/>
    <xf numFmtId="0" fontId="70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71" fillId="0" borderId="0"/>
    <xf numFmtId="0" fontId="71" fillId="0" borderId="0"/>
    <xf numFmtId="0" fontId="1" fillId="0" borderId="0"/>
    <xf numFmtId="0" fontId="80" fillId="0" borderId="0"/>
    <xf numFmtId="0" fontId="80" fillId="0" borderId="0"/>
    <xf numFmtId="0" fontId="53" fillId="0" borderId="0"/>
    <xf numFmtId="1" fontId="27" fillId="0" borderId="0">
      <alignment horizontal="right" vertical="top"/>
    </xf>
    <xf numFmtId="0" fontId="31" fillId="0" borderId="0"/>
    <xf numFmtId="0" fontId="69" fillId="0" borderId="0"/>
    <xf numFmtId="0" fontId="31" fillId="0" borderId="0"/>
    <xf numFmtId="0" fontId="2" fillId="33" borderId="17" applyNumberFormat="0" applyFont="0" applyAlignment="0" applyProtection="0"/>
    <xf numFmtId="0" fontId="3" fillId="33" borderId="17" applyNumberFormat="0" applyFont="0" applyAlignment="0" applyProtection="0"/>
    <xf numFmtId="0" fontId="2" fillId="33" borderId="17" applyNumberFormat="0" applyFont="0" applyAlignment="0" applyProtection="0"/>
    <xf numFmtId="0" fontId="2" fillId="33" borderId="17" applyNumberFormat="0" applyFont="0" applyAlignment="0" applyProtection="0"/>
    <xf numFmtId="0" fontId="70" fillId="74" borderId="29" applyNumberFormat="0" applyFont="0" applyAlignment="0" applyProtection="0"/>
    <xf numFmtId="0" fontId="2" fillId="33" borderId="17" applyNumberFormat="0" applyFont="0" applyAlignment="0" applyProtection="0"/>
    <xf numFmtId="0" fontId="1" fillId="33" borderId="17" applyNumberFormat="0" applyFont="0" applyAlignment="0" applyProtection="0"/>
    <xf numFmtId="0" fontId="71" fillId="74" borderId="29" applyNumberFormat="0" applyFont="0" applyAlignment="0" applyProtection="0"/>
    <xf numFmtId="0" fontId="71" fillId="74" borderId="29" applyNumberFormat="0" applyFont="0" applyAlignment="0" applyProtection="0"/>
    <xf numFmtId="0" fontId="2" fillId="33" borderId="17" applyNumberFormat="0" applyFont="0" applyAlignment="0" applyProtection="0"/>
    <xf numFmtId="0" fontId="2" fillId="33" borderId="17" applyNumberFormat="0" applyFont="0" applyAlignment="0" applyProtection="0"/>
    <xf numFmtId="0" fontId="2" fillId="33" borderId="17" applyNumberFormat="0" applyFont="0" applyAlignment="0" applyProtection="0"/>
    <xf numFmtId="0" fontId="2" fillId="33" borderId="17" applyNumberFormat="0" applyFont="0" applyAlignment="0" applyProtection="0"/>
    <xf numFmtId="0" fontId="2" fillId="33" borderId="17" applyNumberFormat="0" applyFont="0" applyAlignment="0" applyProtection="0"/>
    <xf numFmtId="0" fontId="54" fillId="0" borderId="0">
      <alignment horizontal="left"/>
    </xf>
    <xf numFmtId="0" fontId="55" fillId="20" borderId="18" applyNumberFormat="0" applyAlignment="0" applyProtection="0"/>
    <xf numFmtId="0" fontId="56" fillId="20" borderId="18" applyNumberFormat="0" applyAlignment="0" applyProtection="0"/>
    <xf numFmtId="0" fontId="55" fillId="20" borderId="18" applyNumberFormat="0" applyAlignment="0" applyProtection="0"/>
    <xf numFmtId="0" fontId="55" fillId="20" borderId="18" applyNumberFormat="0" applyAlignment="0" applyProtection="0"/>
    <xf numFmtId="0" fontId="103" fillId="59" borderId="30" applyNumberFormat="0" applyAlignment="0" applyProtection="0"/>
    <xf numFmtId="0" fontId="55" fillId="20" borderId="18" applyNumberFormat="0" applyAlignment="0" applyProtection="0"/>
    <xf numFmtId="0" fontId="55" fillId="20" borderId="18" applyNumberFormat="0" applyAlignment="0" applyProtection="0"/>
    <xf numFmtId="0" fontId="104" fillId="59" borderId="30" applyNumberFormat="0" applyAlignment="0" applyProtection="0"/>
    <xf numFmtId="0" fontId="55" fillId="20" borderId="18" applyNumberFormat="0" applyAlignment="0" applyProtection="0"/>
    <xf numFmtId="0" fontId="55" fillId="20" borderId="18" applyNumberFormat="0" applyAlignment="0" applyProtection="0"/>
    <xf numFmtId="0" fontId="55" fillId="20" borderId="18" applyNumberFormat="0" applyAlignment="0" applyProtection="0"/>
    <xf numFmtId="0" fontId="55" fillId="20" borderId="18" applyNumberFormat="0" applyAlignment="0" applyProtection="0"/>
    <xf numFmtId="0" fontId="55" fillId="20" borderId="18" applyNumberFormat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7" fillId="0" borderId="19">
      <alignment horizontal="center" vertical="center"/>
    </xf>
    <xf numFmtId="0" fontId="50" fillId="0" borderId="0"/>
    <xf numFmtId="168" fontId="2" fillId="0" borderId="0" applyFill="0" applyBorder="0" applyAlignment="0" applyProtection="0">
      <alignment wrapText="1"/>
    </xf>
    <xf numFmtId="0" fontId="35" fillId="0" borderId="0" applyNumberFormat="0" applyFill="0" applyBorder="0">
      <alignment horizontal="center" wrapText="1"/>
    </xf>
    <xf numFmtId="0" fontId="35" fillId="0" borderId="0" applyNumberFormat="0" applyFill="0" applyBorder="0">
      <alignment horizontal="center" wrapText="1"/>
    </xf>
    <xf numFmtId="0" fontId="5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0" fontId="60" fillId="0" borderId="20" applyNumberFormat="0" applyFill="0" applyAlignment="0" applyProtection="0"/>
    <xf numFmtId="0" fontId="61" fillId="0" borderId="20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106" fillId="0" borderId="31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107" fillId="0" borderId="31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" fontId="27" fillId="0" borderId="0">
      <alignment vertical="top" wrapText="1"/>
    </xf>
  </cellStyleXfs>
  <cellXfs count="36">
    <xf numFmtId="0" fontId="0" fillId="0" borderId="0" xfId="0"/>
    <xf numFmtId="167" fontId="6" fillId="0" borderId="0" xfId="814" applyNumberFormat="1" applyFont="1" applyFill="1" applyAlignment="1">
      <alignment horizontal="center"/>
    </xf>
    <xf numFmtId="0" fontId="6" fillId="75" borderId="0" xfId="734" applyFont="1" applyFill="1"/>
    <xf numFmtId="3" fontId="6" fillId="75" borderId="0" xfId="734" applyNumberFormat="1" applyFont="1" applyFill="1" applyAlignment="1">
      <alignment horizontal="center" vertical="center"/>
    </xf>
    <xf numFmtId="0" fontId="6" fillId="75" borderId="0" xfId="0" applyFont="1" applyFill="1"/>
    <xf numFmtId="0" fontId="110" fillId="0" borderId="32" xfId="0" applyFont="1" applyBorder="1" applyAlignment="1">
      <alignment horizontal="center" wrapText="1" readingOrder="1"/>
    </xf>
    <xf numFmtId="1" fontId="64" fillId="0" borderId="21" xfId="814" applyNumberFormat="1" applyFont="1" applyFill="1" applyBorder="1" applyAlignment="1">
      <alignment horizontal="center" vertical="center" wrapText="1"/>
    </xf>
    <xf numFmtId="0" fontId="6" fillId="75" borderId="0" xfId="554" applyFont="1" applyFill="1" applyBorder="1" applyAlignment="1" applyProtection="1">
      <alignment horizontal="left"/>
    </xf>
    <xf numFmtId="0" fontId="6" fillId="75" borderId="0" xfId="0" applyFont="1" applyFill="1" applyBorder="1" applyAlignment="1">
      <alignment horizontal="left"/>
    </xf>
    <xf numFmtId="0" fontId="6" fillId="75" borderId="0" xfId="0" applyFont="1" applyFill="1" applyBorder="1"/>
    <xf numFmtId="0" fontId="6" fillId="0" borderId="0" xfId="734" applyFont="1"/>
    <xf numFmtId="3" fontId="6" fillId="0" borderId="0" xfId="734" applyNumberFormat="1" applyFont="1" applyFill="1" applyAlignment="1">
      <alignment horizontal="center"/>
    </xf>
    <xf numFmtId="3" fontId="110" fillId="0" borderId="32" xfId="0" applyNumberFormat="1" applyFont="1" applyBorder="1" applyAlignment="1">
      <alignment horizontal="center" wrapText="1" readingOrder="1"/>
    </xf>
    <xf numFmtId="0" fontId="64" fillId="76" borderId="21" xfId="0" applyFont="1" applyFill="1" applyBorder="1" applyAlignment="1">
      <alignment horizontal="left" vertical="center" wrapText="1" readingOrder="1"/>
    </xf>
    <xf numFmtId="0" fontId="64" fillId="75" borderId="21" xfId="734" applyFont="1" applyFill="1" applyBorder="1" applyAlignment="1">
      <alignment horizontal="center" vertical="center"/>
    </xf>
    <xf numFmtId="0" fontId="64" fillId="0" borderId="21" xfId="734" applyFont="1" applyFill="1" applyBorder="1" applyAlignment="1">
      <alignment horizontal="center" vertical="center"/>
    </xf>
    <xf numFmtId="0" fontId="6" fillId="76" borderId="22" xfId="734" applyFont="1" applyFill="1" applyBorder="1"/>
    <xf numFmtId="3" fontId="6" fillId="76" borderId="0" xfId="734" applyNumberFormat="1" applyFont="1" applyFill="1" applyBorder="1" applyAlignment="1">
      <alignment horizontal="center" vertical="center"/>
    </xf>
    <xf numFmtId="167" fontId="6" fillId="76" borderId="0" xfId="814" applyNumberFormat="1" applyFont="1" applyFill="1" applyBorder="1" applyAlignment="1">
      <alignment horizontal="center" vertical="center"/>
    </xf>
    <xf numFmtId="0" fontId="6" fillId="76" borderId="0" xfId="734" applyFont="1" applyFill="1"/>
    <xf numFmtId="4" fontId="6" fillId="76" borderId="0" xfId="734" applyNumberFormat="1" applyFont="1" applyFill="1" applyBorder="1" applyAlignment="1">
      <alignment horizontal="center" vertical="center"/>
    </xf>
    <xf numFmtId="0" fontId="111" fillId="0" borderId="0" xfId="0" applyFont="1"/>
    <xf numFmtId="0" fontId="112" fillId="0" borderId="0" xfId="0" applyFont="1"/>
    <xf numFmtId="0" fontId="113" fillId="0" borderId="0" xfId="0" applyFont="1" applyFill="1"/>
    <xf numFmtId="0" fontId="113" fillId="0" borderId="0" xfId="0" applyFont="1"/>
    <xf numFmtId="2" fontId="112" fillId="0" borderId="0" xfId="0" applyNumberFormat="1" applyFont="1" applyAlignment="1">
      <alignment horizontal="center"/>
    </xf>
    <xf numFmtId="0" fontId="112" fillId="0" borderId="0" xfId="0" applyFont="1" applyAlignment="1">
      <alignment horizontal="center" vertical="center" wrapText="1"/>
    </xf>
    <xf numFmtId="0" fontId="115" fillId="0" borderId="0" xfId="0" applyFont="1"/>
    <xf numFmtId="0" fontId="117" fillId="0" borderId="0" xfId="0" applyFont="1" applyFill="1"/>
    <xf numFmtId="0" fontId="116" fillId="0" borderId="0" xfId="0" applyFont="1" applyFill="1"/>
    <xf numFmtId="3" fontId="118" fillId="22" borderId="0" xfId="734" applyNumberFormat="1" applyFont="1" applyFill="1" applyAlignment="1">
      <alignment horizontal="center" vertical="center"/>
    </xf>
    <xf numFmtId="3" fontId="118" fillId="22" borderId="0" xfId="734" applyNumberFormat="1" applyFont="1" applyFill="1" applyAlignment="1">
      <alignment horizontal="center"/>
    </xf>
    <xf numFmtId="167" fontId="118" fillId="22" borderId="0" xfId="814" applyNumberFormat="1" applyFont="1" applyFill="1" applyAlignment="1">
      <alignment horizontal="center"/>
    </xf>
    <xf numFmtId="0" fontId="118" fillId="22" borderId="0" xfId="734" applyFont="1" applyFill="1" applyAlignment="1"/>
    <xf numFmtId="0" fontId="39" fillId="22" borderId="0" xfId="554" applyFill="1" applyAlignment="1" applyProtection="1"/>
    <xf numFmtId="0" fontId="118" fillId="22" borderId="0" xfId="0" applyFont="1" applyFill="1" applyAlignment="1"/>
  </cellXfs>
  <cellStyles count="916">
    <cellStyle name="_x000d__x000a_JournalTemplate=C:\COMFO\CTALK\JOURSTD.TPL_x000d__x000a_LbStateAddress=3 3 0 251 1 89 2 311_x000d__x000a_LbStateJou" xfId="1"/>
    <cellStyle name="20% - Accent1" xfId="2" builtinId="30" customBuiltin="1"/>
    <cellStyle name="20% - Accent1 2" xfId="3"/>
    <cellStyle name="20% - Accent1 2 2" xfId="4"/>
    <cellStyle name="20% - Accent1 2 3" xfId="5"/>
    <cellStyle name="20% - Accent1 2 4" xfId="6"/>
    <cellStyle name="20% - Accent1 3" xfId="7"/>
    <cellStyle name="20% - Accent1 3 2" xfId="8"/>
    <cellStyle name="20% - Accent1 3 3" xfId="9"/>
    <cellStyle name="20% - Accent1 4" xfId="10"/>
    <cellStyle name="20% - Accent1 5" xfId="11"/>
    <cellStyle name="20% - Accent1 6" xfId="12"/>
    <cellStyle name="20% - Accent1 7" xfId="13"/>
    <cellStyle name="20% - Accent1 8" xfId="14"/>
    <cellStyle name="20% - Accent2" xfId="15" builtinId="34" customBuiltin="1"/>
    <cellStyle name="20% - Accent2 2" xfId="16"/>
    <cellStyle name="20% - Accent2 2 2" xfId="17"/>
    <cellStyle name="20% - Accent2 2 3" xfId="18"/>
    <cellStyle name="20% - Accent2 2 4" xfId="19"/>
    <cellStyle name="20% - Accent2 3" xfId="20"/>
    <cellStyle name="20% - Accent2 3 2" xfId="21"/>
    <cellStyle name="20% - Accent2 3 3" xfId="22"/>
    <cellStyle name="20% - Accent2 4" xfId="23"/>
    <cellStyle name="20% - Accent2 5" xfId="24"/>
    <cellStyle name="20% - Accent2 6" xfId="25"/>
    <cellStyle name="20% - Accent2 7" xfId="26"/>
    <cellStyle name="20% - Accent2 8" xfId="27"/>
    <cellStyle name="20% - Accent3" xfId="28" builtinId="38" customBuiltin="1"/>
    <cellStyle name="20% - Accent3 2" xfId="29"/>
    <cellStyle name="20% - Accent3 2 2" xfId="30"/>
    <cellStyle name="20% - Accent3 2 3" xfId="31"/>
    <cellStyle name="20% - Accent3 2 4" xfId="32"/>
    <cellStyle name="20% - Accent3 3" xfId="33"/>
    <cellStyle name="20% - Accent3 3 2" xfId="34"/>
    <cellStyle name="20% - Accent3 3 3" xfId="35"/>
    <cellStyle name="20% - Accent3 4" xfId="36"/>
    <cellStyle name="20% - Accent3 5" xfId="37"/>
    <cellStyle name="20% - Accent3 6" xfId="38"/>
    <cellStyle name="20% - Accent3 7" xfId="39"/>
    <cellStyle name="20% - Accent3 8" xfId="40"/>
    <cellStyle name="20% - Accent4" xfId="41" builtinId="42" customBuiltin="1"/>
    <cellStyle name="20% - Accent4 2" xfId="42"/>
    <cellStyle name="20% - Accent4 2 2" xfId="43"/>
    <cellStyle name="20% - Accent4 2 3" xfId="44"/>
    <cellStyle name="20% - Accent4 2 4" xfId="45"/>
    <cellStyle name="20% - Accent4 3" xfId="46"/>
    <cellStyle name="20% - Accent4 3 2" xfId="47"/>
    <cellStyle name="20% - Accent4 3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5" xfId="54" builtinId="46" customBuiltin="1"/>
    <cellStyle name="20% - Accent5 2" xfId="55"/>
    <cellStyle name="20% - Accent5 2 2" xfId="56"/>
    <cellStyle name="20% - Accent5 2 3" xfId="57"/>
    <cellStyle name="20% - Accent5 2 4" xfId="58"/>
    <cellStyle name="20% - Accent5 3" xfId="59"/>
    <cellStyle name="20% - Accent5 3 2" xfId="60"/>
    <cellStyle name="20% - Accent5 3 3" xfId="61"/>
    <cellStyle name="20% - Accent5 4" xfId="62"/>
    <cellStyle name="20% - Accent5 5" xfId="63"/>
    <cellStyle name="20% - Accent5 6" xfId="64"/>
    <cellStyle name="20% - Accent5 7" xfId="65"/>
    <cellStyle name="20% - Accent5 8" xfId="66"/>
    <cellStyle name="20% - Accent6" xfId="67" builtinId="50" customBuiltin="1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3 2" xfId="73"/>
    <cellStyle name="20% - Accent6 3 3" xfId="74"/>
    <cellStyle name="20% - Accent6 4" xfId="75"/>
    <cellStyle name="20% - Accent6 5" xfId="76"/>
    <cellStyle name="20% - Accent6 6" xfId="77"/>
    <cellStyle name="20% - Accent6 7" xfId="78"/>
    <cellStyle name="20% - Accent6 8" xfId="79"/>
    <cellStyle name="40% - Accent1" xfId="80" builtinId="31" customBuiltin="1"/>
    <cellStyle name="40% - Accent1 2" xfId="81"/>
    <cellStyle name="40% - Accent1 2 2" xfId="82"/>
    <cellStyle name="40% - Accent1 2 3" xfId="83"/>
    <cellStyle name="40% - Accent1 2 4" xfId="84"/>
    <cellStyle name="40% - Accent1 3" xfId="85"/>
    <cellStyle name="40% - Accent1 3 2" xfId="86"/>
    <cellStyle name="40% - Accent1 3 3" xfId="87"/>
    <cellStyle name="40% - Accent1 4" xfId="88"/>
    <cellStyle name="40% - Accent1 5" xfId="89"/>
    <cellStyle name="40% - Accent1 6" xfId="90"/>
    <cellStyle name="40% - Accent1 7" xfId="91"/>
    <cellStyle name="40% - Accent1 8" xfId="92"/>
    <cellStyle name="40% - Accent2" xfId="93" builtinId="35" customBuiltin="1"/>
    <cellStyle name="40% - Accent2 2" xfId="94"/>
    <cellStyle name="40% - Accent2 2 2" xfId="95"/>
    <cellStyle name="40% - Accent2 2 3" xfId="96"/>
    <cellStyle name="40% - Accent2 2 4" xfId="97"/>
    <cellStyle name="40% - Accent2 3" xfId="98"/>
    <cellStyle name="40% - Accent2 3 2" xfId="99"/>
    <cellStyle name="40% - Accent2 3 3" xfId="100"/>
    <cellStyle name="40% - Accent2 4" xfId="101"/>
    <cellStyle name="40% - Accent2 5" xfId="102"/>
    <cellStyle name="40% - Accent2 6" xfId="103"/>
    <cellStyle name="40% - Accent2 7" xfId="104"/>
    <cellStyle name="40% - Accent2 8" xfId="105"/>
    <cellStyle name="40% - Accent3" xfId="106" builtinId="39" customBuiltin="1"/>
    <cellStyle name="40% - Accent3 2" xfId="107"/>
    <cellStyle name="40% - Accent3 2 2" xfId="108"/>
    <cellStyle name="40% - Accent3 2 3" xfId="109"/>
    <cellStyle name="40% - Accent3 2 4" xfId="110"/>
    <cellStyle name="40% - Accent3 3" xfId="111"/>
    <cellStyle name="40% - Accent3 3 2" xfId="112"/>
    <cellStyle name="40% - Accent3 3 3" xfId="113"/>
    <cellStyle name="40% - Accent3 4" xfId="114"/>
    <cellStyle name="40% - Accent3 5" xfId="115"/>
    <cellStyle name="40% - Accent3 6" xfId="116"/>
    <cellStyle name="40% - Accent3 7" xfId="117"/>
    <cellStyle name="40% - Accent3 8" xfId="118"/>
    <cellStyle name="40% - Accent4" xfId="119" builtinId="43" customBuiltin="1"/>
    <cellStyle name="40% - Accent4 2" xfId="120"/>
    <cellStyle name="40% - Accent4 2 2" xfId="121"/>
    <cellStyle name="40% - Accent4 2 3" xfId="122"/>
    <cellStyle name="40% - Accent4 2 4" xfId="123"/>
    <cellStyle name="40% - Accent4 3" xfId="124"/>
    <cellStyle name="40% - Accent4 3 2" xfId="125"/>
    <cellStyle name="40% - Accent4 3 3" xfId="126"/>
    <cellStyle name="40% - Accent4 4" xfId="127"/>
    <cellStyle name="40% - Accent4 5" xfId="128"/>
    <cellStyle name="40% - Accent4 6" xfId="129"/>
    <cellStyle name="40% - Accent4 7" xfId="130"/>
    <cellStyle name="40% - Accent4 8" xfId="131"/>
    <cellStyle name="40% - Accent5" xfId="132" builtinId="47" customBuiltin="1"/>
    <cellStyle name="40% - Accent5 2" xfId="133"/>
    <cellStyle name="40% - Accent5 2 2" xfId="134"/>
    <cellStyle name="40% - Accent5 2 3" xfId="135"/>
    <cellStyle name="40% - Accent5 2 4" xfId="136"/>
    <cellStyle name="40% - Accent5 3" xfId="137"/>
    <cellStyle name="40% - Accent5 3 2" xfId="138"/>
    <cellStyle name="40% - Accent5 3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6" xfId="145" builtinId="51" customBuiltin="1"/>
    <cellStyle name="40% - Accent6 2" xfId="146"/>
    <cellStyle name="40% - Accent6 2 2" xfId="147"/>
    <cellStyle name="40% - Accent6 2 3" xfId="148"/>
    <cellStyle name="40% - Accent6 2 4" xfId="149"/>
    <cellStyle name="40% - Accent6 3" xfId="150"/>
    <cellStyle name="40% - Accent6 3 2" xfId="151"/>
    <cellStyle name="40% - Accent6 3 3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60% - Accent1" xfId="158" builtinId="32" customBuiltin="1"/>
    <cellStyle name="60% - Accent1 2" xfId="159"/>
    <cellStyle name="60% - Accent1 2 2" xfId="160"/>
    <cellStyle name="60% - Accent1 2 3" xfId="161"/>
    <cellStyle name="60% - Accent1 2 4" xfId="162"/>
    <cellStyle name="60% - Accent1 3" xfId="163"/>
    <cellStyle name="60% - Accent1 3 2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2" xfId="170" builtinId="36" customBuiltin="1"/>
    <cellStyle name="60% - Accent2 2" xfId="171"/>
    <cellStyle name="60% - Accent2 2 2" xfId="172"/>
    <cellStyle name="60% - Accent2 2 3" xfId="173"/>
    <cellStyle name="60% - Accent2 2 4" xfId="174"/>
    <cellStyle name="60% - Accent2 3" xfId="175"/>
    <cellStyle name="60% - Accent2 3 2" xfId="176"/>
    <cellStyle name="60% - Accent2 4" xfId="177"/>
    <cellStyle name="60% - Accent2 5" xfId="178"/>
    <cellStyle name="60% - Accent2 6" xfId="179"/>
    <cellStyle name="60% - Accent2 7" xfId="180"/>
    <cellStyle name="60% - Accent2 8" xfId="181"/>
    <cellStyle name="60% - Accent3" xfId="182" builtinId="40" customBuiltin="1"/>
    <cellStyle name="60% - Accent3 2" xfId="183"/>
    <cellStyle name="60% - Accent3 2 2" xfId="184"/>
    <cellStyle name="60% - Accent3 2 3" xfId="185"/>
    <cellStyle name="60% - Accent3 2 4" xfId="186"/>
    <cellStyle name="60% - Accent3 3" xfId="187"/>
    <cellStyle name="60% - Accent3 3 2" xfId="188"/>
    <cellStyle name="60% - Accent3 4" xfId="189"/>
    <cellStyle name="60% - Accent3 5" xfId="190"/>
    <cellStyle name="60% - Accent3 6" xfId="191"/>
    <cellStyle name="60% - Accent3 7" xfId="192"/>
    <cellStyle name="60% - Accent3 8" xfId="193"/>
    <cellStyle name="60% - Accent4" xfId="194" builtinId="44" customBuiltin="1"/>
    <cellStyle name="60% - Accent4 2" xfId="195"/>
    <cellStyle name="60% - Accent4 2 2" xfId="196"/>
    <cellStyle name="60% - Accent4 2 3" xfId="197"/>
    <cellStyle name="60% - Accent4 2 4" xfId="198"/>
    <cellStyle name="60% - Accent4 3" xfId="199"/>
    <cellStyle name="60% - Accent4 3 2" xfId="200"/>
    <cellStyle name="60% - Accent4 4" xfId="201"/>
    <cellStyle name="60% - Accent4 5" xfId="202"/>
    <cellStyle name="60% - Accent4 6" xfId="203"/>
    <cellStyle name="60% - Accent4 7" xfId="204"/>
    <cellStyle name="60% - Accent4 8" xfId="205"/>
    <cellStyle name="60% - Accent5" xfId="206" builtinId="48" customBuiltin="1"/>
    <cellStyle name="60% - Accent5 2" xfId="207"/>
    <cellStyle name="60% - Accent5 2 2" xfId="208"/>
    <cellStyle name="60% - Accent5 2 3" xfId="209"/>
    <cellStyle name="60% - Accent5 2 4" xfId="210"/>
    <cellStyle name="60% - Accent5 3" xfId="211"/>
    <cellStyle name="60% - Accent5 3 2" xfId="212"/>
    <cellStyle name="60% - Accent5 4" xfId="213"/>
    <cellStyle name="60% - Accent5 5" xfId="214"/>
    <cellStyle name="60% - Accent5 6" xfId="215"/>
    <cellStyle name="60% - Accent5 7" xfId="216"/>
    <cellStyle name="60% - Accent5 8" xfId="217"/>
    <cellStyle name="60% - Accent6" xfId="218" builtinId="52" customBuiltin="1"/>
    <cellStyle name="60% - Accent6 2" xfId="219"/>
    <cellStyle name="60% - Accent6 2 2" xfId="220"/>
    <cellStyle name="60% - Accent6 2 3" xfId="221"/>
    <cellStyle name="60% - Accent6 2 4" xfId="222"/>
    <cellStyle name="60% - Accent6 3" xfId="223"/>
    <cellStyle name="60% - Accent6 3 2" xfId="224"/>
    <cellStyle name="60% - Accent6 4" xfId="225"/>
    <cellStyle name="60% - Accent6 5" xfId="226"/>
    <cellStyle name="60% - Accent6 6" xfId="227"/>
    <cellStyle name="60% - Accent6 7" xfId="228"/>
    <cellStyle name="60% - Accent6 8" xfId="229"/>
    <cellStyle name="Accent1" xfId="230" builtinId="29" customBuiltin="1"/>
    <cellStyle name="Accent1 2" xfId="231"/>
    <cellStyle name="Accent1 2 2" xfId="232"/>
    <cellStyle name="Accent1 2 3" xfId="233"/>
    <cellStyle name="Accent1 2 4" xfId="234"/>
    <cellStyle name="Accent1 3" xfId="235"/>
    <cellStyle name="Accent1 3 2" xfId="236"/>
    <cellStyle name="Accent1 4" xfId="237"/>
    <cellStyle name="Accent1 5" xfId="238"/>
    <cellStyle name="Accent1 6" xfId="239"/>
    <cellStyle name="Accent1 7" xfId="240"/>
    <cellStyle name="Accent1 8" xfId="241"/>
    <cellStyle name="Accent2" xfId="242" builtinId="33" customBuiltin="1"/>
    <cellStyle name="Accent2 2" xfId="243"/>
    <cellStyle name="Accent2 2 2" xfId="244"/>
    <cellStyle name="Accent2 2 3" xfId="245"/>
    <cellStyle name="Accent2 2 4" xfId="246"/>
    <cellStyle name="Accent2 3" xfId="247"/>
    <cellStyle name="Accent2 3 2" xfId="248"/>
    <cellStyle name="Accent2 4" xfId="249"/>
    <cellStyle name="Accent2 5" xfId="250"/>
    <cellStyle name="Accent2 6" xfId="251"/>
    <cellStyle name="Accent2 7" xfId="252"/>
    <cellStyle name="Accent2 8" xfId="253"/>
    <cellStyle name="Accent3" xfId="254" builtinId="37" customBuiltin="1"/>
    <cellStyle name="Accent3 2" xfId="255"/>
    <cellStyle name="Accent3 2 2" xfId="256"/>
    <cellStyle name="Accent3 2 3" xfId="257"/>
    <cellStyle name="Accent3 2 4" xfId="258"/>
    <cellStyle name="Accent3 3" xfId="259"/>
    <cellStyle name="Accent3 3 2" xfId="260"/>
    <cellStyle name="Accent3 4" xfId="261"/>
    <cellStyle name="Accent3 5" xfId="262"/>
    <cellStyle name="Accent3 6" xfId="263"/>
    <cellStyle name="Accent3 7" xfId="264"/>
    <cellStyle name="Accent3 8" xfId="265"/>
    <cellStyle name="Accent4" xfId="266" builtinId="41" customBuiltin="1"/>
    <cellStyle name="Accent4 2" xfId="267"/>
    <cellStyle name="Accent4 2 2" xfId="268"/>
    <cellStyle name="Accent4 2 3" xfId="269"/>
    <cellStyle name="Accent4 2 4" xfId="270"/>
    <cellStyle name="Accent4 3" xfId="271"/>
    <cellStyle name="Accent4 3 2" xfId="272"/>
    <cellStyle name="Accent4 4" xfId="273"/>
    <cellStyle name="Accent4 5" xfId="274"/>
    <cellStyle name="Accent4 6" xfId="275"/>
    <cellStyle name="Accent4 7" xfId="276"/>
    <cellStyle name="Accent4 8" xfId="277"/>
    <cellStyle name="Accent5" xfId="278" builtinId="45" customBuiltin="1"/>
    <cellStyle name="Accent5 2" xfId="279"/>
    <cellStyle name="Accent5 2 2" xfId="280"/>
    <cellStyle name="Accent5 2 3" xfId="281"/>
    <cellStyle name="Accent5 2 4" xfId="282"/>
    <cellStyle name="Accent5 3" xfId="283"/>
    <cellStyle name="Accent5 3 2" xfId="284"/>
    <cellStyle name="Accent5 4" xfId="285"/>
    <cellStyle name="Accent5 5" xfId="286"/>
    <cellStyle name="Accent5 6" xfId="287"/>
    <cellStyle name="Accent5 7" xfId="288"/>
    <cellStyle name="Accent5 8" xfId="289"/>
    <cellStyle name="Accent6" xfId="290" builtinId="49" customBuiltin="1"/>
    <cellStyle name="Accent6 2" xfId="291"/>
    <cellStyle name="Accent6 2 2" xfId="292"/>
    <cellStyle name="Accent6 2 3" xfId="293"/>
    <cellStyle name="Accent6 2 4" xfId="294"/>
    <cellStyle name="Accent6 3" xfId="295"/>
    <cellStyle name="Accent6 3 2" xfId="296"/>
    <cellStyle name="Accent6 4" xfId="297"/>
    <cellStyle name="Accent6 5" xfId="298"/>
    <cellStyle name="Accent6 6" xfId="299"/>
    <cellStyle name="Accent6 7" xfId="300"/>
    <cellStyle name="Accent6 8" xfId="301"/>
    <cellStyle name="Ani" xfId="302"/>
    <cellStyle name="annee semestre" xfId="303"/>
    <cellStyle name="Bad" xfId="304" builtinId="27" customBuiltin="1"/>
    <cellStyle name="Bad 2" xfId="305"/>
    <cellStyle name="Bad 2 2" xfId="306"/>
    <cellStyle name="Bad 2 3" xfId="307"/>
    <cellStyle name="Bad 2 4" xfId="308"/>
    <cellStyle name="Bad 3" xfId="309"/>
    <cellStyle name="Bad 3 2" xfId="310"/>
    <cellStyle name="Bad 4" xfId="311"/>
    <cellStyle name="Bad 5" xfId="312"/>
    <cellStyle name="Bad 6" xfId="313"/>
    <cellStyle name="Bad 7" xfId="314"/>
    <cellStyle name="Bad 8" xfId="315"/>
    <cellStyle name="caché" xfId="316"/>
    <cellStyle name="Calculation" xfId="317" builtinId="22" customBuiltin="1"/>
    <cellStyle name="Calculation 2" xfId="318"/>
    <cellStyle name="Calculation 2 2" xfId="319"/>
    <cellStyle name="Calculation 2 3" xfId="320"/>
    <cellStyle name="Calculation 2 4" xfId="321"/>
    <cellStyle name="Calculation 2_10-WRD_charts_v1" xfId="322"/>
    <cellStyle name="Calculation 3" xfId="323"/>
    <cellStyle name="Calculation 3 2" xfId="324"/>
    <cellStyle name="Calculation 4" xfId="325"/>
    <cellStyle name="Calculation 5" xfId="326"/>
    <cellStyle name="Calculation 6" xfId="327"/>
    <cellStyle name="Calculation 7" xfId="328"/>
    <cellStyle name="Calculation 8" xfId="329"/>
    <cellStyle name="Check Cell" xfId="330" builtinId="23" customBuiltin="1"/>
    <cellStyle name="Check Cell 2" xfId="331"/>
    <cellStyle name="Check Cell 2 2" xfId="332"/>
    <cellStyle name="Check Cell 2 3" xfId="333"/>
    <cellStyle name="Check Cell 2 4" xfId="334"/>
    <cellStyle name="Check Cell 2_10-WRD_charts_v1" xfId="335"/>
    <cellStyle name="Check Cell 3" xfId="336"/>
    <cellStyle name="Check Cell 3 2" xfId="337"/>
    <cellStyle name="Check Cell 4" xfId="338"/>
    <cellStyle name="Check Cell 5" xfId="339"/>
    <cellStyle name="Check Cell 6" xfId="340"/>
    <cellStyle name="Check Cell 7" xfId="341"/>
    <cellStyle name="Check Cell 8" xfId="342"/>
    <cellStyle name="clsAltData" xfId="343"/>
    <cellStyle name="clsAltData 2" xfId="344"/>
    <cellStyle name="clsAltData 2 2" xfId="345"/>
    <cellStyle name="clsAltMRVData" xfId="346"/>
    <cellStyle name="clsAltMRVData 2" xfId="347"/>
    <cellStyle name="clsAltMRVData 2 2" xfId="348"/>
    <cellStyle name="clsAltRowHeader" xfId="349"/>
    <cellStyle name="clsAltRowHeader 2" xfId="350"/>
    <cellStyle name="clsBlank" xfId="351"/>
    <cellStyle name="clsBlank 2" xfId="352"/>
    <cellStyle name="clsBlank 2 2" xfId="353"/>
    <cellStyle name="clsBlank 2 3" xfId="354"/>
    <cellStyle name="clsColumnHeader" xfId="355"/>
    <cellStyle name="clsColumnHeader 2" xfId="356"/>
    <cellStyle name="clsColumnHeader 2 2" xfId="357"/>
    <cellStyle name="clsColumnHeader 2 3" xfId="358"/>
    <cellStyle name="clsColumnHeader1" xfId="359"/>
    <cellStyle name="clsColumnHeader1 2" xfId="360"/>
    <cellStyle name="clsColumnHeader1 3" xfId="361"/>
    <cellStyle name="clsColumnHeader2" xfId="362"/>
    <cellStyle name="clsColumnHeader2 2" xfId="363"/>
    <cellStyle name="clsColumnHeader2 3" xfId="364"/>
    <cellStyle name="clsData" xfId="365"/>
    <cellStyle name="clsData 2" xfId="366"/>
    <cellStyle name="clsData 2 2" xfId="367"/>
    <cellStyle name="clsDefault" xfId="368"/>
    <cellStyle name="clsDefault 2" xfId="369"/>
    <cellStyle name="clsDefault 2 2" xfId="370"/>
    <cellStyle name="clsDefault 2 3" xfId="371"/>
    <cellStyle name="clsFooter" xfId="372"/>
    <cellStyle name="clsIndexTableData" xfId="373"/>
    <cellStyle name="clsIndexTableData 2" xfId="374"/>
    <cellStyle name="clsIndexTableData 2 2" xfId="375"/>
    <cellStyle name="clsIndexTableData 2 3" xfId="376"/>
    <cellStyle name="clsIndexTableHdr" xfId="377"/>
    <cellStyle name="clsIndexTableHdr 2" xfId="378"/>
    <cellStyle name="clsIndexTableHdr 2 2" xfId="379"/>
    <cellStyle name="clsIndexTableHdr 2 3" xfId="380"/>
    <cellStyle name="clsIndexTableTitle" xfId="381"/>
    <cellStyle name="clsIndexTableTitle 2" xfId="382"/>
    <cellStyle name="clsIndexTableTitle 2 2" xfId="383"/>
    <cellStyle name="clsIndexTableTitle 2 3" xfId="384"/>
    <cellStyle name="clsMRVData" xfId="385"/>
    <cellStyle name="clsMRVData 2" xfId="386"/>
    <cellStyle name="clsMRVData 2 2" xfId="387"/>
    <cellStyle name="clsMRVRow" xfId="388"/>
    <cellStyle name="clsMRVRow 2" xfId="389"/>
    <cellStyle name="clsMRVRow 3" xfId="390"/>
    <cellStyle name="clsReportFooter" xfId="391"/>
    <cellStyle name="clsReportFooter 2" xfId="392"/>
    <cellStyle name="clsReportFooter 2 2" xfId="393"/>
    <cellStyle name="clsReportHeader" xfId="394"/>
    <cellStyle name="clsReportHeader 2" xfId="395"/>
    <cellStyle name="clsReportHeader 2 2" xfId="396"/>
    <cellStyle name="clsRowHeader" xfId="397"/>
    <cellStyle name="clsRowHeader 2" xfId="398"/>
    <cellStyle name="clsRowHeader 2 2" xfId="399"/>
    <cellStyle name="clsRptComment" xfId="400"/>
    <cellStyle name="clsRptComment 2" xfId="401"/>
    <cellStyle name="clsScale" xfId="402"/>
    <cellStyle name="clsScale 2" xfId="403"/>
    <cellStyle name="clsScale 2 2" xfId="404"/>
    <cellStyle name="clsScale 2 3" xfId="405"/>
    <cellStyle name="clsSection" xfId="406"/>
    <cellStyle name="clsSection 2" xfId="407"/>
    <cellStyle name="clsSection 2 2" xfId="408"/>
    <cellStyle name="clsSection 2 3" xfId="409"/>
    <cellStyle name="Comma 10" xfId="410"/>
    <cellStyle name="Comma 10 2" xfId="411"/>
    <cellStyle name="Comma 11" xfId="412"/>
    <cellStyle name="Comma 12" xfId="413"/>
    <cellStyle name="Comma 13" xfId="414"/>
    <cellStyle name="Comma 13 2" xfId="415"/>
    <cellStyle name="Comma 13 2 2" xfId="416"/>
    <cellStyle name="Comma 13 2 2 2" xfId="417"/>
    <cellStyle name="Comma 13 2 3" xfId="418"/>
    <cellStyle name="Comma 13 2 4" xfId="419"/>
    <cellStyle name="Comma 13 2 5" xfId="420"/>
    <cellStyle name="Comma 13 2 6" xfId="421"/>
    <cellStyle name="Comma 13 3" xfId="422"/>
    <cellStyle name="Comma 13 3 2" xfId="423"/>
    <cellStyle name="Comma 13 4" xfId="424"/>
    <cellStyle name="Comma 13 5" xfId="425"/>
    <cellStyle name="Comma 13 6" xfId="426"/>
    <cellStyle name="Comma 2" xfId="427"/>
    <cellStyle name="Comma 2 2" xfId="428"/>
    <cellStyle name="Comma 2 3" xfId="429"/>
    <cellStyle name="Comma 2 7" xfId="430"/>
    <cellStyle name="Comma 3" xfId="431"/>
    <cellStyle name="Comma 3 2" xfId="432"/>
    <cellStyle name="Comma 3 2 2" xfId="433"/>
    <cellStyle name="Comma 3 3" xfId="434"/>
    <cellStyle name="Comma 3 4" xfId="435"/>
    <cellStyle name="Comma 3 5" xfId="436"/>
    <cellStyle name="Comma 4" xfId="437"/>
    <cellStyle name="Comma 4 2" xfId="438"/>
    <cellStyle name="Comma 5" xfId="439"/>
    <cellStyle name="Comma 5 2" xfId="440"/>
    <cellStyle name="Comma 5 2 2" xfId="441"/>
    <cellStyle name="Comma 5 2 3" xfId="442"/>
    <cellStyle name="Comma 5 3" xfId="443"/>
    <cellStyle name="Comma 5 4" xfId="444"/>
    <cellStyle name="Comma 6" xfId="445"/>
    <cellStyle name="Comma 6 2" xfId="446"/>
    <cellStyle name="Comma 6 3" xfId="447"/>
    <cellStyle name="Comma 7" xfId="448"/>
    <cellStyle name="Comma 7 2" xfId="449"/>
    <cellStyle name="Comma 7 3" xfId="450"/>
    <cellStyle name="Comma 8" xfId="451"/>
    <cellStyle name="Comma 8 2" xfId="452"/>
    <cellStyle name="Comma 8 3" xfId="453"/>
    <cellStyle name="Comma 9" xfId="454"/>
    <cellStyle name="Comma 9 2" xfId="455"/>
    <cellStyle name="Comma 9 3" xfId="456"/>
    <cellStyle name="Comma(0)" xfId="457"/>
    <cellStyle name="comma(1)" xfId="458"/>
    <cellStyle name="Comma(3)" xfId="459"/>
    <cellStyle name="Comma[0]" xfId="460"/>
    <cellStyle name="Comma[1]" xfId="461"/>
    <cellStyle name="Comma0" xfId="462"/>
    <cellStyle name="Currency 2" xfId="463"/>
    <cellStyle name="Currency 3" xfId="464"/>
    <cellStyle name="Currency0" xfId="465"/>
    <cellStyle name="Date" xfId="466"/>
    <cellStyle name="données" xfId="467"/>
    <cellStyle name="donnéesbord" xfId="468"/>
    <cellStyle name="Explanatory Text" xfId="469" builtinId="53" customBuiltin="1"/>
    <cellStyle name="Explanatory Text 2" xfId="470"/>
    <cellStyle name="Explanatory Text 2 2" xfId="471"/>
    <cellStyle name="Explanatory Text 2 3" xfId="472"/>
    <cellStyle name="Explanatory Text 2 4" xfId="473"/>
    <cellStyle name="Explanatory Text 3" xfId="474"/>
    <cellStyle name="Explanatory Text 3 2" xfId="475"/>
    <cellStyle name="Explanatory Text 4" xfId="476"/>
    <cellStyle name="Explanatory Text 5" xfId="477"/>
    <cellStyle name="Explanatory Text 6" xfId="478"/>
    <cellStyle name="Explanatory Text 7" xfId="479"/>
    <cellStyle name="Explanatory Text 8" xfId="480"/>
    <cellStyle name="Ezres [0]_demo" xfId="481"/>
    <cellStyle name="Ezres_demo" xfId="482"/>
    <cellStyle name="Fixed" xfId="483"/>
    <cellStyle name="Followed Hyperlink 2" xfId="484"/>
    <cellStyle name="Followed Hyperlink 2 2" xfId="485"/>
    <cellStyle name="Good" xfId="486" builtinId="26" customBuiltin="1"/>
    <cellStyle name="Good 2" xfId="487"/>
    <cellStyle name="Good 2 2" xfId="488"/>
    <cellStyle name="Good 2 3" xfId="489"/>
    <cellStyle name="Good 2 4" xfId="490"/>
    <cellStyle name="Good 3" xfId="491"/>
    <cellStyle name="Good 3 2" xfId="492"/>
    <cellStyle name="Good 4" xfId="493"/>
    <cellStyle name="Good 5" xfId="494"/>
    <cellStyle name="Good 6" xfId="495"/>
    <cellStyle name="Good 7" xfId="496"/>
    <cellStyle name="Good 8" xfId="497"/>
    <cellStyle name="H1" xfId="498"/>
    <cellStyle name="H2" xfId="499"/>
    <cellStyle name="H3" xfId="500"/>
    <cellStyle name="H4" xfId="501"/>
    <cellStyle name="H5" xfId="502"/>
    <cellStyle name="Heading 1" xfId="503" builtinId="16" customBuiltin="1"/>
    <cellStyle name="Heading 1 2" xfId="504"/>
    <cellStyle name="Heading 1 2 2" xfId="505"/>
    <cellStyle name="Heading 1 2 3" xfId="506"/>
    <cellStyle name="Heading 1 2 4" xfId="507"/>
    <cellStyle name="Heading 1 2_10-WRD_charts_v1" xfId="508"/>
    <cellStyle name="Heading 1 3" xfId="509"/>
    <cellStyle name="Heading 1 3 2" xfId="510"/>
    <cellStyle name="Heading 1 4" xfId="511"/>
    <cellStyle name="Heading 1 5" xfId="512"/>
    <cellStyle name="Heading 1 6" xfId="513"/>
    <cellStyle name="Heading 1 7" xfId="514"/>
    <cellStyle name="Heading 1 8" xfId="515"/>
    <cellStyle name="Heading 2" xfId="516" builtinId="17" customBuiltin="1"/>
    <cellStyle name="Heading 2 2" xfId="517"/>
    <cellStyle name="Heading 2 2 2" xfId="518"/>
    <cellStyle name="Heading 2 2 3" xfId="519"/>
    <cellStyle name="Heading 2 2 4" xfId="520"/>
    <cellStyle name="Heading 2 2_10-WRD_charts_v1" xfId="521"/>
    <cellStyle name="Heading 2 3" xfId="522"/>
    <cellStyle name="Heading 2 3 2" xfId="523"/>
    <cellStyle name="Heading 2 4" xfId="524"/>
    <cellStyle name="Heading 2 5" xfId="525"/>
    <cellStyle name="Heading 2 6" xfId="526"/>
    <cellStyle name="Heading 2 7" xfId="527"/>
    <cellStyle name="Heading 2 8" xfId="528"/>
    <cellStyle name="Heading 3" xfId="529" builtinId="18" customBuiltin="1"/>
    <cellStyle name="Heading 3 2" xfId="530"/>
    <cellStyle name="Heading 3 2 2" xfId="531"/>
    <cellStyle name="Heading 3 2 3" xfId="532"/>
    <cellStyle name="Heading 3 2 4" xfId="533"/>
    <cellStyle name="Heading 3 2_10-WRD_charts_v1" xfId="534"/>
    <cellStyle name="Heading 3 3" xfId="535"/>
    <cellStyle name="Heading 3 3 2" xfId="536"/>
    <cellStyle name="Heading 3 4" xfId="537"/>
    <cellStyle name="Heading 3 5" xfId="538"/>
    <cellStyle name="Heading 3 6" xfId="539"/>
    <cellStyle name="Heading 3 7" xfId="540"/>
    <cellStyle name="Heading 3 8" xfId="541"/>
    <cellStyle name="Heading 4" xfId="542" builtinId="19" customBuiltin="1"/>
    <cellStyle name="Heading 4 2" xfId="543"/>
    <cellStyle name="Heading 4 2 2" xfId="544"/>
    <cellStyle name="Heading 4 2 3" xfId="545"/>
    <cellStyle name="Heading 4 2 4" xfId="546"/>
    <cellStyle name="Heading 4 3" xfId="547"/>
    <cellStyle name="Heading 4 3 2" xfId="548"/>
    <cellStyle name="Heading 4 4" xfId="549"/>
    <cellStyle name="Heading 4 5" xfId="550"/>
    <cellStyle name="Heading 4 6" xfId="551"/>
    <cellStyle name="Heading 4 7" xfId="552"/>
    <cellStyle name="Heading 4 8" xfId="553"/>
    <cellStyle name="Hyperlink" xfId="554" builtinId="8"/>
    <cellStyle name="Hyperlink 2" xfId="555"/>
    <cellStyle name="Hyperlink 2 2" xfId="556"/>
    <cellStyle name="Hyperlink 3" xfId="557"/>
    <cellStyle name="Hyperlink 3 2" xfId="558"/>
    <cellStyle name="Hyperlink 4" xfId="559"/>
    <cellStyle name="Hyperlink 4 2" xfId="560"/>
    <cellStyle name="Hyperlink 5" xfId="561"/>
    <cellStyle name="Hyperlink 5 2" xfId="562"/>
    <cellStyle name="Îáű÷íűé_ÂŰŐÎÄ" xfId="563"/>
    <cellStyle name="Input" xfId="564" builtinId="20" customBuiltin="1"/>
    <cellStyle name="Input 2" xfId="565"/>
    <cellStyle name="Input 2 2" xfId="566"/>
    <cellStyle name="Input 2 3" xfId="567"/>
    <cellStyle name="Input 2 4" xfId="568"/>
    <cellStyle name="Input 2_10-WRD_charts_v1" xfId="569"/>
    <cellStyle name="Input 3" xfId="570"/>
    <cellStyle name="Input 3 2" xfId="571"/>
    <cellStyle name="Input 4" xfId="572"/>
    <cellStyle name="Input 5" xfId="573"/>
    <cellStyle name="Input 6" xfId="574"/>
    <cellStyle name="Input 7" xfId="575"/>
    <cellStyle name="Input 8" xfId="576"/>
    <cellStyle name="Linked Cell" xfId="577" builtinId="24" customBuiltin="1"/>
    <cellStyle name="Linked Cell 2" xfId="578"/>
    <cellStyle name="Linked Cell 2 2" xfId="579"/>
    <cellStyle name="Linked Cell 2 3" xfId="580"/>
    <cellStyle name="Linked Cell 2 4" xfId="581"/>
    <cellStyle name="Linked Cell 2_10-WRD_charts_v1" xfId="582"/>
    <cellStyle name="Linked Cell 3" xfId="583"/>
    <cellStyle name="Linked Cell 3 2" xfId="584"/>
    <cellStyle name="Linked Cell 4" xfId="585"/>
    <cellStyle name="Linked Cell 5" xfId="586"/>
    <cellStyle name="Linked Cell 6" xfId="587"/>
    <cellStyle name="Linked Cell 7" xfId="588"/>
    <cellStyle name="Linked Cell 8" xfId="589"/>
    <cellStyle name="Millares_Hoja1" xfId="590"/>
    <cellStyle name="Neutral" xfId="591" builtinId="28" customBuiltin="1"/>
    <cellStyle name="Neutral 2" xfId="592"/>
    <cellStyle name="Neutral 2 2" xfId="593"/>
    <cellStyle name="Neutral 2 3" xfId="594"/>
    <cellStyle name="Neutral 2 4" xfId="595"/>
    <cellStyle name="Neutral 3" xfId="596"/>
    <cellStyle name="Neutral 3 2" xfId="597"/>
    <cellStyle name="Neutral 4" xfId="598"/>
    <cellStyle name="Neutral 5" xfId="599"/>
    <cellStyle name="Neutral 6" xfId="600"/>
    <cellStyle name="Neutral 7" xfId="601"/>
    <cellStyle name="Neutral 8" xfId="602"/>
    <cellStyle name="Normal" xfId="0" builtinId="0"/>
    <cellStyle name="Normal 10" xfId="603"/>
    <cellStyle name="Normal 10 2" xfId="604"/>
    <cellStyle name="Normal 10 2 2" xfId="605"/>
    <cellStyle name="Normal 10 2 3" xfId="606"/>
    <cellStyle name="Normal 10 3" xfId="607"/>
    <cellStyle name="Normal 10 4" xfId="608"/>
    <cellStyle name="Normal 11" xfId="609"/>
    <cellStyle name="Normal 11 2" xfId="610"/>
    <cellStyle name="Normal 11 3" xfId="611"/>
    <cellStyle name="Normal 12" xfId="612"/>
    <cellStyle name="Normal 12 2" xfId="613"/>
    <cellStyle name="Normal 12 3" xfId="614"/>
    <cellStyle name="Normal 13" xfId="615"/>
    <cellStyle name="Normal 13 2" xfId="616"/>
    <cellStyle name="Normal 13 3" xfId="617"/>
    <cellStyle name="Normal 14" xfId="618"/>
    <cellStyle name="Normal 14 2" xfId="619"/>
    <cellStyle name="Normal 14 3" xfId="620"/>
    <cellStyle name="Normal 15" xfId="621"/>
    <cellStyle name="Normal 15 2" xfId="622"/>
    <cellStyle name="Normal 15 2 2" xfId="623"/>
    <cellStyle name="Normal 15 2 3" xfId="624"/>
    <cellStyle name="Normal 15 3" xfId="625"/>
    <cellStyle name="Normal 15 4" xfId="626"/>
    <cellStyle name="Normal 16" xfId="627"/>
    <cellStyle name="Normal 16 2" xfId="628"/>
    <cellStyle name="Normal 16 2 2" xfId="629"/>
    <cellStyle name="Normal 16 2 3" xfId="630"/>
    <cellStyle name="Normal 16 3" xfId="631"/>
    <cellStyle name="Normal 16 4" xfId="632"/>
    <cellStyle name="Normal 17" xfId="633"/>
    <cellStyle name="Normal 17 2" xfId="634"/>
    <cellStyle name="Normal 17 2 2" xfId="635"/>
    <cellStyle name="Normal 17 2 3" xfId="636"/>
    <cellStyle name="Normal 17 3" xfId="637"/>
    <cellStyle name="Normal 17 4" xfId="638"/>
    <cellStyle name="Normal 18" xfId="639"/>
    <cellStyle name="Normal 18 2" xfId="640"/>
    <cellStyle name="Normal 18 3" xfId="641"/>
    <cellStyle name="Normal 19" xfId="642"/>
    <cellStyle name="Normal 19 2" xfId="643"/>
    <cellStyle name="Normal 19 3" xfId="644"/>
    <cellStyle name="Normal 2" xfId="645"/>
    <cellStyle name="Normal 2 10" xfId="646"/>
    <cellStyle name="Normal 2 11" xfId="647"/>
    <cellStyle name="Normal 2 2" xfId="648"/>
    <cellStyle name="Normal 2 2 2" xfId="649"/>
    <cellStyle name="Normal 2 2 2 2" xfId="650"/>
    <cellStyle name="Normal 2 2 2 2 2" xfId="651"/>
    <cellStyle name="Normal 2 2 2 2 3" xfId="652"/>
    <cellStyle name="Normal 2 2 2 3" xfId="653"/>
    <cellStyle name="Normal 2 2 2_10-WRD_charts_v1" xfId="654"/>
    <cellStyle name="Normal 2 2 3" xfId="655"/>
    <cellStyle name="Normal 2 2 4" xfId="656"/>
    <cellStyle name="Normal 2 2 5" xfId="657"/>
    <cellStyle name="Normal 2 2 6" xfId="658"/>
    <cellStyle name="Normal 2 2 7" xfId="659"/>
    <cellStyle name="Normal 2 3" xfId="660"/>
    <cellStyle name="Normal 2 3 2" xfId="661"/>
    <cellStyle name="Normal 2 3 3" xfId="662"/>
    <cellStyle name="Normal 2 4" xfId="663"/>
    <cellStyle name="Normal 2 4 2" xfId="664"/>
    <cellStyle name="Normal 2 5" xfId="665"/>
    <cellStyle name="Normal 2 5 2" xfId="666"/>
    <cellStyle name="Normal 2 5 3" xfId="667"/>
    <cellStyle name="Normal 2 5_10-WRD_charts_v1" xfId="668"/>
    <cellStyle name="Normal 2 6" xfId="669"/>
    <cellStyle name="Normal 2 7" xfId="670"/>
    <cellStyle name="Normal 2 8" xfId="671"/>
    <cellStyle name="Normal 2 9" xfId="672"/>
    <cellStyle name="Normal 20" xfId="673"/>
    <cellStyle name="Normal 20 2" xfId="674"/>
    <cellStyle name="Normal 20 3" xfId="675"/>
    <cellStyle name="Normal 21" xfId="676"/>
    <cellStyle name="Normal 21 2" xfId="677"/>
    <cellStyle name="Normal 21 3" xfId="678"/>
    <cellStyle name="Normal 22" xfId="679"/>
    <cellStyle name="Normal 22 2" xfId="680"/>
    <cellStyle name="Normal 22 3" xfId="681"/>
    <cellStyle name="Normal 23" xfId="682"/>
    <cellStyle name="Normal 23 2" xfId="683"/>
    <cellStyle name="Normal 23 3" xfId="684"/>
    <cellStyle name="Normal 24" xfId="685"/>
    <cellStyle name="Normal 24 2" xfId="686"/>
    <cellStyle name="Normal 25" xfId="687"/>
    <cellStyle name="Normal 25 2" xfId="688"/>
    <cellStyle name="Normal 25 3" xfId="689"/>
    <cellStyle name="Normal 26" xfId="690"/>
    <cellStyle name="Normal 26 2" xfId="691"/>
    <cellStyle name="Normal 26 3" xfId="692"/>
    <cellStyle name="Normal 27" xfId="693"/>
    <cellStyle name="Normal 27 2" xfId="694"/>
    <cellStyle name="Normal 27 3" xfId="695"/>
    <cellStyle name="Normal 28" xfId="696"/>
    <cellStyle name="Normal 28 2" xfId="697"/>
    <cellStyle name="Normal 28 3" xfId="698"/>
    <cellStyle name="Normal 29" xfId="699"/>
    <cellStyle name="Normal 29 2" xfId="700"/>
    <cellStyle name="Normal 29 3" xfId="701"/>
    <cellStyle name="Normal 3" xfId="702"/>
    <cellStyle name="Normal 3 2" xfId="703"/>
    <cellStyle name="Normal 3 3" xfId="704"/>
    <cellStyle name="Normal 3 4" xfId="705"/>
    <cellStyle name="Normal 3 5" xfId="706"/>
    <cellStyle name="Normal 3 6" xfId="707"/>
    <cellStyle name="Normal 3 7" xfId="708"/>
    <cellStyle name="Normal 3 8" xfId="709"/>
    <cellStyle name="Normal 3_10-WRD_charts_v1" xfId="710"/>
    <cellStyle name="Normal 30" xfId="711"/>
    <cellStyle name="Normal 30 2" xfId="712"/>
    <cellStyle name="Normal 30 3" xfId="713"/>
    <cellStyle name="Normal 31" xfId="714"/>
    <cellStyle name="Normal 31 2" xfId="715"/>
    <cellStyle name="Normal 31 3" xfId="716"/>
    <cellStyle name="Normal 31 4" xfId="717"/>
    <cellStyle name="Normal 32" xfId="718"/>
    <cellStyle name="Normal 32 2" xfId="719"/>
    <cellStyle name="Normal 32 3" xfId="720"/>
    <cellStyle name="Normal 33" xfId="721"/>
    <cellStyle name="Normal 33 2" xfId="722"/>
    <cellStyle name="Normal 34" xfId="723"/>
    <cellStyle name="Normal 35" xfId="724"/>
    <cellStyle name="Normal 35 2" xfId="725"/>
    <cellStyle name="Normal 35 3" xfId="726"/>
    <cellStyle name="Normal 36" xfId="727"/>
    <cellStyle name="Normal 36 2" xfId="728"/>
    <cellStyle name="Normal 36 3" xfId="729"/>
    <cellStyle name="Normal 36 4" xfId="730"/>
    <cellStyle name="Normal 37" xfId="731"/>
    <cellStyle name="Normal 37 2" xfId="732"/>
    <cellStyle name="Normal 37 3" xfId="733"/>
    <cellStyle name="Normal 38" xfId="734"/>
    <cellStyle name="Normal 39" xfId="735"/>
    <cellStyle name="Normal 39 2" xfId="736"/>
    <cellStyle name="Normal 4" xfId="737"/>
    <cellStyle name="Normal 4 2" xfId="738"/>
    <cellStyle name="Normal 4 2 2" xfId="739"/>
    <cellStyle name="Normal 4 2 3" xfId="740"/>
    <cellStyle name="Normal 4 3" xfId="741"/>
    <cellStyle name="Normal 4 4" xfId="742"/>
    <cellStyle name="Normal 40" xfId="743"/>
    <cellStyle name="Normal 40 2" xfId="744"/>
    <cellStyle name="Normal 40 3" xfId="745"/>
    <cellStyle name="Normal 41" xfId="746"/>
    <cellStyle name="Normal 42" xfId="747"/>
    <cellStyle name="Normal 43" xfId="748"/>
    <cellStyle name="Normal 44" xfId="749"/>
    <cellStyle name="Normal 45" xfId="750"/>
    <cellStyle name="Normal 46" xfId="751"/>
    <cellStyle name="Normal 47" xfId="752"/>
    <cellStyle name="Normal 48" xfId="753"/>
    <cellStyle name="Normal 5" xfId="754"/>
    <cellStyle name="Normal 5 2" xfId="755"/>
    <cellStyle name="Normal 5 3" xfId="756"/>
    <cellStyle name="Normal 5 3 2" xfId="757"/>
    <cellStyle name="Normal 6" xfId="758"/>
    <cellStyle name="Normal 6 2" xfId="759"/>
    <cellStyle name="Normal 6 2 2" xfId="760"/>
    <cellStyle name="Normal 6 3" xfId="761"/>
    <cellStyle name="Normal 6 3 2" xfId="762"/>
    <cellStyle name="Normal 6 3 3" xfId="763"/>
    <cellStyle name="Normal 6 4" xfId="764"/>
    <cellStyle name="Normal 6 5" xfId="765"/>
    <cellStyle name="Normal 7" xfId="766"/>
    <cellStyle name="Normal 7 2" xfId="767"/>
    <cellStyle name="Normal 7 2 2" xfId="768"/>
    <cellStyle name="Normal 7 2 3" xfId="769"/>
    <cellStyle name="Normal 7 3" xfId="770"/>
    <cellStyle name="Normal 7 4" xfId="771"/>
    <cellStyle name="Normal 8" xfId="772"/>
    <cellStyle name="Normal 8 2" xfId="773"/>
    <cellStyle name="Normal 8 3" xfId="774"/>
    <cellStyle name="Normal 8 4" xfId="775"/>
    <cellStyle name="Normal 9" xfId="776"/>
    <cellStyle name="Normal 9 2" xfId="777"/>
    <cellStyle name="Normal 9 3" xfId="778"/>
    <cellStyle name="Normál_B17" xfId="779"/>
    <cellStyle name="Normal-droit" xfId="780"/>
    <cellStyle name="normální 2" xfId="781"/>
    <cellStyle name="normální 2 2" xfId="782"/>
    <cellStyle name="normální_povolenikpopbytudlezemipuvodu942000" xfId="783"/>
    <cellStyle name="Note" xfId="784" builtinId="10" customBuiltin="1"/>
    <cellStyle name="Note 2" xfId="785"/>
    <cellStyle name="Note 2 2" xfId="786"/>
    <cellStyle name="Note 2 3" xfId="787"/>
    <cellStyle name="Note 2 4" xfId="788"/>
    <cellStyle name="Note 2_10-WRD_charts_v1" xfId="789"/>
    <cellStyle name="Note 3" xfId="790"/>
    <cellStyle name="Note 3 2" xfId="791"/>
    <cellStyle name="Note 3 3" xfId="792"/>
    <cellStyle name="Note 4" xfId="793"/>
    <cellStyle name="Note 5" xfId="794"/>
    <cellStyle name="Note 6" xfId="795"/>
    <cellStyle name="Note 7" xfId="796"/>
    <cellStyle name="Note 8" xfId="797"/>
    <cellStyle name="notes" xfId="798"/>
    <cellStyle name="Output" xfId="799" builtinId="21" customBuiltin="1"/>
    <cellStyle name="Output 2" xfId="800"/>
    <cellStyle name="Output 2 2" xfId="801"/>
    <cellStyle name="Output 2 3" xfId="802"/>
    <cellStyle name="Output 2 4" xfId="803"/>
    <cellStyle name="Output 2_10-WRD_charts_v1" xfId="804"/>
    <cellStyle name="Output 3" xfId="805"/>
    <cellStyle name="Output 3 2" xfId="806"/>
    <cellStyle name="Output 4" xfId="807"/>
    <cellStyle name="Output 5" xfId="808"/>
    <cellStyle name="Output 6" xfId="809"/>
    <cellStyle name="Output 7" xfId="810"/>
    <cellStyle name="Output 8" xfId="811"/>
    <cellStyle name="Pénznem [0]_demo" xfId="812"/>
    <cellStyle name="Pénznem_demo" xfId="813"/>
    <cellStyle name="Percent" xfId="814" builtinId="5"/>
    <cellStyle name="Percent 10" xfId="815"/>
    <cellStyle name="Percent 10 2" xfId="816"/>
    <cellStyle name="Percent 10 2 2" xfId="817"/>
    <cellStyle name="Percent 10 2 3" xfId="818"/>
    <cellStyle name="Percent 10 3" xfId="819"/>
    <cellStyle name="Percent 10 4" xfId="820"/>
    <cellStyle name="Percent 11" xfId="821"/>
    <cellStyle name="Percent 11 2" xfId="822"/>
    <cellStyle name="Percent 11 3" xfId="823"/>
    <cellStyle name="Percent 12" xfId="824"/>
    <cellStyle name="Percent 12 2" xfId="825"/>
    <cellStyle name="Percent 12 3" xfId="826"/>
    <cellStyle name="Percent 13" xfId="827"/>
    <cellStyle name="Percent 13 2" xfId="828"/>
    <cellStyle name="Percent 13 3" xfId="829"/>
    <cellStyle name="Percent 14" xfId="830"/>
    <cellStyle name="Percent 14 2" xfId="831"/>
    <cellStyle name="Percent 14 3" xfId="832"/>
    <cellStyle name="Percent 15" xfId="833"/>
    <cellStyle name="Percent 15 2" xfId="834"/>
    <cellStyle name="Percent 15 3" xfId="835"/>
    <cellStyle name="Percent 16" xfId="836"/>
    <cellStyle name="Percent 16 2" xfId="837"/>
    <cellStyle name="Percent 16 3" xfId="838"/>
    <cellStyle name="Percent 16 4" xfId="839"/>
    <cellStyle name="Percent 17" xfId="840"/>
    <cellStyle name="Percent 17 2" xfId="841"/>
    <cellStyle name="Percent 17 3" xfId="842"/>
    <cellStyle name="Percent 18" xfId="843"/>
    <cellStyle name="Percent 18 2" xfId="844"/>
    <cellStyle name="Percent 18 3" xfId="845"/>
    <cellStyle name="Percent 19" xfId="846"/>
    <cellStyle name="Percent 2" xfId="847"/>
    <cellStyle name="Percent 2 2" xfId="848"/>
    <cellStyle name="Percent 20" xfId="849"/>
    <cellStyle name="Percent 3" xfId="850"/>
    <cellStyle name="Percent 3 2" xfId="851"/>
    <cellStyle name="Percent 4" xfId="852"/>
    <cellStyle name="Percent 4 2" xfId="853"/>
    <cellStyle name="Percent 5" xfId="854"/>
    <cellStyle name="Percent 5 2" xfId="855"/>
    <cellStyle name="Percent 5 2 2" xfId="856"/>
    <cellStyle name="Percent 5 3" xfId="857"/>
    <cellStyle name="Percent 5 3 2" xfId="858"/>
    <cellStyle name="Percent 5 3 3" xfId="859"/>
    <cellStyle name="Percent 5 4" xfId="860"/>
    <cellStyle name="Percent 5 5" xfId="861"/>
    <cellStyle name="Percent 6" xfId="862"/>
    <cellStyle name="Percent 6 2" xfId="863"/>
    <cellStyle name="Percent 6 3" xfId="864"/>
    <cellStyle name="Percent 7" xfId="865"/>
    <cellStyle name="Percent 7 2" xfId="866"/>
    <cellStyle name="Percent 7 3" xfId="867"/>
    <cellStyle name="Percent 8" xfId="868"/>
    <cellStyle name="Percent 8 2" xfId="869"/>
    <cellStyle name="Percent 9" xfId="870"/>
    <cellStyle name="Percent 9 2" xfId="871"/>
    <cellStyle name="Percent 9 3" xfId="872"/>
    <cellStyle name="semestre" xfId="873"/>
    <cellStyle name="Standard_T12998" xfId="874"/>
    <cellStyle name="Style 27" xfId="875"/>
    <cellStyle name="Style 35" xfId="876"/>
    <cellStyle name="Style 36" xfId="877"/>
    <cellStyle name="tête chapitre" xfId="878"/>
    <cellStyle name="Title" xfId="889" builtinId="15" customBuiltin="1"/>
    <cellStyle name="Title 2" xfId="879"/>
    <cellStyle name="Title 2 2" xfId="880"/>
    <cellStyle name="Title 2 3" xfId="881"/>
    <cellStyle name="Title 2 4" xfId="882"/>
    <cellStyle name="Title 3" xfId="883"/>
    <cellStyle name="Title 4" xfId="884"/>
    <cellStyle name="Title 5" xfId="885"/>
    <cellStyle name="Title 6" xfId="886"/>
    <cellStyle name="Title 7" xfId="887"/>
    <cellStyle name="Title 8" xfId="888"/>
    <cellStyle name="Total" xfId="890" builtinId="25" customBuiltin="1"/>
    <cellStyle name="Total 2" xfId="891"/>
    <cellStyle name="Total 2 2" xfId="892"/>
    <cellStyle name="Total 2 3" xfId="893"/>
    <cellStyle name="Total 2 4" xfId="894"/>
    <cellStyle name="Total 2_10-WRD_charts_v1" xfId="895"/>
    <cellStyle name="Total 3" xfId="896"/>
    <cellStyle name="Total 3 2" xfId="897"/>
    <cellStyle name="Total 4" xfId="898"/>
    <cellStyle name="Total 5" xfId="899"/>
    <cellStyle name="Total 6" xfId="900"/>
    <cellStyle name="Total 7" xfId="901"/>
    <cellStyle name="Total 8" xfId="902"/>
    <cellStyle name="Warning Text" xfId="903" builtinId="11" customBuiltin="1"/>
    <cellStyle name="Warning Text 2" xfId="904"/>
    <cellStyle name="Warning Text 2 2" xfId="905"/>
    <cellStyle name="Warning Text 2 3" xfId="906"/>
    <cellStyle name="Warning Text 2 4" xfId="907"/>
    <cellStyle name="Warning Text 3" xfId="908"/>
    <cellStyle name="Warning Text 3 2" xfId="909"/>
    <cellStyle name="Warning Text 4" xfId="910"/>
    <cellStyle name="Warning Text 5" xfId="911"/>
    <cellStyle name="Warning Text 6" xfId="912"/>
    <cellStyle name="Warning Text 7" xfId="913"/>
    <cellStyle name="Warning Text 8" xfId="914"/>
    <cellStyle name="Wrapped" xfId="9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lineChart>
        <c:grouping val="standard"/>
        <c:varyColors val="0"/>
        <c:ser>
          <c:idx val="0"/>
          <c:order val="0"/>
          <c:tx>
            <c:strRef>
              <c:f>'remittance inflows'!$A$27</c:f>
              <c:strCache>
                <c:ptCount val="1"/>
                <c:pt idx="0">
                  <c:v>Armenia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'remittance inflows'!$B$26:$Q$26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inflows'!$B$27:$Q$27</c:f>
              <c:numCache>
                <c:formatCode>#,##0</c:formatCode>
                <c:ptCount val="16"/>
                <c:pt idx="0">
                  <c:v>100</c:v>
                </c:pt>
                <c:pt idx="1">
                  <c:v>107.90918029038528</c:v>
                </c:pt>
                <c:pt idx="2">
                  <c:v>149.96341602835258</c:v>
                </c:pt>
                <c:pt idx="3">
                  <c:v>191.88064479250028</c:v>
                </c:pt>
                <c:pt idx="4">
                  <c:v>497.0240996913227</c:v>
                </c:pt>
                <c:pt idx="5">
                  <c:v>1046.3372148165085</c:v>
                </c:pt>
                <c:pt idx="6">
                  <c:v>1336.6560679089971</c:v>
                </c:pt>
                <c:pt idx="7">
                  <c:v>1879.9303653824165</c:v>
                </c:pt>
                <c:pt idx="8">
                  <c:v>2176.8230506459358</c:v>
                </c:pt>
                <c:pt idx="9">
                  <c:v>1646.0606284440378</c:v>
                </c:pt>
                <c:pt idx="10">
                  <c:v>1908.4678399451238</c:v>
                </c:pt>
                <c:pt idx="11">
                  <c:v>2056.2760856293589</c:v>
                </c:pt>
                <c:pt idx="12">
                  <c:v>2189.3037574025379</c:v>
                </c:pt>
                <c:pt idx="13">
                  <c:v>2506.2236503944214</c:v>
                </c:pt>
                <c:pt idx="14">
                  <c:v>2376.3785463587519</c:v>
                </c:pt>
                <c:pt idx="15">
                  <c:v>1854.2866120995782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'remittance inflows'!$A$28</c:f>
              <c:strCache>
                <c:ptCount val="1"/>
                <c:pt idx="0">
                  <c:v>Burkina Faso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'remittance inflows'!$B$26:$Q$26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inflows'!$B$28:$Q$28</c:f>
              <c:numCache>
                <c:formatCode>#,##0</c:formatCode>
                <c:ptCount val="16"/>
                <c:pt idx="0">
                  <c:v>100</c:v>
                </c:pt>
                <c:pt idx="1">
                  <c:v>74.130009353664221</c:v>
                </c:pt>
                <c:pt idx="2">
                  <c:v>87.226614424876033</c:v>
                </c:pt>
                <c:pt idx="3">
                  <c:v>79.820751014155192</c:v>
                </c:pt>
                <c:pt idx="4">
                  <c:v>65.964590626860058</c:v>
                </c:pt>
                <c:pt idx="5">
                  <c:v>84.119984627930137</c:v>
                </c:pt>
                <c:pt idx="6">
                  <c:v>100.89221136480226</c:v>
                </c:pt>
                <c:pt idx="7">
                  <c:v>125.23131474399189</c:v>
                </c:pt>
                <c:pt idx="8">
                  <c:v>147.5308488325162</c:v>
                </c:pt>
                <c:pt idx="9">
                  <c:v>142.55199171059485</c:v>
                </c:pt>
                <c:pt idx="10">
                  <c:v>178.7251454660896</c:v>
                </c:pt>
                <c:pt idx="11">
                  <c:v>327.88055189752492</c:v>
                </c:pt>
                <c:pt idx="12">
                  <c:v>311.86220463384115</c:v>
                </c:pt>
                <c:pt idx="13">
                  <c:v>457.98076689829065</c:v>
                </c:pt>
                <c:pt idx="14">
                  <c:v>587.77793027705638</c:v>
                </c:pt>
                <c:pt idx="15">
                  <c:v>587.77793027705638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'remittance inflows'!$A$29</c:f>
              <c:strCache>
                <c:ptCount val="1"/>
                <c:pt idx="0">
                  <c:v>Cambodia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'remittance inflows'!$B$26:$Q$26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inflows'!$B$29:$Q$29</c:f>
              <c:numCache>
                <c:formatCode>#,##0</c:formatCode>
                <c:ptCount val="16"/>
                <c:pt idx="0">
                  <c:v>100</c:v>
                </c:pt>
                <c:pt idx="1">
                  <c:v>109.93636280667401</c:v>
                </c:pt>
                <c:pt idx="2">
                  <c:v>115.86698416122529</c:v>
                </c:pt>
                <c:pt idx="3">
                  <c:v>114.71744920225343</c:v>
                </c:pt>
                <c:pt idx="4">
                  <c:v>147.18693736673112</c:v>
                </c:pt>
                <c:pt idx="5">
                  <c:v>135.82018966704555</c:v>
                </c:pt>
                <c:pt idx="6">
                  <c:v>152.4139819293602</c:v>
                </c:pt>
                <c:pt idx="7">
                  <c:v>154.15633011690326</c:v>
                </c:pt>
                <c:pt idx="8">
                  <c:v>155.91361271748241</c:v>
                </c:pt>
                <c:pt idx="9">
                  <c:v>117.99306379483436</c:v>
                </c:pt>
                <c:pt idx="10">
                  <c:v>126.56252333502036</c:v>
                </c:pt>
                <c:pt idx="11">
                  <c:v>133.11881412463595</c:v>
                </c:pt>
                <c:pt idx="12">
                  <c:v>142.79458013557127</c:v>
                </c:pt>
                <c:pt idx="13">
                  <c:v>145.98388742771328</c:v>
                </c:pt>
                <c:pt idx="14">
                  <c:v>312.58626009109992</c:v>
                </c:pt>
                <c:pt idx="15">
                  <c:v>329.73550109846087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'remittance inflows'!$A$30</c:f>
              <c:strCache>
                <c:ptCount val="1"/>
                <c:pt idx="0">
                  <c:v>Costa Rica</c:v>
                </c:pt>
              </c:strCache>
            </c:strRef>
          </c:tx>
          <c:marker>
            <c:symbol val="none"/>
          </c:marker>
          <c:cat>
            <c:numRef>
              <c:f>'remittance inflows'!$B$26:$Q$26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inflows'!$B$30:$Q$30</c:f>
              <c:numCache>
                <c:formatCode>#,##0</c:formatCode>
                <c:ptCount val="16"/>
                <c:pt idx="0">
                  <c:v>100</c:v>
                </c:pt>
                <c:pt idx="1">
                  <c:v>146.37310113074653</c:v>
                </c:pt>
                <c:pt idx="2">
                  <c:v>184.66588801402895</c:v>
                </c:pt>
                <c:pt idx="3">
                  <c:v>236.67305167926327</c:v>
                </c:pt>
                <c:pt idx="4">
                  <c:v>235.5044657524362</c:v>
                </c:pt>
                <c:pt idx="5">
                  <c:v>310.00944720097607</c:v>
                </c:pt>
                <c:pt idx="6">
                  <c:v>378.45761087768597</c:v>
                </c:pt>
                <c:pt idx="7">
                  <c:v>455.72190027804396</c:v>
                </c:pt>
                <c:pt idx="8">
                  <c:v>446.02270523125179</c:v>
                </c:pt>
                <c:pt idx="9">
                  <c:v>378.41010228931481</c:v>
                </c:pt>
                <c:pt idx="10">
                  <c:v>391.38799159392636</c:v>
                </c:pt>
                <c:pt idx="11">
                  <c:v>383.66692210552105</c:v>
                </c:pt>
                <c:pt idx="12">
                  <c:v>414.73308530202382</c:v>
                </c:pt>
                <c:pt idx="13">
                  <c:v>439.85005065657367</c:v>
                </c:pt>
                <c:pt idx="14">
                  <c:v>438.0255801315663</c:v>
                </c:pt>
                <c:pt idx="15">
                  <c:v>443.4364747420355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'remittance inflows'!$A$31</c:f>
              <c:strCache>
                <c:ptCount val="1"/>
                <c:pt idx="0">
                  <c:v>Cote d'Ivoire</c:v>
                </c:pt>
              </c:strCache>
            </c:strRef>
          </c:tx>
          <c:marker>
            <c:symbol val="none"/>
          </c:marker>
          <c:cat>
            <c:numRef>
              <c:f>'remittance inflows'!$B$26:$Q$26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inflows'!$B$31:$Q$31</c:f>
              <c:numCache>
                <c:formatCode>#,##0</c:formatCode>
                <c:ptCount val="16"/>
                <c:pt idx="0">
                  <c:v>100</c:v>
                </c:pt>
                <c:pt idx="1">
                  <c:v>97.47899159663865</c:v>
                </c:pt>
                <c:pt idx="2">
                  <c:v>100.84395313739496</c:v>
                </c:pt>
                <c:pt idx="3">
                  <c:v>119.32773109243698</c:v>
                </c:pt>
                <c:pt idx="4">
                  <c:v>133.62094579831933</c:v>
                </c:pt>
                <c:pt idx="5">
                  <c:v>137.12087024873949</c:v>
                </c:pt>
                <c:pt idx="6">
                  <c:v>140.13581225798322</c:v>
                </c:pt>
                <c:pt idx="7">
                  <c:v>155.20381612100843</c:v>
                </c:pt>
                <c:pt idx="8">
                  <c:v>167.15653409411763</c:v>
                </c:pt>
                <c:pt idx="9">
                  <c:v>264.77157722689071</c:v>
                </c:pt>
                <c:pt idx="10">
                  <c:v>313.84669386554629</c:v>
                </c:pt>
                <c:pt idx="11">
                  <c:v>333.28038638655465</c:v>
                </c:pt>
                <c:pt idx="12">
                  <c:v>308.49341563025212</c:v>
                </c:pt>
                <c:pt idx="13">
                  <c:v>323.25149277310925</c:v>
                </c:pt>
                <c:pt idx="14">
                  <c:v>323.25149277310925</c:v>
                </c:pt>
                <c:pt idx="15">
                  <c:v>323.25149277310925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'remittance inflows'!$A$32</c:f>
              <c:strCache>
                <c:ptCount val="1"/>
                <c:pt idx="0">
                  <c:v>Dominican Republic</c:v>
                </c:pt>
              </c:strCache>
            </c:strRef>
          </c:tx>
          <c:marker>
            <c:symbol val="none"/>
          </c:marker>
          <c:cat>
            <c:numRef>
              <c:f>'remittance inflows'!$B$26:$Q$26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inflows'!$B$32:$Q$32</c:f>
              <c:numCache>
                <c:formatCode>#,##0</c:formatCode>
                <c:ptCount val="16"/>
                <c:pt idx="0">
                  <c:v>100</c:v>
                </c:pt>
                <c:pt idx="1">
                  <c:v>107.82608695652173</c:v>
                </c:pt>
                <c:pt idx="2">
                  <c:v>119.29347826086956</c:v>
                </c:pt>
                <c:pt idx="3">
                  <c:v>126.35869565217391</c:v>
                </c:pt>
                <c:pt idx="4">
                  <c:v>135.92391304347825</c:v>
                </c:pt>
                <c:pt idx="5">
                  <c:v>147.78260869565216</c:v>
                </c:pt>
                <c:pt idx="6">
                  <c:v>165.96739130434781</c:v>
                </c:pt>
                <c:pt idx="7">
                  <c:v>184.61956521739131</c:v>
                </c:pt>
                <c:pt idx="8">
                  <c:v>195.95108695652175</c:v>
                </c:pt>
                <c:pt idx="9">
                  <c:v>185.58152173913044</c:v>
                </c:pt>
                <c:pt idx="10">
                  <c:v>211.25</c:v>
                </c:pt>
                <c:pt idx="11">
                  <c:v>230.47282608695653</c:v>
                </c:pt>
                <c:pt idx="12">
                  <c:v>231.6358695652174</c:v>
                </c:pt>
                <c:pt idx="13">
                  <c:v>243.77717391304347</c:v>
                </c:pt>
                <c:pt idx="14">
                  <c:v>261.43478260869563</c:v>
                </c:pt>
                <c:pt idx="15">
                  <c:v>279.84318823918056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'remittance inflows'!$A$33</c:f>
              <c:strCache>
                <c:ptCount val="1"/>
                <c:pt idx="0">
                  <c:v>Georgia</c:v>
                </c:pt>
              </c:strCache>
            </c:strRef>
          </c:tx>
          <c:marker>
            <c:symbol val="none"/>
          </c:marker>
          <c:cat>
            <c:numRef>
              <c:f>'remittance inflows'!$B$26:$Q$26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inflows'!$B$33:$Q$33</c:f>
              <c:numCache>
                <c:formatCode>#,##0</c:formatCode>
                <c:ptCount val="16"/>
                <c:pt idx="0">
                  <c:v>100</c:v>
                </c:pt>
                <c:pt idx="1">
                  <c:v>105.7386885260575</c:v>
                </c:pt>
                <c:pt idx="2">
                  <c:v>110.14958795863083</c:v>
                </c:pt>
                <c:pt idx="3">
                  <c:v>112.60561605609983</c:v>
                </c:pt>
                <c:pt idx="4">
                  <c:v>144.55978415103269</c:v>
                </c:pt>
                <c:pt idx="5">
                  <c:v>212.84246485667694</c:v>
                </c:pt>
                <c:pt idx="6">
                  <c:v>299.38305891095916</c:v>
                </c:pt>
                <c:pt idx="7">
                  <c:v>421.41602421717829</c:v>
                </c:pt>
                <c:pt idx="8">
                  <c:v>508.24891004955566</c:v>
                </c:pt>
                <c:pt idx="9">
                  <c:v>530.48658251759468</c:v>
                </c:pt>
                <c:pt idx="10">
                  <c:v>564.99720391856715</c:v>
                </c:pt>
                <c:pt idx="11">
                  <c:v>738.38950491205674</c:v>
                </c:pt>
                <c:pt idx="12">
                  <c:v>844.73344503596991</c:v>
                </c:pt>
                <c:pt idx="13">
                  <c:v>928.3278274628849</c:v>
                </c:pt>
                <c:pt idx="14">
                  <c:v>947.98453181242746</c:v>
                </c:pt>
                <c:pt idx="15">
                  <c:v>741.84724620025588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'remittance inflows'!$A$34</c:f>
              <c:strCache>
                <c:ptCount val="1"/>
                <c:pt idx="0">
                  <c:v>Haiti</c:v>
                </c:pt>
              </c:strCache>
            </c:strRef>
          </c:tx>
          <c:marker>
            <c:symbol val="none"/>
          </c:marker>
          <c:cat>
            <c:numRef>
              <c:f>'remittance inflows'!$B$26:$Q$26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inflows'!$B$34:$Q$34</c:f>
              <c:numCache>
                <c:formatCode>#,##0</c:formatCode>
                <c:ptCount val="16"/>
                <c:pt idx="0">
                  <c:v>100</c:v>
                </c:pt>
                <c:pt idx="1">
                  <c:v>107.95847750865052</c:v>
                </c:pt>
                <c:pt idx="2">
                  <c:v>116.95501730103805</c:v>
                </c:pt>
                <c:pt idx="3">
                  <c:v>140.31141868512111</c:v>
                </c:pt>
                <c:pt idx="4">
                  <c:v>161.24567474048442</c:v>
                </c:pt>
                <c:pt idx="5">
                  <c:v>170.61487889273357</c:v>
                </c:pt>
                <c:pt idx="6">
                  <c:v>183.8873702422145</c:v>
                </c:pt>
                <c:pt idx="7">
                  <c:v>211.43408304498269</c:v>
                </c:pt>
                <c:pt idx="8">
                  <c:v>236.98165622837374</c:v>
                </c:pt>
                <c:pt idx="9">
                  <c:v>237.98388788927335</c:v>
                </c:pt>
                <c:pt idx="10">
                  <c:v>254.98351574394462</c:v>
                </c:pt>
                <c:pt idx="11">
                  <c:v>268.40249031141866</c:v>
                </c:pt>
                <c:pt idx="12">
                  <c:v>278.94914359861588</c:v>
                </c:pt>
                <c:pt idx="13">
                  <c:v>308.13067024221453</c:v>
                </c:pt>
                <c:pt idx="14">
                  <c:v>342.04739204152253</c:v>
                </c:pt>
                <c:pt idx="15">
                  <c:v>379.85470449826988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'remittance inflows'!$A$35</c:f>
              <c:strCache>
                <c:ptCount val="1"/>
                <c:pt idx="0">
                  <c:v>Morocco</c:v>
                </c:pt>
              </c:strCache>
            </c:strRef>
          </c:tx>
          <c:marker>
            <c:symbol val="none"/>
          </c:marker>
          <c:cat>
            <c:numRef>
              <c:f>'remittance inflows'!$B$26:$Q$26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inflows'!$B$35:$Q$35</c:f>
              <c:numCache>
                <c:formatCode>#,##0</c:formatCode>
                <c:ptCount val="16"/>
                <c:pt idx="0">
                  <c:v>100</c:v>
                </c:pt>
                <c:pt idx="1">
                  <c:v>150.92198048948467</c:v>
                </c:pt>
                <c:pt idx="2">
                  <c:v>133.32984779439136</c:v>
                </c:pt>
                <c:pt idx="3">
                  <c:v>167.12526060338638</c:v>
                </c:pt>
                <c:pt idx="4">
                  <c:v>195.36526308761512</c:v>
                </c:pt>
                <c:pt idx="5">
                  <c:v>212.45865048768701</c:v>
                </c:pt>
                <c:pt idx="6">
                  <c:v>252.37169202565991</c:v>
                </c:pt>
                <c:pt idx="7">
                  <c:v>311.58780074405405</c:v>
                </c:pt>
                <c:pt idx="8">
                  <c:v>319.17164359663542</c:v>
                </c:pt>
                <c:pt idx="9">
                  <c:v>290.22933687960972</c:v>
                </c:pt>
                <c:pt idx="10">
                  <c:v>297.33215827938454</c:v>
                </c:pt>
                <c:pt idx="11">
                  <c:v>335.93153707609167</c:v>
                </c:pt>
                <c:pt idx="12">
                  <c:v>301.28403524630369</c:v>
                </c:pt>
                <c:pt idx="13">
                  <c:v>318.5888917477323</c:v>
                </c:pt>
                <c:pt idx="14">
                  <c:v>320.50119804184948</c:v>
                </c:pt>
                <c:pt idx="15">
                  <c:v>297.13659533151963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'remittance inflows'!$A$36</c:f>
              <c:strCache>
                <c:ptCount val="1"/>
                <c:pt idx="0">
                  <c:v>Philippines</c:v>
                </c:pt>
              </c:strCache>
            </c:strRef>
          </c:tx>
          <c:marker>
            <c:symbol val="none"/>
          </c:marker>
          <c:cat>
            <c:numRef>
              <c:f>'remittance inflows'!$B$26:$Q$26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inflows'!$B$36:$Q$36</c:f>
              <c:numCache>
                <c:formatCode>#,##0</c:formatCode>
                <c:ptCount val="16"/>
                <c:pt idx="0">
                  <c:v>100</c:v>
                </c:pt>
                <c:pt idx="1">
                  <c:v>126.04570935748167</c:v>
                </c:pt>
                <c:pt idx="2">
                  <c:v>140.00287480235733</c:v>
                </c:pt>
                <c:pt idx="3">
                  <c:v>147.24737674284893</c:v>
                </c:pt>
                <c:pt idx="4">
                  <c:v>164.91303722869054</c:v>
                </c:pt>
                <c:pt idx="5">
                  <c:v>197.39194655742415</c:v>
                </c:pt>
                <c:pt idx="6">
                  <c:v>215.44204503377892</c:v>
                </c:pt>
                <c:pt idx="7">
                  <c:v>227.86601078050887</c:v>
                </c:pt>
                <c:pt idx="8">
                  <c:v>259.64706498490727</c:v>
                </c:pt>
                <c:pt idx="9">
                  <c:v>274.22328092568637</c:v>
                </c:pt>
                <c:pt idx="10">
                  <c:v>295.57108680465717</c:v>
                </c:pt>
                <c:pt idx="11">
                  <c:v>315.11009887882705</c:v>
                </c:pt>
                <c:pt idx="12">
                  <c:v>335.66492999856257</c:v>
                </c:pt>
                <c:pt idx="13">
                  <c:v>364.65201841310909</c:v>
                </c:pt>
                <c:pt idx="14">
                  <c:v>392.01827316372004</c:v>
                </c:pt>
                <c:pt idx="15">
                  <c:v>409.41116236433078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98688"/>
        <c:axId val="51300608"/>
      </c:lineChart>
      <c:catAx>
        <c:axId val="512986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00608"/>
        <c:crosses val="autoZero"/>
        <c:auto val="1"/>
        <c:lblAlgn val="ctr"/>
        <c:lblOffset val="0"/>
        <c:tickLblSkip val="1"/>
        <c:noMultiLvlLbl val="0"/>
      </c:catAx>
      <c:valAx>
        <c:axId val="513006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/>
                  <a:t>Title</a:t>
                </a:r>
              </a:p>
            </c:rich>
          </c:tx>
          <c:layout>
            <c:manualLayout>
              <c:xMode val="edge"/>
              <c:yMode val="edge"/>
              <c:x val="1.4300087489063867E-2"/>
              <c:y val="0.1003051181102362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2986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8778229026392624E-2"/>
          <c:y val="1.9920803043647736E-2"/>
          <c:w val="0.9399860190008698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18186881319145E-2"/>
          <c:y val="5.1400554097404488E-2"/>
          <c:w val="0.8717928477201613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'remittance inflows'!$A$39</c:f>
              <c:strCache>
                <c:ptCount val="1"/>
                <c:pt idx="0">
                  <c:v>Armenia</c:v>
                </c:pt>
              </c:strCache>
            </c:strRef>
          </c:tx>
          <c:marker>
            <c:symbol val="none"/>
          </c:marker>
          <c:cat>
            <c:numRef>
              <c:f>'remittance inflows'!$B$26:$Q$26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inflows'!$B$39:$Q$39</c:f>
              <c:numCache>
                <c:formatCode>#,##0</c:formatCode>
                <c:ptCount val="16"/>
                <c:pt idx="0">
                  <c:v>100</c:v>
                </c:pt>
                <c:pt idx="1">
                  <c:v>107.90918029038528</c:v>
                </c:pt>
                <c:pt idx="2">
                  <c:v>149.96341602835258</c:v>
                </c:pt>
                <c:pt idx="3">
                  <c:v>191.88064479250028</c:v>
                </c:pt>
                <c:pt idx="4">
                  <c:v>497.0240996913227</c:v>
                </c:pt>
                <c:pt idx="5">
                  <c:v>1046.3372148165085</c:v>
                </c:pt>
                <c:pt idx="6">
                  <c:v>1336.6560679089971</c:v>
                </c:pt>
                <c:pt idx="7">
                  <c:v>1879.9303653824165</c:v>
                </c:pt>
                <c:pt idx="8">
                  <c:v>2176.8230506459358</c:v>
                </c:pt>
                <c:pt idx="9">
                  <c:v>1646.0606284440378</c:v>
                </c:pt>
                <c:pt idx="10">
                  <c:v>1908.4678399451238</c:v>
                </c:pt>
                <c:pt idx="11">
                  <c:v>2056.2760856293589</c:v>
                </c:pt>
                <c:pt idx="12">
                  <c:v>2189.3037574025379</c:v>
                </c:pt>
                <c:pt idx="13">
                  <c:v>2506.2236503944214</c:v>
                </c:pt>
                <c:pt idx="14">
                  <c:v>2376.3785463587519</c:v>
                </c:pt>
                <c:pt idx="15">
                  <c:v>1854.2866120995782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'remittance inflows'!$A$40</c:f>
              <c:strCache>
                <c:ptCount val="1"/>
                <c:pt idx="0">
                  <c:v>Burkina Faso</c:v>
                </c:pt>
              </c:strCache>
            </c:strRef>
          </c:tx>
          <c:marker>
            <c:symbol val="none"/>
          </c:marker>
          <c:cat>
            <c:numRef>
              <c:f>'remittance inflows'!$B$26:$Q$26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inflows'!$B$40:$Q$40</c:f>
              <c:numCache>
                <c:formatCode>#,##0</c:formatCode>
                <c:ptCount val="16"/>
                <c:pt idx="0">
                  <c:v>100</c:v>
                </c:pt>
                <c:pt idx="1">
                  <c:v>74.130009353664221</c:v>
                </c:pt>
                <c:pt idx="2">
                  <c:v>87.226614424876033</c:v>
                </c:pt>
                <c:pt idx="3">
                  <c:v>79.820751014155192</c:v>
                </c:pt>
                <c:pt idx="4">
                  <c:v>65.964590626860058</c:v>
                </c:pt>
                <c:pt idx="5">
                  <c:v>84.119984627930137</c:v>
                </c:pt>
                <c:pt idx="6">
                  <c:v>100.89221136480226</c:v>
                </c:pt>
                <c:pt idx="7">
                  <c:v>125.23131474399189</c:v>
                </c:pt>
                <c:pt idx="8">
                  <c:v>147.5308488325162</c:v>
                </c:pt>
                <c:pt idx="9">
                  <c:v>142.55199171059485</c:v>
                </c:pt>
                <c:pt idx="10">
                  <c:v>178.7251454660896</c:v>
                </c:pt>
                <c:pt idx="11">
                  <c:v>327.88055189752492</c:v>
                </c:pt>
                <c:pt idx="12">
                  <c:v>311.86220463384115</c:v>
                </c:pt>
                <c:pt idx="13">
                  <c:v>457.98076689829065</c:v>
                </c:pt>
                <c:pt idx="14">
                  <c:v>587.77793027705638</c:v>
                </c:pt>
                <c:pt idx="15">
                  <c:v>587.77793027705638</c:v>
                </c:pt>
              </c:numCache>
            </c:numRef>
          </c:val>
          <c:smooth val="1"/>
        </c:ser>
        <c:ser>
          <c:idx val="7"/>
          <c:order val="2"/>
          <c:tx>
            <c:strRef>
              <c:f>'remittance inflows'!$A$43</c:f>
              <c:strCache>
                <c:ptCount val="1"/>
                <c:pt idx="0">
                  <c:v>Georgia</c:v>
                </c:pt>
              </c:strCache>
            </c:strRef>
          </c:tx>
          <c:marker>
            <c:symbol val="none"/>
          </c:marker>
          <c:cat>
            <c:numRef>
              <c:f>'remittance inflows'!$B$26:$Q$26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inflows'!$B$43:$Q$43</c:f>
              <c:numCache>
                <c:formatCode>#,##0</c:formatCode>
                <c:ptCount val="16"/>
                <c:pt idx="0">
                  <c:v>100</c:v>
                </c:pt>
                <c:pt idx="1">
                  <c:v>105.7386885260575</c:v>
                </c:pt>
                <c:pt idx="2">
                  <c:v>110.14958795863083</c:v>
                </c:pt>
                <c:pt idx="3">
                  <c:v>112.60561605609983</c:v>
                </c:pt>
                <c:pt idx="4">
                  <c:v>144.55978415103269</c:v>
                </c:pt>
                <c:pt idx="5">
                  <c:v>212.84246485667694</c:v>
                </c:pt>
                <c:pt idx="6">
                  <c:v>299.38305891095916</c:v>
                </c:pt>
                <c:pt idx="7">
                  <c:v>421.41602421717829</c:v>
                </c:pt>
                <c:pt idx="8">
                  <c:v>508.24891004955566</c:v>
                </c:pt>
                <c:pt idx="9">
                  <c:v>530.48658251759468</c:v>
                </c:pt>
                <c:pt idx="10">
                  <c:v>564.99720391856715</c:v>
                </c:pt>
                <c:pt idx="11">
                  <c:v>738.38950491205674</c:v>
                </c:pt>
                <c:pt idx="12">
                  <c:v>844.73344503596991</c:v>
                </c:pt>
                <c:pt idx="13">
                  <c:v>928.3278274628849</c:v>
                </c:pt>
                <c:pt idx="14">
                  <c:v>947.98453181242746</c:v>
                </c:pt>
                <c:pt idx="15">
                  <c:v>741.84724620025588</c:v>
                </c:pt>
              </c:numCache>
            </c:numRef>
          </c:val>
          <c:smooth val="1"/>
        </c:ser>
        <c:ser>
          <c:idx val="9"/>
          <c:order val="3"/>
          <c:tx>
            <c:strRef>
              <c:f>'remittance inflows'!$A$44</c:f>
              <c:strCache>
                <c:ptCount val="1"/>
                <c:pt idx="0">
                  <c:v>Morocco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'remittance inflows'!$B$26:$Q$26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inflows'!$B$44:$Q$44</c:f>
              <c:numCache>
                <c:formatCode>#,##0</c:formatCode>
                <c:ptCount val="16"/>
                <c:pt idx="0">
                  <c:v>100</c:v>
                </c:pt>
                <c:pt idx="1">
                  <c:v>150.92198048948467</c:v>
                </c:pt>
                <c:pt idx="2">
                  <c:v>133.32984779439136</c:v>
                </c:pt>
                <c:pt idx="3">
                  <c:v>167.12526060338638</c:v>
                </c:pt>
                <c:pt idx="4">
                  <c:v>195.36526308761512</c:v>
                </c:pt>
                <c:pt idx="5">
                  <c:v>212.45865048768701</c:v>
                </c:pt>
                <c:pt idx="6">
                  <c:v>252.37169202565991</c:v>
                </c:pt>
                <c:pt idx="7">
                  <c:v>311.58780074405405</c:v>
                </c:pt>
                <c:pt idx="8">
                  <c:v>319.17164359663542</c:v>
                </c:pt>
                <c:pt idx="9">
                  <c:v>290.22933687960972</c:v>
                </c:pt>
                <c:pt idx="10">
                  <c:v>297.33215827938454</c:v>
                </c:pt>
                <c:pt idx="11">
                  <c:v>335.93153707609167</c:v>
                </c:pt>
                <c:pt idx="12">
                  <c:v>301.28403524630369</c:v>
                </c:pt>
                <c:pt idx="13">
                  <c:v>318.5888917477323</c:v>
                </c:pt>
                <c:pt idx="14">
                  <c:v>320.50119804184948</c:v>
                </c:pt>
                <c:pt idx="15">
                  <c:v>297.13659533151963</c:v>
                </c:pt>
              </c:numCache>
            </c:numRef>
          </c:val>
          <c:smooth val="1"/>
        </c:ser>
        <c:ser>
          <c:idx val="0"/>
          <c:order val="4"/>
          <c:tx>
            <c:strRef>
              <c:f>'remittance inflows'!$A$45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val>
            <c:numRef>
              <c:f>'remittance inflows'!$B$45:$Q$45</c:f>
              <c:numCache>
                <c:formatCode>#,##0</c:formatCode>
                <c:ptCount val="16"/>
                <c:pt idx="0">
                  <c:v>100</c:v>
                </c:pt>
                <c:pt idx="1">
                  <c:v>107.33415620212536</c:v>
                </c:pt>
                <c:pt idx="2">
                  <c:v>116.80114960075257</c:v>
                </c:pt>
                <c:pt idx="3">
                  <c:v>132.85311653512542</c:v>
                </c:pt>
                <c:pt idx="4">
                  <c:v>195.40976606643801</c:v>
                </c:pt>
                <c:pt idx="5">
                  <c:v>306.77696562219904</c:v>
                </c:pt>
                <c:pt idx="6">
                  <c:v>382.56770562879154</c:v>
                </c:pt>
                <c:pt idx="7">
                  <c:v>512.99814773767343</c:v>
                </c:pt>
                <c:pt idx="8">
                  <c:v>585.81367902921374</c:v>
                </c:pt>
                <c:pt idx="9">
                  <c:v>509.94693975297633</c:v>
                </c:pt>
                <c:pt idx="10">
                  <c:v>579.10317357911856</c:v>
                </c:pt>
                <c:pt idx="11">
                  <c:v>670.37181533142393</c:v>
                </c:pt>
                <c:pt idx="12">
                  <c:v>697.88545458568706</c:v>
                </c:pt>
                <c:pt idx="13">
                  <c:v>796.35830053158043</c:v>
                </c:pt>
                <c:pt idx="14">
                  <c:v>802.88808031198175</c:v>
                </c:pt>
                <c:pt idx="15">
                  <c:v>680.69051082011663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86912"/>
        <c:axId val="85288832"/>
      </c:lineChart>
      <c:catAx>
        <c:axId val="852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2888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5288832"/>
        <c:scaling>
          <c:orientation val="minMax"/>
          <c:max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Growth rate (2000=100)</a:t>
                </a:r>
              </a:p>
            </c:rich>
          </c:tx>
          <c:layout>
            <c:manualLayout>
              <c:xMode val="edge"/>
              <c:yMode val="edge"/>
              <c:x val="2.0535455943824017E-2"/>
              <c:y val="0.2066221930592009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85286912"/>
        <c:crosses val="autoZero"/>
        <c:crossBetween val="midCat"/>
        <c:majorUnit val="1000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lineChart>
        <c:grouping val="standard"/>
        <c:varyColors val="0"/>
        <c:ser>
          <c:idx val="0"/>
          <c:order val="0"/>
          <c:tx>
            <c:strRef>
              <c:f>'remittance inflows'!$A$39</c:f>
              <c:strCache>
                <c:ptCount val="1"/>
                <c:pt idx="0">
                  <c:v>Armenia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'remittance inflows'!$B$38:$Q$38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inflows'!$B$39:$Q$39</c:f>
              <c:numCache>
                <c:formatCode>#,##0</c:formatCode>
                <c:ptCount val="16"/>
                <c:pt idx="0">
                  <c:v>100</c:v>
                </c:pt>
                <c:pt idx="1">
                  <c:v>107.90918029038528</c:v>
                </c:pt>
                <c:pt idx="2">
                  <c:v>149.96341602835258</c:v>
                </c:pt>
                <c:pt idx="3">
                  <c:v>191.88064479250028</c:v>
                </c:pt>
                <c:pt idx="4">
                  <c:v>497.0240996913227</c:v>
                </c:pt>
                <c:pt idx="5">
                  <c:v>1046.3372148165085</c:v>
                </c:pt>
                <c:pt idx="6">
                  <c:v>1336.6560679089971</c:v>
                </c:pt>
                <c:pt idx="7">
                  <c:v>1879.9303653824165</c:v>
                </c:pt>
                <c:pt idx="8">
                  <c:v>2176.8230506459358</c:v>
                </c:pt>
                <c:pt idx="9">
                  <c:v>1646.0606284440378</c:v>
                </c:pt>
                <c:pt idx="10">
                  <c:v>1908.4678399451238</c:v>
                </c:pt>
                <c:pt idx="11">
                  <c:v>2056.2760856293589</c:v>
                </c:pt>
                <c:pt idx="12">
                  <c:v>2189.3037574025379</c:v>
                </c:pt>
                <c:pt idx="13">
                  <c:v>2506.2236503944214</c:v>
                </c:pt>
                <c:pt idx="14">
                  <c:v>2376.3785463587519</c:v>
                </c:pt>
                <c:pt idx="15">
                  <c:v>1854.2866120995782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'remittance inflows'!$A$40</c:f>
              <c:strCache>
                <c:ptCount val="1"/>
                <c:pt idx="0">
                  <c:v>Burkina Faso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'remittance inflows'!$B$38:$Q$38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inflows'!$B$40:$Q$40</c:f>
              <c:numCache>
                <c:formatCode>#,##0</c:formatCode>
                <c:ptCount val="16"/>
                <c:pt idx="0">
                  <c:v>100</c:v>
                </c:pt>
                <c:pt idx="1">
                  <c:v>74.130009353664221</c:v>
                </c:pt>
                <c:pt idx="2">
                  <c:v>87.226614424876033</c:v>
                </c:pt>
                <c:pt idx="3">
                  <c:v>79.820751014155192</c:v>
                </c:pt>
                <c:pt idx="4">
                  <c:v>65.964590626860058</c:v>
                </c:pt>
                <c:pt idx="5">
                  <c:v>84.119984627930137</c:v>
                </c:pt>
                <c:pt idx="6">
                  <c:v>100.89221136480226</c:v>
                </c:pt>
                <c:pt idx="7">
                  <c:v>125.23131474399189</c:v>
                </c:pt>
                <c:pt idx="8">
                  <c:v>147.5308488325162</c:v>
                </c:pt>
                <c:pt idx="9">
                  <c:v>142.55199171059485</c:v>
                </c:pt>
                <c:pt idx="10">
                  <c:v>178.7251454660896</c:v>
                </c:pt>
                <c:pt idx="11">
                  <c:v>327.88055189752492</c:v>
                </c:pt>
                <c:pt idx="12">
                  <c:v>311.86220463384115</c:v>
                </c:pt>
                <c:pt idx="13">
                  <c:v>457.98076689829065</c:v>
                </c:pt>
                <c:pt idx="14">
                  <c:v>587.77793027705638</c:v>
                </c:pt>
                <c:pt idx="15">
                  <c:v>587.77793027705638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'remittance inflows'!$A$41</c:f>
              <c:strCache>
                <c:ptCount val="1"/>
                <c:pt idx="0">
                  <c:v>Cote d'Ivoire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'remittance inflows'!$B$38:$Q$38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inflows'!$B$41:$Q$41</c:f>
              <c:numCache>
                <c:formatCode>#,##0</c:formatCode>
                <c:ptCount val="16"/>
                <c:pt idx="0">
                  <c:v>100</c:v>
                </c:pt>
                <c:pt idx="1">
                  <c:v>97.47899159663865</c:v>
                </c:pt>
                <c:pt idx="2">
                  <c:v>100.84395313739496</c:v>
                </c:pt>
                <c:pt idx="3">
                  <c:v>119.32773109243698</c:v>
                </c:pt>
                <c:pt idx="4">
                  <c:v>133.62094579831933</c:v>
                </c:pt>
                <c:pt idx="5">
                  <c:v>137.12087024873949</c:v>
                </c:pt>
                <c:pt idx="6">
                  <c:v>140.13581225798322</c:v>
                </c:pt>
                <c:pt idx="7">
                  <c:v>155.20381612100843</c:v>
                </c:pt>
                <c:pt idx="8">
                  <c:v>167.15653409411763</c:v>
                </c:pt>
                <c:pt idx="9">
                  <c:v>264.77157722689071</c:v>
                </c:pt>
                <c:pt idx="10">
                  <c:v>313.84669386554629</c:v>
                </c:pt>
                <c:pt idx="11">
                  <c:v>333.28038638655465</c:v>
                </c:pt>
                <c:pt idx="12">
                  <c:v>308.49341563025212</c:v>
                </c:pt>
                <c:pt idx="13">
                  <c:v>323.25149277310925</c:v>
                </c:pt>
                <c:pt idx="14">
                  <c:v>323.25149277310925</c:v>
                </c:pt>
                <c:pt idx="15">
                  <c:v>323.25149277310925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'remittance inflows'!$A$42</c:f>
              <c:strCache>
                <c:ptCount val="1"/>
                <c:pt idx="0">
                  <c:v>Dominican Republic</c:v>
                </c:pt>
              </c:strCache>
            </c:strRef>
          </c:tx>
          <c:marker>
            <c:symbol val="none"/>
          </c:marker>
          <c:cat>
            <c:numRef>
              <c:f>'remittance inflows'!$B$38:$Q$38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inflows'!$B$42:$Q$42</c:f>
              <c:numCache>
                <c:formatCode>#,##0</c:formatCode>
                <c:ptCount val="16"/>
                <c:pt idx="0">
                  <c:v>100</c:v>
                </c:pt>
                <c:pt idx="1">
                  <c:v>107.82608695652173</c:v>
                </c:pt>
                <c:pt idx="2">
                  <c:v>119.29347826086956</c:v>
                </c:pt>
                <c:pt idx="3">
                  <c:v>126.35869565217391</c:v>
                </c:pt>
                <c:pt idx="4">
                  <c:v>135.92391304347825</c:v>
                </c:pt>
                <c:pt idx="5">
                  <c:v>147.78260869565216</c:v>
                </c:pt>
                <c:pt idx="6">
                  <c:v>165.96739130434781</c:v>
                </c:pt>
                <c:pt idx="7">
                  <c:v>184.61956521739131</c:v>
                </c:pt>
                <c:pt idx="8">
                  <c:v>195.95108695652175</c:v>
                </c:pt>
                <c:pt idx="9">
                  <c:v>185.58152173913044</c:v>
                </c:pt>
                <c:pt idx="10">
                  <c:v>211.25</c:v>
                </c:pt>
                <c:pt idx="11">
                  <c:v>230.47282608695653</c:v>
                </c:pt>
                <c:pt idx="12">
                  <c:v>231.6358695652174</c:v>
                </c:pt>
                <c:pt idx="13">
                  <c:v>243.77717391304347</c:v>
                </c:pt>
                <c:pt idx="14">
                  <c:v>261.43478260869563</c:v>
                </c:pt>
                <c:pt idx="15">
                  <c:v>279.84318823918056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'remittance inflows'!$A$43</c:f>
              <c:strCache>
                <c:ptCount val="1"/>
                <c:pt idx="0">
                  <c:v>Georgia</c:v>
                </c:pt>
              </c:strCache>
            </c:strRef>
          </c:tx>
          <c:marker>
            <c:symbol val="none"/>
          </c:marker>
          <c:cat>
            <c:numRef>
              <c:f>'remittance inflows'!$B$38:$Q$38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inflows'!$B$43:$Q$43</c:f>
              <c:numCache>
                <c:formatCode>#,##0</c:formatCode>
                <c:ptCount val="16"/>
                <c:pt idx="0">
                  <c:v>100</c:v>
                </c:pt>
                <c:pt idx="1">
                  <c:v>105.7386885260575</c:v>
                </c:pt>
                <c:pt idx="2">
                  <c:v>110.14958795863083</c:v>
                </c:pt>
                <c:pt idx="3">
                  <c:v>112.60561605609983</c:v>
                </c:pt>
                <c:pt idx="4">
                  <c:v>144.55978415103269</c:v>
                </c:pt>
                <c:pt idx="5">
                  <c:v>212.84246485667694</c:v>
                </c:pt>
                <c:pt idx="6">
                  <c:v>299.38305891095916</c:v>
                </c:pt>
                <c:pt idx="7">
                  <c:v>421.41602421717829</c:v>
                </c:pt>
                <c:pt idx="8">
                  <c:v>508.24891004955566</c:v>
                </c:pt>
                <c:pt idx="9">
                  <c:v>530.48658251759468</c:v>
                </c:pt>
                <c:pt idx="10">
                  <c:v>564.99720391856715</c:v>
                </c:pt>
                <c:pt idx="11">
                  <c:v>738.38950491205674</c:v>
                </c:pt>
                <c:pt idx="12">
                  <c:v>844.73344503596991</c:v>
                </c:pt>
                <c:pt idx="13">
                  <c:v>928.3278274628849</c:v>
                </c:pt>
                <c:pt idx="14">
                  <c:v>947.98453181242746</c:v>
                </c:pt>
                <c:pt idx="15">
                  <c:v>741.84724620025588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'remittance inflows'!$A$44</c:f>
              <c:strCache>
                <c:ptCount val="1"/>
                <c:pt idx="0">
                  <c:v>Morocco</c:v>
                </c:pt>
              </c:strCache>
            </c:strRef>
          </c:tx>
          <c:marker>
            <c:symbol val="none"/>
          </c:marker>
          <c:cat>
            <c:numRef>
              <c:f>'remittance inflows'!$B$38:$Q$38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inflows'!$B$44:$Q$44</c:f>
              <c:numCache>
                <c:formatCode>#,##0</c:formatCode>
                <c:ptCount val="16"/>
                <c:pt idx="0">
                  <c:v>100</c:v>
                </c:pt>
                <c:pt idx="1">
                  <c:v>150.92198048948467</c:v>
                </c:pt>
                <c:pt idx="2">
                  <c:v>133.32984779439136</c:v>
                </c:pt>
                <c:pt idx="3">
                  <c:v>167.12526060338638</c:v>
                </c:pt>
                <c:pt idx="4">
                  <c:v>195.36526308761512</c:v>
                </c:pt>
                <c:pt idx="5">
                  <c:v>212.45865048768701</c:v>
                </c:pt>
                <c:pt idx="6">
                  <c:v>252.37169202565991</c:v>
                </c:pt>
                <c:pt idx="7">
                  <c:v>311.58780074405405</c:v>
                </c:pt>
                <c:pt idx="8">
                  <c:v>319.17164359663542</c:v>
                </c:pt>
                <c:pt idx="9">
                  <c:v>290.22933687960972</c:v>
                </c:pt>
                <c:pt idx="10">
                  <c:v>297.33215827938454</c:v>
                </c:pt>
                <c:pt idx="11">
                  <c:v>335.93153707609167</c:v>
                </c:pt>
                <c:pt idx="12">
                  <c:v>301.28403524630369</c:v>
                </c:pt>
                <c:pt idx="13">
                  <c:v>318.5888917477323</c:v>
                </c:pt>
                <c:pt idx="14">
                  <c:v>320.50119804184948</c:v>
                </c:pt>
                <c:pt idx="15">
                  <c:v>297.13659533151963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'remittance inflows'!$A$45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cat>
            <c:numRef>
              <c:f>'remittance inflows'!$B$38:$Q$38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'remittance inflows'!$B$45:$Q$45</c:f>
              <c:numCache>
                <c:formatCode>#,##0</c:formatCode>
                <c:ptCount val="16"/>
                <c:pt idx="0">
                  <c:v>100</c:v>
                </c:pt>
                <c:pt idx="1">
                  <c:v>107.33415620212536</c:v>
                </c:pt>
                <c:pt idx="2">
                  <c:v>116.80114960075257</c:v>
                </c:pt>
                <c:pt idx="3">
                  <c:v>132.85311653512542</c:v>
                </c:pt>
                <c:pt idx="4">
                  <c:v>195.40976606643801</c:v>
                </c:pt>
                <c:pt idx="5">
                  <c:v>306.77696562219904</c:v>
                </c:pt>
                <c:pt idx="6">
                  <c:v>382.56770562879154</c:v>
                </c:pt>
                <c:pt idx="7">
                  <c:v>512.99814773767343</c:v>
                </c:pt>
                <c:pt idx="8">
                  <c:v>585.81367902921374</c:v>
                </c:pt>
                <c:pt idx="9">
                  <c:v>509.94693975297633</c:v>
                </c:pt>
                <c:pt idx="10">
                  <c:v>579.10317357911856</c:v>
                </c:pt>
                <c:pt idx="11">
                  <c:v>670.37181533142393</c:v>
                </c:pt>
                <c:pt idx="12">
                  <c:v>697.88545458568706</c:v>
                </c:pt>
                <c:pt idx="13">
                  <c:v>796.35830053158043</c:v>
                </c:pt>
                <c:pt idx="14">
                  <c:v>802.88808031198175</c:v>
                </c:pt>
                <c:pt idx="15">
                  <c:v>680.69051082011663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26912"/>
        <c:axId val="90334336"/>
      </c:lineChart>
      <c:catAx>
        <c:axId val="903269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334336"/>
        <c:crosses val="autoZero"/>
        <c:auto val="1"/>
        <c:lblAlgn val="ctr"/>
        <c:lblOffset val="0"/>
        <c:tickLblSkip val="1"/>
        <c:noMultiLvlLbl val="0"/>
      </c:catAx>
      <c:valAx>
        <c:axId val="90334336"/>
        <c:scaling>
          <c:orientation val="minMax"/>
          <c:min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/>
                  <a:t>Growth</a:t>
                </a:r>
                <a:r>
                  <a:rPr lang="fr-FR" baseline="0"/>
                  <a:t> rate </a:t>
                </a:r>
              </a:p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baseline="0"/>
                  <a:t>(year  2000=100)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7.2633420822397196E-2"/>
              <c:y val="9.567548848060658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3269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8778229026392624E-2"/>
          <c:y val="1.9920803043647736E-2"/>
          <c:w val="0.9399860190008698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237785095373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10.1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6.1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4.5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4.0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3.5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3.1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1.5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1.0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0.8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0.7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2.2'!$A$26:$A$37</c:f>
              <c:strCache>
                <c:ptCount val="12"/>
                <c:pt idx="0">
                  <c:v>Costa Rica</c:v>
                </c:pt>
                <c:pt idx="1">
                  <c:v>République dominicaine</c:v>
                </c:pt>
                <c:pt idx="3">
                  <c:v>Géorgie</c:v>
                </c:pt>
                <c:pt idx="4">
                  <c:v>Arménie</c:v>
                </c:pt>
                <c:pt idx="5">
                  <c:v>Philippines</c:v>
                </c:pt>
                <c:pt idx="6">
                  <c:v>Maroc</c:v>
                </c:pt>
                <c:pt idx="7">
                  <c:v>Côte d'Ivoire</c:v>
                </c:pt>
                <c:pt idx="9">
                  <c:v>Cambodge</c:v>
                </c:pt>
                <c:pt idx="10">
                  <c:v>Haïti </c:v>
                </c:pt>
                <c:pt idx="11">
                  <c:v>Burkina Faso</c:v>
                </c:pt>
              </c:strCache>
            </c:strRef>
          </c:cat>
          <c:val>
            <c:numRef>
              <c:f>'Graphique 2.2'!$B$26:$B$37</c:f>
              <c:numCache>
                <c:formatCode>0.00</c:formatCode>
                <c:ptCount val="12"/>
                <c:pt idx="0">
                  <c:v>10.11</c:v>
                </c:pt>
                <c:pt idx="1">
                  <c:v>6.11</c:v>
                </c:pt>
                <c:pt idx="3">
                  <c:v>4.49</c:v>
                </c:pt>
                <c:pt idx="4">
                  <c:v>4.01</c:v>
                </c:pt>
                <c:pt idx="5">
                  <c:v>3.5</c:v>
                </c:pt>
                <c:pt idx="6">
                  <c:v>3.07</c:v>
                </c:pt>
                <c:pt idx="7">
                  <c:v>1.45</c:v>
                </c:pt>
                <c:pt idx="9">
                  <c:v>1.02</c:v>
                </c:pt>
                <c:pt idx="10">
                  <c:v>0.82</c:v>
                </c:pt>
                <c:pt idx="11">
                  <c:v>0.68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72736"/>
        <c:axId val="90514560"/>
      </c:barChart>
      <c:catAx>
        <c:axId val="903727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514560"/>
        <c:crosses val="autoZero"/>
        <c:auto val="1"/>
        <c:lblAlgn val="ctr"/>
        <c:lblOffset val="0"/>
        <c:tickLblSkip val="1"/>
        <c:noMultiLvlLbl val="0"/>
      </c:catAx>
      <c:valAx>
        <c:axId val="905145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RNB par habitant (milliers)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3.984160608729547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3727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489239</xdr:colOff>
      <xdr:row>17</xdr:row>
      <xdr:rowOff>69273</xdr:rowOff>
    </xdr:from>
    <xdr:to>
      <xdr:col>32</xdr:col>
      <xdr:colOff>73603</xdr:colOff>
      <xdr:row>31</xdr:row>
      <xdr:rowOff>135948</xdr:rowOff>
    </xdr:to>
    <xdr:graphicFrame macro="">
      <xdr:nvGraphicFramePr>
        <xdr:cNvPr id="15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457200</xdr:colOff>
      <xdr:row>36</xdr:row>
      <xdr:rowOff>142875</xdr:rowOff>
    </xdr:from>
    <xdr:to>
      <xdr:col>34</xdr:col>
      <xdr:colOff>57150</xdr:colOff>
      <xdr:row>47</xdr:row>
      <xdr:rowOff>28575</xdr:rowOff>
    </xdr:to>
    <xdr:graphicFrame macro="">
      <xdr:nvGraphicFramePr>
        <xdr:cNvPr id="157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177512</xdr:colOff>
      <xdr:row>39</xdr:row>
      <xdr:rowOff>88323</xdr:rowOff>
    </xdr:from>
    <xdr:to>
      <xdr:col>28</xdr:col>
      <xdr:colOff>393988</xdr:colOff>
      <xdr:row>40</xdr:row>
      <xdr:rowOff>0</xdr:rowOff>
    </xdr:to>
    <xdr:sp macro="" textlink="">
      <xdr:nvSpPr>
        <xdr:cNvPr id="6" name="TextBox 5"/>
        <xdr:cNvSpPr txBox="1"/>
      </xdr:nvSpPr>
      <xdr:spPr>
        <a:xfrm>
          <a:off x="19651807" y="6755823"/>
          <a:ext cx="822613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Armenia</a:t>
          </a:r>
        </a:p>
      </xdr:txBody>
    </xdr:sp>
    <xdr:clientData/>
  </xdr:twoCellAnchor>
  <xdr:twoCellAnchor>
    <xdr:from>
      <xdr:col>30</xdr:col>
      <xdr:colOff>411308</xdr:colOff>
      <xdr:row>42</xdr:row>
      <xdr:rowOff>42430</xdr:rowOff>
    </xdr:from>
    <xdr:to>
      <xdr:col>32</xdr:col>
      <xdr:colOff>277958</xdr:colOff>
      <xdr:row>43</xdr:row>
      <xdr:rowOff>0</xdr:rowOff>
    </xdr:to>
    <xdr:sp macro="" textlink="">
      <xdr:nvSpPr>
        <xdr:cNvPr id="7" name="TextBox 6"/>
        <xdr:cNvSpPr txBox="1"/>
      </xdr:nvSpPr>
      <xdr:spPr>
        <a:xfrm>
          <a:off x="21704013" y="7662430"/>
          <a:ext cx="1078922" cy="1956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Burkina Faso</a:t>
          </a:r>
        </a:p>
      </xdr:txBody>
    </xdr:sp>
    <xdr:clientData/>
  </xdr:twoCellAnchor>
  <xdr:twoCellAnchor>
    <xdr:from>
      <xdr:col>28</xdr:col>
      <xdr:colOff>591416</xdr:colOff>
      <xdr:row>43</xdr:row>
      <xdr:rowOff>0</xdr:rowOff>
    </xdr:from>
    <xdr:to>
      <xdr:col>30</xdr:col>
      <xdr:colOff>201756</xdr:colOff>
      <xdr:row>43</xdr:row>
      <xdr:rowOff>28575</xdr:rowOff>
    </xdr:to>
    <xdr:sp macro="" textlink="">
      <xdr:nvSpPr>
        <xdr:cNvPr id="8" name="TextBox 7"/>
        <xdr:cNvSpPr txBox="1"/>
      </xdr:nvSpPr>
      <xdr:spPr>
        <a:xfrm>
          <a:off x="20671848" y="7839075"/>
          <a:ext cx="822613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Morocco</a:t>
          </a:r>
        </a:p>
      </xdr:txBody>
    </xdr:sp>
    <xdr:clientData/>
  </xdr:twoCellAnchor>
  <xdr:twoCellAnchor>
    <xdr:from>
      <xdr:col>27</xdr:col>
      <xdr:colOff>130754</xdr:colOff>
      <xdr:row>43</xdr:row>
      <xdr:rowOff>0</xdr:rowOff>
    </xdr:from>
    <xdr:to>
      <xdr:col>28</xdr:col>
      <xdr:colOff>347230</xdr:colOff>
      <xdr:row>43</xdr:row>
      <xdr:rowOff>185305</xdr:rowOff>
    </xdr:to>
    <xdr:sp macro="" textlink="">
      <xdr:nvSpPr>
        <xdr:cNvPr id="9" name="TextBox 8"/>
        <xdr:cNvSpPr txBox="1"/>
      </xdr:nvSpPr>
      <xdr:spPr>
        <a:xfrm>
          <a:off x="19605049" y="7995805"/>
          <a:ext cx="822613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Georgia</a:t>
          </a:r>
        </a:p>
      </xdr:txBody>
    </xdr:sp>
    <xdr:clientData/>
  </xdr:twoCellAnchor>
  <xdr:twoCellAnchor>
    <xdr:from>
      <xdr:col>31</xdr:col>
      <xdr:colOff>344633</xdr:colOff>
      <xdr:row>43</xdr:row>
      <xdr:rowOff>0</xdr:rowOff>
    </xdr:from>
    <xdr:to>
      <xdr:col>32</xdr:col>
      <xdr:colOff>142875</xdr:colOff>
      <xdr:row>44</xdr:row>
      <xdr:rowOff>0</xdr:rowOff>
    </xdr:to>
    <xdr:cxnSp macro="">
      <xdr:nvCxnSpPr>
        <xdr:cNvPr id="11" name="Straight Connector 10"/>
        <xdr:cNvCxnSpPr>
          <a:stCxn id="7" idx="2"/>
        </xdr:cNvCxnSpPr>
      </xdr:nvCxnSpPr>
      <xdr:spPr>
        <a:xfrm>
          <a:off x="22243474" y="7858126"/>
          <a:ext cx="404378" cy="4104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390525</xdr:colOff>
      <xdr:row>43</xdr:row>
      <xdr:rowOff>35502</xdr:rowOff>
    </xdr:from>
    <xdr:to>
      <xdr:col>32</xdr:col>
      <xdr:colOff>88323</xdr:colOff>
      <xdr:row>44</xdr:row>
      <xdr:rowOff>38100</xdr:rowOff>
    </xdr:to>
    <xdr:cxnSp macro="">
      <xdr:nvCxnSpPr>
        <xdr:cNvPr id="19" name="Straight Connector 18"/>
        <xdr:cNvCxnSpPr/>
      </xdr:nvCxnSpPr>
      <xdr:spPr>
        <a:xfrm>
          <a:off x="21077093" y="8036502"/>
          <a:ext cx="1516207" cy="38359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200025</xdr:colOff>
      <xdr:row>24</xdr:row>
      <xdr:rowOff>152400</xdr:rowOff>
    </xdr:from>
    <xdr:to>
      <xdr:col>44</xdr:col>
      <xdr:colOff>390525</xdr:colOff>
      <xdr:row>39</xdr:row>
      <xdr:rowOff>19916</xdr:rowOff>
    </xdr:to>
    <xdr:pic>
      <xdr:nvPicPr>
        <xdr:cNvPr id="1586" name="Picture 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26725" y="3952875"/>
          <a:ext cx="68961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81397</xdr:colOff>
      <xdr:row>40</xdr:row>
      <xdr:rowOff>32905</xdr:rowOff>
    </xdr:from>
    <xdr:to>
      <xdr:col>33</xdr:col>
      <xdr:colOff>297873</xdr:colOff>
      <xdr:row>41</xdr:row>
      <xdr:rowOff>32905</xdr:rowOff>
    </xdr:to>
    <xdr:sp macro="" textlink="">
      <xdr:nvSpPr>
        <xdr:cNvPr id="12" name="TextBox 11"/>
        <xdr:cNvSpPr txBox="1"/>
      </xdr:nvSpPr>
      <xdr:spPr>
        <a:xfrm>
          <a:off x="22586374" y="7271905"/>
          <a:ext cx="822613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Average</a:t>
          </a:r>
        </a:p>
      </xdr:txBody>
    </xdr:sp>
    <xdr:clientData/>
  </xdr:twoCellAnchor>
  <xdr:twoCellAnchor>
    <xdr:from>
      <xdr:col>32</xdr:col>
      <xdr:colOff>231198</xdr:colOff>
      <xdr:row>41</xdr:row>
      <xdr:rowOff>38100</xdr:rowOff>
    </xdr:from>
    <xdr:to>
      <xdr:col>32</xdr:col>
      <xdr:colOff>478849</xdr:colOff>
      <xdr:row>44</xdr:row>
      <xdr:rowOff>0</xdr:rowOff>
    </xdr:to>
    <xdr:cxnSp macro="">
      <xdr:nvCxnSpPr>
        <xdr:cNvPr id="13" name="Straight Connector 12"/>
        <xdr:cNvCxnSpPr/>
      </xdr:nvCxnSpPr>
      <xdr:spPr>
        <a:xfrm flipH="1">
          <a:off x="22736175" y="7467600"/>
          <a:ext cx="247651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347230</xdr:colOff>
      <xdr:row>43</xdr:row>
      <xdr:rowOff>90055</xdr:rowOff>
    </xdr:from>
    <xdr:to>
      <xdr:col>29</xdr:col>
      <xdr:colOff>1732</xdr:colOff>
      <xdr:row>44</xdr:row>
      <xdr:rowOff>0</xdr:rowOff>
    </xdr:to>
    <xdr:cxnSp macro="">
      <xdr:nvCxnSpPr>
        <xdr:cNvPr id="17" name="Straight Connector 16"/>
        <xdr:cNvCxnSpPr>
          <a:stCxn id="9" idx="3"/>
        </xdr:cNvCxnSpPr>
      </xdr:nvCxnSpPr>
      <xdr:spPr>
        <a:xfrm>
          <a:off x="20427662" y="8091055"/>
          <a:ext cx="260638" cy="167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514350</xdr:colOff>
      <xdr:row>40</xdr:row>
      <xdr:rowOff>0</xdr:rowOff>
    </xdr:from>
    <xdr:to>
      <xdr:col>49</xdr:col>
      <xdr:colOff>114300</xdr:colOff>
      <xdr:row>54</xdr:row>
      <xdr:rowOff>76200</xdr:rowOff>
    </xdr:to>
    <xdr:pic>
      <xdr:nvPicPr>
        <xdr:cNvPr id="1590" name="Picture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0650" y="6867525"/>
          <a:ext cx="874395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275359</xdr:colOff>
      <xdr:row>44</xdr:row>
      <xdr:rowOff>19050</xdr:rowOff>
    </xdr:from>
    <xdr:to>
      <xdr:col>21</xdr:col>
      <xdr:colOff>69273</xdr:colOff>
      <xdr:row>45</xdr:row>
      <xdr:rowOff>28575</xdr:rowOff>
    </xdr:to>
    <xdr:sp macro="" textlink="">
      <xdr:nvSpPr>
        <xdr:cNvPr id="20" name="TextBox 19"/>
        <xdr:cNvSpPr txBox="1"/>
      </xdr:nvSpPr>
      <xdr:spPr>
        <a:xfrm>
          <a:off x="15506700" y="8401050"/>
          <a:ext cx="40005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100</a:t>
          </a:r>
        </a:p>
      </xdr:txBody>
    </xdr:sp>
    <xdr:clientData/>
  </xdr:twoCellAnchor>
  <xdr:twoCellAnchor>
    <xdr:from>
      <xdr:col>18</xdr:col>
      <xdr:colOff>0</xdr:colOff>
      <xdr:row>47</xdr:row>
      <xdr:rowOff>0</xdr:rowOff>
    </xdr:from>
    <xdr:to>
      <xdr:col>30</xdr:col>
      <xdr:colOff>581025</xdr:colOff>
      <xdr:row>61</xdr:row>
      <xdr:rowOff>76200</xdr:rowOff>
    </xdr:to>
    <xdr:pic>
      <xdr:nvPicPr>
        <xdr:cNvPr id="1592" name="Picture 2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0" y="8953500"/>
          <a:ext cx="8734425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588823</xdr:colOff>
      <xdr:row>43</xdr:row>
      <xdr:rowOff>165388</xdr:rowOff>
    </xdr:from>
    <xdr:to>
      <xdr:col>14</xdr:col>
      <xdr:colOff>129891</xdr:colOff>
      <xdr:row>58</xdr:row>
      <xdr:rowOff>51088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0.70059</cdr:x>
      <cdr:y>0.3027</cdr:y>
    </cdr:from>
    <cdr:to>
      <cdr:x>0.82054</cdr:x>
      <cdr:y>0.37217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4804641" y="830118"/>
          <a:ext cx="822613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/>
            <a:t>Armenia</a:t>
          </a:r>
        </a:p>
      </cdr:txBody>
    </cdr:sp>
  </cdr:relSizeAnchor>
  <cdr:relSizeAnchor xmlns:cdr="http://schemas.openxmlformats.org/drawingml/2006/chartDrawing">
    <cdr:from>
      <cdr:x>0.69554</cdr:x>
      <cdr:y>0.63425</cdr:y>
    </cdr:from>
    <cdr:to>
      <cdr:x>0.81549</cdr:x>
      <cdr:y>0.70372</cdr:y>
    </cdr:to>
    <cdr:sp macro="" textlink="">
      <cdr:nvSpPr>
        <cdr:cNvPr id="3" name="TextBox 8"/>
        <cdr:cNvSpPr txBox="1"/>
      </cdr:nvSpPr>
      <cdr:spPr>
        <a:xfrm xmlns:a="http://schemas.openxmlformats.org/drawingml/2006/main">
          <a:off x="4770005" y="1739323"/>
          <a:ext cx="822613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/>
            <a:t>Georgia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</xdr:row>
      <xdr:rowOff>155864</xdr:rowOff>
    </xdr:from>
    <xdr:to>
      <xdr:col>6</xdr:col>
      <xdr:colOff>246713</xdr:colOff>
      <xdr:row>20</xdr:row>
      <xdr:rowOff>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0.14106</cdr:x>
      <cdr:y>0.18201</cdr:y>
    </cdr:from>
    <cdr:to>
      <cdr:x>0.3157</cdr:x>
      <cdr:y>0.27753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95814" y="434014"/>
          <a:ext cx="985262" cy="2277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Upper middle-income</a:t>
          </a:r>
        </a:p>
      </cdr:txBody>
    </cdr:sp>
  </cdr:relSizeAnchor>
  <cdr:relSizeAnchor xmlns:cdr="http://schemas.openxmlformats.org/drawingml/2006/chartDrawing">
    <cdr:from>
      <cdr:x>0.14106</cdr:x>
      <cdr:y>0.18201</cdr:y>
    </cdr:from>
    <cdr:to>
      <cdr:x>0.3157</cdr:x>
      <cdr:y>0.33445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801995" y="404506"/>
          <a:ext cx="992914" cy="3387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Revenu intermédiaire supérieur</a:t>
          </a:r>
        </a:p>
      </cdr:txBody>
    </cdr:sp>
  </cdr:relSizeAnchor>
  <cdr:relSizeAnchor xmlns:cdr="http://schemas.openxmlformats.org/drawingml/2006/chartDrawing">
    <cdr:from>
      <cdr:x>0.3963</cdr:x>
      <cdr:y>0.31587</cdr:y>
    </cdr:from>
    <cdr:to>
      <cdr:x>0.56927</cdr:x>
      <cdr:y>0.47388</cdr:y>
    </cdr:to>
    <cdr:sp macro="" textlink="">
      <cdr:nvSpPr>
        <cdr:cNvPr id="6" name="TextBox 3"/>
        <cdr:cNvSpPr txBox="1"/>
      </cdr:nvSpPr>
      <cdr:spPr>
        <a:xfrm xmlns:a="http://schemas.openxmlformats.org/drawingml/2006/main">
          <a:off x="2253159" y="702001"/>
          <a:ext cx="983419" cy="3511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effectLst/>
              <a:latin typeface="Arial Narrow"/>
              <a:ea typeface="+mn-ea"/>
              <a:cs typeface="+mn-cs"/>
            </a:rPr>
            <a:t>Revenu intermédiaire inférieur</a:t>
          </a:r>
          <a:endParaRPr lang="fr-FR" sz="750" b="0" i="0">
            <a:solidFill>
              <a:srgbClr val="000000"/>
            </a:solidFill>
            <a:effectLst/>
            <a:latin typeface="Arial Narrow"/>
          </a:endParaRPr>
        </a:p>
      </cdr:txBody>
    </cdr:sp>
  </cdr:relSizeAnchor>
  <cdr:relSizeAnchor xmlns:cdr="http://schemas.openxmlformats.org/drawingml/2006/chartDrawing">
    <cdr:from>
      <cdr:x>0.82027</cdr:x>
      <cdr:y>0.60236</cdr:y>
    </cdr:from>
    <cdr:to>
      <cdr:x>0.94285</cdr:x>
      <cdr:y>0.69788</cdr:y>
    </cdr:to>
    <cdr:sp macro="" textlink="">
      <cdr:nvSpPr>
        <cdr:cNvPr id="7" name="TextBox 4"/>
        <cdr:cNvSpPr txBox="1"/>
      </cdr:nvSpPr>
      <cdr:spPr>
        <a:xfrm xmlns:a="http://schemas.openxmlformats.org/drawingml/2006/main">
          <a:off x="4663615" y="1338713"/>
          <a:ext cx="696927" cy="2122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Faible</a:t>
          </a:r>
          <a:r>
            <a:rPr lang="en-GB" sz="750" b="0" i="0" baseline="0">
              <a:solidFill>
                <a:srgbClr val="000000"/>
              </a:solidFill>
              <a:latin typeface="Arial Narrow"/>
            </a:rPr>
            <a:t> revenu</a:t>
          </a:r>
          <a:endParaRPr lang="en-GB" sz="750" b="0" i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dx.doi.org/10.1787/9789264274136-fr" TargetMode="External"/><Relationship Id="rId1" Type="http://schemas.openxmlformats.org/officeDocument/2006/relationships/hyperlink" Target="http://siteresources.worldbank.org/INTRGDF/Resources/GDF2003-Chapter7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2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3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5"/>
  <sheetViews>
    <sheetView zoomScale="110" zoomScaleNormal="110" workbookViewId="0">
      <pane xSplit="1" ySplit="6" topLeftCell="G7" activePane="bottomRight" state="frozen"/>
      <selection pane="topRight" activeCell="B1" sqref="B1"/>
      <selection pane="bottomLeft" activeCell="A2" sqref="A2"/>
      <selection pane="bottomRight" activeCell="P48" sqref="P48"/>
    </sheetView>
  </sheetViews>
  <sheetFormatPr defaultColWidth="9.140625" defaultRowHeight="15"/>
  <cols>
    <col min="1" max="1" width="26.5703125" style="2" customWidth="1"/>
    <col min="2" max="6" width="9.140625" style="3" bestFit="1" customWidth="1"/>
    <col min="7" max="15" width="10.7109375" style="3" bestFit="1" customWidth="1"/>
    <col min="16" max="16" width="10.7109375" style="11" bestFit="1" customWidth="1"/>
    <col min="17" max="17" width="10.7109375" style="1" bestFit="1" customWidth="1"/>
    <col min="18" max="18" width="7" style="10" customWidth="1"/>
    <col min="19" max="19" width="21.7109375" style="10" customWidth="1"/>
    <col min="20" max="16384" width="9.140625" style="10"/>
  </cols>
  <sheetData>
    <row r="1" spans="1:19" s="33" customFormat="1" ht="12.75">
      <c r="A1" s="34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2"/>
    </row>
    <row r="2" spans="1:19" s="33" customFormat="1" ht="12.75">
      <c r="A2" s="33" t="s">
        <v>33</v>
      </c>
      <c r="B2" s="30" t="s">
        <v>30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  <c r="Q2" s="32"/>
    </row>
    <row r="3" spans="1:19" s="33" customFormat="1" ht="12.75">
      <c r="A3" s="33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32"/>
    </row>
    <row r="4" spans="1:19" s="33" customFormat="1" ht="12.75">
      <c r="A4" s="34" t="s">
        <v>35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32"/>
    </row>
    <row r="5" spans="1:19" s="33" customFormat="1" ht="12.7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32"/>
    </row>
    <row r="6" spans="1:19" ht="28.5" customHeight="1" thickBot="1">
      <c r="A6" s="13" t="s">
        <v>13</v>
      </c>
      <c r="B6" s="14">
        <v>2000</v>
      </c>
      <c r="C6" s="14">
        <v>2001</v>
      </c>
      <c r="D6" s="14">
        <v>2002</v>
      </c>
      <c r="E6" s="14">
        <v>2003</v>
      </c>
      <c r="F6" s="14">
        <v>2004</v>
      </c>
      <c r="G6" s="14">
        <v>2005</v>
      </c>
      <c r="H6" s="14">
        <v>2006</v>
      </c>
      <c r="I6" s="14">
        <v>2007</v>
      </c>
      <c r="J6" s="14">
        <v>2008</v>
      </c>
      <c r="K6" s="14">
        <v>2009</v>
      </c>
      <c r="L6" s="14">
        <v>2010</v>
      </c>
      <c r="M6" s="14">
        <v>2011</v>
      </c>
      <c r="N6" s="14">
        <v>2012</v>
      </c>
      <c r="O6" s="14">
        <v>2013</v>
      </c>
      <c r="P6" s="15">
        <v>2014</v>
      </c>
      <c r="Q6" s="15">
        <v>2015</v>
      </c>
      <c r="S6" s="6" t="s">
        <v>15</v>
      </c>
    </row>
    <row r="7" spans="1:19" s="19" customFormat="1">
      <c r="A7" s="16" t="s">
        <v>0</v>
      </c>
      <c r="B7" s="17">
        <v>87.47</v>
      </c>
      <c r="C7" s="17">
        <v>94.388159999999999</v>
      </c>
      <c r="D7" s="17">
        <v>131.173</v>
      </c>
      <c r="E7" s="17">
        <v>167.83799999999999</v>
      </c>
      <c r="F7" s="17">
        <v>434.74698000000001</v>
      </c>
      <c r="G7" s="17">
        <v>915.2311618</v>
      </c>
      <c r="H7" s="17">
        <v>1169.1730625999999</v>
      </c>
      <c r="I7" s="17">
        <v>1644.3750905999998</v>
      </c>
      <c r="J7" s="17">
        <v>1904.0671224</v>
      </c>
      <c r="K7" s="17">
        <v>1439.8092316999998</v>
      </c>
      <c r="L7" s="17">
        <v>1669.3368195999999</v>
      </c>
      <c r="M7" s="17">
        <v>1798.6246920999999</v>
      </c>
      <c r="N7" s="17">
        <v>1914.9839966</v>
      </c>
      <c r="O7" s="17">
        <v>2192.1938270000001</v>
      </c>
      <c r="P7" s="17">
        <v>2078.6183145</v>
      </c>
      <c r="Q7" s="17">
        <v>1621.9444996035011</v>
      </c>
      <c r="R7" s="17" t="s">
        <v>16</v>
      </c>
      <c r="S7" s="18">
        <v>0.17850739030893192</v>
      </c>
    </row>
    <row r="8" spans="1:19" s="19" customFormat="1">
      <c r="A8" s="16" t="s">
        <v>1</v>
      </c>
      <c r="B8" s="17">
        <v>67.335109000000003</v>
      </c>
      <c r="C8" s="17">
        <v>49.915522600000003</v>
      </c>
      <c r="D8" s="17">
        <v>58.734135899999998</v>
      </c>
      <c r="E8" s="17">
        <v>53.747389700000006</v>
      </c>
      <c r="F8" s="17">
        <v>44.417329000000002</v>
      </c>
      <c r="G8" s="17">
        <v>56.642283340000006</v>
      </c>
      <c r="H8" s="17">
        <v>67.935880494999992</v>
      </c>
      <c r="I8" s="17">
        <v>84.32464228500001</v>
      </c>
      <c r="J8" s="17">
        <v>99.34005787000001</v>
      </c>
      <c r="K8" s="17">
        <v>95.987538999999998</v>
      </c>
      <c r="L8" s="17">
        <v>120.34477150999999</v>
      </c>
      <c r="M8" s="17">
        <v>220.77872700999998</v>
      </c>
      <c r="N8" s="17">
        <v>209.99275541999998</v>
      </c>
      <c r="O8" s="17">
        <v>308.38184858999995</v>
      </c>
      <c r="P8" s="17">
        <v>395.78091002999997</v>
      </c>
      <c r="Q8" s="17">
        <v>395.78091002999997</v>
      </c>
      <c r="R8" s="17" t="s">
        <v>16</v>
      </c>
      <c r="S8" s="18">
        <v>3.1555884743921611E-2</v>
      </c>
    </row>
    <row r="9" spans="1:19" s="19" customFormat="1">
      <c r="A9" s="16" t="s">
        <v>2</v>
      </c>
      <c r="B9" s="17">
        <v>120.527</v>
      </c>
      <c r="C9" s="17">
        <v>132.50299999999999</v>
      </c>
      <c r="D9" s="17">
        <v>139.65100000000001</v>
      </c>
      <c r="E9" s="17">
        <v>138.2655</v>
      </c>
      <c r="F9" s="17">
        <v>177.4</v>
      </c>
      <c r="G9" s="17">
        <v>163.69999999999999</v>
      </c>
      <c r="H9" s="17">
        <v>183.7</v>
      </c>
      <c r="I9" s="17">
        <v>185.8</v>
      </c>
      <c r="J9" s="17">
        <v>187.91800000000001</v>
      </c>
      <c r="K9" s="17">
        <v>142.21350000000001</v>
      </c>
      <c r="L9" s="17">
        <v>152.5420125</v>
      </c>
      <c r="M9" s="17">
        <v>160.44411309999998</v>
      </c>
      <c r="N9" s="17">
        <v>172.10602359999999</v>
      </c>
      <c r="O9" s="17">
        <v>175.95</v>
      </c>
      <c r="P9" s="17">
        <v>376.75084169999997</v>
      </c>
      <c r="Q9" s="20">
        <v>397.42030740894194</v>
      </c>
      <c r="R9" s="17" t="s">
        <v>16</v>
      </c>
      <c r="S9" s="18">
        <v>2.2455291225498431E-2</v>
      </c>
    </row>
    <row r="10" spans="1:19" s="19" customFormat="1">
      <c r="A10" s="16" t="s">
        <v>3</v>
      </c>
      <c r="B10" s="17">
        <v>135.59148400000001</v>
      </c>
      <c r="C10" s="17">
        <v>198.46946</v>
      </c>
      <c r="D10" s="17">
        <v>250.39121800000001</v>
      </c>
      <c r="E10" s="17">
        <v>320.908503</v>
      </c>
      <c r="F10" s="17">
        <v>319.32400000000001</v>
      </c>
      <c r="G10" s="17">
        <v>420.34640999999999</v>
      </c>
      <c r="H10" s="17">
        <v>513.15629089999993</v>
      </c>
      <c r="I10" s="17">
        <v>617.92008750000002</v>
      </c>
      <c r="J10" s="17">
        <v>604.76880500000004</v>
      </c>
      <c r="K10" s="17">
        <v>513.09187329999997</v>
      </c>
      <c r="L10" s="17">
        <v>530.68878600000005</v>
      </c>
      <c r="M10" s="17">
        <v>520.21967330000007</v>
      </c>
      <c r="N10" s="17">
        <v>562.34274500000004</v>
      </c>
      <c r="O10" s="17">
        <v>596.39921106000008</v>
      </c>
      <c r="P10" s="17">
        <v>593.92538439999998</v>
      </c>
      <c r="Q10" s="17">
        <v>601.26209670001117</v>
      </c>
      <c r="R10" s="17" t="s">
        <v>16</v>
      </c>
      <c r="S10" s="18">
        <v>1.1985760907140944E-2</v>
      </c>
    </row>
    <row r="11" spans="1:19" s="19" customFormat="1">
      <c r="A11" s="16" t="s">
        <v>12</v>
      </c>
      <c r="B11" s="17">
        <v>119</v>
      </c>
      <c r="C11" s="17">
        <v>116</v>
      </c>
      <c r="D11" s="17">
        <v>120.00430423350001</v>
      </c>
      <c r="E11" s="17">
        <v>142</v>
      </c>
      <c r="F11" s="17">
        <v>159.0089255</v>
      </c>
      <c r="G11" s="17">
        <v>163.173835596</v>
      </c>
      <c r="H11" s="17">
        <v>166.76161658700002</v>
      </c>
      <c r="I11" s="17">
        <v>184.69254118400002</v>
      </c>
      <c r="J11" s="17">
        <v>198.91627557199999</v>
      </c>
      <c r="K11" s="17">
        <v>315.07817689999996</v>
      </c>
      <c r="L11" s="17">
        <v>373.47756570000001</v>
      </c>
      <c r="M11" s="17">
        <v>396.6036598</v>
      </c>
      <c r="N11" s="17">
        <v>367.10716460000003</v>
      </c>
      <c r="O11" s="17">
        <v>384.6692764</v>
      </c>
      <c r="P11" s="17">
        <v>384.6692764</v>
      </c>
      <c r="Q11" s="17">
        <v>384.6692764</v>
      </c>
      <c r="R11" s="17" t="s">
        <v>16</v>
      </c>
      <c r="S11" s="18">
        <v>1.1230036797351418E-2</v>
      </c>
    </row>
    <row r="12" spans="1:19" s="19" customFormat="1">
      <c r="A12" s="16" t="s">
        <v>4</v>
      </c>
      <c r="B12" s="17">
        <v>1840</v>
      </c>
      <c r="C12" s="17">
        <v>1984</v>
      </c>
      <c r="D12" s="17">
        <v>2195</v>
      </c>
      <c r="E12" s="17">
        <v>2325</v>
      </c>
      <c r="F12" s="17">
        <v>2501</v>
      </c>
      <c r="G12" s="17">
        <v>2719.2</v>
      </c>
      <c r="H12" s="17">
        <v>3053.8</v>
      </c>
      <c r="I12" s="17">
        <v>3397</v>
      </c>
      <c r="J12" s="17">
        <v>3605.5</v>
      </c>
      <c r="K12" s="17">
        <v>3414.7</v>
      </c>
      <c r="L12" s="17">
        <v>3887</v>
      </c>
      <c r="M12" s="17">
        <v>4240.7</v>
      </c>
      <c r="N12" s="17">
        <v>4262.1000000000004</v>
      </c>
      <c r="O12" s="17">
        <v>4485.5</v>
      </c>
      <c r="P12" s="17">
        <v>4810.3999999999996</v>
      </c>
      <c r="Q12" s="17">
        <v>5149.1146636009216</v>
      </c>
      <c r="R12" s="17" t="s">
        <v>16</v>
      </c>
      <c r="S12" s="18">
        <v>7.5000991177498449E-2</v>
      </c>
    </row>
    <row r="13" spans="1:19" s="19" customFormat="1">
      <c r="A13" s="16" t="s">
        <v>5</v>
      </c>
      <c r="B13" s="17">
        <v>209.54718740000001</v>
      </c>
      <c r="C13" s="17">
        <v>221.57244780000002</v>
      </c>
      <c r="D13" s="17">
        <v>230.81536349999999</v>
      </c>
      <c r="E13" s="17">
        <v>235.96190130000002</v>
      </c>
      <c r="F13" s="17">
        <v>302.92096179999999</v>
      </c>
      <c r="G13" s="17">
        <v>446.0053987</v>
      </c>
      <c r="H13" s="17">
        <v>627.34877949999998</v>
      </c>
      <c r="I13" s="17">
        <v>883.065426</v>
      </c>
      <c r="J13" s="17">
        <v>1065.0212959999999</v>
      </c>
      <c r="K13" s="17">
        <v>1111.6197131999998</v>
      </c>
      <c r="L13" s="17">
        <v>1183.9357497000001</v>
      </c>
      <c r="M13" s="17">
        <v>1547.2744395999998</v>
      </c>
      <c r="N13" s="17">
        <v>1770.1151751</v>
      </c>
      <c r="O13" s="17">
        <v>1945.2848523</v>
      </c>
      <c r="P13" s="17">
        <v>1986.4749234000001</v>
      </c>
      <c r="Q13" s="17">
        <v>1554.5200392169897</v>
      </c>
      <c r="R13" s="17" t="s">
        <v>16</v>
      </c>
      <c r="S13" s="18">
        <v>0.12017418919079421</v>
      </c>
    </row>
    <row r="14" spans="1:19" s="19" customFormat="1">
      <c r="A14" s="16" t="s">
        <v>6</v>
      </c>
      <c r="B14" s="17">
        <v>578</v>
      </c>
      <c r="C14" s="17">
        <v>624</v>
      </c>
      <c r="D14" s="17">
        <v>676</v>
      </c>
      <c r="E14" s="17">
        <v>811</v>
      </c>
      <c r="F14" s="17">
        <v>932</v>
      </c>
      <c r="G14" s="17">
        <v>986.154</v>
      </c>
      <c r="H14" s="17">
        <v>1062.8689999999999</v>
      </c>
      <c r="I14" s="17">
        <v>1222.0889999999999</v>
      </c>
      <c r="J14" s="17">
        <v>1369.7539730000001</v>
      </c>
      <c r="K14" s="17">
        <v>1375.5468719999999</v>
      </c>
      <c r="L14" s="17">
        <v>1473.804721</v>
      </c>
      <c r="M14" s="17">
        <v>1551.3663939999999</v>
      </c>
      <c r="N14" s="17">
        <v>1612.3260499999999</v>
      </c>
      <c r="O14" s="17">
        <v>1780.9952740000001</v>
      </c>
      <c r="P14" s="17">
        <v>1977.0339260000001</v>
      </c>
      <c r="Q14" s="17">
        <v>2195.5601919999999</v>
      </c>
      <c r="R14" s="17" t="s">
        <v>16</v>
      </c>
      <c r="S14" s="18">
        <v>0.22690515524856364</v>
      </c>
    </row>
    <row r="15" spans="1:19" s="19" customFormat="1">
      <c r="A15" s="16" t="s">
        <v>7</v>
      </c>
      <c r="B15" s="17">
        <v>2160.056467207</v>
      </c>
      <c r="C15" s="17">
        <v>3260</v>
      </c>
      <c r="D15" s="17">
        <v>2880</v>
      </c>
      <c r="E15" s="17">
        <v>3610</v>
      </c>
      <c r="F15" s="17">
        <v>4220</v>
      </c>
      <c r="G15" s="17">
        <v>4589.2268199999999</v>
      </c>
      <c r="H15" s="17">
        <v>5451.3710549999996</v>
      </c>
      <c r="I15" s="17">
        <v>6730.4724409999999</v>
      </c>
      <c r="J15" s="17">
        <v>6894.2877289999997</v>
      </c>
      <c r="K15" s="17">
        <v>6269.117561</v>
      </c>
      <c r="L15" s="17">
        <v>6422.5425139999998</v>
      </c>
      <c r="M15" s="17">
        <v>7256.3108920000004</v>
      </c>
      <c r="N15" s="17">
        <v>6507.9052879999999</v>
      </c>
      <c r="O15" s="17">
        <v>6881.6999599999999</v>
      </c>
      <c r="P15" s="17">
        <v>6923.0068557788845</v>
      </c>
      <c r="Q15" s="17">
        <v>6418.3182438971826</v>
      </c>
      <c r="R15" s="17" t="s">
        <v>16</v>
      </c>
      <c r="S15" s="18">
        <v>6.2931253677117133E-2</v>
      </c>
    </row>
    <row r="16" spans="1:19" s="19" customFormat="1">
      <c r="A16" s="16" t="s">
        <v>8</v>
      </c>
      <c r="B16" s="17">
        <v>6957</v>
      </c>
      <c r="C16" s="17">
        <v>8769</v>
      </c>
      <c r="D16" s="17">
        <v>9740</v>
      </c>
      <c r="E16" s="17">
        <v>10244</v>
      </c>
      <c r="F16" s="17">
        <v>11473</v>
      </c>
      <c r="G16" s="17">
        <v>13732.557722</v>
      </c>
      <c r="H16" s="17">
        <v>14988.303072999999</v>
      </c>
      <c r="I16" s="17">
        <v>15852.638370000001</v>
      </c>
      <c r="J16" s="17">
        <v>18063.646311</v>
      </c>
      <c r="K16" s="17">
        <v>19077.713653999999</v>
      </c>
      <c r="L16" s="17">
        <v>20562.880508999999</v>
      </c>
      <c r="M16" s="17">
        <v>21922.209578999998</v>
      </c>
      <c r="N16" s="17">
        <v>23352.209180000002</v>
      </c>
      <c r="O16" s="17">
        <v>25368.840920999999</v>
      </c>
      <c r="P16" s="17">
        <v>27272.711264000001</v>
      </c>
      <c r="Q16" s="17">
        <v>28482.734565686493</v>
      </c>
      <c r="R16" s="17" t="s">
        <v>16</v>
      </c>
      <c r="S16" s="18">
        <v>9.5768627226538103E-2</v>
      </c>
    </row>
    <row r="17" spans="1:18" ht="15.75" thickBot="1">
      <c r="P17" s="3"/>
    </row>
    <row r="18" spans="1:18">
      <c r="A18" s="9" t="s">
        <v>14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5"/>
      <c r="R18" s="5"/>
    </row>
    <row r="19" spans="1:18">
      <c r="A19" s="9" t="s">
        <v>9</v>
      </c>
    </row>
    <row r="20" spans="1:18">
      <c r="A20" s="7" t="s">
        <v>18</v>
      </c>
    </row>
    <row r="21" spans="1:18">
      <c r="A21" s="8" t="s">
        <v>10</v>
      </c>
    </row>
    <row r="22" spans="1:18">
      <c r="A22" s="9" t="s">
        <v>11</v>
      </c>
    </row>
    <row r="23" spans="1:18">
      <c r="A23" s="4" t="s">
        <v>17</v>
      </c>
    </row>
    <row r="26" spans="1:18" ht="15.75" thickBot="1">
      <c r="A26" s="2" t="s">
        <v>19</v>
      </c>
      <c r="B26" s="14">
        <v>2000</v>
      </c>
      <c r="C26" s="14">
        <v>2001</v>
      </c>
      <c r="D26" s="14">
        <v>2002</v>
      </c>
      <c r="E26" s="14">
        <v>2003</v>
      </c>
      <c r="F26" s="14">
        <v>2004</v>
      </c>
      <c r="G26" s="14">
        <v>2005</v>
      </c>
      <c r="H26" s="14">
        <v>2006</v>
      </c>
      <c r="I26" s="14">
        <v>2007</v>
      </c>
      <c r="J26" s="14">
        <v>2008</v>
      </c>
      <c r="K26" s="14">
        <v>2009</v>
      </c>
      <c r="L26" s="14">
        <v>2010</v>
      </c>
      <c r="M26" s="14">
        <v>2011</v>
      </c>
      <c r="N26" s="14">
        <v>2012</v>
      </c>
      <c r="O26" s="14">
        <v>2013</v>
      </c>
      <c r="P26" s="15">
        <v>2014</v>
      </c>
      <c r="Q26" s="15">
        <v>2015</v>
      </c>
    </row>
    <row r="27" spans="1:18">
      <c r="A27" s="16" t="s">
        <v>0</v>
      </c>
      <c r="B27" s="3">
        <f>(((B7-B7)/100)*100)+100</f>
        <v>100</v>
      </c>
      <c r="C27" s="3">
        <f>(((C7-$B$7)/$B$7)*100)+100</f>
        <v>107.90918029038528</v>
      </c>
      <c r="D27" s="3">
        <f t="shared" ref="D27:Q27" si="0">(((D7-$B$7)/$B$7)*100)+100</f>
        <v>149.96341602835258</v>
      </c>
      <c r="E27" s="3">
        <f t="shared" si="0"/>
        <v>191.88064479250028</v>
      </c>
      <c r="F27" s="3">
        <f t="shared" si="0"/>
        <v>497.0240996913227</v>
      </c>
      <c r="G27" s="3">
        <f t="shared" si="0"/>
        <v>1046.3372148165085</v>
      </c>
      <c r="H27" s="3">
        <f t="shared" si="0"/>
        <v>1336.6560679089971</v>
      </c>
      <c r="I27" s="3">
        <f t="shared" si="0"/>
        <v>1879.9303653824165</v>
      </c>
      <c r="J27" s="3">
        <f t="shared" si="0"/>
        <v>2176.8230506459358</v>
      </c>
      <c r="K27" s="3">
        <f t="shared" si="0"/>
        <v>1646.0606284440378</v>
      </c>
      <c r="L27" s="3">
        <f t="shared" si="0"/>
        <v>1908.4678399451238</v>
      </c>
      <c r="M27" s="3">
        <f t="shared" si="0"/>
        <v>2056.2760856293589</v>
      </c>
      <c r="N27" s="3">
        <f t="shared" si="0"/>
        <v>2189.3037574025379</v>
      </c>
      <c r="O27" s="3">
        <f t="shared" si="0"/>
        <v>2506.2236503944214</v>
      </c>
      <c r="P27" s="3">
        <f t="shared" si="0"/>
        <v>2376.3785463587519</v>
      </c>
      <c r="Q27" s="3">
        <f t="shared" si="0"/>
        <v>1854.2866120995782</v>
      </c>
    </row>
    <row r="28" spans="1:18">
      <c r="A28" s="16" t="s">
        <v>1</v>
      </c>
      <c r="B28" s="3">
        <f t="shared" ref="B28:B36" si="1">(((B8-B8)/100)*100)+100</f>
        <v>100</v>
      </c>
      <c r="C28" s="3">
        <f>(((C8-$B$8)/$B$8)*100)+100</f>
        <v>74.130009353664221</v>
      </c>
      <c r="D28" s="3">
        <f t="shared" ref="D28:Q28" si="2">(((D8-$B$8)/$B$8)*100)+100</f>
        <v>87.226614424876033</v>
      </c>
      <c r="E28" s="3">
        <f t="shared" si="2"/>
        <v>79.820751014155192</v>
      </c>
      <c r="F28" s="3">
        <f t="shared" si="2"/>
        <v>65.964590626860058</v>
      </c>
      <c r="G28" s="3">
        <f t="shared" si="2"/>
        <v>84.119984627930137</v>
      </c>
      <c r="H28" s="3">
        <f t="shared" si="2"/>
        <v>100.89221136480226</v>
      </c>
      <c r="I28" s="3">
        <f t="shared" si="2"/>
        <v>125.23131474399189</v>
      </c>
      <c r="J28" s="3">
        <f t="shared" si="2"/>
        <v>147.5308488325162</v>
      </c>
      <c r="K28" s="3">
        <f t="shared" si="2"/>
        <v>142.55199171059485</v>
      </c>
      <c r="L28" s="3">
        <f t="shared" si="2"/>
        <v>178.7251454660896</v>
      </c>
      <c r="M28" s="3">
        <f t="shared" si="2"/>
        <v>327.88055189752492</v>
      </c>
      <c r="N28" s="3">
        <f t="shared" si="2"/>
        <v>311.86220463384115</v>
      </c>
      <c r="O28" s="3">
        <f t="shared" si="2"/>
        <v>457.98076689829065</v>
      </c>
      <c r="P28" s="3">
        <f t="shared" si="2"/>
        <v>587.77793027705638</v>
      </c>
      <c r="Q28" s="3">
        <f t="shared" si="2"/>
        <v>587.77793027705638</v>
      </c>
    </row>
    <row r="29" spans="1:18">
      <c r="A29" s="16" t="s">
        <v>2</v>
      </c>
      <c r="B29" s="3">
        <f t="shared" si="1"/>
        <v>100</v>
      </c>
      <c r="C29" s="3">
        <f>(((C9-$B$9)/$B$9)*100)+100</f>
        <v>109.93636280667401</v>
      </c>
      <c r="D29" s="3">
        <f t="shared" ref="D29:Q29" si="3">(((D9-$B$9)/$B$9)*100)+100</f>
        <v>115.86698416122529</v>
      </c>
      <c r="E29" s="3">
        <f t="shared" si="3"/>
        <v>114.71744920225343</v>
      </c>
      <c r="F29" s="3">
        <f t="shared" si="3"/>
        <v>147.18693736673112</v>
      </c>
      <c r="G29" s="3">
        <f t="shared" si="3"/>
        <v>135.82018966704555</v>
      </c>
      <c r="H29" s="3">
        <f t="shared" si="3"/>
        <v>152.4139819293602</v>
      </c>
      <c r="I29" s="3">
        <f t="shared" si="3"/>
        <v>154.15633011690326</v>
      </c>
      <c r="J29" s="3">
        <f t="shared" si="3"/>
        <v>155.91361271748241</v>
      </c>
      <c r="K29" s="3">
        <f t="shared" si="3"/>
        <v>117.99306379483436</v>
      </c>
      <c r="L29" s="3">
        <f t="shared" si="3"/>
        <v>126.56252333502036</v>
      </c>
      <c r="M29" s="3">
        <f t="shared" si="3"/>
        <v>133.11881412463595</v>
      </c>
      <c r="N29" s="3">
        <f t="shared" si="3"/>
        <v>142.79458013557127</v>
      </c>
      <c r="O29" s="3">
        <f t="shared" si="3"/>
        <v>145.98388742771328</v>
      </c>
      <c r="P29" s="3">
        <f t="shared" si="3"/>
        <v>312.58626009109992</v>
      </c>
      <c r="Q29" s="3">
        <f t="shared" si="3"/>
        <v>329.73550109846087</v>
      </c>
    </row>
    <row r="30" spans="1:18">
      <c r="A30" s="16" t="s">
        <v>3</v>
      </c>
      <c r="B30" s="3">
        <f t="shared" si="1"/>
        <v>100</v>
      </c>
      <c r="C30" s="3">
        <f>(((C10-$B$10)/$B$10)*100)+100</f>
        <v>146.37310113074653</v>
      </c>
      <c r="D30" s="3">
        <f t="shared" ref="D30:Q30" si="4">(((D10-$B$10)/$B$10)*100)+100</f>
        <v>184.66588801402895</v>
      </c>
      <c r="E30" s="3">
        <f t="shared" si="4"/>
        <v>236.67305167926327</v>
      </c>
      <c r="F30" s="3">
        <f t="shared" si="4"/>
        <v>235.5044657524362</v>
      </c>
      <c r="G30" s="3">
        <f t="shared" si="4"/>
        <v>310.00944720097607</v>
      </c>
      <c r="H30" s="3">
        <f t="shared" si="4"/>
        <v>378.45761087768597</v>
      </c>
      <c r="I30" s="3">
        <f t="shared" si="4"/>
        <v>455.72190027804396</v>
      </c>
      <c r="J30" s="3">
        <f t="shared" si="4"/>
        <v>446.02270523125179</v>
      </c>
      <c r="K30" s="3">
        <f t="shared" si="4"/>
        <v>378.41010228931481</v>
      </c>
      <c r="L30" s="3">
        <f t="shared" si="4"/>
        <v>391.38799159392636</v>
      </c>
      <c r="M30" s="3">
        <f t="shared" si="4"/>
        <v>383.66692210552105</v>
      </c>
      <c r="N30" s="3">
        <f t="shared" si="4"/>
        <v>414.73308530202382</v>
      </c>
      <c r="O30" s="3">
        <f t="shared" si="4"/>
        <v>439.85005065657367</v>
      </c>
      <c r="P30" s="3">
        <f t="shared" si="4"/>
        <v>438.0255801315663</v>
      </c>
      <c r="Q30" s="3">
        <f t="shared" si="4"/>
        <v>443.4364747420355</v>
      </c>
    </row>
    <row r="31" spans="1:18">
      <c r="A31" s="16" t="s">
        <v>12</v>
      </c>
      <c r="B31" s="3">
        <f t="shared" si="1"/>
        <v>100</v>
      </c>
      <c r="C31" s="3">
        <f>(((C11-$B$11)/$B$11)*100)+100</f>
        <v>97.47899159663865</v>
      </c>
      <c r="D31" s="3">
        <f t="shared" ref="D31:Q31" si="5">(((D11-$B$11)/$B$11)*100)+100</f>
        <v>100.84395313739496</v>
      </c>
      <c r="E31" s="3">
        <f t="shared" si="5"/>
        <v>119.32773109243698</v>
      </c>
      <c r="F31" s="3">
        <f t="shared" si="5"/>
        <v>133.62094579831933</v>
      </c>
      <c r="G31" s="3">
        <f t="shared" si="5"/>
        <v>137.12087024873949</v>
      </c>
      <c r="H31" s="3">
        <f t="shared" si="5"/>
        <v>140.13581225798322</v>
      </c>
      <c r="I31" s="3">
        <f t="shared" si="5"/>
        <v>155.20381612100843</v>
      </c>
      <c r="J31" s="3">
        <f t="shared" si="5"/>
        <v>167.15653409411763</v>
      </c>
      <c r="K31" s="3">
        <f t="shared" si="5"/>
        <v>264.77157722689071</v>
      </c>
      <c r="L31" s="3">
        <f t="shared" si="5"/>
        <v>313.84669386554629</v>
      </c>
      <c r="M31" s="3">
        <f t="shared" si="5"/>
        <v>333.28038638655465</v>
      </c>
      <c r="N31" s="3">
        <f t="shared" si="5"/>
        <v>308.49341563025212</v>
      </c>
      <c r="O31" s="3">
        <f t="shared" si="5"/>
        <v>323.25149277310925</v>
      </c>
      <c r="P31" s="3">
        <f t="shared" si="5"/>
        <v>323.25149277310925</v>
      </c>
      <c r="Q31" s="3">
        <f t="shared" si="5"/>
        <v>323.25149277310925</v>
      </c>
    </row>
    <row r="32" spans="1:18">
      <c r="A32" s="16" t="s">
        <v>4</v>
      </c>
      <c r="B32" s="3">
        <f t="shared" si="1"/>
        <v>100</v>
      </c>
      <c r="C32" s="3">
        <f>(((C12-$B$12)/$B$12)*100)+100</f>
        <v>107.82608695652173</v>
      </c>
      <c r="D32" s="3">
        <f t="shared" ref="D32:Q32" si="6">(((D12-$B$12)/$B$12)*100)+100</f>
        <v>119.29347826086956</v>
      </c>
      <c r="E32" s="3">
        <f t="shared" si="6"/>
        <v>126.35869565217391</v>
      </c>
      <c r="F32" s="3">
        <f t="shared" si="6"/>
        <v>135.92391304347825</v>
      </c>
      <c r="G32" s="3">
        <f t="shared" si="6"/>
        <v>147.78260869565216</v>
      </c>
      <c r="H32" s="3">
        <f t="shared" si="6"/>
        <v>165.96739130434781</v>
      </c>
      <c r="I32" s="3">
        <f t="shared" si="6"/>
        <v>184.61956521739131</v>
      </c>
      <c r="J32" s="3">
        <f t="shared" si="6"/>
        <v>195.95108695652175</v>
      </c>
      <c r="K32" s="3">
        <f t="shared" si="6"/>
        <v>185.58152173913044</v>
      </c>
      <c r="L32" s="3">
        <f t="shared" si="6"/>
        <v>211.25</v>
      </c>
      <c r="M32" s="3">
        <f t="shared" si="6"/>
        <v>230.47282608695653</v>
      </c>
      <c r="N32" s="3">
        <f t="shared" si="6"/>
        <v>231.6358695652174</v>
      </c>
      <c r="O32" s="3">
        <f t="shared" si="6"/>
        <v>243.77717391304347</v>
      </c>
      <c r="P32" s="3">
        <f t="shared" si="6"/>
        <v>261.43478260869563</v>
      </c>
      <c r="Q32" s="3">
        <f t="shared" si="6"/>
        <v>279.84318823918056</v>
      </c>
    </row>
    <row r="33" spans="1:17">
      <c r="A33" s="16" t="s">
        <v>5</v>
      </c>
      <c r="B33" s="3">
        <f t="shared" si="1"/>
        <v>100</v>
      </c>
      <c r="C33" s="3">
        <f>(((C13-$B$13)/$B$13)*100)+100</f>
        <v>105.7386885260575</v>
      </c>
      <c r="D33" s="3">
        <f t="shared" ref="D33:Q33" si="7">(((D13-$B$13)/$B$13)*100)+100</f>
        <v>110.14958795863083</v>
      </c>
      <c r="E33" s="3">
        <f t="shared" si="7"/>
        <v>112.60561605609983</v>
      </c>
      <c r="F33" s="3">
        <f t="shared" si="7"/>
        <v>144.55978415103269</v>
      </c>
      <c r="G33" s="3">
        <f t="shared" si="7"/>
        <v>212.84246485667694</v>
      </c>
      <c r="H33" s="3">
        <f t="shared" si="7"/>
        <v>299.38305891095916</v>
      </c>
      <c r="I33" s="3">
        <f t="shared" si="7"/>
        <v>421.41602421717829</v>
      </c>
      <c r="J33" s="3">
        <f t="shared" si="7"/>
        <v>508.24891004955566</v>
      </c>
      <c r="K33" s="3">
        <f t="shared" si="7"/>
        <v>530.48658251759468</v>
      </c>
      <c r="L33" s="3">
        <f t="shared" si="7"/>
        <v>564.99720391856715</v>
      </c>
      <c r="M33" s="3">
        <f t="shared" si="7"/>
        <v>738.38950491205674</v>
      </c>
      <c r="N33" s="3">
        <f t="shared" si="7"/>
        <v>844.73344503596991</v>
      </c>
      <c r="O33" s="3">
        <f t="shared" si="7"/>
        <v>928.3278274628849</v>
      </c>
      <c r="P33" s="3">
        <f t="shared" si="7"/>
        <v>947.98453181242746</v>
      </c>
      <c r="Q33" s="3">
        <f t="shared" si="7"/>
        <v>741.84724620025588</v>
      </c>
    </row>
    <row r="34" spans="1:17">
      <c r="A34" s="16" t="s">
        <v>6</v>
      </c>
      <c r="B34" s="3">
        <f t="shared" si="1"/>
        <v>100</v>
      </c>
      <c r="C34" s="3">
        <f>(((C14-$B$14)/$B$14)*100)+100</f>
        <v>107.95847750865052</v>
      </c>
      <c r="D34" s="3">
        <f t="shared" ref="D34:Q34" si="8">(((D14-$B$14)/$B$14)*100)+100</f>
        <v>116.95501730103805</v>
      </c>
      <c r="E34" s="3">
        <f t="shared" si="8"/>
        <v>140.31141868512111</v>
      </c>
      <c r="F34" s="3">
        <f t="shared" si="8"/>
        <v>161.24567474048442</v>
      </c>
      <c r="G34" s="3">
        <f t="shared" si="8"/>
        <v>170.61487889273357</v>
      </c>
      <c r="H34" s="3">
        <f t="shared" si="8"/>
        <v>183.8873702422145</v>
      </c>
      <c r="I34" s="3">
        <f t="shared" si="8"/>
        <v>211.43408304498269</v>
      </c>
      <c r="J34" s="3">
        <f t="shared" si="8"/>
        <v>236.98165622837374</v>
      </c>
      <c r="K34" s="3">
        <f t="shared" si="8"/>
        <v>237.98388788927335</v>
      </c>
      <c r="L34" s="3">
        <f t="shared" si="8"/>
        <v>254.98351574394462</v>
      </c>
      <c r="M34" s="3">
        <f t="shared" si="8"/>
        <v>268.40249031141866</v>
      </c>
      <c r="N34" s="3">
        <f t="shared" si="8"/>
        <v>278.94914359861588</v>
      </c>
      <c r="O34" s="3">
        <f t="shared" si="8"/>
        <v>308.13067024221453</v>
      </c>
      <c r="P34" s="3">
        <f t="shared" si="8"/>
        <v>342.04739204152253</v>
      </c>
      <c r="Q34" s="3">
        <f t="shared" si="8"/>
        <v>379.85470449826988</v>
      </c>
    </row>
    <row r="35" spans="1:17">
      <c r="A35" s="16" t="s">
        <v>7</v>
      </c>
      <c r="B35" s="3">
        <f t="shared" si="1"/>
        <v>100</v>
      </c>
      <c r="C35" s="3">
        <f>(((C15-$B$15)/$B$15)*100)+100</f>
        <v>150.92198048948467</v>
      </c>
      <c r="D35" s="3">
        <f t="shared" ref="D35:Q35" si="9">(((D15-$B$15)/$B$15)*100)+100</f>
        <v>133.32984779439136</v>
      </c>
      <c r="E35" s="3">
        <f t="shared" si="9"/>
        <v>167.12526060338638</v>
      </c>
      <c r="F35" s="3">
        <f t="shared" si="9"/>
        <v>195.36526308761512</v>
      </c>
      <c r="G35" s="3">
        <f t="shared" si="9"/>
        <v>212.45865048768701</v>
      </c>
      <c r="H35" s="3">
        <f t="shared" si="9"/>
        <v>252.37169202565991</v>
      </c>
      <c r="I35" s="3">
        <f t="shared" si="9"/>
        <v>311.58780074405405</v>
      </c>
      <c r="J35" s="3">
        <f t="shared" si="9"/>
        <v>319.17164359663542</v>
      </c>
      <c r="K35" s="3">
        <f t="shared" si="9"/>
        <v>290.22933687960972</v>
      </c>
      <c r="L35" s="3">
        <f t="shared" si="9"/>
        <v>297.33215827938454</v>
      </c>
      <c r="M35" s="3">
        <f t="shared" si="9"/>
        <v>335.93153707609167</v>
      </c>
      <c r="N35" s="3">
        <f t="shared" si="9"/>
        <v>301.28403524630369</v>
      </c>
      <c r="O35" s="3">
        <f t="shared" si="9"/>
        <v>318.5888917477323</v>
      </c>
      <c r="P35" s="3">
        <f t="shared" si="9"/>
        <v>320.50119804184948</v>
      </c>
      <c r="Q35" s="3">
        <f t="shared" si="9"/>
        <v>297.13659533151963</v>
      </c>
    </row>
    <row r="36" spans="1:17">
      <c r="A36" s="16" t="s">
        <v>8</v>
      </c>
      <c r="B36" s="3">
        <f t="shared" si="1"/>
        <v>100</v>
      </c>
      <c r="C36" s="3">
        <f>(((C16-$B$16)/$B$16)*100)+100</f>
        <v>126.04570935748167</v>
      </c>
      <c r="D36" s="3">
        <f t="shared" ref="D36:Q36" si="10">(((D16-$B$16)/$B$16)*100)+100</f>
        <v>140.00287480235733</v>
      </c>
      <c r="E36" s="3">
        <f t="shared" si="10"/>
        <v>147.24737674284893</v>
      </c>
      <c r="F36" s="3">
        <f t="shared" si="10"/>
        <v>164.91303722869054</v>
      </c>
      <c r="G36" s="3">
        <f t="shared" si="10"/>
        <v>197.39194655742415</v>
      </c>
      <c r="H36" s="3">
        <f t="shared" si="10"/>
        <v>215.44204503377892</v>
      </c>
      <c r="I36" s="3">
        <f t="shared" si="10"/>
        <v>227.86601078050887</v>
      </c>
      <c r="J36" s="3">
        <f t="shared" si="10"/>
        <v>259.64706498490727</v>
      </c>
      <c r="K36" s="3">
        <f t="shared" si="10"/>
        <v>274.22328092568637</v>
      </c>
      <c r="L36" s="3">
        <f t="shared" si="10"/>
        <v>295.57108680465717</v>
      </c>
      <c r="M36" s="3">
        <f t="shared" si="10"/>
        <v>315.11009887882705</v>
      </c>
      <c r="N36" s="3">
        <f t="shared" si="10"/>
        <v>335.66492999856257</v>
      </c>
      <c r="O36" s="3">
        <f t="shared" si="10"/>
        <v>364.65201841310909</v>
      </c>
      <c r="P36" s="3">
        <f t="shared" si="10"/>
        <v>392.01827316372004</v>
      </c>
      <c r="Q36" s="3">
        <f t="shared" si="10"/>
        <v>409.41116236433078</v>
      </c>
    </row>
    <row r="38" spans="1:17" ht="15.75" thickBot="1">
      <c r="B38" s="14">
        <v>2000</v>
      </c>
      <c r="C38" s="14">
        <v>2001</v>
      </c>
      <c r="D38" s="14">
        <v>2002</v>
      </c>
      <c r="E38" s="14">
        <v>2003</v>
      </c>
      <c r="F38" s="14">
        <v>2004</v>
      </c>
      <c r="G38" s="14">
        <v>2005</v>
      </c>
      <c r="H38" s="14">
        <v>2006</v>
      </c>
      <c r="I38" s="14">
        <v>2007</v>
      </c>
      <c r="J38" s="14">
        <v>2008</v>
      </c>
      <c r="K38" s="14">
        <v>2009</v>
      </c>
      <c r="L38" s="14">
        <v>2010</v>
      </c>
      <c r="M38" s="14">
        <v>2011</v>
      </c>
      <c r="N38" s="14">
        <v>2012</v>
      </c>
      <c r="O38" s="14">
        <v>2013</v>
      </c>
      <c r="P38" s="15">
        <v>2014</v>
      </c>
      <c r="Q38" s="15">
        <v>2015</v>
      </c>
    </row>
    <row r="39" spans="1:17">
      <c r="A39" s="2" t="s">
        <v>0</v>
      </c>
      <c r="B39" s="3">
        <f t="shared" ref="B39:G39" si="11">B27</f>
        <v>100</v>
      </c>
      <c r="C39" s="3">
        <f t="shared" si="11"/>
        <v>107.90918029038528</v>
      </c>
      <c r="D39" s="3">
        <f t="shared" si="11"/>
        <v>149.96341602835258</v>
      </c>
      <c r="E39" s="3">
        <f t="shared" si="11"/>
        <v>191.88064479250028</v>
      </c>
      <c r="F39" s="3">
        <f t="shared" si="11"/>
        <v>497.0240996913227</v>
      </c>
      <c r="G39" s="3">
        <f t="shared" si="11"/>
        <v>1046.3372148165085</v>
      </c>
      <c r="H39" s="3">
        <f t="shared" ref="H39:Q39" si="12">H27</f>
        <v>1336.6560679089971</v>
      </c>
      <c r="I39" s="3">
        <f t="shared" si="12"/>
        <v>1879.9303653824165</v>
      </c>
      <c r="J39" s="3">
        <f t="shared" si="12"/>
        <v>2176.8230506459358</v>
      </c>
      <c r="K39" s="3">
        <f t="shared" si="12"/>
        <v>1646.0606284440378</v>
      </c>
      <c r="L39" s="3">
        <f t="shared" si="12"/>
        <v>1908.4678399451238</v>
      </c>
      <c r="M39" s="3">
        <f t="shared" si="12"/>
        <v>2056.2760856293589</v>
      </c>
      <c r="N39" s="3">
        <f t="shared" si="12"/>
        <v>2189.3037574025379</v>
      </c>
      <c r="O39" s="3">
        <f t="shared" si="12"/>
        <v>2506.2236503944214</v>
      </c>
      <c r="P39" s="3">
        <f t="shared" si="12"/>
        <v>2376.3785463587519</v>
      </c>
      <c r="Q39" s="3">
        <f t="shared" si="12"/>
        <v>1854.2866120995782</v>
      </c>
    </row>
    <row r="40" spans="1:17">
      <c r="A40" s="2" t="s">
        <v>1</v>
      </c>
      <c r="B40" s="3">
        <f t="shared" ref="B40:F40" si="13">B28</f>
        <v>100</v>
      </c>
      <c r="C40" s="3">
        <f t="shared" si="13"/>
        <v>74.130009353664221</v>
      </c>
      <c r="D40" s="3">
        <f t="shared" si="13"/>
        <v>87.226614424876033</v>
      </c>
      <c r="E40" s="3">
        <f t="shared" si="13"/>
        <v>79.820751014155192</v>
      </c>
      <c r="F40" s="3">
        <f t="shared" si="13"/>
        <v>65.964590626860058</v>
      </c>
      <c r="G40" s="3">
        <f t="shared" ref="G40:Q40" si="14">G28</f>
        <v>84.119984627930137</v>
      </c>
      <c r="H40" s="3">
        <f t="shared" si="14"/>
        <v>100.89221136480226</v>
      </c>
      <c r="I40" s="3">
        <f t="shared" si="14"/>
        <v>125.23131474399189</v>
      </c>
      <c r="J40" s="3">
        <f t="shared" si="14"/>
        <v>147.5308488325162</v>
      </c>
      <c r="K40" s="3">
        <f t="shared" si="14"/>
        <v>142.55199171059485</v>
      </c>
      <c r="L40" s="3">
        <f t="shared" si="14"/>
        <v>178.7251454660896</v>
      </c>
      <c r="M40" s="3">
        <f t="shared" si="14"/>
        <v>327.88055189752492</v>
      </c>
      <c r="N40" s="3">
        <f t="shared" si="14"/>
        <v>311.86220463384115</v>
      </c>
      <c r="O40" s="3">
        <f t="shared" si="14"/>
        <v>457.98076689829065</v>
      </c>
      <c r="P40" s="3">
        <f t="shared" si="14"/>
        <v>587.77793027705638</v>
      </c>
      <c r="Q40" s="3">
        <f t="shared" si="14"/>
        <v>587.77793027705638</v>
      </c>
    </row>
    <row r="41" spans="1:17">
      <c r="A41" s="2" t="s">
        <v>12</v>
      </c>
      <c r="B41" s="3">
        <f t="shared" ref="B41:Q41" si="15">B31</f>
        <v>100</v>
      </c>
      <c r="C41" s="3">
        <f t="shared" si="15"/>
        <v>97.47899159663865</v>
      </c>
      <c r="D41" s="3">
        <f t="shared" si="15"/>
        <v>100.84395313739496</v>
      </c>
      <c r="E41" s="3">
        <f t="shared" si="15"/>
        <v>119.32773109243698</v>
      </c>
      <c r="F41" s="3">
        <f t="shared" si="15"/>
        <v>133.62094579831933</v>
      </c>
      <c r="G41" s="3">
        <f t="shared" si="15"/>
        <v>137.12087024873949</v>
      </c>
      <c r="H41" s="3">
        <f t="shared" si="15"/>
        <v>140.13581225798322</v>
      </c>
      <c r="I41" s="3">
        <f t="shared" si="15"/>
        <v>155.20381612100843</v>
      </c>
      <c r="J41" s="3">
        <f t="shared" si="15"/>
        <v>167.15653409411763</v>
      </c>
      <c r="K41" s="3">
        <f t="shared" si="15"/>
        <v>264.77157722689071</v>
      </c>
      <c r="L41" s="3">
        <f t="shared" si="15"/>
        <v>313.84669386554629</v>
      </c>
      <c r="M41" s="3">
        <f t="shared" si="15"/>
        <v>333.28038638655465</v>
      </c>
      <c r="N41" s="3">
        <f t="shared" si="15"/>
        <v>308.49341563025212</v>
      </c>
      <c r="O41" s="3">
        <f t="shared" si="15"/>
        <v>323.25149277310925</v>
      </c>
      <c r="P41" s="3">
        <f t="shared" si="15"/>
        <v>323.25149277310925</v>
      </c>
      <c r="Q41" s="3">
        <f t="shared" si="15"/>
        <v>323.25149277310925</v>
      </c>
    </row>
    <row r="42" spans="1:17">
      <c r="A42" s="2" t="s">
        <v>4</v>
      </c>
      <c r="B42" s="3">
        <f t="shared" ref="B42:Q42" si="16">B32</f>
        <v>100</v>
      </c>
      <c r="C42" s="3">
        <f t="shared" si="16"/>
        <v>107.82608695652173</v>
      </c>
      <c r="D42" s="3">
        <f t="shared" si="16"/>
        <v>119.29347826086956</v>
      </c>
      <c r="E42" s="3">
        <f t="shared" si="16"/>
        <v>126.35869565217391</v>
      </c>
      <c r="F42" s="3">
        <f t="shared" si="16"/>
        <v>135.92391304347825</v>
      </c>
      <c r="G42" s="3">
        <f t="shared" si="16"/>
        <v>147.78260869565216</v>
      </c>
      <c r="H42" s="3">
        <f t="shared" si="16"/>
        <v>165.96739130434781</v>
      </c>
      <c r="I42" s="3">
        <f t="shared" si="16"/>
        <v>184.61956521739131</v>
      </c>
      <c r="J42" s="3">
        <f t="shared" si="16"/>
        <v>195.95108695652175</v>
      </c>
      <c r="K42" s="3">
        <f t="shared" si="16"/>
        <v>185.58152173913044</v>
      </c>
      <c r="L42" s="3">
        <f t="shared" si="16"/>
        <v>211.25</v>
      </c>
      <c r="M42" s="3">
        <f t="shared" si="16"/>
        <v>230.47282608695653</v>
      </c>
      <c r="N42" s="3">
        <f t="shared" si="16"/>
        <v>231.6358695652174</v>
      </c>
      <c r="O42" s="3">
        <f t="shared" si="16"/>
        <v>243.77717391304347</v>
      </c>
      <c r="P42" s="3">
        <f t="shared" si="16"/>
        <v>261.43478260869563</v>
      </c>
      <c r="Q42" s="3">
        <f t="shared" si="16"/>
        <v>279.84318823918056</v>
      </c>
    </row>
    <row r="43" spans="1:17">
      <c r="A43" s="2" t="s">
        <v>5</v>
      </c>
      <c r="B43" s="3">
        <f t="shared" ref="B43:Q43" si="17">B33</f>
        <v>100</v>
      </c>
      <c r="C43" s="3">
        <f t="shared" si="17"/>
        <v>105.7386885260575</v>
      </c>
      <c r="D43" s="3">
        <f t="shared" si="17"/>
        <v>110.14958795863083</v>
      </c>
      <c r="E43" s="3">
        <f t="shared" si="17"/>
        <v>112.60561605609983</v>
      </c>
      <c r="F43" s="3">
        <f t="shared" si="17"/>
        <v>144.55978415103269</v>
      </c>
      <c r="G43" s="3">
        <f t="shared" si="17"/>
        <v>212.84246485667694</v>
      </c>
      <c r="H43" s="3">
        <f t="shared" si="17"/>
        <v>299.38305891095916</v>
      </c>
      <c r="I43" s="3">
        <f t="shared" si="17"/>
        <v>421.41602421717829</v>
      </c>
      <c r="J43" s="3">
        <f t="shared" si="17"/>
        <v>508.24891004955566</v>
      </c>
      <c r="K43" s="3">
        <f t="shared" si="17"/>
        <v>530.48658251759468</v>
      </c>
      <c r="L43" s="3">
        <f t="shared" si="17"/>
        <v>564.99720391856715</v>
      </c>
      <c r="M43" s="3">
        <f t="shared" si="17"/>
        <v>738.38950491205674</v>
      </c>
      <c r="N43" s="3">
        <f t="shared" si="17"/>
        <v>844.73344503596991</v>
      </c>
      <c r="O43" s="3">
        <f t="shared" si="17"/>
        <v>928.3278274628849</v>
      </c>
      <c r="P43" s="3">
        <f t="shared" si="17"/>
        <v>947.98453181242746</v>
      </c>
      <c r="Q43" s="3">
        <f t="shared" si="17"/>
        <v>741.84724620025588</v>
      </c>
    </row>
    <row r="44" spans="1:17">
      <c r="A44" s="2" t="s">
        <v>7</v>
      </c>
      <c r="B44" s="3">
        <f t="shared" ref="B44:Q44" si="18">B35</f>
        <v>100</v>
      </c>
      <c r="C44" s="3">
        <f t="shared" si="18"/>
        <v>150.92198048948467</v>
      </c>
      <c r="D44" s="3">
        <f t="shared" si="18"/>
        <v>133.32984779439136</v>
      </c>
      <c r="E44" s="3">
        <f t="shared" si="18"/>
        <v>167.12526060338638</v>
      </c>
      <c r="F44" s="3">
        <f t="shared" si="18"/>
        <v>195.36526308761512</v>
      </c>
      <c r="G44" s="3">
        <f t="shared" si="18"/>
        <v>212.45865048768701</v>
      </c>
      <c r="H44" s="3">
        <f t="shared" si="18"/>
        <v>252.37169202565991</v>
      </c>
      <c r="I44" s="3">
        <f t="shared" si="18"/>
        <v>311.58780074405405</v>
      </c>
      <c r="J44" s="3">
        <f t="shared" si="18"/>
        <v>319.17164359663542</v>
      </c>
      <c r="K44" s="3">
        <f t="shared" si="18"/>
        <v>290.22933687960972</v>
      </c>
      <c r="L44" s="3">
        <f t="shared" si="18"/>
        <v>297.33215827938454</v>
      </c>
      <c r="M44" s="3">
        <f t="shared" si="18"/>
        <v>335.93153707609167</v>
      </c>
      <c r="N44" s="3">
        <f t="shared" si="18"/>
        <v>301.28403524630369</v>
      </c>
      <c r="O44" s="3">
        <f t="shared" si="18"/>
        <v>318.5888917477323</v>
      </c>
      <c r="P44" s="3">
        <f t="shared" si="18"/>
        <v>320.50119804184948</v>
      </c>
      <c r="Q44" s="3">
        <f t="shared" si="18"/>
        <v>297.13659533151963</v>
      </c>
    </row>
    <row r="45" spans="1:17">
      <c r="A45" s="2" t="s">
        <v>21</v>
      </c>
      <c r="B45" s="3">
        <f t="shared" ref="B45:Q45" si="19">AVERAGE(B39:B44)</f>
        <v>100</v>
      </c>
      <c r="C45" s="3">
        <f t="shared" si="19"/>
        <v>107.33415620212536</v>
      </c>
      <c r="D45" s="3">
        <f t="shared" si="19"/>
        <v>116.80114960075257</v>
      </c>
      <c r="E45" s="3">
        <f t="shared" si="19"/>
        <v>132.85311653512542</v>
      </c>
      <c r="F45" s="3">
        <f t="shared" si="19"/>
        <v>195.40976606643801</v>
      </c>
      <c r="G45" s="3">
        <f t="shared" si="19"/>
        <v>306.77696562219904</v>
      </c>
      <c r="H45" s="3">
        <f t="shared" si="19"/>
        <v>382.56770562879154</v>
      </c>
      <c r="I45" s="3">
        <f t="shared" si="19"/>
        <v>512.99814773767343</v>
      </c>
      <c r="J45" s="3">
        <f t="shared" si="19"/>
        <v>585.81367902921374</v>
      </c>
      <c r="K45" s="3">
        <f t="shared" si="19"/>
        <v>509.94693975297633</v>
      </c>
      <c r="L45" s="3">
        <f t="shared" si="19"/>
        <v>579.10317357911856</v>
      </c>
      <c r="M45" s="3">
        <f t="shared" si="19"/>
        <v>670.37181533142393</v>
      </c>
      <c r="N45" s="3">
        <f t="shared" si="19"/>
        <v>697.88545458568706</v>
      </c>
      <c r="O45" s="3">
        <f t="shared" si="19"/>
        <v>796.35830053158043</v>
      </c>
      <c r="P45" s="3">
        <f t="shared" si="19"/>
        <v>802.88808031198175</v>
      </c>
      <c r="Q45" s="3">
        <f t="shared" si="19"/>
        <v>680.69051082011663</v>
      </c>
    </row>
  </sheetData>
  <phoneticPr fontId="0" type="noConversion"/>
  <hyperlinks>
    <hyperlink ref="A20" r:id="rId1" display="For a discussion of the definition of remittances, see Dilip Ratha, 2003, &quot;Workers' Remittances: An Important and Stable Source of External Development Finance&quot;, Global Development Finance 2003, World Bank."/>
    <hyperlink ref="A1" r:id="rId2" display="http://dx.doi.org/10.1787/9789264274136-fr"/>
    <hyperlink ref="A4" r:id="rId3"/>
  </hyperlinks>
  <pageMargins left="0.7" right="0.7" top="0.75" bottom="0.75" header="0.3" footer="0.3"/>
  <pageSetup orientation="portrait" r:id="rId4"/>
  <headerFooter alignWithMargins="0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/>
  </sheetViews>
  <sheetFormatPr defaultColWidth="9.140625" defaultRowHeight="15"/>
  <cols>
    <col min="1" max="1" width="24" style="22" customWidth="1"/>
    <col min="2" max="2" width="20.7109375" style="22" customWidth="1"/>
    <col min="3" max="16384" width="9.140625" style="22"/>
  </cols>
  <sheetData>
    <row r="1" spans="1:8" s="35" customFormat="1" ht="12.75">
      <c r="A1" s="34" t="s">
        <v>32</v>
      </c>
    </row>
    <row r="2" spans="1:8" s="35" customFormat="1" ht="12.75">
      <c r="A2" s="35" t="s">
        <v>33</v>
      </c>
      <c r="B2" s="35" t="s">
        <v>30</v>
      </c>
    </row>
    <row r="3" spans="1:8" s="35" customFormat="1" ht="12.75">
      <c r="A3" s="35" t="s">
        <v>34</v>
      </c>
    </row>
    <row r="4" spans="1:8" s="35" customFormat="1" ht="12.75">
      <c r="A4" s="34" t="s">
        <v>35</v>
      </c>
    </row>
    <row r="5" spans="1:8" s="35" customFormat="1" ht="12.75"/>
    <row r="6" spans="1:8">
      <c r="A6" s="27" t="s">
        <v>30</v>
      </c>
    </row>
    <row r="7" spans="1:8">
      <c r="A7" s="22" t="s">
        <v>22</v>
      </c>
    </row>
    <row r="9" spans="1:8" ht="16.5">
      <c r="A9" s="29"/>
      <c r="B9" s="29"/>
      <c r="C9" s="29"/>
      <c r="D9" s="29"/>
      <c r="E9" s="29"/>
      <c r="F9" s="29"/>
      <c r="G9" s="29"/>
    </row>
    <row r="10" spans="1:8" ht="16.5">
      <c r="A10" s="29"/>
      <c r="B10" s="29"/>
      <c r="C10" s="29"/>
      <c r="D10" s="29"/>
      <c r="E10" s="29"/>
      <c r="F10" s="29"/>
      <c r="G10" s="29"/>
    </row>
    <row r="11" spans="1:8" ht="16.5">
      <c r="A11" s="28"/>
      <c r="B11" s="28"/>
      <c r="C11" s="28"/>
      <c r="D11" s="28"/>
      <c r="E11" s="28"/>
      <c r="F11" s="28"/>
      <c r="G11" s="28"/>
      <c r="H11" s="23"/>
    </row>
    <row r="12" spans="1:8" ht="16.5">
      <c r="A12" s="28"/>
      <c r="B12" s="28"/>
      <c r="C12" s="28"/>
      <c r="D12" s="28"/>
      <c r="E12" s="28"/>
      <c r="F12" s="28"/>
      <c r="G12" s="28"/>
      <c r="H12" s="23"/>
    </row>
    <row r="13" spans="1:8" ht="16.5">
      <c r="A13" s="28"/>
      <c r="B13" s="28"/>
      <c r="C13" s="28"/>
      <c r="D13" s="28"/>
      <c r="E13" s="28"/>
      <c r="F13" s="28"/>
      <c r="G13" s="28"/>
      <c r="H13" s="23"/>
    </row>
    <row r="14" spans="1:8" ht="16.5">
      <c r="A14" s="28"/>
      <c r="B14" s="28"/>
      <c r="C14" s="28"/>
      <c r="D14" s="28"/>
      <c r="E14" s="28"/>
      <c r="F14" s="28"/>
      <c r="G14" s="28"/>
      <c r="H14" s="23"/>
    </row>
    <row r="15" spans="1:8" ht="16.5">
      <c r="A15" s="28"/>
      <c r="B15" s="28"/>
      <c r="C15" s="28"/>
      <c r="D15" s="28"/>
      <c r="E15" s="28"/>
      <c r="F15" s="28"/>
      <c r="G15" s="28"/>
      <c r="H15" s="23"/>
    </row>
    <row r="16" spans="1:8" ht="16.5">
      <c r="A16" s="28"/>
      <c r="B16" s="28"/>
      <c r="C16" s="28"/>
      <c r="D16" s="28"/>
      <c r="E16" s="28"/>
      <c r="F16" s="28"/>
      <c r="G16" s="28"/>
      <c r="H16" s="23"/>
    </row>
    <row r="17" spans="1:8" ht="16.5">
      <c r="A17" s="28"/>
      <c r="B17" s="28"/>
      <c r="C17" s="28"/>
      <c r="D17" s="28"/>
      <c r="E17" s="28"/>
      <c r="F17" s="28"/>
      <c r="G17" s="28"/>
      <c r="H17" s="23"/>
    </row>
    <row r="18" spans="1:8" ht="16.5">
      <c r="A18" s="28"/>
      <c r="B18" s="28"/>
      <c r="C18" s="28"/>
      <c r="D18" s="28"/>
      <c r="E18" s="28"/>
      <c r="F18" s="28"/>
      <c r="G18" s="28"/>
      <c r="H18" s="23"/>
    </row>
    <row r="19" spans="1:8" ht="16.5">
      <c r="A19" s="28"/>
      <c r="B19" s="28"/>
      <c r="C19" s="28"/>
      <c r="D19" s="28"/>
      <c r="E19" s="28"/>
      <c r="F19" s="28"/>
      <c r="G19" s="28"/>
      <c r="H19" s="23"/>
    </row>
    <row r="20" spans="1:8" ht="16.5">
      <c r="A20" s="28"/>
      <c r="B20" s="28"/>
      <c r="C20" s="28"/>
      <c r="D20" s="28"/>
      <c r="E20" s="28"/>
      <c r="F20" s="28"/>
      <c r="G20" s="28"/>
      <c r="H20" s="23"/>
    </row>
    <row r="21" spans="1:8" ht="16.5">
      <c r="A21" s="28"/>
      <c r="B21" s="28"/>
      <c r="C21" s="28"/>
      <c r="D21" s="28"/>
      <c r="E21" s="28"/>
      <c r="F21" s="28"/>
      <c r="G21" s="28"/>
      <c r="H21" s="23"/>
    </row>
    <row r="22" spans="1:8">
      <c r="A22" s="21" t="s">
        <v>31</v>
      </c>
      <c r="B22" s="24"/>
      <c r="C22" s="23"/>
      <c r="D22" s="23"/>
      <c r="E22" s="23"/>
      <c r="F22" s="23"/>
      <c r="G22" s="23"/>
      <c r="H22" s="23"/>
    </row>
    <row r="23" spans="1:8">
      <c r="A23" s="24"/>
      <c r="B23" s="24"/>
      <c r="C23" s="23"/>
      <c r="D23" s="23"/>
      <c r="E23" s="23"/>
      <c r="F23" s="23"/>
      <c r="G23" s="23"/>
      <c r="H23" s="23"/>
    </row>
    <row r="24" spans="1:8">
      <c r="C24" s="23"/>
      <c r="D24" s="23"/>
      <c r="E24" s="23"/>
      <c r="F24" s="23"/>
      <c r="G24" s="23"/>
      <c r="H24" s="23"/>
    </row>
    <row r="25" spans="1:8" ht="45">
      <c r="B25" s="26" t="s">
        <v>23</v>
      </c>
      <c r="C25" s="23"/>
      <c r="D25" s="23"/>
      <c r="E25" s="23"/>
      <c r="F25" s="23"/>
      <c r="G25" s="23"/>
      <c r="H25" s="23"/>
    </row>
    <row r="26" spans="1:8">
      <c r="A26" s="22" t="s">
        <v>3</v>
      </c>
      <c r="B26" s="25">
        <v>10.11</v>
      </c>
      <c r="C26" s="23"/>
      <c r="D26" s="23"/>
      <c r="E26" s="23"/>
      <c r="F26" s="23"/>
      <c r="G26" s="23"/>
      <c r="H26" s="23"/>
    </row>
    <row r="27" spans="1:8">
      <c r="A27" s="22" t="s">
        <v>24</v>
      </c>
      <c r="B27" s="25">
        <v>6.11</v>
      </c>
      <c r="C27" s="23"/>
      <c r="D27" s="23"/>
      <c r="E27" s="23"/>
      <c r="F27" s="23"/>
      <c r="G27" s="23"/>
      <c r="H27" s="23"/>
    </row>
    <row r="28" spans="1:8">
      <c r="B28" s="25"/>
      <c r="C28" s="23"/>
      <c r="D28" s="23"/>
      <c r="E28" s="23"/>
      <c r="F28" s="23"/>
      <c r="G28" s="23"/>
      <c r="H28" s="23"/>
    </row>
    <row r="29" spans="1:8">
      <c r="A29" s="22" t="s">
        <v>25</v>
      </c>
      <c r="B29" s="25">
        <v>4.49</v>
      </c>
      <c r="C29" s="23"/>
      <c r="D29" s="23"/>
      <c r="E29" s="23"/>
      <c r="F29" s="23"/>
      <c r="G29" s="23"/>
      <c r="H29" s="23"/>
    </row>
    <row r="30" spans="1:8">
      <c r="A30" s="22" t="s">
        <v>26</v>
      </c>
      <c r="B30" s="25">
        <v>4.01</v>
      </c>
    </row>
    <row r="31" spans="1:8">
      <c r="A31" s="22" t="s">
        <v>8</v>
      </c>
      <c r="B31" s="25">
        <v>3.5</v>
      </c>
    </row>
    <row r="32" spans="1:8">
      <c r="A32" s="22" t="s">
        <v>27</v>
      </c>
      <c r="B32" s="25">
        <v>3.07</v>
      </c>
    </row>
    <row r="33" spans="1:2">
      <c r="A33" s="22" t="s">
        <v>20</v>
      </c>
      <c r="B33" s="25">
        <v>1.45</v>
      </c>
    </row>
    <row r="34" spans="1:2">
      <c r="B34" s="25"/>
    </row>
    <row r="35" spans="1:2">
      <c r="A35" s="22" t="s">
        <v>28</v>
      </c>
      <c r="B35" s="25">
        <v>1.02</v>
      </c>
    </row>
    <row r="36" spans="1:2">
      <c r="A36" s="22" t="s">
        <v>29</v>
      </c>
      <c r="B36" s="25">
        <v>0.82</v>
      </c>
    </row>
    <row r="37" spans="1:2">
      <c r="A37" s="22" t="s">
        <v>1</v>
      </c>
      <c r="B37" s="25">
        <v>0.68</v>
      </c>
    </row>
    <row r="49" spans="4:11">
      <c r="D49" s="24"/>
      <c r="E49" s="24"/>
      <c r="F49" s="24"/>
      <c r="G49" s="24"/>
      <c r="H49" s="24"/>
      <c r="I49" s="24"/>
      <c r="J49" s="24"/>
      <c r="K49" s="24"/>
    </row>
    <row r="50" spans="4:11">
      <c r="D50" s="24"/>
      <c r="E50" s="24"/>
      <c r="F50" s="24"/>
      <c r="G50" s="24"/>
      <c r="H50" s="24"/>
      <c r="I50" s="24"/>
      <c r="J50" s="24"/>
      <c r="K50" s="24"/>
    </row>
    <row r="51" spans="4:11">
      <c r="D51" s="24"/>
      <c r="E51" s="24"/>
      <c r="F51" s="24"/>
      <c r="G51" s="24"/>
      <c r="H51" s="24"/>
      <c r="I51" s="24"/>
      <c r="J51" s="24"/>
      <c r="K51" s="24"/>
    </row>
    <row r="52" spans="4:11">
      <c r="D52" s="24"/>
      <c r="E52" s="24"/>
      <c r="F52" s="24"/>
      <c r="G52" s="24"/>
      <c r="H52" s="24"/>
      <c r="I52" s="24"/>
      <c r="J52" s="24"/>
      <c r="K52" s="24"/>
    </row>
    <row r="53" spans="4:11">
      <c r="D53" s="24"/>
      <c r="E53" s="24"/>
      <c r="F53" s="24"/>
      <c r="G53" s="24"/>
      <c r="H53" s="24"/>
      <c r="I53" s="24"/>
      <c r="J53" s="24"/>
      <c r="K53" s="24"/>
    </row>
    <row r="54" spans="4:11">
      <c r="D54" s="24"/>
      <c r="E54" s="24"/>
      <c r="F54" s="24"/>
      <c r="G54" s="24"/>
      <c r="H54" s="24"/>
      <c r="I54" s="24"/>
      <c r="J54" s="24"/>
      <c r="K54" s="24"/>
    </row>
    <row r="55" spans="4:11">
      <c r="D55" s="24"/>
      <c r="E55" s="24"/>
      <c r="F55" s="24"/>
      <c r="G55" s="24"/>
      <c r="H55" s="24"/>
      <c r="I55" s="24"/>
      <c r="J55" s="24"/>
      <c r="K55" s="24"/>
    </row>
    <row r="56" spans="4:11">
      <c r="D56" s="24"/>
      <c r="E56" s="24"/>
      <c r="F56" s="24"/>
      <c r="G56" s="24"/>
      <c r="H56" s="24"/>
      <c r="I56" s="24"/>
      <c r="J56" s="24"/>
      <c r="K56" s="24"/>
    </row>
    <row r="57" spans="4:11">
      <c r="D57" s="24"/>
      <c r="E57" s="24"/>
      <c r="F57" s="24"/>
      <c r="G57" s="24"/>
      <c r="H57" s="24"/>
      <c r="I57" s="24"/>
      <c r="J57" s="24"/>
      <c r="K57" s="24"/>
    </row>
    <row r="58" spans="4:11">
      <c r="D58" s="24"/>
      <c r="E58" s="24"/>
      <c r="F58" s="24"/>
      <c r="G58" s="24"/>
      <c r="H58" s="24"/>
      <c r="I58" s="24"/>
      <c r="J58" s="24"/>
      <c r="K58" s="24"/>
    </row>
    <row r="59" spans="4:11">
      <c r="D59" s="24"/>
      <c r="E59" s="24"/>
      <c r="F59" s="24"/>
      <c r="G59" s="24"/>
      <c r="H59" s="24"/>
      <c r="I59" s="24"/>
      <c r="J59" s="24"/>
      <c r="K59" s="24"/>
    </row>
    <row r="60" spans="4:11">
      <c r="D60" s="24"/>
      <c r="E60" s="24"/>
      <c r="F60" s="24"/>
      <c r="G60" s="24"/>
      <c r="H60" s="24"/>
      <c r="I60" s="24"/>
      <c r="J60" s="24"/>
      <c r="K60" s="24"/>
    </row>
    <row r="61" spans="4:11">
      <c r="D61" s="24"/>
      <c r="E61" s="24"/>
      <c r="F61" s="24"/>
      <c r="G61" s="24"/>
      <c r="H61" s="24"/>
      <c r="I61" s="24"/>
      <c r="J61" s="24"/>
      <c r="K61" s="24"/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innedBy xmlns="182af199-f25f-4456-9793-109dd64be9ab">
      <UserInfo>
        <DisplayName/>
        <AccountId xsi:nil="true"/>
        <AccountType/>
      </UserInfo>
    </OECDPinnedBy>
    <OECDProjectMembers xmlns="182af199-f25f-4456-9793-109dd64be9ab">
      <UserInfo>
        <DisplayName>KHOUDOUR David, DEV/TD/MS</DisplayName>
        <AccountId>87</AccountId>
        <AccountType/>
      </UserInfo>
      <UserInfo>
        <DisplayName>PARK Hyeshin, DEV/TD/MS</DisplayName>
        <AccountId>86</AccountId>
        <AccountType/>
      </UserInfo>
      <UserInfo>
        <DisplayName>GAGNON Jason, DEV/TD/MS</DisplayName>
        <AccountId>120</AccountId>
        <AccountType/>
      </UserInfo>
      <UserInfo>
        <DisplayName>ANDERSSON Lisa, DEV/TD/MS</DisplayName>
        <AccountId>119</AccountId>
        <AccountType/>
      </UserInfo>
      <UserInfo>
        <DisplayName>DEKKER Bram, DEV/TD/MS</DisplayName>
        <AccountId>195</AccountId>
        <AccountType/>
      </UserInfo>
      <UserInfo>
        <DisplayName>RICHARD Marion, DEV/TD/MS</DisplayName>
        <AccountId>655</AccountId>
        <AccountType/>
      </UserInfo>
    </OECDProjectMembers>
    <OECDProjectManager xmlns="182af199-f25f-4456-9793-109dd64be9ab">
      <UserInfo>
        <DisplayName>KHOUDOUR David, DEV/TD/MS</DisplayName>
        <AccountId>87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Migration</TermName>
          <TermId xmlns="http://schemas.microsoft.com/office/infopath/2007/PartnerControls">13382792-aa90-49c0-9284-d1b5055c477e</TermId>
        </TermInfo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ff5ac3e2-99be-4b8a-a29c-7ef1ab6d7c56</TermId>
        </TermInfo>
        <TermInfo xmlns="http://schemas.microsoft.com/office/infopath/2007/PartnerControls">
          <TermName xmlns="http://schemas.microsoft.com/office/infopath/2007/PartnerControls">Government policy</TermName>
          <TermId xmlns="http://schemas.microsoft.com/office/infopath/2007/PartnerControls">8b3a60fe-a01c-4f0f-8882-30f079d355e9</TermId>
        </TermInfo>
      </Terms>
    </eShareTopicTaxHTField0>
    <c739c402eb79421aa693d199cac970a9 xmlns="73a7fb14-74e2-422d-b221-917b60618fad">
      <Terms xmlns="http://schemas.microsoft.com/office/infopath/2007/PartnerControls"/>
    </c739c402eb79421aa693d199cac970a9>
    <b7c2a761571c4e27af0b62d9b5626178 xmlns="182af199-f25f-4456-9793-109dd64be9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DEV/TD</TermName>
          <TermId xmlns="http://schemas.microsoft.com/office/infopath/2007/PartnerControls">9f86e4af-37a6-4966-a69e-87f4b1b6ad58</TermId>
        </TermInfo>
      </Terms>
    </b7c2a761571c4e27af0b62d9b5626178>
    <OECDProjectLookup xmlns="182af199-f25f-4456-9793-109dd64be9ab">5</OECDProjectLookup>
    <OECDKimProvenance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5.1.6.5.5 ITO : Migration</TermName>
          <TermId xmlns="http://schemas.microsoft.com/office/infopath/2007/PartnerControls">58427505-a6e7-494a-8b49-9ffd8c584ae3</TermId>
        </TermInfo>
      </Terms>
    </eSharePWBTaxHTField0>
    <OECDSharingStatus xmlns="182af199-f25f-4456-9793-109dd64be9ab" xsi:nil="true"/>
    <OECDMeetingDate xmlns="54c4cd27-f286-408f-9ce0-33c1e0f3ab39" xsi:nil="true"/>
    <eShareHorizProjTaxHTField0 xmlns="73a7fb14-74e2-422d-b221-917b60618fad" xsi:nil="true"/>
    <b91b9a294ffb4b46b8a7460f4d838a26 xmlns="182af199-f25f-4456-9793-109dd64be9ab" xsi:nil="true"/>
    <OECDCommunityDocumentURL xmlns="182af199-f25f-4456-9793-109dd64be9ab" xsi:nil="true"/>
    <TaxCatchAll xmlns="ca82dde9-3436-4d3d-bddd-d31447390034">
      <Value>61</Value>
      <Value>30</Value>
      <Value>194</Value>
      <Value>127</Value>
      <Value>195</Value>
      <Value>90</Value>
    </TaxCatchAll>
    <OECDlanguage xmlns="ca82dde9-3436-4d3d-bddd-d31447390034">English</OECDlanguage>
    <OECDKimBussinessContext xmlns="54c4cd27-f286-408f-9ce0-33c1e0f3ab39" xsi:nil="true"/>
    <OECDMainProject xmlns="182af199-f25f-4456-9793-109dd64be9ab" xsi:nil="true"/>
    <OECDKimStatus xmlns="54c4cd27-f286-408f-9ce0-33c1e0f3ab39">Draft</OECDKimStatus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IPPMD</TermName>
          <TermId xmlns="http://schemas.microsoft.com/office/infopath/2007/PartnerControls">a9579a0c-1d6a-4073-b440-31d6000c1f91</TermId>
        </TermInfo>
      </Terms>
    </eShareKeywordsTaxHTField0>
    <OECDCommunityDocumentID xmlns="182af199-f25f-4456-9793-109dd64be9ab" xsi:nil="true"/>
    <eShareCommitteeTaxHTField0 xmlns="c9f238dd-bb73-4aef-a7a5-d644ad823e52">
      <Terms xmlns="http://schemas.microsoft.com/office/infopath/2007/PartnerControls"/>
    </eShareCommitteeTaxHTField0>
    <OECDTagsCache xmlns="182af199-f25f-4456-9793-109dd64be9ab" xsi:nil="true"/>
    <IconOverlay xmlns="http://schemas.microsoft.com/sharepoint/v4" xsi:nil="true"/>
    <OECDExpirationDate xmlns="73a7fb14-74e2-422d-b221-917b60618fad" xsi:nil="true"/>
  </documentManagement>
</p:properties>
</file>

<file path=customXml/item4.xml><?xml version="1.0" encoding="utf-8"?>
<LongProperties xmlns="http://schemas.microsoft.com/office/2006/metadata/longProperties">
  <LongProp xmlns="" name="TaxCatchAll"><![CDATA[61;#5.1.6.5.5 ITO : Migration|58427505-a6e7-494a-8b49-9ffd8c584ae3;#30;#DEV/TD|9f86e4af-37a6-4966-a69e-87f4b1b6ad58;#194;#Government policy|8b3a60fe-a01c-4f0f-8882-30f079d355e9;#127;#Development|ff5ac3e2-99be-4b8a-a29c-7ef1ab6d7c56;#195;#IPPMD|a9579a0c-1d6a-4073-b440-31d6000c1f91;#90;#Migration|13382792-aa90-49c0-9284-d1b5055c477e]]></LongProp>
</LongProperti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FileLeafRef</a:string>
    <a:string>Title</a:string>
    <a:string>OECDCountry</a:string>
    <a:string>OECDTopic</a:string>
    <a:string>OECDKeywords</a:string>
  </PriorityFields>
</CtFieldPriority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484C704568F404EBA7E3763FF73B76C" ma:contentTypeVersion="59" ma:contentTypeDescription="" ma:contentTypeScope="" ma:versionID="88c4fbf91d9e12481d26daf683029a3b">
  <xsd:schema xmlns:xsd="http://www.w3.org/2001/XMLSchema" xmlns:xs="http://www.w3.org/2001/XMLSchema" xmlns:p="http://schemas.microsoft.com/office/2006/metadata/properties" xmlns:ns2="54c4cd27-f286-408f-9ce0-33c1e0f3ab39" xmlns:ns3="73a7fb14-74e2-422d-b221-917b60618fad" xmlns:ns4="ca82dde9-3436-4d3d-bddd-d31447390034" xmlns:ns5="182af199-f25f-4456-9793-109dd64be9ab" xmlns:ns6="c9f238dd-bb73-4aef-a7a5-d644ad823e52" xmlns:ns7="http://schemas.microsoft.com/sharepoint/v4" targetNamespace="http://schemas.microsoft.com/office/2006/metadata/properties" ma:root="true" ma:fieldsID="038a8e2acae5442d6cc09025662014e5" ns2:_="" ns3:_="" ns4:_="" ns5:_="" ns6:_="" ns7:_="">
    <xsd:import namespace="54c4cd27-f286-408f-9ce0-33c1e0f3ab39"/>
    <xsd:import namespace="73a7fb14-74e2-422d-b221-917b60618fad"/>
    <xsd:import namespace="ca82dde9-3436-4d3d-bddd-d31447390034"/>
    <xsd:import namespace="182af199-f25f-4456-9793-109dd64be9ab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2:OECDKimProvenance" minOccurs="0"/>
                <xsd:element ref="ns4:TaxCatchAll" minOccurs="0"/>
                <xsd:element ref="ns2:OECDKimBussinessContext" minOccurs="0"/>
                <xsd:element ref="ns4:TaxCatchAllLabel" minOccurs="0"/>
                <xsd:element ref="ns5:b91b9a294ffb4b46b8a7460f4d838a26" minOccurs="0"/>
                <xsd:element ref="ns3:c739c402eb79421aa693d199cac970a9" minOccurs="0"/>
                <xsd:element ref="ns5:b7c2a761571c4e27af0b62d9b5626178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5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7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6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29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7fb14-74e2-422d-b221-917b60618fad" elementFormDefault="qualified">
    <xsd:import namespace="http://schemas.microsoft.com/office/2006/documentManagement/types"/>
    <xsd:import namespace="http://schemas.microsoft.com/office/infopath/2007/PartnerControls"/>
    <xsd:element name="OECDExpirationDate" ma:index="9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c739c402eb79421aa693d199cac970a9" ma:index="34" nillable="true" ma:taxonomy="true" ma:internalName="c739c402eb79421aa693d199cac970a9" ma:taxonomyFieldName="OECDHorizontalProjects" ma:displayName="Horizontal project" ma:readOnly="false" ma:default="" ma:fieldId="c739c402-eb79-421a-a693-d199cac970a9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6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8" nillable="true" ma:displayName="Taxonomy Catch All Column" ma:hidden="true" ma:list="{b23d0246-c056-4d39-ae30-5a30cffda069}" ma:internalName="TaxCatchAll" ma:showField="CatchAllData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2" nillable="true" ma:displayName="Taxonomy Catch All Column1" ma:hidden="true" ma:list="{b23d0246-c056-4d39-ae30-5a30cffda069}" ma:internalName="TaxCatchAllLabel" ma:readOnly="true" ma:showField="CatchAllDataLabel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f199-f25f-4456-9793-109dd64be9ab" elementFormDefault="qualified">
    <xsd:import namespace="http://schemas.microsoft.com/office/2006/documentManagement/types"/>
    <xsd:import namespace="http://schemas.microsoft.com/office/infopath/2007/PartnerControls"/>
    <xsd:element name="OECDProjectLookup" ma:index="10" nillable="true" ma:displayName="Project" ma:description="" ma:hidden="true" ma:indexed="true" ma:list="9c20f755-2aa6-4c81-af07-a4080628a28b" ma:internalName="OECDProjectLookup" ma:readOnly="false" ma:showField="OECDShortProjectName" ma:web="182af199-f25f-4456-9793-109dd64be9ab">
      <xsd:simpleType>
        <xsd:restriction base="dms:Unknown"/>
      </xsd:simpleType>
    </xsd:element>
    <xsd:element name="OECDProjectManager" ma:index="11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2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5" nillable="true" ma:displayName="Main project" ma:description="" ma:hidden="true" ma:indexed="true" ma:list="9c20f755-2aa6-4c81-af07-a4080628a28b" ma:internalName="OECDMainProject" ma:readOnly="false" ma:showField="OECDShortProjectName">
      <xsd:simpleType>
        <xsd:restriction base="dms:Unknown"/>
      </xsd:simpleType>
    </xsd:element>
    <xsd:element name="OECDPinnedBy" ma:index="16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91b9a294ffb4b46b8a7460f4d838a26" ma:index="33" nillable="true" ma:displayName="Deliverable owner_0" ma:hidden="true" ma:internalName="b91b9a294ffb4b46b8a7460f4d838a26">
      <xsd:simpleType>
        <xsd:restriction base="dms:Note"/>
      </xsd:simpleType>
    </xsd:element>
    <xsd:element name="b7c2a761571c4e27af0b62d9b5626178" ma:index="35" nillable="true" ma:taxonomy="true" ma:internalName="b7c2a761571c4e27af0b62d9b5626178" ma:taxonomyFieldName="OECDProjectOwnerStructure" ma:displayName="Project owner" ma:readOnly="false" ma:default="" ma:fieldId="b7c2a761-571c-4e27-af0b-62d9b5626178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7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8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9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2" nillable="true" ma:displayName="Tags cache" ma:description="" ma:hidden="true" ma:internalName="OECDTagsCach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9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0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1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2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3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3C2D0F-2A83-448A-9A85-EF318BCA74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8875D8-0DD4-450B-A6F9-E780667D23C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CD20180-A4FE-4CCF-9DEF-E47EE2EAC56B}">
  <ds:schemaRefs>
    <ds:schemaRef ds:uri="http://purl.org/dc/elements/1.1/"/>
    <ds:schemaRef ds:uri="ca82dde9-3436-4d3d-bddd-d31447390034"/>
    <ds:schemaRef ds:uri="73a7fb14-74e2-422d-b221-917b60618fad"/>
    <ds:schemaRef ds:uri="http://schemas.microsoft.com/office/2006/documentManagement/types"/>
    <ds:schemaRef ds:uri="54c4cd27-f286-408f-9ce0-33c1e0f3ab39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purl.org/dc/terms/"/>
    <ds:schemaRef ds:uri="http://schemas.microsoft.com/office/2006/metadata/properties"/>
    <ds:schemaRef ds:uri="c9f238dd-bb73-4aef-a7a5-d644ad823e52"/>
    <ds:schemaRef ds:uri="182af199-f25f-4456-9793-109dd64be9a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6FBFE56-6D99-4723-86CF-583A8D5DBFDA}">
  <ds:schemaRefs>
    <ds:schemaRef ds:uri="http://schemas.microsoft.com/office/2006/metadata/longProperties"/>
    <ds:schemaRef ds:uri=""/>
  </ds:schemaRefs>
</ds:datastoreItem>
</file>

<file path=customXml/itemProps5.xml><?xml version="1.0" encoding="utf-8"?>
<ds:datastoreItem xmlns:ds="http://schemas.openxmlformats.org/officeDocument/2006/customXml" ds:itemID="{696AA1CE-495C-4EF4-A79D-BA08F6119BC3}">
  <ds:schemaRefs>
    <ds:schemaRef ds:uri="http://www.oecd.org/eshare/projectsentre/CtFieldPriority/"/>
    <ds:schemaRef ds:uri="http://schemas.microsoft.com/2003/10/Serialization/Arrays"/>
  </ds:schemaRefs>
</ds:datastoreItem>
</file>

<file path=customXml/itemProps6.xml><?xml version="1.0" encoding="utf-8"?>
<ds:datastoreItem xmlns:ds="http://schemas.openxmlformats.org/officeDocument/2006/customXml" ds:itemID="{6AE119FF-7126-4F46-ABCD-BAFE972736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73a7fb14-74e2-422d-b221-917b60618fad"/>
    <ds:schemaRef ds:uri="ca82dde9-3436-4d3d-bddd-d31447390034"/>
    <ds:schemaRef ds:uri="182af199-f25f-4456-9793-109dd64be9ab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remittance inflows</vt:lpstr>
      <vt:lpstr>Graphique 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2017-04-26T12:05:16Z</cp:lastPrinted>
  <dcterms:created xsi:type="dcterms:W3CDTF">2013-10-04T20:28:57Z</dcterms:created>
  <dcterms:modified xsi:type="dcterms:W3CDTF">2017-05-03T16:44:42Z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0x0101008B4DD370EC31429186F3AD49F0D3098F00D44DBCB9EB4F45278CB5C9765BE5299500A4858B360C6A491AA753F8BCA47AA91000E484C704568F404EBA7E3763FF73B76C</vt:lpwstr>
  </property>
  <property fmtid="{D5CDD505-2E9C-101B-9397-08002B2CF9AE}" pid="3" name="OECDTagsCache">
    <vt:lpwstr/>
  </property>
  <property fmtid="{D5CDD505-2E9C-101B-9397-08002B2CF9AE}" pid="4" name="OECDKimBussinessContext">
    <vt:lpwstr/>
  </property>
  <property fmtid="{D5CDD505-2E9C-101B-9397-08002B2CF9AE}" pid="5" name="OECDlanguage">
    <vt:lpwstr>English</vt:lpwstr>
  </property>
  <property fmtid="{D5CDD505-2E9C-101B-9397-08002B2CF9AE}" pid="6" name="eSharePWBTaxHTField0">
    <vt:lpwstr>5.1.6.5.5 ITO : Migration|58427505-a6e7-494a-8b49-9ffd8c584ae3</vt:lpwstr>
  </property>
  <property fmtid="{D5CDD505-2E9C-101B-9397-08002B2CF9AE}" pid="7" name="b7c2a761571c4e27af0b62d9b5626178">
    <vt:lpwstr>DEV/TD|9f86e4af-37a6-4966-a69e-87f4b1b6ad58</vt:lpwstr>
  </property>
  <property fmtid="{D5CDD505-2E9C-101B-9397-08002B2CF9AE}" pid="8" name="IconOverlay">
    <vt:lpwstr/>
  </property>
  <property fmtid="{D5CDD505-2E9C-101B-9397-08002B2CF9AE}" pid="9" name="eShareHorizProjTaxHTField0">
    <vt:lpwstr/>
  </property>
  <property fmtid="{D5CDD505-2E9C-101B-9397-08002B2CF9AE}" pid="10" name="b91b9a294ffb4b46b8a7460f4d838a26">
    <vt:lpwstr/>
  </property>
  <property fmtid="{D5CDD505-2E9C-101B-9397-08002B2CF9AE}" pid="11" name="OECDSharingStatus">
    <vt:lpwstr/>
  </property>
  <property fmtid="{D5CDD505-2E9C-101B-9397-08002B2CF9AE}" pid="12" name="OECDProjectLookup">
    <vt:lpwstr>5</vt:lpwstr>
  </property>
  <property fmtid="{D5CDD505-2E9C-101B-9397-08002B2CF9AE}" pid="13" name="OECDPinnedBy">
    <vt:lpwstr/>
  </property>
  <property fmtid="{D5CDD505-2E9C-101B-9397-08002B2CF9AE}" pid="14" name="OECDMeetingDate">
    <vt:lpwstr/>
  </property>
  <property fmtid="{D5CDD505-2E9C-101B-9397-08002B2CF9AE}" pid="15" name="OECDProjectManager">
    <vt:lpwstr>87</vt:lpwstr>
  </property>
  <property fmtid="{D5CDD505-2E9C-101B-9397-08002B2CF9AE}" pid="16" name="OECDMainProject">
    <vt:lpwstr/>
  </property>
  <property fmtid="{D5CDD505-2E9C-101B-9397-08002B2CF9AE}" pid="17" name="eShareCommitteeTaxHTField0">
    <vt:lpwstr/>
  </property>
  <property fmtid="{D5CDD505-2E9C-101B-9397-08002B2CF9AE}" pid="18" name="OECDCommunityDocumentURL">
    <vt:lpwstr/>
  </property>
  <property fmtid="{D5CDD505-2E9C-101B-9397-08002B2CF9AE}" pid="19" name="OECDKimProvenance">
    <vt:lpwstr/>
  </property>
  <property fmtid="{D5CDD505-2E9C-101B-9397-08002B2CF9AE}" pid="20" name="OECDProjectMembers">
    <vt:lpwstr>87;#KHOUDOUR David, DEV/TD/MS;#86;#PARK Hyeshin, DEV/TD/MS;#120;#GAGNON Jason, DEV/TD/MS;#119;#ANDERSSON Lisa, DEV/TD/MS;#195;#DEKKER Bram, DEV/TD/MS</vt:lpwstr>
  </property>
  <property fmtid="{D5CDD505-2E9C-101B-9397-08002B2CF9AE}" pid="21" name="OECDKimStatus">
    <vt:lpwstr>Draft</vt:lpwstr>
  </property>
  <property fmtid="{D5CDD505-2E9C-101B-9397-08002B2CF9AE}" pid="22" name="eShareCountryTaxHTField0">
    <vt:lpwstr/>
  </property>
  <property fmtid="{D5CDD505-2E9C-101B-9397-08002B2CF9AE}" pid="23" name="eShareTopicTaxHTField0">
    <vt:lpwstr>Migration|13382792-aa90-49c0-9284-d1b5055c477e;Development|ff5ac3e2-99be-4b8a-a29c-7ef1ab6d7c56;Government policy|8b3a60fe-a01c-4f0f-8882-30f079d355e9</vt:lpwstr>
  </property>
  <property fmtid="{D5CDD505-2E9C-101B-9397-08002B2CF9AE}" pid="24" name="eShareKeywordsTaxHTField0">
    <vt:lpwstr>IPPMD|a9579a0c-1d6a-4073-b440-31d6000c1f91</vt:lpwstr>
  </property>
  <property fmtid="{D5CDD505-2E9C-101B-9397-08002B2CF9AE}" pid="25" name="c739c402eb79421aa693d199cac970a9">
    <vt:lpwstr/>
  </property>
  <property fmtid="{D5CDD505-2E9C-101B-9397-08002B2CF9AE}" pid="26" name="OECDExpirationDate">
    <vt:lpwstr/>
  </property>
  <property fmtid="{D5CDD505-2E9C-101B-9397-08002B2CF9AE}" pid="27" name="TaxCatchAll">
    <vt:lpwstr>61;#5.1.6.5.5 ITO : Migration|58427505-a6e7-494a-8b49-9ffd8c584ae3;#30;#DEV/TD|9f86e4af-37a6-4966-a69e-87f4b1b6ad58;#194;#Government policy|8b3a60fe-a01c-4f0f-8882-30f079d355e9;#127;#Development|ff5ac3e2-99be-4b8a-a29c-7ef1ab6d7c56;#195;#IPPMD|a9579a0c-1d</vt:lpwstr>
  </property>
  <property fmtid="{D5CDD505-2E9C-101B-9397-08002B2CF9AE}" pid="28" name="OECDCommunityDocumentID">
    <vt:lpwstr/>
  </property>
  <property fmtid="{D5CDD505-2E9C-101B-9397-08002B2CF9AE}" pid="29" name="OECDKeywords">
    <vt:lpwstr>195;#IPPMD|a9579a0c-1d6a-4073-b440-31d6000c1f91</vt:lpwstr>
  </property>
  <property fmtid="{D5CDD505-2E9C-101B-9397-08002B2CF9AE}" pid="30" name="OECDCommittee">
    <vt:lpwstr/>
  </property>
  <property fmtid="{D5CDD505-2E9C-101B-9397-08002B2CF9AE}" pid="31" name="OECDHorizontalProjects">
    <vt:lpwstr/>
  </property>
  <property fmtid="{D5CDD505-2E9C-101B-9397-08002B2CF9AE}" pid="32" name="OECDProjectOwnerStructure">
    <vt:lpwstr>30;#DEV/TD|9f86e4af-37a6-4966-a69e-87f4b1b6ad58</vt:lpwstr>
  </property>
  <property fmtid="{D5CDD505-2E9C-101B-9397-08002B2CF9AE}" pid="33" name="OECDPWB">
    <vt:lpwstr>61;#5.1.6.5.5 ITO : Migration|58427505-a6e7-494a-8b49-9ffd8c584ae3</vt:lpwstr>
  </property>
  <property fmtid="{D5CDD505-2E9C-101B-9397-08002B2CF9AE}" pid="34" name="OECDCountry">
    <vt:lpwstr/>
  </property>
  <property fmtid="{D5CDD505-2E9C-101B-9397-08002B2CF9AE}" pid="35" name="OECDTopic">
    <vt:lpwstr>90;#Migration|13382792-aa90-49c0-9284-d1b5055c477e;#127;#Development|ff5ac3e2-99be-4b8a-a29c-7ef1ab6d7c56;#194;#Government policy|8b3a60fe-a01c-4f0f-8882-30f079d355e9</vt:lpwstr>
  </property>
  <property fmtid="{D5CDD505-2E9C-101B-9397-08002B2CF9AE}" pid="36" name="eShareOrganisationTaxHTField0">
    <vt:lpwstr/>
  </property>
  <property fmtid="{D5CDD505-2E9C-101B-9397-08002B2CF9AE}" pid="37" name="OECDOrganisation">
    <vt:lpwstr/>
  </property>
  <property fmtid="{D5CDD505-2E9C-101B-9397-08002B2CF9AE}" pid="38" name="d0b6f6ac229144c2899590f0436d9385">
    <vt:lpwstr/>
  </property>
  <property fmtid="{D5CDD505-2E9C-101B-9397-08002B2CF9AE}" pid="39" name="OECDProject">
    <vt:lpwstr/>
  </property>
  <property fmtid="{D5CDD505-2E9C-101B-9397-08002B2CF9AE}" pid="40" name="_docset_NoMedatataSyncRequired">
    <vt:lpwstr>False</vt:lpwstr>
  </property>
</Properties>
</file>