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1832"/>
  </bookViews>
  <sheets>
    <sheet name="T1-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aus2">#REF!</definedName>
    <definedName name="___aus2">#REF!</definedName>
    <definedName name="___TAB1">#REF!</definedName>
    <definedName name="___TAB3">#N/A</definedName>
    <definedName name="___TAB5">#REF!</definedName>
    <definedName name="__123Graph_A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">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">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">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">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0__123Graph_A_CURRENT_14">#REF!</definedName>
    <definedName name="_10__123Graph_CSWE_EMPL">'[8]Time series'!#REF!</definedName>
    <definedName name="_100__123Graph_D_CURRENT_14">#REF!</definedName>
    <definedName name="_101__123Graph_D_CURRENT_15">#REF!</definedName>
    <definedName name="_102__123Graph_D_CURRENT_16">#REF!</definedName>
    <definedName name="_103__123Graph_D_CURRENT_17">#REF!</definedName>
    <definedName name="_104__123Graph_D_CURRENT_18">#REF!</definedName>
    <definedName name="_106__123Graph_D_CURRENT_2">#REF!</definedName>
    <definedName name="_108__123Graph_D_CURRENT_3">#REF!</definedName>
    <definedName name="_11__123Graph_A_CURRENT_15">#REF!</definedName>
    <definedName name="_110__123Graph_D_CURRENT_4">#REF!</definedName>
    <definedName name="_112__123Graph_D_CURRENT_5">#REF!</definedName>
    <definedName name="_114__123Graph_D_CURRENT_6">#REF!</definedName>
    <definedName name="_116__123Graph_D_CURRENT_7">#REF!</definedName>
    <definedName name="_118__123Graph_D_CURRENT_8">#REF!</definedName>
    <definedName name="_12__123Graph_A_CURRENT_16">#REF!</definedName>
    <definedName name="_120__123Graph_D_CURRENT_9">#REF!</definedName>
    <definedName name="_122__123Graph_E_CURRENT">#REF!</definedName>
    <definedName name="_124__123Graph_E_CURRENT_1">#REF!</definedName>
    <definedName name="_126__123Graph_E_CURRENT_10">#REF!</definedName>
    <definedName name="_127__123Graph_E_CURRENT_11">#REF!</definedName>
    <definedName name="_128__123Graph_E_CURRENT_12">#REF!</definedName>
    <definedName name="_129__123Graph_E_CURRENT_13">#REF!</definedName>
    <definedName name="_13__123Graph_A_CURRENT_17">#REF!</definedName>
    <definedName name="_130__123Graph_E_CURRENT_14">#REF!</definedName>
    <definedName name="_131__123Graph_E_CURRENT_15">#REF!</definedName>
    <definedName name="_132__123Graph_E_CURRENT_16">#REF!</definedName>
    <definedName name="_133__123Graph_E_CURRENT_17">#REF!</definedName>
    <definedName name="_134__123Graph_E_CURRENT_18">#REF!</definedName>
    <definedName name="_136__123Graph_E_CURRENT_2">#REF!</definedName>
    <definedName name="_138__123Graph_E_CURRENT_3">#REF!</definedName>
    <definedName name="_14__123Graph_A_CURRENT_18">#REF!</definedName>
    <definedName name="_140__123Graph_E_CURRENT_4">#REF!</definedName>
    <definedName name="_142__123Graph_E_CURRENT_5">#REF!</definedName>
    <definedName name="_144__123Graph_E_CURRENT_6">#REF!</definedName>
    <definedName name="_146__123Graph_E_CURRENT_7">#REF!</definedName>
    <definedName name="_148__123Graph_E_CURRENT_8">#REF!</definedName>
    <definedName name="_150__123Graph_E_CURRENT_9">#REF!</definedName>
    <definedName name="_152__123Graph_F_CURRENT">#REF!</definedName>
    <definedName name="_154__123Graph_F_CURRENT_1">#REF!</definedName>
    <definedName name="_156__123Graph_F_CURRENT_10">#REF!</definedName>
    <definedName name="_157__123Graph_F_CURRENT_11">#REF!</definedName>
    <definedName name="_158__123Graph_F_CURRENT_12">#REF!</definedName>
    <definedName name="_159__123Graph_F_CURRENT_13">#REF!</definedName>
    <definedName name="_16__123Graph_A_CURRENT_2">#REF!</definedName>
    <definedName name="_160__123Graph_F_CURRENT_14">#REF!</definedName>
    <definedName name="_161__123Graph_F_CURRENT_15">#REF!</definedName>
    <definedName name="_162__123Graph_F_CURRENT_16">#REF!</definedName>
    <definedName name="_163__123Graph_F_CURRENT_17">#REF!</definedName>
    <definedName name="_164__123Graph_F_CURRENT_18">#REF!</definedName>
    <definedName name="_166__123Graph_F_CURRENT_2">#REF!</definedName>
    <definedName name="_168__123Graph_F_CURRENT_3">#REF!</definedName>
    <definedName name="_170__123Graph_F_CURRENT_4">#REF!</definedName>
    <definedName name="_172__123Graph_F_CURRENT_5">#REF!</definedName>
    <definedName name="_174__123Graph_F_CURRENT_6">#REF!</definedName>
    <definedName name="_176__123Graph_F_CURRENT_7">#REF!</definedName>
    <definedName name="_178__123Graph_F_CURRENT_8">#REF!</definedName>
    <definedName name="_18__123Graph_A_CURRENT_3">#REF!</definedName>
    <definedName name="_180__123Graph_F_CURRENT_9">#REF!</definedName>
    <definedName name="_2__123Graph_A_CURRENT">#REF!</definedName>
    <definedName name="_2__123Graph_AChart_1">'[9]Table 1'!#REF!</definedName>
    <definedName name="_20__123Graph_A_CURRENT_4">#REF!</definedName>
    <definedName name="_22__123Graph_A_CURRENT_5">#REF!</definedName>
    <definedName name="_24__123Graph_A_CURRENT_6">#REF!</definedName>
    <definedName name="_26__123Graph_A_CURRENT_7">#REF!</definedName>
    <definedName name="_28__123Graph_A_CURRENT_8">#REF!</definedName>
    <definedName name="_30__123Graph_A_CURRENT_9">#REF!</definedName>
    <definedName name="_32__123Graph_B_CURRENT">#REF!</definedName>
    <definedName name="_34__123Graph_B_CURRENT_1">#REF!</definedName>
    <definedName name="_36__123Graph_B_CURRENT_10">#REF!</definedName>
    <definedName name="_37__123Graph_B_CURRENT_11">#REF!</definedName>
    <definedName name="_38__123Graph_B_CURRENT_12">#REF!</definedName>
    <definedName name="_39__123Graph_B_CURRENT_13">#REF!</definedName>
    <definedName name="_4__123Graph_A_CURRENT_1">#REF!</definedName>
    <definedName name="_4__123Graph_ADEV_EMPL">'[8]Time series'!#REF!</definedName>
    <definedName name="_40__123Graph_B_CURRENT_14">#REF!</definedName>
    <definedName name="_41__123Graph_B_CURRENT_15">#REF!</definedName>
    <definedName name="_42__123Graph_B_CURRENT_16">#REF!</definedName>
    <definedName name="_43__123Graph_B_CURRENT_17">#REF!</definedName>
    <definedName name="_44__123Graph_B_CURRENT_18">#REF!</definedName>
    <definedName name="_46__123Graph_B_CURRENT_2">#REF!</definedName>
    <definedName name="_48__123Graph_B_CURRENT_3">#REF!</definedName>
    <definedName name="_50__123Graph_B_CURRENT_4">#REF!</definedName>
    <definedName name="_52__123Graph_B_CURRENT_5">#REF!</definedName>
    <definedName name="_54__123Graph_B_CURRENT_6">#REF!</definedName>
    <definedName name="_56__123Graph_B_CURRENT_7">#REF!</definedName>
    <definedName name="_58__123Graph_B_CURRENT_8">#REF!</definedName>
    <definedName name="_6__123Graph_A_CURRENT_10">#REF!</definedName>
    <definedName name="_6__123Graph_BDEV_EMPL">'[8]Time series'!#REF!</definedName>
    <definedName name="_60__123Graph_B_CURRENT_9">#REF!</definedName>
    <definedName name="_62__123Graph_C_CURRENT">#REF!</definedName>
    <definedName name="_64__123Graph_C_CURRENT_1">#REF!</definedName>
    <definedName name="_66__123Graph_C_CURRENT_10">#REF!</definedName>
    <definedName name="_67__123Graph_C_CURRENT_11">#REF!</definedName>
    <definedName name="_68__123Graph_C_CURRENT_12">#REF!</definedName>
    <definedName name="_69__123Graph_C_CURRENT_13">#REF!</definedName>
    <definedName name="_6Y">[2]EAT12_1!#REF!,[2]EAT12_1!#REF!,[2]EAT12_1!#REF!,[2]EAT12_1!#REF!,[2]EAT12_1!#REF!,[2]EAT12_1!#REF!,[2]EAT12_1!#REF!,[2]EAT12_1!#REF!,[2]EAT12_1!#REF!,[2]EAT12_1!#REF!</definedName>
    <definedName name="_7__123Graph_A_CURRENT_11">#REF!</definedName>
    <definedName name="_70__123Graph_C_CURRENT_14">#REF!</definedName>
    <definedName name="_71__123Graph_C_CURRENT_15">#REF!</definedName>
    <definedName name="_72__123Graph_C_CURRENT_16">#REF!</definedName>
    <definedName name="_73__123Graph_C_CURRENT_17">#REF!</definedName>
    <definedName name="_74__123Graph_C_CURRENT_18">#REF!</definedName>
    <definedName name="_76__123Graph_C_CURRENT_2">#REF!</definedName>
    <definedName name="_78__123Graph_C_CURRENT_3">#REF!</definedName>
    <definedName name="_8__123Graph_A_CURRENT_12">#REF!</definedName>
    <definedName name="_8__123Graph_CDEV_EMPL">'[8]Time series'!#REF!</definedName>
    <definedName name="_80__123Graph_C_CURRENT_4">#REF!</definedName>
    <definedName name="_82__123Graph_C_CURRENT_5">#REF!</definedName>
    <definedName name="_84__123Graph_C_CURRENT_6">#REF!</definedName>
    <definedName name="_86__123Graph_C_CURRENT_7">#REF!</definedName>
    <definedName name="_88__123Graph_C_CURRENT_8">#REF!</definedName>
    <definedName name="_9__123Graph_A_CURRENT_13">#REF!</definedName>
    <definedName name="_90__123Graph_C_CURRENT_9">#REF!</definedName>
    <definedName name="_92__123Graph_D_CURRENT">#REF!</definedName>
    <definedName name="_94__123Graph_D_CURRENT_1">#REF!</definedName>
    <definedName name="_96__123Graph_D_CURRENT_10">#REF!</definedName>
    <definedName name="_97__123Graph_D_CURRENT_11">#REF!</definedName>
    <definedName name="_98__123Graph_D_CURRENT_12">#REF!</definedName>
    <definedName name="_99__123Graph_D_CURRENT_13">#REF!</definedName>
    <definedName name="_aus2">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1">#REF!</definedName>
    <definedName name="_Key1jmc">#REF!</definedName>
    <definedName name="_Key1new">#REF!</definedName>
    <definedName name="_Key2">[10]Netherlands!#REF!</definedName>
    <definedName name="_kk">[10]Netherlands!#REF!</definedName>
    <definedName name="_NoIdea1">#REF!</definedName>
    <definedName name="_Order1">255</definedName>
    <definedName name="_Order2">255</definedName>
    <definedName name="_Ref508817943" localSheetId="0">'T1-8'!$A$6</definedName>
    <definedName name="_Sort">#REF!</definedName>
    <definedName name="_TAB1">#REF!</definedName>
    <definedName name="_TAB3">#N/A</definedName>
    <definedName name="_TAB5">#REF!</definedName>
    <definedName name="adults">#REF!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">#REF!</definedName>
    <definedName name="AUSP">#REF!</definedName>
    <definedName name="Australia_5B">[15]GRAD!$E$32:$G$32</definedName>
    <definedName name="Austria_5B">[15]GRAD!$E$33:$G$33</definedName>
    <definedName name="AVHRS">[16]HOURS!$A$36:$P$70</definedName>
    <definedName name="B_Jahr">#REF!</definedName>
    <definedName name="B11_data">#REF!</definedName>
    <definedName name="B13_data">#REF!</definedName>
    <definedName name="B23_data">#REF!</definedName>
    <definedName name="B24_data">#REF!</definedName>
    <definedName name="BE">#REF!</definedName>
    <definedName name="Belgium_5B">[15]GRAD!$E$34:$G$34</definedName>
    <definedName name="BELP">#REF!</definedName>
    <definedName name="C1.1a">#REF!</definedName>
    <definedName name="calcul">'[17]Calcul_B1.1'!$A$1:$L$37</definedName>
    <definedName name="calcul1">'[18]Calcul_B1.1'!$A$1:$L$37</definedName>
    <definedName name="CC">#REF!</definedName>
    <definedName name="chart12">'[19]UIS data 1998-2004'!#REF!</definedName>
    <definedName name="Codes">#REF!</definedName>
    <definedName name="ColSubLabel">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nv">#REF!</definedName>
    <definedName name="couiso">[22]Data!$D$30:$E$51</definedName>
    <definedName name="couisob">#REF!</definedName>
    <definedName name="coulab2">'[21]Table A1.3.'!#REF!</definedName>
    <definedName name="COUNRY">#REF!</definedName>
    <definedName name="Countries">[23]Setting!$A$2:$A$32</definedName>
    <definedName name="Country">[24]Country!$A$1:$C$50</definedName>
    <definedName name="country_labels">'[25]Table 1.A1.2.'!$C$69:$D$98</definedName>
    <definedName name="country_translate">#REF!</definedName>
    <definedName name="CountryIndex">[23]Setting!$C$3</definedName>
    <definedName name="Czech_Republic_5B">[15]GRAD!$E$35:$G$35</definedName>
    <definedName name="DATA">#REF!</definedName>
    <definedName name="_xlnm.Database">#REF!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aKind">#REF!</definedName>
    <definedName name="DATE">#REF!</definedName>
    <definedName name="datecol">'[27]date reported'!$A$9:$B$20</definedName>
    <definedName name="dateref">'[28]Table 7.'!$A$111:$E$144</definedName>
    <definedName name="DEN">#REF!</definedName>
    <definedName name="Denmark_5B">[15]GRAD!$E$37:$G$37</definedName>
    <definedName name="DENP">#REF!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_AGE">#REF!</definedName>
    <definedName name="E_EDUC">#REF!</definedName>
    <definedName name="E_GENDER">#REF!</definedName>
    <definedName name="E_JOB">#REF!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">#REF!</definedName>
    <definedName name="EURdata">'[30]Table 9.'!$B$69:$Y$97</definedName>
    <definedName name="euro_ee">'[33]Est. share of EE (Euro area)'!$A$96:$Q$137</definedName>
    <definedName name="f1_time">[34]F1_TIME!$A$1:$D$31</definedName>
    <definedName name="FB_AGE1">#REF!</definedName>
    <definedName name="FB_AGE2">#REF!</definedName>
    <definedName name="FB_AGE3">#REF!</definedName>
    <definedName name="FB_FEM">#REF!</definedName>
    <definedName name="FB_MAL">#REF!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_2">#REF!</definedName>
    <definedName name="Fig1_1">'[20]Figure 1.1.'!$C$60:$F$97</definedName>
    <definedName name="Fig1_2">'[20]Figure 1.1.'!$C$142:$E$179</definedName>
    <definedName name="Fig1_3">#REF!</definedName>
    <definedName name="Fig1_4">#REF!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">#REF!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NP">#REF!</definedName>
    <definedName name="fiscal_data_raw">'[32]Annex 4. Fiscal pack (raw)'!$A$5:$AT$36</definedName>
    <definedName name="fiscalpack">'[32]Fiscal Stimulus Pack. data'!$A$5:$Y$36</definedName>
    <definedName name="Formula">#REF!</definedName>
    <definedName name="FQ">[11]F21!#REF!</definedName>
    <definedName name="FR">#REF!</definedName>
    <definedName name="France_5B">[15]GRAD!$E$38:$G$38</definedName>
    <definedName name="FRAP">#REF!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">#REF!</definedName>
    <definedName name="Germany_5B">[15]GRAD!$E$39:$G$39</definedName>
    <definedName name="GERP">#REF!</definedName>
    <definedName name="H_AGE">#REF!</definedName>
    <definedName name="H_EDUC">#REF!</definedName>
    <definedName name="H_GENDER">#REF!</definedName>
    <definedName name="H_JOB">#REF!</definedName>
    <definedName name="H_Show_Hide">#REF!</definedName>
    <definedName name="HE">'[30]Table 8.'!$A$2:$N$33</definedName>
    <definedName name="hist">[38]Sheet1!$A$1:$AK$488</definedName>
    <definedName name="HorizontalCond">#REF!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GEN">#REF!</definedName>
    <definedName name="IMP">#REF!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ITAP">#REF!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LUX">#REF!</definedName>
    <definedName name="LUXP">#REF!</definedName>
    <definedName name="median">[50]Questions_DatabaseB!#REF!</definedName>
    <definedName name="Men">[15]GRAD!$F$2:$F$61</definedName>
    <definedName name="Mexico_5B">[15]GRAD!$E$49:$G$49</definedName>
    <definedName name="MIGRAT">#REF!</definedName>
    <definedName name="moi">[51]A11!#REF!</definedName>
    <definedName name="multipliers">'[32]GDP multipliers (raw)'!$A$6:$AE$35</definedName>
    <definedName name="NB_AGE1">#REF!</definedName>
    <definedName name="NB_AGE3">#REF!</definedName>
    <definedName name="NB_FEM">#REF!</definedName>
    <definedName name="NB_MAL">#REF!</definedName>
    <definedName name="NE">#REF!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LD">#REF!</definedName>
    <definedName name="NLDP">#REF!</definedName>
    <definedName name="NO">#REF!</definedName>
    <definedName name="NORP">#REF!</definedName>
    <definedName name="Norway_5B">[15]GRAD!$E$52:$G$52</definedName>
    <definedName name="NOTE">#REF!</definedName>
    <definedName name="NUM">#REF!</definedName>
    <definedName name="numcou">#REF!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oldfig1_2">#REF!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ays">#REF!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D">'[63]Raw data'!$V$2:$AM$32</definedName>
    <definedName name="PRODHRS">'[63]Raw data'!$V$34:$AM$65</definedName>
    <definedName name="PT">#REF!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owSubLabel">#REF!</definedName>
    <definedName name="RR_dif">'[12]Figure 1.14.'!$C$79:$I$109</definedName>
    <definedName name="SAL">'[30]Table 6.'!$A$2:$N$33</definedName>
    <definedName name="SAS_OUTPUT">#REF!</definedName>
    <definedName name="SheetName">#REF!</definedName>
    <definedName name="SheetsCond">#REF!</definedName>
    <definedName name="Slovakia_5B">[15]GRAD!$E$55:$G$55</definedName>
    <definedName name="Spain_5B">[15]GRAD!$E$56:$G$56</definedName>
    <definedName name="SPAP">#REF!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ubLabel">#REF!</definedName>
    <definedName name="SW">#REF!</definedName>
    <definedName name="SWE">#REF!</definedName>
    <definedName name="Sweden_5B">[15]GRAD!$E$57:$G$57</definedName>
    <definedName name="SWEP">#REF!</definedName>
    <definedName name="SWIP">#REF!</definedName>
    <definedName name="Switzerland_5B">[15]GRAD!$E$58:$G$58</definedName>
    <definedName name="SZ">#REF!</definedName>
    <definedName name="T15b">#REF!</definedName>
    <definedName name="Tab1_A1_7">'[21]Table A1.3.'!#REF!</definedName>
    <definedName name="TAB1_A1_7_2">'[21]Table A1.3.'!#REF!</definedName>
    <definedName name="Tab7new">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3">#REF!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ur">#REF!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poc00">#REF!</definedName>
    <definedName name="tpoc00_2">#REF!</definedName>
    <definedName name="Turkey_5B">[15]GRAD!$E$59:$G$59</definedName>
    <definedName name="ugyug">#REF!</definedName>
    <definedName name="UK">#REF!</definedName>
    <definedName name="UKP">#REF!</definedName>
    <definedName name="un">#REF!</definedName>
    <definedName name="United_Kingdom_5B">[15]GRAD!$E$60:$G$60</definedName>
    <definedName name="United_States_5B">[15]GRAD!$E$61:$G$61</definedName>
    <definedName name="V_Show_Hide">#REF!</definedName>
    <definedName name="V09D">'[69]Data 2009 (weighted G20)'!$B$5:$F$26</definedName>
    <definedName name="V09UD">'[69]Data 2009 (unweighted G20)'!$B$5:$F$26</definedName>
    <definedName name="VerticalCond">#REF!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  <definedName name="x">#REF!</definedName>
    <definedName name="youth">#REF!</definedName>
  </definedNames>
  <calcPr calcId="162913"/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C45" i="1"/>
  <c r="D45" i="1"/>
  <c r="E45" i="1"/>
  <c r="G45" i="1" s="1"/>
  <c r="F45" i="1"/>
  <c r="F47" i="1"/>
  <c r="G47" i="1"/>
  <c r="F48" i="1"/>
  <c r="G48" i="1"/>
</calcChain>
</file>

<file path=xl/sharedStrings.xml><?xml version="1.0" encoding="utf-8"?>
<sst xmlns="http://schemas.openxmlformats.org/spreadsheetml/2006/main" count="121" uniqueCount="119">
  <si>
    <t>Informations sur les données concernant Israël : http://dx.doi.org/10.1787/888932315602.</t>
  </si>
  <si>
    <t>Source: HCR ; Eurostat ; Base de données de l’OCDE sur les migrations internationales.</t>
  </si>
  <si>
    <t>Note: Les chiffres pour 2018 sont préliminaires. Les chiffres pour les États-Unis font référence aux demandes d’asile déposées auprès du ministère de la Sécurité intérieure (affirmative claims – nombre de dossiers, multiplié par 1.5 afin de refléter le nombre estimé de personnes) et aux demandes d’asile déposées auprès du Bureau exécutif d’examen de l’immigration (defensive claims – nombre de personnes). « .. » = « non disponible ».</t>
  </si>
  <si>
    <t>Iraq, Syrie, Iran</t>
  </si>
  <si>
    <t xml:space="preserve">  1 440</t>
  </si>
  <si>
    <t>Roumanie</t>
  </si>
  <si>
    <t>Afghanistan, Iraq, Syrie</t>
  </si>
  <si>
    <t xml:space="preserve">  12 640</t>
  </si>
  <si>
    <t>Bulgarie</t>
  </si>
  <si>
    <t>Quelques pays non-OCDE</t>
  </si>
  <si>
    <t>Afghanistan, Syrie, Iraq</t>
  </si>
  <si>
    <t>Total OCDE</t>
  </si>
  <si>
    <t>Afghanistan, Iraq, Iran</t>
  </si>
  <si>
    <t xml:space="preserve">  88 740</t>
  </si>
  <si>
    <t>Turquie</t>
  </si>
  <si>
    <t>Érythrée, Syrie, Afghanistan</t>
  </si>
  <si>
    <t xml:space="preserve">  26 560</t>
  </si>
  <si>
    <t>Suisse</t>
  </si>
  <si>
    <t>Syrie, Iran, Iraq</t>
  </si>
  <si>
    <t xml:space="preserve">  95 270</t>
  </si>
  <si>
    <t>Suède</t>
  </si>
  <si>
    <t>Pakistan, Algérie, Afghanistan</t>
  </si>
  <si>
    <t>Slovénie</t>
  </si>
  <si>
    <t>Iran, Iraq, Pakistan</t>
  </si>
  <si>
    <t xml:space="preserve">  34 060</t>
  </si>
  <si>
    <t>Royaume-Uni</t>
  </si>
  <si>
    <t>Ukraine, Cuba, Géorgie</t>
  </si>
  <si>
    <t>République tchèque</t>
  </si>
  <si>
    <t>Afghanistan, Yémen, Azerbaïdjan</t>
  </si>
  <si>
    <t>République slovaque</t>
  </si>
  <si>
    <t>Angola, Ukraine, RDC</t>
  </si>
  <si>
    <t>Portugal</t>
  </si>
  <si>
    <t>Russie, Ukraine, Iraq</t>
  </si>
  <si>
    <t xml:space="preserve">  9 960</t>
  </si>
  <si>
    <t>Pologne</t>
  </si>
  <si>
    <t>Syrie, Iran, Érythrée</t>
  </si>
  <si>
    <t xml:space="preserve">  26 440</t>
  </si>
  <si>
    <t>Pays-Bas</t>
  </si>
  <si>
    <t>Chine, Sri Lanka, Inde</t>
  </si>
  <si>
    <t>Nouvelle-Zélande</t>
  </si>
  <si>
    <t>Turquie, Syrie, Érythrée</t>
  </si>
  <si>
    <t xml:space="preserve">  18 250</t>
  </si>
  <si>
    <t>Norvège</t>
  </si>
  <si>
    <t>Honduras, Venezuela, El Salvador</t>
  </si>
  <si>
    <t xml:space="preserve">  2 290</t>
  </si>
  <si>
    <t>Mexique</t>
  </si>
  <si>
    <t>Érythrée, Syrie, Iraq</t>
  </si>
  <si>
    <t xml:space="preserve">  1 420</t>
  </si>
  <si>
    <t>Luxembourg</t>
  </si>
  <si>
    <t>Tadjikistan, Russie, Iraq</t>
  </si>
  <si>
    <t>Lituanie</t>
  </si>
  <si>
    <t>Russie, Iraq, Azerbaïdjan</t>
  </si>
  <si>
    <t>Lettonie</t>
  </si>
  <si>
    <t>Népal, Sri Lanka, Cambodge</t>
  </si>
  <si>
    <t xml:space="preserve">  5 280</t>
  </si>
  <si>
    <t>Japon</t>
  </si>
  <si>
    <t>Pakistan, Nigéria, Bangladesh</t>
  </si>
  <si>
    <t xml:space="preserve">  57 540</t>
  </si>
  <si>
    <t>Italie</t>
  </si>
  <si>
    <t>Érythrée, Russie, Ukraine</t>
  </si>
  <si>
    <t xml:space="preserve">  2 730</t>
  </si>
  <si>
    <t>Israël</t>
  </si>
  <si>
    <t>Iraq, Albanie, Somalie</t>
  </si>
  <si>
    <t>Islande</t>
  </si>
  <si>
    <t>Albanie, Géorgie, Syrie</t>
  </si>
  <si>
    <t xml:space="preserve">  1 890</t>
  </si>
  <si>
    <t>Irlande</t>
  </si>
  <si>
    <t xml:space="preserve">  78 120</t>
  </si>
  <si>
    <t>Hongrie</t>
  </si>
  <si>
    <t>Syrie, Afghanistan, Iraq</t>
  </si>
  <si>
    <t xml:space="preserve">  9 680</t>
  </si>
  <si>
    <t>Grèce</t>
  </si>
  <si>
    <t>Afghanistan, Albanie, Géorgie</t>
  </si>
  <si>
    <t xml:space="preserve">  64 590</t>
  </si>
  <si>
    <t>France</t>
  </si>
  <si>
    <t>Iraq, Russie, Turquie</t>
  </si>
  <si>
    <t xml:space="preserve">  12 940</t>
  </si>
  <si>
    <t>Finlande</t>
  </si>
  <si>
    <t>El Salvador, Guatemala, Venezuela</t>
  </si>
  <si>
    <t>134 590</t>
  </si>
  <si>
    <t>États-Unis</t>
  </si>
  <si>
    <t>Ukraine, Égypte, Pakistan</t>
  </si>
  <si>
    <t>Estonie</t>
  </si>
  <si>
    <t>Venezuela, Colombie, Syrie</t>
  </si>
  <si>
    <t xml:space="preserve">  7 920</t>
  </si>
  <si>
    <t>Espagne</t>
  </si>
  <si>
    <t>Érythrée, Syrie, Géorgie</t>
  </si>
  <si>
    <t xml:space="preserve">  14 530</t>
  </si>
  <si>
    <t>Danemark</t>
  </si>
  <si>
    <t>Kazakhstan, Russie, Malaisie</t>
  </si>
  <si>
    <t xml:space="preserve">  3 390</t>
  </si>
  <si>
    <t>Corée</t>
  </si>
  <si>
    <t>Cuba, Venezuela, Colombie</t>
  </si>
  <si>
    <t>Chili</t>
  </si>
  <si>
    <t>Nigéria, Inde, Mexique</t>
  </si>
  <si>
    <t xml:space="preserve">  13 300</t>
  </si>
  <si>
    <t>Canada</t>
  </si>
  <si>
    <t>Syrie, Cisjordanie et Bande de Gaza, Afghanistan</t>
  </si>
  <si>
    <t xml:space="preserve">  21 690</t>
  </si>
  <si>
    <t>Belgique</t>
  </si>
  <si>
    <t>Syrie, Afghanistan, Iran</t>
  </si>
  <si>
    <t xml:space="preserve">  42 940</t>
  </si>
  <si>
    <t>Autriche</t>
  </si>
  <si>
    <t>Malaisie, Chine, Inde</t>
  </si>
  <si>
    <t xml:space="preserve">  11 030</t>
  </si>
  <si>
    <t>Australie</t>
  </si>
  <si>
    <t>Syrie, Iraq, Iran</t>
  </si>
  <si>
    <t>241 520</t>
  </si>
  <si>
    <t>Allemagne</t>
  </si>
  <si>
    <t>Trois principaux pays d’origine des demandeurs d’asile (2018)</t>
  </si>
  <si>
    <t>Demandeurs d’asile pour un million d’habitants  (2018)</t>
  </si>
  <si>
    <t>Variation en % 2017-2018</t>
  </si>
  <si>
    <t>Variation absolue 2017-2018</t>
  </si>
  <si>
    <t>2013-15
moyenne annuelle</t>
  </si>
  <si>
    <t>Tableau 1.8. Nouvelles demandes d’asile par pays dans lesquels la demande est faite, 2013-18</t>
  </si>
  <si>
    <t>Perspectives des migrations internationales 2019 - © OCDE 2019</t>
  </si>
  <si>
    <t>Chapitre 1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</si>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</sst>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10" x14ac:knownFonts="1">
    <font>
      <sz val="8.25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b/>
      <sz val="7.5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8.25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DF0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4F81BD"/>
      </top>
      <bottom/>
      <diagonal/>
    </border>
    <border>
      <left style="medium">
        <color rgb="FF000000"/>
      </left>
      <right style="medium">
        <color rgb="FF000000"/>
      </right>
      <top style="thick">
        <color rgb="FF4F81BD"/>
      </top>
      <bottom/>
      <diagonal/>
    </border>
    <border>
      <left/>
      <right style="medium">
        <color rgb="FF000000"/>
      </right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</borders>
  <cellStyleXfs count="3">
    <xf numFmtId="0" fontId="0" fillId="0" borderId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top"/>
      <protection locked="0"/>
    </xf>
    <xf numFmtId="0" fontId="2" fillId="0" borderId="0" xfId="1"/>
    <xf numFmtId="164" fontId="2" fillId="0" borderId="0" xfId="1" applyNumberFormat="1"/>
    <xf numFmtId="0" fontId="3" fillId="0" borderId="0" xfId="0" applyFont="1" applyBorder="1" applyAlignment="1" applyProtection="1"/>
    <xf numFmtId="0" fontId="4" fillId="2" borderId="0" xfId="1" applyFont="1" applyFill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 indent="2"/>
    </xf>
    <xf numFmtId="1" fontId="4" fillId="2" borderId="1" xfId="1" applyNumberFormat="1" applyFont="1" applyFill="1" applyBorder="1" applyAlignment="1">
      <alignment horizontal="right" vertical="center" wrapText="1" indent="1"/>
    </xf>
    <xf numFmtId="164" fontId="4" fillId="2" borderId="1" xfId="1" applyNumberFormat="1" applyFont="1" applyFill="1" applyBorder="1" applyAlignment="1">
      <alignment horizontal="right" vertical="center" wrapText="1" indent="1"/>
    </xf>
    <xf numFmtId="0" fontId="4" fillId="2" borderId="1" xfId="1" applyFont="1" applyFill="1" applyBorder="1" applyAlignment="1">
      <alignment horizontal="right" vertical="center" wrapText="1" indent="1"/>
    </xf>
    <xf numFmtId="0" fontId="4" fillId="2" borderId="0" xfId="1" applyFont="1" applyFill="1" applyBorder="1" applyAlignment="1">
      <alignment horizontal="right" vertical="center" wrapText="1" indent="1"/>
    </xf>
    <xf numFmtId="0" fontId="4" fillId="2" borderId="0" xfId="1" applyFont="1" applyFill="1" applyAlignment="1">
      <alignment horizontal="right" vertical="center" wrapText="1" indent="1"/>
    </xf>
    <xf numFmtId="0" fontId="4" fillId="2" borderId="0" xfId="1" applyFont="1" applyFill="1" applyAlignment="1">
      <alignment vertical="center" wrapText="1"/>
    </xf>
    <xf numFmtId="0" fontId="4" fillId="3" borderId="0" xfId="1" applyFont="1" applyFill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right" vertical="center" wrapText="1" indent="2"/>
    </xf>
    <xf numFmtId="1" fontId="4" fillId="3" borderId="1" xfId="1" applyNumberFormat="1" applyFont="1" applyFill="1" applyBorder="1" applyAlignment="1">
      <alignment horizontal="right" vertical="center" wrapText="1" indent="1"/>
    </xf>
    <xf numFmtId="164" fontId="4" fillId="3" borderId="1" xfId="1" applyNumberFormat="1" applyFont="1" applyFill="1" applyBorder="1" applyAlignment="1">
      <alignment horizontal="right" vertical="center" wrapText="1" indent="1"/>
    </xf>
    <xf numFmtId="0" fontId="4" fillId="3" borderId="1" xfId="1" applyFont="1" applyFill="1" applyBorder="1" applyAlignment="1">
      <alignment horizontal="right" vertical="center" wrapText="1" indent="1"/>
    </xf>
    <xf numFmtId="0" fontId="4" fillId="3" borderId="0" xfId="1" applyFont="1" applyFill="1" applyBorder="1" applyAlignment="1">
      <alignment horizontal="right" vertical="center" wrapText="1" indent="1"/>
    </xf>
    <xf numFmtId="0" fontId="4" fillId="3" borderId="0" xfId="1" applyFont="1" applyFill="1" applyAlignment="1">
      <alignment horizontal="right" vertical="center" wrapText="1" indent="1"/>
    </xf>
    <xf numFmtId="0" fontId="4" fillId="3" borderId="0" xfId="1" applyFont="1" applyFill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 wrapText="1"/>
    </xf>
    <xf numFmtId="1" fontId="4" fillId="2" borderId="3" xfId="1" applyNumberFormat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 indent="1"/>
    </xf>
    <xf numFmtId="0" fontId="4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horizontal="right" vertical="center" wrapText="1" indent="1"/>
    </xf>
    <xf numFmtId="164" fontId="6" fillId="3" borderId="7" xfId="1" applyNumberFormat="1" applyFont="1" applyFill="1" applyBorder="1" applyAlignment="1">
      <alignment horizontal="right" vertical="center" wrapText="1" indent="2"/>
    </xf>
    <xf numFmtId="1" fontId="6" fillId="3" borderId="7" xfId="1" applyNumberFormat="1" applyFont="1" applyFill="1" applyBorder="1" applyAlignment="1">
      <alignment horizontal="right" vertical="center" wrapText="1" indent="1"/>
    </xf>
    <xf numFmtId="164" fontId="6" fillId="3" borderId="8" xfId="1" applyNumberFormat="1" applyFont="1" applyFill="1" applyBorder="1" applyAlignment="1">
      <alignment horizontal="right" vertical="center" wrapText="1" indent="1"/>
    </xf>
    <xf numFmtId="164" fontId="6" fillId="3" borderId="6" xfId="1" applyNumberFormat="1" applyFont="1" applyFill="1" applyBorder="1" applyAlignment="1">
      <alignment horizontal="right" vertical="center" wrapText="1" indent="1"/>
    </xf>
    <xf numFmtId="0" fontId="6" fillId="3" borderId="6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horizontal="right" vertical="center" wrapText="1"/>
    </xf>
    <xf numFmtId="164" fontId="4" fillId="4" borderId="7" xfId="1" applyNumberFormat="1" applyFont="1" applyFill="1" applyBorder="1" applyAlignment="1">
      <alignment horizontal="right" vertical="center" wrapText="1" indent="2"/>
    </xf>
    <xf numFmtId="1" fontId="4" fillId="4" borderId="7" xfId="1" applyNumberFormat="1" applyFont="1" applyFill="1" applyBorder="1" applyAlignment="1">
      <alignment horizontal="right" vertical="center" wrapText="1" indent="1"/>
    </xf>
    <xf numFmtId="164" fontId="4" fillId="4" borderId="7" xfId="1" applyNumberFormat="1" applyFont="1" applyFill="1" applyBorder="1" applyAlignment="1">
      <alignment horizontal="right" vertical="center" wrapText="1" indent="1"/>
    </xf>
    <xf numFmtId="164" fontId="4" fillId="4" borderId="6" xfId="1" applyNumberFormat="1" applyFont="1" applyFill="1" applyBorder="1" applyAlignment="1">
      <alignment horizontal="right" vertical="center" wrapText="1" indent="1"/>
    </xf>
    <xf numFmtId="0" fontId="4" fillId="4" borderId="6" xfId="1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horizontal="right" vertical="center" wrapText="1" indent="1"/>
    </xf>
    <xf numFmtId="164" fontId="4" fillId="2" borderId="0" xfId="1" applyNumberFormat="1" applyFont="1" applyFill="1" applyAlignment="1">
      <alignment horizontal="right" vertical="center" wrapText="1" indent="1"/>
    </xf>
    <xf numFmtId="0" fontId="4" fillId="4" borderId="0" xfId="1" applyFont="1" applyFill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 indent="2"/>
    </xf>
    <xf numFmtId="1" fontId="4" fillId="4" borderId="1" xfId="1" applyNumberFormat="1" applyFont="1" applyFill="1" applyBorder="1" applyAlignment="1">
      <alignment horizontal="right" vertical="center" wrapText="1" indent="1"/>
    </xf>
    <xf numFmtId="164" fontId="4" fillId="4" borderId="1" xfId="1" applyNumberFormat="1" applyFont="1" applyFill="1" applyBorder="1" applyAlignment="1">
      <alignment horizontal="right" vertical="center" wrapText="1" indent="1"/>
    </xf>
    <xf numFmtId="164" fontId="4" fillId="4" borderId="0" xfId="1" applyNumberFormat="1" applyFont="1" applyFill="1" applyBorder="1" applyAlignment="1">
      <alignment horizontal="right" vertical="center" wrapText="1" indent="1"/>
    </xf>
    <xf numFmtId="164" fontId="4" fillId="4" borderId="0" xfId="1" applyNumberFormat="1" applyFont="1" applyFill="1" applyAlignment="1">
      <alignment horizontal="right" vertical="center" wrapText="1" indent="1"/>
    </xf>
    <xf numFmtId="0" fontId="4" fillId="4" borderId="0" xfId="1" applyFont="1" applyFill="1" applyAlignment="1">
      <alignment vertical="center" wrapText="1"/>
    </xf>
    <xf numFmtId="164" fontId="4" fillId="2" borderId="9" xfId="1" applyNumberFormat="1" applyFont="1" applyFill="1" applyBorder="1" applyAlignment="1">
      <alignment horizontal="right" vertical="center" wrapText="1" indent="1"/>
    </xf>
    <xf numFmtId="0" fontId="7" fillId="0" borderId="0" xfId="1" applyFont="1" applyAlignment="1">
      <alignment horizontal="lef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8" fillId="5" borderId="0" xfId="1" applyFont="1" applyFill="1" applyAlignment="1"/>
    <xf numFmtId="0" fontId="9" fillId="5" borderId="0" xfId="2" applyFill="1" applyAlignment="1" applyProtection="1"/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  <sheetName val="Belgium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811ed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120" zoomScaleNormal="120" workbookViewId="0">
      <pane xSplit="1" ySplit="8" topLeftCell="B9" activePane="bottomRight" state="frozen"/>
      <selection activeCell="D21" sqref="D21"/>
      <selection pane="topRight" activeCell="D21" sqref="D21"/>
      <selection pane="bottomLeft" activeCell="D21" sqref="D21"/>
      <selection pane="bottomRight"/>
    </sheetView>
  </sheetViews>
  <sheetFormatPr defaultColWidth="9.375" defaultRowHeight="13.2" x14ac:dyDescent="0.25"/>
  <cols>
    <col min="1" max="1" width="25" style="1" customWidth="1"/>
    <col min="2" max="6" width="11.875" style="1" customWidth="1"/>
    <col min="7" max="7" width="10.125" style="1" customWidth="1"/>
    <col min="8" max="8" width="17.375" style="1" bestFit="1" customWidth="1"/>
    <col min="9" max="9" width="37" style="1" customWidth="1"/>
    <col min="10" max="16384" width="9.375" style="1"/>
  </cols>
  <sheetData>
    <row r="1" spans="1:9" s="58" customFormat="1" x14ac:dyDescent="0.25">
      <c r="A1" s="59" t="s">
        <v>115</v>
      </c>
    </row>
    <row r="2" spans="1:9" s="58" customFormat="1" x14ac:dyDescent="0.25">
      <c r="A2" s="58" t="s">
        <v>116</v>
      </c>
      <c r="B2" s="58" t="s">
        <v>114</v>
      </c>
    </row>
    <row r="3" spans="1:9" s="58" customFormat="1" x14ac:dyDescent="0.25">
      <c r="A3" s="58" t="s">
        <v>117</v>
      </c>
    </row>
    <row r="4" spans="1:9" s="58" customFormat="1" x14ac:dyDescent="0.25">
      <c r="A4" s="59" t="s">
        <v>118</v>
      </c>
    </row>
    <row r="5" spans="1:9" s="58" customFormat="1" x14ac:dyDescent="0.25"/>
    <row r="6" spans="1:9" ht="13.8" thickBot="1" x14ac:dyDescent="0.3">
      <c r="A6" s="48" t="s">
        <v>114</v>
      </c>
    </row>
    <row r="7" spans="1:9" ht="13.95" customHeight="1" thickTop="1" x14ac:dyDescent="0.25">
      <c r="A7" s="54"/>
      <c r="B7" s="54" t="s">
        <v>113</v>
      </c>
      <c r="C7" s="54">
        <v>2016</v>
      </c>
      <c r="D7" s="54">
        <v>2017</v>
      </c>
      <c r="E7" s="56">
        <v>2018</v>
      </c>
      <c r="F7" s="49" t="s">
        <v>112</v>
      </c>
      <c r="G7" s="49" t="s">
        <v>111</v>
      </c>
      <c r="H7" s="49" t="s">
        <v>110</v>
      </c>
      <c r="I7" s="51" t="s">
        <v>109</v>
      </c>
    </row>
    <row r="8" spans="1:9" ht="20.25" customHeight="1" thickBot="1" x14ac:dyDescent="0.3">
      <c r="A8" s="55"/>
      <c r="B8" s="55"/>
      <c r="C8" s="55"/>
      <c r="D8" s="55"/>
      <c r="E8" s="57"/>
      <c r="F8" s="50"/>
      <c r="G8" s="50"/>
      <c r="H8" s="50"/>
      <c r="I8" s="52"/>
    </row>
    <row r="9" spans="1:9" x14ac:dyDescent="0.25">
      <c r="A9" s="11" t="s">
        <v>108</v>
      </c>
      <c r="B9" s="39" t="s">
        <v>107</v>
      </c>
      <c r="C9" s="39">
        <v>722270</v>
      </c>
      <c r="D9" s="47">
        <v>198310</v>
      </c>
      <c r="E9" s="7">
        <v>161930</v>
      </c>
      <c r="F9" s="7">
        <f t="shared" ref="F9:F45" si="0">E9-D9</f>
        <v>-36380</v>
      </c>
      <c r="G9" s="6">
        <f t="shared" ref="G9:G45" si="1">100*(E9-D9)/D9</f>
        <v>-18.345015379960667</v>
      </c>
      <c r="H9" s="5">
        <v>1967.7141525358452</v>
      </c>
      <c r="I9" s="4" t="s">
        <v>106</v>
      </c>
    </row>
    <row r="10" spans="1:9" x14ac:dyDescent="0.25">
      <c r="A10" s="46" t="s">
        <v>105</v>
      </c>
      <c r="B10" s="45" t="s">
        <v>104</v>
      </c>
      <c r="C10" s="45">
        <v>27200</v>
      </c>
      <c r="D10" s="44">
        <v>36250</v>
      </c>
      <c r="E10" s="43">
        <v>28840</v>
      </c>
      <c r="F10" s="43">
        <f t="shared" si="0"/>
        <v>-7410</v>
      </c>
      <c r="G10" s="42">
        <f t="shared" si="1"/>
        <v>-20.441379310344828</v>
      </c>
      <c r="H10" s="41">
        <v>1164.2060568829304</v>
      </c>
      <c r="I10" s="40" t="s">
        <v>103</v>
      </c>
    </row>
    <row r="11" spans="1:9" x14ac:dyDescent="0.25">
      <c r="A11" s="11" t="s">
        <v>102</v>
      </c>
      <c r="B11" s="39" t="s">
        <v>101</v>
      </c>
      <c r="C11" s="39">
        <v>39880</v>
      </c>
      <c r="D11" s="38">
        <v>22470</v>
      </c>
      <c r="E11" s="7">
        <v>11610</v>
      </c>
      <c r="F11" s="7">
        <f t="shared" si="0"/>
        <v>-10860</v>
      </c>
      <c r="G11" s="6">
        <f t="shared" si="1"/>
        <v>-48.331108144192257</v>
      </c>
      <c r="H11" s="5">
        <v>1326.5812139646382</v>
      </c>
      <c r="I11" s="4" t="s">
        <v>100</v>
      </c>
    </row>
    <row r="12" spans="1:9" x14ac:dyDescent="0.25">
      <c r="A12" s="46" t="s">
        <v>99</v>
      </c>
      <c r="B12" s="45" t="s">
        <v>98</v>
      </c>
      <c r="C12" s="45">
        <v>14250</v>
      </c>
      <c r="D12" s="44">
        <v>14060</v>
      </c>
      <c r="E12" s="43">
        <v>18160</v>
      </c>
      <c r="F12" s="43">
        <f t="shared" si="0"/>
        <v>4100</v>
      </c>
      <c r="G12" s="42">
        <f t="shared" si="1"/>
        <v>29.160739687055475</v>
      </c>
      <c r="H12" s="41">
        <v>1579.3338255126596</v>
      </c>
      <c r="I12" s="40" t="s">
        <v>97</v>
      </c>
    </row>
    <row r="13" spans="1:9" x14ac:dyDescent="0.25">
      <c r="A13" s="11" t="s">
        <v>96</v>
      </c>
      <c r="B13" s="39" t="s">
        <v>95</v>
      </c>
      <c r="C13" s="39">
        <v>23880</v>
      </c>
      <c r="D13" s="38">
        <v>49430</v>
      </c>
      <c r="E13" s="7">
        <v>55390</v>
      </c>
      <c r="F13" s="7">
        <f t="shared" si="0"/>
        <v>5960</v>
      </c>
      <c r="G13" s="6">
        <f t="shared" si="1"/>
        <v>12.057454986850091</v>
      </c>
      <c r="H13" s="5">
        <v>1498.9000444203725</v>
      </c>
      <c r="I13" s="4" t="s">
        <v>94</v>
      </c>
    </row>
    <row r="14" spans="1:9" x14ac:dyDescent="0.25">
      <c r="A14" s="46" t="s">
        <v>93</v>
      </c>
      <c r="B14" s="45">
        <v>390</v>
      </c>
      <c r="C14" s="45">
        <v>2300</v>
      </c>
      <c r="D14" s="44">
        <v>5660</v>
      </c>
      <c r="E14" s="43">
        <v>5780</v>
      </c>
      <c r="F14" s="43">
        <f t="shared" si="0"/>
        <v>120</v>
      </c>
      <c r="G14" s="42">
        <f t="shared" si="1"/>
        <v>2.1201413427561837</v>
      </c>
      <c r="H14" s="41">
        <v>317.63112683928625</v>
      </c>
      <c r="I14" s="40" t="s">
        <v>92</v>
      </c>
    </row>
    <row r="15" spans="1:9" x14ac:dyDescent="0.25">
      <c r="A15" s="11" t="s">
        <v>91</v>
      </c>
      <c r="B15" s="39" t="s">
        <v>90</v>
      </c>
      <c r="C15" s="39">
        <v>7540</v>
      </c>
      <c r="D15" s="38">
        <v>9940</v>
      </c>
      <c r="E15" s="7">
        <v>16150</v>
      </c>
      <c r="F15" s="7">
        <f t="shared" si="0"/>
        <v>6210</v>
      </c>
      <c r="G15" s="6">
        <f t="shared" si="1"/>
        <v>62.474849094567404</v>
      </c>
      <c r="H15" s="5">
        <v>315.64894638238457</v>
      </c>
      <c r="I15" s="4" t="s">
        <v>89</v>
      </c>
    </row>
    <row r="16" spans="1:9" x14ac:dyDescent="0.25">
      <c r="A16" s="46" t="s">
        <v>88</v>
      </c>
      <c r="B16" s="45" t="s">
        <v>87</v>
      </c>
      <c r="C16" s="45">
        <v>6050</v>
      </c>
      <c r="D16" s="44">
        <v>3140</v>
      </c>
      <c r="E16" s="43">
        <v>3500</v>
      </c>
      <c r="F16" s="43">
        <f t="shared" si="0"/>
        <v>360</v>
      </c>
      <c r="G16" s="42">
        <f t="shared" si="1"/>
        <v>11.464968152866241</v>
      </c>
      <c r="H16" s="41">
        <v>608.23487458892021</v>
      </c>
      <c r="I16" s="40" t="s">
        <v>86</v>
      </c>
    </row>
    <row r="17" spans="1:9" x14ac:dyDescent="0.25">
      <c r="A17" s="11" t="s">
        <v>85</v>
      </c>
      <c r="B17" s="39" t="s">
        <v>84</v>
      </c>
      <c r="C17" s="39">
        <v>15570</v>
      </c>
      <c r="D17" s="38">
        <v>30450</v>
      </c>
      <c r="E17" s="7">
        <v>52750</v>
      </c>
      <c r="F17" s="7">
        <f t="shared" si="0"/>
        <v>22300</v>
      </c>
      <c r="G17" s="6">
        <f t="shared" si="1"/>
        <v>73.234811165845642</v>
      </c>
      <c r="H17" s="5">
        <v>1136.9158806393077</v>
      </c>
      <c r="I17" s="4" t="s">
        <v>83</v>
      </c>
    </row>
    <row r="18" spans="1:9" x14ac:dyDescent="0.25">
      <c r="A18" s="46" t="s">
        <v>82</v>
      </c>
      <c r="B18" s="45">
        <v>160</v>
      </c>
      <c r="C18" s="45">
        <v>150</v>
      </c>
      <c r="D18" s="44">
        <v>180</v>
      </c>
      <c r="E18" s="43">
        <v>90</v>
      </c>
      <c r="F18" s="43">
        <f t="shared" si="0"/>
        <v>-90</v>
      </c>
      <c r="G18" s="42">
        <f t="shared" si="1"/>
        <v>-50</v>
      </c>
      <c r="H18" s="41">
        <v>68.871155841651429</v>
      </c>
      <c r="I18" s="40" t="s">
        <v>81</v>
      </c>
    </row>
    <row r="19" spans="1:9" x14ac:dyDescent="0.25">
      <c r="A19" s="11" t="s">
        <v>80</v>
      </c>
      <c r="B19" s="39" t="s">
        <v>79</v>
      </c>
      <c r="C19" s="39">
        <v>266940</v>
      </c>
      <c r="D19" s="38">
        <v>331700</v>
      </c>
      <c r="E19" s="7">
        <v>254300</v>
      </c>
      <c r="F19" s="7">
        <f t="shared" si="0"/>
        <v>-77400</v>
      </c>
      <c r="G19" s="6">
        <f t="shared" si="1"/>
        <v>-23.33433825746156</v>
      </c>
      <c r="H19" s="5">
        <v>778.23096002412092</v>
      </c>
      <c r="I19" s="4" t="s">
        <v>78</v>
      </c>
    </row>
    <row r="20" spans="1:9" x14ac:dyDescent="0.25">
      <c r="A20" s="46" t="s">
        <v>77</v>
      </c>
      <c r="B20" s="45" t="s">
        <v>76</v>
      </c>
      <c r="C20" s="45">
        <v>5280</v>
      </c>
      <c r="D20" s="44">
        <v>4350</v>
      </c>
      <c r="E20" s="43">
        <v>2960</v>
      </c>
      <c r="F20" s="43">
        <f t="shared" si="0"/>
        <v>-1390</v>
      </c>
      <c r="G20" s="42">
        <f t="shared" si="1"/>
        <v>-31.954022988505749</v>
      </c>
      <c r="H20" s="41">
        <v>534.05339126609806</v>
      </c>
      <c r="I20" s="40" t="s">
        <v>75</v>
      </c>
    </row>
    <row r="21" spans="1:9" x14ac:dyDescent="0.25">
      <c r="A21" s="11" t="s">
        <v>74</v>
      </c>
      <c r="B21" s="39" t="s">
        <v>73</v>
      </c>
      <c r="C21" s="39">
        <v>76790</v>
      </c>
      <c r="D21" s="38">
        <v>91970</v>
      </c>
      <c r="E21" s="7">
        <v>111420</v>
      </c>
      <c r="F21" s="7">
        <f t="shared" si="0"/>
        <v>19450</v>
      </c>
      <c r="G21" s="6">
        <f t="shared" si="1"/>
        <v>21.148200500163096</v>
      </c>
      <c r="H21" s="5">
        <v>1708.0241154854859</v>
      </c>
      <c r="I21" s="4" t="s">
        <v>72</v>
      </c>
    </row>
    <row r="22" spans="1:9" x14ac:dyDescent="0.25">
      <c r="A22" s="46" t="s">
        <v>71</v>
      </c>
      <c r="B22" s="45" t="s">
        <v>70</v>
      </c>
      <c r="C22" s="45">
        <v>49880</v>
      </c>
      <c r="D22" s="44">
        <v>56950</v>
      </c>
      <c r="E22" s="43">
        <v>64990</v>
      </c>
      <c r="F22" s="43">
        <f t="shared" si="0"/>
        <v>8040</v>
      </c>
      <c r="G22" s="42">
        <f t="shared" si="1"/>
        <v>14.117647058823529</v>
      </c>
      <c r="H22" s="41">
        <v>5832.8002978955337</v>
      </c>
      <c r="I22" s="40" t="s">
        <v>69</v>
      </c>
    </row>
    <row r="23" spans="1:9" x14ac:dyDescent="0.25">
      <c r="A23" s="11" t="s">
        <v>68</v>
      </c>
      <c r="B23" s="39" t="s">
        <v>67</v>
      </c>
      <c r="C23" s="39">
        <v>28220</v>
      </c>
      <c r="D23" s="38">
        <v>3120</v>
      </c>
      <c r="E23" s="7">
        <v>640</v>
      </c>
      <c r="F23" s="7">
        <f t="shared" si="0"/>
        <v>-2480</v>
      </c>
      <c r="G23" s="6">
        <f t="shared" si="1"/>
        <v>-79.487179487179489</v>
      </c>
      <c r="H23" s="5">
        <v>66.055331454816042</v>
      </c>
      <c r="I23" s="4" t="s">
        <v>6</v>
      </c>
    </row>
    <row r="24" spans="1:9" x14ac:dyDescent="0.25">
      <c r="A24" s="46" t="s">
        <v>66</v>
      </c>
      <c r="B24" s="45" t="s">
        <v>65</v>
      </c>
      <c r="C24" s="45">
        <v>2240</v>
      </c>
      <c r="D24" s="44">
        <v>2910</v>
      </c>
      <c r="E24" s="43">
        <v>3660</v>
      </c>
      <c r="F24" s="43">
        <f t="shared" si="0"/>
        <v>750</v>
      </c>
      <c r="G24" s="42">
        <f t="shared" si="1"/>
        <v>25.773195876288661</v>
      </c>
      <c r="H24" s="41">
        <v>761.90507911738928</v>
      </c>
      <c r="I24" s="40" t="s">
        <v>64</v>
      </c>
    </row>
    <row r="25" spans="1:9" x14ac:dyDescent="0.25">
      <c r="A25" s="11" t="s">
        <v>63</v>
      </c>
      <c r="B25" s="39">
        <v>230</v>
      </c>
      <c r="C25" s="39">
        <v>1110</v>
      </c>
      <c r="D25" s="38">
        <v>1070</v>
      </c>
      <c r="E25" s="7">
        <v>730</v>
      </c>
      <c r="F25" s="7">
        <f t="shared" si="0"/>
        <v>-340</v>
      </c>
      <c r="G25" s="6">
        <f t="shared" si="1"/>
        <v>-31.77570093457944</v>
      </c>
      <c r="H25" s="5">
        <v>2161.1699923026822</v>
      </c>
      <c r="I25" s="4" t="s">
        <v>62</v>
      </c>
    </row>
    <row r="26" spans="1:9" x14ac:dyDescent="0.25">
      <c r="A26" s="46" t="s">
        <v>61</v>
      </c>
      <c r="B26" s="45" t="s">
        <v>60</v>
      </c>
      <c r="C26" s="45">
        <v>14840</v>
      </c>
      <c r="D26" s="44">
        <v>15370</v>
      </c>
      <c r="E26" s="43">
        <v>16260</v>
      </c>
      <c r="F26" s="43">
        <f t="shared" si="0"/>
        <v>890</v>
      </c>
      <c r="G26" s="42">
        <f t="shared" si="1"/>
        <v>5.7905009759271309</v>
      </c>
      <c r="H26" s="41">
        <v>1923.6136110924124</v>
      </c>
      <c r="I26" s="40" t="s">
        <v>59</v>
      </c>
    </row>
    <row r="27" spans="1:9" x14ac:dyDescent="0.25">
      <c r="A27" s="11" t="s">
        <v>58</v>
      </c>
      <c r="B27" s="39" t="s">
        <v>57</v>
      </c>
      <c r="C27" s="39">
        <v>121190</v>
      </c>
      <c r="D27" s="38">
        <v>126560</v>
      </c>
      <c r="E27" s="7">
        <v>53440</v>
      </c>
      <c r="F27" s="7">
        <f t="shared" si="0"/>
        <v>-73120</v>
      </c>
      <c r="G27" s="6">
        <f t="shared" si="1"/>
        <v>-57.774968394437423</v>
      </c>
      <c r="H27" s="5">
        <v>901.31770320704322</v>
      </c>
      <c r="I27" s="4" t="s">
        <v>56</v>
      </c>
    </row>
    <row r="28" spans="1:9" x14ac:dyDescent="0.25">
      <c r="A28" s="46" t="s">
        <v>55</v>
      </c>
      <c r="B28" s="45" t="s">
        <v>54</v>
      </c>
      <c r="C28" s="45">
        <v>10900</v>
      </c>
      <c r="D28" s="44">
        <v>19250</v>
      </c>
      <c r="E28" s="43">
        <v>10490</v>
      </c>
      <c r="F28" s="43">
        <f t="shared" si="0"/>
        <v>-8760</v>
      </c>
      <c r="G28" s="42">
        <f t="shared" si="1"/>
        <v>-45.506493506493506</v>
      </c>
      <c r="H28" s="41">
        <v>82.478064373020629</v>
      </c>
      <c r="I28" s="40" t="s">
        <v>53</v>
      </c>
    </row>
    <row r="29" spans="1:9" x14ac:dyDescent="0.25">
      <c r="A29" s="11" t="s">
        <v>52</v>
      </c>
      <c r="B29" s="39">
        <v>290</v>
      </c>
      <c r="C29" s="39">
        <v>350</v>
      </c>
      <c r="D29" s="38">
        <v>360</v>
      </c>
      <c r="E29" s="7">
        <v>180</v>
      </c>
      <c r="F29" s="7">
        <f t="shared" si="0"/>
        <v>-180</v>
      </c>
      <c r="G29" s="6">
        <f t="shared" si="1"/>
        <v>-50</v>
      </c>
      <c r="H29" s="5">
        <v>93.267244854497903</v>
      </c>
      <c r="I29" s="4" t="s">
        <v>51</v>
      </c>
    </row>
    <row r="30" spans="1:9" x14ac:dyDescent="0.25">
      <c r="A30" s="46" t="s">
        <v>50</v>
      </c>
      <c r="B30" s="45">
        <v>320</v>
      </c>
      <c r="C30" s="45">
        <v>420</v>
      </c>
      <c r="D30" s="44">
        <v>520</v>
      </c>
      <c r="E30" s="43">
        <v>390</v>
      </c>
      <c r="F30" s="43">
        <f t="shared" si="0"/>
        <v>-130</v>
      </c>
      <c r="G30" s="42">
        <f t="shared" si="1"/>
        <v>-25</v>
      </c>
      <c r="H30" s="41">
        <v>135.58261413709488</v>
      </c>
      <c r="I30" s="40" t="s">
        <v>49</v>
      </c>
    </row>
    <row r="31" spans="1:9" x14ac:dyDescent="0.25">
      <c r="A31" s="11" t="s">
        <v>48</v>
      </c>
      <c r="B31" s="39" t="s">
        <v>47</v>
      </c>
      <c r="C31" s="39">
        <v>2060</v>
      </c>
      <c r="D31" s="38">
        <v>2330</v>
      </c>
      <c r="E31" s="7">
        <v>2230</v>
      </c>
      <c r="F31" s="7">
        <f t="shared" si="0"/>
        <v>-100</v>
      </c>
      <c r="G31" s="6">
        <f t="shared" si="1"/>
        <v>-4.2918454935622314</v>
      </c>
      <c r="H31" s="5">
        <v>3777.6057433159249</v>
      </c>
      <c r="I31" s="4" t="s">
        <v>46</v>
      </c>
    </row>
    <row r="32" spans="1:9" x14ac:dyDescent="0.25">
      <c r="A32" s="46" t="s">
        <v>45</v>
      </c>
      <c r="B32" s="45" t="s">
        <v>44</v>
      </c>
      <c r="C32" s="45">
        <v>8780</v>
      </c>
      <c r="D32" s="44">
        <v>14600</v>
      </c>
      <c r="E32" s="43">
        <v>29620</v>
      </c>
      <c r="F32" s="43">
        <f t="shared" si="0"/>
        <v>15020</v>
      </c>
      <c r="G32" s="42">
        <f t="shared" si="1"/>
        <v>102.87671232876713</v>
      </c>
      <c r="H32" s="41">
        <v>226.52347629809614</v>
      </c>
      <c r="I32" s="40" t="s">
        <v>43</v>
      </c>
    </row>
    <row r="33" spans="1:9" x14ac:dyDescent="0.25">
      <c r="A33" s="11" t="s">
        <v>42</v>
      </c>
      <c r="B33" s="39" t="s">
        <v>41</v>
      </c>
      <c r="C33" s="39">
        <v>3250</v>
      </c>
      <c r="D33" s="38">
        <v>3390</v>
      </c>
      <c r="E33" s="7">
        <v>2550</v>
      </c>
      <c r="F33" s="7">
        <f t="shared" si="0"/>
        <v>-840</v>
      </c>
      <c r="G33" s="6">
        <f t="shared" si="1"/>
        <v>-24.778761061946902</v>
      </c>
      <c r="H33" s="5">
        <v>476.33609004283852</v>
      </c>
      <c r="I33" s="4" t="s">
        <v>40</v>
      </c>
    </row>
    <row r="34" spans="1:9" x14ac:dyDescent="0.25">
      <c r="A34" s="46" t="s">
        <v>39</v>
      </c>
      <c r="B34" s="45">
        <v>310</v>
      </c>
      <c r="C34" s="45">
        <v>390</v>
      </c>
      <c r="D34" s="44">
        <v>560</v>
      </c>
      <c r="E34" s="43">
        <v>460</v>
      </c>
      <c r="F34" s="43">
        <f t="shared" si="0"/>
        <v>-100</v>
      </c>
      <c r="G34" s="42">
        <f t="shared" si="1"/>
        <v>-17.857142857142858</v>
      </c>
      <c r="H34" s="41">
        <v>96.850301857125601</v>
      </c>
      <c r="I34" s="40" t="s">
        <v>38</v>
      </c>
    </row>
    <row r="35" spans="1:9" x14ac:dyDescent="0.25">
      <c r="A35" s="11" t="s">
        <v>37</v>
      </c>
      <c r="B35" s="39" t="s">
        <v>36</v>
      </c>
      <c r="C35" s="39">
        <v>19290</v>
      </c>
      <c r="D35" s="38">
        <v>16090</v>
      </c>
      <c r="E35" s="7">
        <v>20470</v>
      </c>
      <c r="F35" s="7">
        <f t="shared" si="0"/>
        <v>4380</v>
      </c>
      <c r="G35" s="6">
        <f t="shared" si="1"/>
        <v>27.221876942200126</v>
      </c>
      <c r="H35" s="5">
        <v>1198.1649521357394</v>
      </c>
      <c r="I35" s="4" t="s">
        <v>35</v>
      </c>
    </row>
    <row r="36" spans="1:9" x14ac:dyDescent="0.25">
      <c r="A36" s="46" t="s">
        <v>34</v>
      </c>
      <c r="B36" s="45" t="s">
        <v>33</v>
      </c>
      <c r="C36" s="45">
        <v>9790</v>
      </c>
      <c r="D36" s="44">
        <v>3010</v>
      </c>
      <c r="E36" s="43">
        <v>2410</v>
      </c>
      <c r="F36" s="43">
        <f t="shared" si="0"/>
        <v>-600</v>
      </c>
      <c r="G36" s="42">
        <f t="shared" si="1"/>
        <v>-19.933554817275748</v>
      </c>
      <c r="H36" s="41">
        <v>63.246571983311718</v>
      </c>
      <c r="I36" s="40" t="s">
        <v>32</v>
      </c>
    </row>
    <row r="37" spans="1:9" x14ac:dyDescent="0.25">
      <c r="A37" s="11" t="s">
        <v>31</v>
      </c>
      <c r="B37" s="39">
        <v>610</v>
      </c>
      <c r="C37" s="39">
        <v>710</v>
      </c>
      <c r="D37" s="38">
        <v>1020</v>
      </c>
      <c r="E37" s="7">
        <v>1240</v>
      </c>
      <c r="F37" s="7">
        <f t="shared" si="0"/>
        <v>220</v>
      </c>
      <c r="G37" s="6">
        <f t="shared" si="1"/>
        <v>21.568627450980394</v>
      </c>
      <c r="H37" s="5">
        <v>120.49134036510432</v>
      </c>
      <c r="I37" s="4" t="s">
        <v>30</v>
      </c>
    </row>
    <row r="38" spans="1:9" x14ac:dyDescent="0.25">
      <c r="A38" s="46" t="s">
        <v>29</v>
      </c>
      <c r="B38" s="45">
        <v>260</v>
      </c>
      <c r="C38" s="45">
        <v>100</v>
      </c>
      <c r="D38" s="44">
        <v>160</v>
      </c>
      <c r="E38" s="43">
        <v>160</v>
      </c>
      <c r="F38" s="43">
        <f t="shared" si="0"/>
        <v>0</v>
      </c>
      <c r="G38" s="42">
        <f t="shared" si="1"/>
        <v>0</v>
      </c>
      <c r="H38" s="41">
        <v>29.358789360961911</v>
      </c>
      <c r="I38" s="40" t="s">
        <v>28</v>
      </c>
    </row>
    <row r="39" spans="1:9" x14ac:dyDescent="0.25">
      <c r="A39" s="11" t="s">
        <v>27</v>
      </c>
      <c r="B39" s="39">
        <v>890</v>
      </c>
      <c r="C39" s="39">
        <v>1210</v>
      </c>
      <c r="D39" s="38">
        <v>1140</v>
      </c>
      <c r="E39" s="7">
        <v>1360</v>
      </c>
      <c r="F39" s="7">
        <f t="shared" si="0"/>
        <v>220</v>
      </c>
      <c r="G39" s="6">
        <f t="shared" si="1"/>
        <v>19.298245614035089</v>
      </c>
      <c r="H39" s="5">
        <v>127.9969883061575</v>
      </c>
      <c r="I39" s="4" t="s">
        <v>26</v>
      </c>
    </row>
    <row r="40" spans="1:9" x14ac:dyDescent="0.25">
      <c r="A40" s="46" t="s">
        <v>25</v>
      </c>
      <c r="B40" s="45" t="s">
        <v>24</v>
      </c>
      <c r="C40" s="45">
        <v>39240</v>
      </c>
      <c r="D40" s="44">
        <v>33380</v>
      </c>
      <c r="E40" s="43">
        <v>37370</v>
      </c>
      <c r="F40" s="43">
        <f t="shared" si="0"/>
        <v>3990</v>
      </c>
      <c r="G40" s="42">
        <f t="shared" si="1"/>
        <v>11.95326542840024</v>
      </c>
      <c r="H40" s="41">
        <v>561.3344311875187</v>
      </c>
      <c r="I40" s="40" t="s">
        <v>23</v>
      </c>
    </row>
    <row r="41" spans="1:9" x14ac:dyDescent="0.25">
      <c r="A41" s="11" t="s">
        <v>22</v>
      </c>
      <c r="B41" s="39">
        <v>290</v>
      </c>
      <c r="C41" s="39">
        <v>1270</v>
      </c>
      <c r="D41" s="38">
        <v>1440</v>
      </c>
      <c r="E41" s="7">
        <v>2800</v>
      </c>
      <c r="F41" s="7">
        <f t="shared" si="0"/>
        <v>1360</v>
      </c>
      <c r="G41" s="6">
        <f t="shared" si="1"/>
        <v>94.444444444444443</v>
      </c>
      <c r="H41" s="5">
        <v>1345.3388812546243</v>
      </c>
      <c r="I41" s="4" t="s">
        <v>21</v>
      </c>
    </row>
    <row r="42" spans="1:9" x14ac:dyDescent="0.25">
      <c r="A42" s="46" t="s">
        <v>20</v>
      </c>
      <c r="B42" s="45" t="s">
        <v>19</v>
      </c>
      <c r="C42" s="45">
        <v>22330</v>
      </c>
      <c r="D42" s="44">
        <v>22230</v>
      </c>
      <c r="E42" s="43">
        <v>18110</v>
      </c>
      <c r="F42" s="43">
        <f t="shared" si="0"/>
        <v>-4120</v>
      </c>
      <c r="G42" s="42">
        <f t="shared" si="1"/>
        <v>-18.533513270355375</v>
      </c>
      <c r="H42" s="41">
        <v>1814.1368239823476</v>
      </c>
      <c r="I42" s="40" t="s">
        <v>18</v>
      </c>
    </row>
    <row r="43" spans="1:9" x14ac:dyDescent="0.25">
      <c r="A43" s="11" t="s">
        <v>17</v>
      </c>
      <c r="B43" s="39" t="s">
        <v>16</v>
      </c>
      <c r="C43" s="39">
        <v>25820</v>
      </c>
      <c r="D43" s="38">
        <v>16670</v>
      </c>
      <c r="E43" s="7">
        <v>13540</v>
      </c>
      <c r="F43" s="7">
        <f t="shared" si="0"/>
        <v>-3130</v>
      </c>
      <c r="G43" s="6">
        <f t="shared" si="1"/>
        <v>-18.776244751049791</v>
      </c>
      <c r="H43" s="5">
        <v>1584.7315214335524</v>
      </c>
      <c r="I43" s="4" t="s">
        <v>15</v>
      </c>
    </row>
    <row r="44" spans="1:9" ht="13.8" thickBot="1" x14ac:dyDescent="0.3">
      <c r="A44" s="37" t="s">
        <v>14</v>
      </c>
      <c r="B44" s="36" t="s">
        <v>13</v>
      </c>
      <c r="C44" s="36">
        <v>77850</v>
      </c>
      <c r="D44" s="36">
        <v>123600</v>
      </c>
      <c r="E44" s="35">
        <v>83820</v>
      </c>
      <c r="F44" s="35">
        <f t="shared" si="0"/>
        <v>-39780</v>
      </c>
      <c r="G44" s="34">
        <f t="shared" si="1"/>
        <v>-32.184466019417478</v>
      </c>
      <c r="H44" s="33">
        <v>1023.2324425575289</v>
      </c>
      <c r="I44" s="32" t="s">
        <v>12</v>
      </c>
    </row>
    <row r="45" spans="1:9" ht="13.8" thickBot="1" x14ac:dyDescent="0.3">
      <c r="A45" s="31" t="s">
        <v>11</v>
      </c>
      <c r="B45" s="30">
        <v>1003700</v>
      </c>
      <c r="C45" s="30">
        <f>SUM(C9:C44)</f>
        <v>1649340</v>
      </c>
      <c r="D45" s="30">
        <f>SUM(D9:D44)</f>
        <v>1263640</v>
      </c>
      <c r="E45" s="30">
        <f>SUM(E9:E44)</f>
        <v>1089800</v>
      </c>
      <c r="F45" s="29">
        <f t="shared" si="0"/>
        <v>-173840</v>
      </c>
      <c r="G45" s="28">
        <f t="shared" si="1"/>
        <v>-13.757082713431041</v>
      </c>
      <c r="H45" s="27">
        <v>836.73272831512031</v>
      </c>
      <c r="I45" s="26" t="s">
        <v>10</v>
      </c>
    </row>
    <row r="46" spans="1:9" ht="12.75" customHeight="1" x14ac:dyDescent="0.25">
      <c r="A46" s="25" t="s">
        <v>9</v>
      </c>
      <c r="B46" s="25"/>
      <c r="C46" s="24"/>
      <c r="D46" s="24"/>
      <c r="E46" s="23"/>
      <c r="F46" s="21"/>
      <c r="G46" s="22"/>
      <c r="H46" s="21"/>
      <c r="I46" s="20"/>
    </row>
    <row r="47" spans="1:9" x14ac:dyDescent="0.25">
      <c r="A47" s="19" t="s">
        <v>8</v>
      </c>
      <c r="B47" s="18" t="s">
        <v>7</v>
      </c>
      <c r="C47" s="18">
        <v>19000</v>
      </c>
      <c r="D47" s="17">
        <v>3470</v>
      </c>
      <c r="E47" s="16">
        <v>2470</v>
      </c>
      <c r="F47" s="15">
        <f>E47-D47</f>
        <v>-1000</v>
      </c>
      <c r="G47" s="14">
        <f>100*(E47-D47)/D47</f>
        <v>-28.818443804034583</v>
      </c>
      <c r="H47" s="13">
        <v>351.0094292217197</v>
      </c>
      <c r="I47" s="12" t="s">
        <v>6</v>
      </c>
    </row>
    <row r="48" spans="1:9" x14ac:dyDescent="0.25">
      <c r="A48" s="11" t="s">
        <v>5</v>
      </c>
      <c r="B48" s="10" t="s">
        <v>4</v>
      </c>
      <c r="C48" s="10">
        <v>1860</v>
      </c>
      <c r="D48" s="9">
        <v>4700</v>
      </c>
      <c r="E48" s="8">
        <v>1950</v>
      </c>
      <c r="F48" s="7">
        <f>E48-D48</f>
        <v>-2750</v>
      </c>
      <c r="G48" s="6">
        <f>100*(E48-D48)/D48</f>
        <v>-58.51063829787234</v>
      </c>
      <c r="H48" s="5">
        <v>99.588195152414372</v>
      </c>
      <c r="I48" s="4" t="s">
        <v>3</v>
      </c>
    </row>
    <row r="49" spans="1:9" ht="36.75" customHeight="1" x14ac:dyDescent="0.25">
      <c r="A49" s="53" t="s">
        <v>2</v>
      </c>
      <c r="B49" s="53"/>
      <c r="C49" s="53"/>
      <c r="D49" s="53"/>
      <c r="E49" s="53"/>
      <c r="F49" s="53"/>
      <c r="G49" s="53"/>
      <c r="H49" s="53"/>
      <c r="I49" s="53"/>
    </row>
    <row r="50" spans="1:9" x14ac:dyDescent="0.25">
      <c r="A50" s="1" t="s">
        <v>1</v>
      </c>
    </row>
    <row r="51" spans="1:9" x14ac:dyDescent="0.25">
      <c r="A51" s="3" t="s">
        <v>0</v>
      </c>
    </row>
    <row r="53" spans="1:9" x14ac:dyDescent="0.25">
      <c r="C53" s="2"/>
      <c r="D53" s="2"/>
      <c r="E53" s="2"/>
    </row>
  </sheetData>
  <mergeCells count="10">
    <mergeCell ref="H7:H8"/>
    <mergeCell ref="I7:I8"/>
    <mergeCell ref="A49:I49"/>
    <mergeCell ref="A7:A8"/>
    <mergeCell ref="C7:C8"/>
    <mergeCell ref="D7:D8"/>
    <mergeCell ref="E7:E8"/>
    <mergeCell ref="F7:F8"/>
    <mergeCell ref="G7:G8"/>
    <mergeCell ref="B7:B8"/>
  </mergeCells>
  <hyperlinks>
    <hyperlink ref="A1" r:id="rId1" display="https://doi.org/10.1787/60811ed3-fr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T1-8</vt:lpstr>
      <vt:lpstr>'T1-8'!_Ref508817943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2019-07-30T12:47:49Z</dcterms:created>
  <dcterms:modified xsi:type="dcterms:W3CDTF">2019-10-14T14:31:17Z</dcterms:modified>
</cp:coreProperties>
</file>