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10" windowHeight="10830" activeTab="1"/>
  </bookViews>
  <sheets>
    <sheet name="Gross OD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<sst xmlns="http://schemas.openxmlformats.org/spreadsheetml/2006/main" count="78" uniqueCount="55">
  <si>
    <t>Country</t>
  </si>
  <si>
    <t>Amount</t>
  </si>
  <si>
    <t>Year</t>
  </si>
  <si>
    <t>Source</t>
  </si>
  <si>
    <t xml:space="preserve">20 countries reporting to DAC </t>
  </si>
  <si>
    <t>OECD/DAC Statistics (See Table 2).</t>
  </si>
  <si>
    <t>Brazil</t>
  </si>
  <si>
    <t>IPEA and ABC, Brazil.</t>
  </si>
  <si>
    <t>China</t>
  </si>
  <si>
    <t>Fiscal Yearbook, Ministry of Finance, China.</t>
  </si>
  <si>
    <t>India</t>
  </si>
  <si>
    <t>2009/10</t>
  </si>
  <si>
    <t>Annual Reports, Ministry of Foreign Affairs, India.</t>
  </si>
  <si>
    <t>Russia</t>
  </si>
  <si>
    <t>Russia Ministry of Finance, June 2010.</t>
  </si>
  <si>
    <t>South Africa</t>
  </si>
  <si>
    <t>Estimates of Public Expenditures 2010, Foreign Affairs, National Treasury of South Africa.</t>
  </si>
  <si>
    <t>Estimated Total</t>
  </si>
  <si>
    <t>Emerging Donors</t>
  </si>
  <si>
    <t>Of which:  EU Members</t>
  </si>
  <si>
    <t>Cyprus</t>
  </si>
  <si>
    <t>Czech Republic*</t>
  </si>
  <si>
    <t>Estonia*</t>
  </si>
  <si>
    <t>Hungary*</t>
  </si>
  <si>
    <t>Latvia</t>
  </si>
  <si>
    <t>Lithuania</t>
  </si>
  <si>
    <t>Malta</t>
  </si>
  <si>
    <t>Poland*</t>
  </si>
  <si>
    <t>Romania</t>
  </si>
  <si>
    <t>Slovak Republic*</t>
  </si>
  <si>
    <t>Slovenia*</t>
  </si>
  <si>
    <t>Of which:  Non-EU</t>
  </si>
  <si>
    <t>Iceland*</t>
  </si>
  <si>
    <t>Israel*</t>
  </si>
  <si>
    <t>Liechtenstein</t>
  </si>
  <si>
    <t>Turkey*</t>
  </si>
  <si>
    <t>Providers of South-South Development Co-operation</t>
  </si>
  <si>
    <t>Chinese Taipei</t>
  </si>
  <si>
    <t>Thailand</t>
  </si>
  <si>
    <t>Arab Donors</t>
  </si>
  <si>
    <t>Kuwait</t>
  </si>
  <si>
    <t>Saudi Arabia</t>
  </si>
  <si>
    <t>United Arab Emirates</t>
  </si>
  <si>
    <t>Total</t>
  </si>
  <si>
    <t>*  OECD Member</t>
  </si>
  <si>
    <t>Source:  DAC Statistics  (OECD, 2011b).</t>
  </si>
  <si>
    <t xml:space="preserve">11 non-OECD reporting to DAC </t>
  </si>
  <si>
    <t>DAC countries</t>
  </si>
  <si>
    <t>total DAC + non-DAC</t>
  </si>
  <si>
    <t>Share non-DAC</t>
  </si>
  <si>
    <t>Share non-OECD</t>
  </si>
  <si>
    <t>Development Co-operation Report 2011: 50th Anniversary Edition - © OECD 2011</t>
  </si>
  <si>
    <t>ANNEX A</t>
  </si>
  <si>
    <t>Figure A.101</t>
  </si>
  <si>
    <t>Version 1 - Last updated: 07-Oct-2011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</si>
</sst>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#,##0.0"/>
    <numFmt numFmtId="167" formatCode="0.0%"/>
  </numFmts>
  <fonts count="49">
    <font>
      <sz val="8"/>
      <color theme="1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Verdan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Verdana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b/>
      <sz val="8"/>
      <color rgb="FFFFFFFF"/>
      <name val="Verdana"/>
      <family val="2"/>
    </font>
    <font>
      <b/>
      <i/>
      <sz val="8"/>
      <color theme="1"/>
      <name val="Verdana"/>
      <family val="2"/>
    </font>
    <font>
      <i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>
        <color theme="0" tint="-0.149959996342659"/>
      </bottom>
    </border>
    <border>
      <left style="thin"/>
      <right style="thin"/>
      <top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double"/>
    </border>
    <border>
      <left style="thin"/>
      <right style="thin"/>
      <top style="thin">
        <color theme="0" tint="-0.149959996342659"/>
      </top>
      <bottom style="double"/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/>
      <right/>
      <top style="thin"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/>
      <top style="thin">
        <color theme="0" tint="-0.149959996342659"/>
      </top>
      <bottom style="double"/>
    </border>
    <border>
      <left style="thin"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7" fontId="0" fillId="0" borderId="12" xfId="42" applyNumberFormat="1" applyFont="1" applyBorder="1" applyAlignment="1">
      <alignment horizontal="right" vertical="center"/>
    </xf>
    <xf numFmtId="164" fontId="0" fillId="0" borderId="12" xfId="42" applyNumberFormat="1" applyFont="1" applyBorder="1" applyAlignment="1">
      <alignment horizontal="right" vertical="center"/>
    </xf>
    <xf numFmtId="165" fontId="0" fillId="0" borderId="12" xfId="42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37" fontId="0" fillId="0" borderId="14" xfId="42" applyNumberFormat="1" applyFont="1" applyBorder="1" applyAlignment="1">
      <alignment horizontal="right" vertical="center"/>
    </xf>
    <xf numFmtId="164" fontId="0" fillId="0" borderId="14" xfId="42" applyNumberFormat="1" applyFont="1" applyBorder="1" applyAlignment="1">
      <alignment horizontal="right" vertical="center"/>
    </xf>
    <xf numFmtId="165" fontId="0" fillId="0" borderId="14" xfId="42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37" fontId="0" fillId="0" borderId="16" xfId="42" applyNumberFormat="1" applyFont="1" applyBorder="1" applyAlignment="1">
      <alignment horizontal="right" vertical="center"/>
    </xf>
    <xf numFmtId="164" fontId="0" fillId="0" borderId="17" xfId="42" applyNumberFormat="1" applyFont="1" applyBorder="1" applyAlignment="1">
      <alignment horizontal="right" vertical="center"/>
    </xf>
    <xf numFmtId="165" fontId="0" fillId="0" borderId="17" xfId="42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vertical="center"/>
    </xf>
    <xf numFmtId="37" fontId="45" fillId="0" borderId="19" xfId="42" applyNumberFormat="1" applyFont="1" applyBorder="1" applyAlignment="1">
      <alignment horizontal="right" vertical="center"/>
    </xf>
    <xf numFmtId="165" fontId="0" fillId="0" borderId="20" xfId="42" applyNumberFormat="1" applyFont="1" applyBorder="1" applyAlignment="1">
      <alignment horizontal="right" vertical="center"/>
    </xf>
    <xf numFmtId="165" fontId="0" fillId="0" borderId="21" xfId="42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0" fontId="46" fillId="34" borderId="23" xfId="0" applyFont="1" applyFill="1" applyBorder="1" applyAlignment="1">
      <alignment horizontal="center"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45" fillId="0" borderId="27" xfId="0" applyFont="1" applyBorder="1" applyAlignment="1">
      <alignment horizontal="left"/>
    </xf>
    <xf numFmtId="0" fontId="45" fillId="0" borderId="11" xfId="0" applyFont="1" applyBorder="1" applyAlignment="1">
      <alignment horizontal="left" indent="1"/>
    </xf>
    <xf numFmtId="166" fontId="45" fillId="0" borderId="28" xfId="0" applyNumberFormat="1" applyFont="1" applyBorder="1" applyAlignment="1">
      <alignment horizontal="right"/>
    </xf>
    <xf numFmtId="166" fontId="45" fillId="0" borderId="29" xfId="0" applyNumberFormat="1" applyFont="1" applyBorder="1" applyAlignment="1">
      <alignment horizontal="right"/>
    </xf>
    <xf numFmtId="166" fontId="45" fillId="0" borderId="30" xfId="0" applyNumberFormat="1" applyFont="1" applyBorder="1" applyAlignment="1">
      <alignment horizontal="right"/>
    </xf>
    <xf numFmtId="0" fontId="45" fillId="0" borderId="13" xfId="0" applyFont="1" applyBorder="1" applyAlignment="1">
      <alignment horizontal="left" indent="1"/>
    </xf>
    <xf numFmtId="166" fontId="45" fillId="0" borderId="31" xfId="0" applyNumberFormat="1" applyFont="1" applyBorder="1" applyAlignment="1">
      <alignment horizontal="right"/>
    </xf>
    <xf numFmtId="166" fontId="45" fillId="0" borderId="32" xfId="0" applyNumberFormat="1" applyFont="1" applyBorder="1" applyAlignment="1">
      <alignment horizontal="right"/>
    </xf>
    <xf numFmtId="166" fontId="45" fillId="0" borderId="33" xfId="0" applyNumberFormat="1" applyFont="1" applyBorder="1" applyAlignment="1">
      <alignment horizontal="right"/>
    </xf>
    <xf numFmtId="0" fontId="45" fillId="0" borderId="34" xfId="0" applyFont="1" applyBorder="1" applyAlignment="1">
      <alignment horizontal="left" indent="1"/>
    </xf>
    <xf numFmtId="166" fontId="45" fillId="0" borderId="35" xfId="0" applyNumberFormat="1" applyFont="1" applyBorder="1" applyAlignment="1">
      <alignment horizontal="right"/>
    </xf>
    <xf numFmtId="166" fontId="45" fillId="0" borderId="23" xfId="0" applyNumberFormat="1" applyFont="1" applyBorder="1" applyAlignment="1">
      <alignment horizontal="right"/>
    </xf>
    <xf numFmtId="166" fontId="45" fillId="0" borderId="36" xfId="0" applyNumberFormat="1" applyFont="1" applyBorder="1" applyAlignment="1">
      <alignment horizontal="right"/>
    </xf>
    <xf numFmtId="166" fontId="45" fillId="0" borderId="25" xfId="0" applyNumberFormat="1" applyFont="1" applyBorder="1" applyAlignment="1">
      <alignment horizontal="right"/>
    </xf>
    <xf numFmtId="166" fontId="45" fillId="0" borderId="26" xfId="0" applyNumberFormat="1" applyFont="1" applyBorder="1" applyAlignment="1">
      <alignment horizontal="right"/>
    </xf>
    <xf numFmtId="166" fontId="45" fillId="0" borderId="27" xfId="0" applyNumberFormat="1" applyFont="1" applyBorder="1" applyAlignment="1">
      <alignment horizontal="right"/>
    </xf>
    <xf numFmtId="166" fontId="45" fillId="0" borderId="37" xfId="0" applyNumberFormat="1" applyFont="1" applyBorder="1" applyAlignment="1">
      <alignment horizontal="right"/>
    </xf>
    <xf numFmtId="166" fontId="45" fillId="0" borderId="38" xfId="0" applyNumberFormat="1" applyFont="1" applyBorder="1" applyAlignment="1">
      <alignment horizontal="right"/>
    </xf>
    <xf numFmtId="166" fontId="45" fillId="0" borderId="39" xfId="0" applyNumberFormat="1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166" fontId="45" fillId="0" borderId="40" xfId="0" applyNumberFormat="1" applyFont="1" applyBorder="1" applyAlignment="1">
      <alignment horizontal="right"/>
    </xf>
    <xf numFmtId="166" fontId="45" fillId="0" borderId="41" xfId="0" applyNumberFormat="1" applyFont="1" applyBorder="1" applyAlignment="1">
      <alignment horizontal="right"/>
    </xf>
    <xf numFmtId="166" fontId="45" fillId="0" borderId="42" xfId="0" applyNumberFormat="1" applyFont="1" applyBorder="1" applyAlignment="1">
      <alignment horizontal="right"/>
    </xf>
    <xf numFmtId="0" fontId="45" fillId="0" borderId="3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166" fontId="45" fillId="0" borderId="43" xfId="0" applyNumberFormat="1" applyFont="1" applyBorder="1" applyAlignment="1">
      <alignment horizontal="right"/>
    </xf>
    <xf numFmtId="166" fontId="45" fillId="0" borderId="44" xfId="0" applyNumberFormat="1" applyFont="1" applyBorder="1" applyAlignment="1">
      <alignment horizontal="right"/>
    </xf>
    <xf numFmtId="166" fontId="45" fillId="0" borderId="45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166" fontId="45" fillId="0" borderId="46" xfId="0" applyNumberFormat="1" applyFont="1" applyBorder="1" applyAlignment="1">
      <alignment horizontal="right"/>
    </xf>
    <xf numFmtId="166" fontId="45" fillId="0" borderId="47" xfId="0" applyNumberFormat="1" applyFont="1" applyBorder="1" applyAlignment="1">
      <alignment horizontal="right"/>
    </xf>
    <xf numFmtId="166" fontId="45" fillId="0" borderId="48" xfId="0" applyNumberFormat="1" applyFont="1" applyBorder="1" applyAlignment="1">
      <alignment horizontal="right"/>
    </xf>
    <xf numFmtId="0" fontId="47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37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167" fontId="0" fillId="0" borderId="0" xfId="58" applyNumberFormat="1" applyFont="1" applyAlignment="1">
      <alignment/>
    </xf>
    <xf numFmtId="0" fontId="45" fillId="33" borderId="25" xfId="0" applyFont="1" applyFill="1" applyBorder="1" applyAlignment="1">
      <alignment horizontal="left"/>
    </xf>
    <xf numFmtId="0" fontId="45" fillId="33" borderId="26" xfId="0" applyFont="1" applyFill="1" applyBorder="1" applyAlignment="1">
      <alignment horizontal="left"/>
    </xf>
    <xf numFmtId="0" fontId="45" fillId="33" borderId="27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15"/>
          <c:w val="0.960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gapWidth val="56"/>
        <c:axId val="41066538"/>
        <c:axId val="34054523"/>
      </c:barChart>
      <c:catAx>
        <c:axId val="41066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054523"/>
        <c:crosses val="autoZero"/>
        <c:auto val="1"/>
        <c:lblOffset val="100"/>
        <c:tickLblSkip val="1"/>
        <c:noMultiLvlLbl val="0"/>
      </c:catAx>
      <c:valAx>
        <c:axId val="3405452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066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-0.0095</cdr:y>
    </cdr:from>
    <cdr:to>
      <cdr:x>-0.0035</cdr:x>
      <cdr:y>-0.0055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-0.00675</cdr:x>
      <cdr:y>-0.0095</cdr:y>
    </cdr:from>
    <cdr:to>
      <cdr:x>-0.0035</cdr:x>
      <cdr:y>-0.0055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0.50075</cdr:x>
      <cdr:y>0.08325</cdr:y>
    </cdr:from>
    <cdr:to>
      <cdr:x>0.95075</cdr:x>
      <cdr:y>0.276</cdr:y>
    </cdr:to>
    <cdr:grpSp>
      <cdr:nvGrpSpPr>
        <cdr:cNvPr id="3" name="Group 17"/>
        <cdr:cNvGrpSpPr>
          <a:grpSpLocks/>
        </cdr:cNvGrpSpPr>
      </cdr:nvGrpSpPr>
      <cdr:grpSpPr>
        <a:xfrm>
          <a:off x="3743325" y="438150"/>
          <a:ext cx="3371850" cy="1028700"/>
          <a:chOff x="3705225" y="438150"/>
          <a:chExt cx="3333751" cy="1009650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3705225" y="387668"/>
            <a:ext cx="3333751" cy="10096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OECD donors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OECD  non-DAC donors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Non-OECD providers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development co-operation</a:t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3760232" y="830399"/>
            <a:ext cx="150852" cy="976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3751064" y="1172670"/>
            <a:ext cx="150852" cy="976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cdr:txBody>
      </cdr:sp>
      <cdr:sp>
        <cdr:nvSpPr>
          <cdr:cNvPr id="7" name="Rectangle 11"/>
          <cdr:cNvSpPr>
            <a:spLocks/>
          </cdr:cNvSpPr>
        </cdr:nvSpPr>
        <cdr:spPr>
          <a:xfrm>
            <a:off x="3759398" y="501758"/>
            <a:ext cx="150852" cy="97684"/>
          </a:xfrm>
          <a:prstGeom prst="rect">
            <a:avLst/>
          </a:prstGeom>
          <a:solidFill>
            <a:srgbClr val="BFBFB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57150</xdr:rowOff>
    </xdr:from>
    <xdr:to>
      <xdr:col>13</xdr:col>
      <xdr:colOff>38100</xdr:colOff>
      <xdr:row>42</xdr:row>
      <xdr:rowOff>57150</xdr:rowOff>
    </xdr:to>
    <xdr:graphicFrame>
      <xdr:nvGraphicFramePr>
        <xdr:cNvPr id="1" name="Chart 2"/>
        <xdr:cNvGraphicFramePr/>
      </xdr:nvGraphicFramePr>
      <xdr:xfrm>
        <a:off x="476250" y="323850"/>
        <a:ext cx="74866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P44" sqref="P44"/>
    </sheetView>
  </sheetViews>
  <sheetFormatPr defaultColWidth="9.140625" defaultRowHeight="10.5"/>
  <sheetData>
    <row r="1" ht="10.5">
      <c r="A1" s="67" t="s">
        <v>51</v>
      </c>
    </row>
    <row r="2" spans="1:2" ht="10.5">
      <c r="A2" s="68" t="s">
        <v>52</v>
      </c>
      <c r="B2" t="s">
        <v>53</v>
      </c>
    </row>
    <row r="3" ht="10.5">
      <c r="A3" s="68" t="s">
        <v>54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22.421875" style="0" bestFit="1" customWidth="1"/>
    <col min="2" max="6" width="7.8515625" style="0" bestFit="1" customWidth="1"/>
    <col min="10" max="10" width="26.57421875" style="0" bestFit="1" customWidth="1"/>
    <col min="11" max="11" width="8.28125" style="0" bestFit="1" customWidth="1"/>
    <col min="12" max="12" width="7.7109375" style="0" bestFit="1" customWidth="1"/>
    <col min="13" max="13" width="43.8515625" style="0" bestFit="1" customWidth="1"/>
  </cols>
  <sheetData>
    <row r="1" ht="10.5">
      <c r="A1" s="67" t="s">
        <v>51</v>
      </c>
    </row>
    <row r="2" spans="1:2" ht="10.5">
      <c r="A2" s="68" t="s">
        <v>52</v>
      </c>
      <c r="B2" t="s">
        <v>53</v>
      </c>
    </row>
    <row r="3" ht="10.5">
      <c r="A3" s="68" t="s">
        <v>54</v>
      </c>
    </row>
    <row r="4" spans="1:6" ht="10.5">
      <c r="A4" s="20"/>
      <c r="B4" s="21">
        <v>2005</v>
      </c>
      <c r="C4" s="21">
        <v>2006</v>
      </c>
      <c r="D4" s="21">
        <v>2007</v>
      </c>
      <c r="E4" s="21">
        <v>2008</v>
      </c>
      <c r="F4" s="21">
        <v>2009</v>
      </c>
    </row>
    <row r="5" spans="1:6" ht="10.5">
      <c r="A5" s="63" t="s">
        <v>18</v>
      </c>
      <c r="B5" s="64"/>
      <c r="C5" s="64"/>
      <c r="D5" s="64"/>
      <c r="E5" s="64"/>
      <c r="F5" s="65"/>
    </row>
    <row r="6" spans="1:13" ht="10.5">
      <c r="A6" s="22" t="s">
        <v>19</v>
      </c>
      <c r="B6" s="23"/>
      <c r="C6" s="24"/>
      <c r="D6" s="24"/>
      <c r="E6" s="24"/>
      <c r="F6" s="25"/>
      <c r="J6" s="1" t="s">
        <v>0</v>
      </c>
      <c r="K6" s="2" t="s">
        <v>1</v>
      </c>
      <c r="L6" s="2" t="s">
        <v>2</v>
      </c>
      <c r="M6" s="3" t="s">
        <v>3</v>
      </c>
    </row>
    <row r="7" spans="1:13" ht="10.5">
      <c r="A7" s="26" t="s">
        <v>20</v>
      </c>
      <c r="B7" s="27">
        <v>15.2</v>
      </c>
      <c r="C7" s="28">
        <v>26</v>
      </c>
      <c r="D7" s="28">
        <v>34.9</v>
      </c>
      <c r="E7" s="28">
        <v>37.4</v>
      </c>
      <c r="F7" s="29">
        <v>45.4</v>
      </c>
      <c r="J7" s="4" t="s">
        <v>4</v>
      </c>
      <c r="K7" s="5">
        <v>7299</v>
      </c>
      <c r="L7" s="6">
        <v>2009</v>
      </c>
      <c r="M7" s="7" t="s">
        <v>5</v>
      </c>
    </row>
    <row r="8" spans="1:13" ht="10.5">
      <c r="A8" s="30" t="s">
        <v>21</v>
      </c>
      <c r="B8" s="31">
        <v>135.1</v>
      </c>
      <c r="C8" s="32">
        <v>160.9</v>
      </c>
      <c r="D8" s="32">
        <v>178.9</v>
      </c>
      <c r="E8" s="32">
        <v>249.2</v>
      </c>
      <c r="F8" s="33">
        <v>214.7</v>
      </c>
      <c r="J8" s="8" t="s">
        <v>6</v>
      </c>
      <c r="K8" s="9">
        <v>362</v>
      </c>
      <c r="L8" s="10">
        <v>2009</v>
      </c>
      <c r="M8" s="11" t="s">
        <v>7</v>
      </c>
    </row>
    <row r="9" spans="1:13" ht="10.5">
      <c r="A9" s="30" t="s">
        <v>22</v>
      </c>
      <c r="B9" s="31">
        <v>9.5</v>
      </c>
      <c r="C9" s="32">
        <v>14.1</v>
      </c>
      <c r="D9" s="32">
        <v>16.2</v>
      </c>
      <c r="E9" s="32">
        <v>22</v>
      </c>
      <c r="F9" s="33">
        <v>18.4</v>
      </c>
      <c r="J9" s="8" t="s">
        <v>8</v>
      </c>
      <c r="K9" s="9">
        <v>1947</v>
      </c>
      <c r="L9" s="10">
        <v>2009</v>
      </c>
      <c r="M9" s="11" t="s">
        <v>9</v>
      </c>
    </row>
    <row r="10" spans="1:13" ht="10.5">
      <c r="A10" s="30" t="s">
        <v>23</v>
      </c>
      <c r="B10" s="31">
        <v>100.3</v>
      </c>
      <c r="C10" s="32">
        <v>149.5</v>
      </c>
      <c r="D10" s="32">
        <v>103.5</v>
      </c>
      <c r="E10" s="32">
        <v>106.9</v>
      </c>
      <c r="F10" s="33">
        <v>116.9</v>
      </c>
      <c r="J10" s="8" t="s">
        <v>10</v>
      </c>
      <c r="K10" s="9">
        <v>488</v>
      </c>
      <c r="L10" s="10" t="s">
        <v>11</v>
      </c>
      <c r="M10" s="11" t="s">
        <v>12</v>
      </c>
    </row>
    <row r="11" spans="1:13" ht="10.5">
      <c r="A11" s="30" t="s">
        <v>24</v>
      </c>
      <c r="B11" s="31">
        <v>10.7</v>
      </c>
      <c r="C11" s="32">
        <v>11.9</v>
      </c>
      <c r="D11" s="32">
        <v>15.9</v>
      </c>
      <c r="E11" s="32">
        <v>21.9</v>
      </c>
      <c r="F11" s="33">
        <v>21</v>
      </c>
      <c r="J11" s="8" t="s">
        <v>13</v>
      </c>
      <c r="K11" s="9">
        <v>785</v>
      </c>
      <c r="L11" s="10">
        <v>2009</v>
      </c>
      <c r="M11" s="11" t="s">
        <v>14</v>
      </c>
    </row>
    <row r="12" spans="1:13" ht="21.75" thickBot="1">
      <c r="A12" s="30" t="s">
        <v>25</v>
      </c>
      <c r="B12" s="31">
        <v>15.6</v>
      </c>
      <c r="C12" s="32">
        <v>25</v>
      </c>
      <c r="D12" s="32">
        <v>47.6</v>
      </c>
      <c r="E12" s="32">
        <v>47.9</v>
      </c>
      <c r="F12" s="33">
        <v>36.2</v>
      </c>
      <c r="J12" s="12" t="s">
        <v>15</v>
      </c>
      <c r="K12" s="13">
        <v>109</v>
      </c>
      <c r="L12" s="14" t="s">
        <v>11</v>
      </c>
      <c r="M12" s="15" t="s">
        <v>16</v>
      </c>
    </row>
    <row r="13" spans="1:13" ht="11.25" thickTop="1">
      <c r="A13" s="30" t="s">
        <v>26</v>
      </c>
      <c r="B13" s="31"/>
      <c r="C13" s="32"/>
      <c r="D13" s="32"/>
      <c r="E13" s="32"/>
      <c r="F13" s="33">
        <v>13.7</v>
      </c>
      <c r="J13" s="16" t="s">
        <v>17</v>
      </c>
      <c r="K13" s="17">
        <v>10991</v>
      </c>
      <c r="L13" s="18"/>
      <c r="M13" s="19"/>
    </row>
    <row r="14" spans="1:6" ht="10.5">
      <c r="A14" s="30" t="s">
        <v>27</v>
      </c>
      <c r="B14" s="31">
        <v>204.8</v>
      </c>
      <c r="C14" s="32">
        <v>299.5</v>
      </c>
      <c r="D14" s="32">
        <v>371.9</v>
      </c>
      <c r="E14" s="32">
        <v>377.2</v>
      </c>
      <c r="F14" s="33">
        <v>378.9</v>
      </c>
    </row>
    <row r="15" spans="1:13" ht="10.5">
      <c r="A15" s="30" t="s">
        <v>28</v>
      </c>
      <c r="B15" s="31"/>
      <c r="C15" s="32"/>
      <c r="D15" s="32"/>
      <c r="E15" s="32">
        <v>122.9</v>
      </c>
      <c r="F15" s="33">
        <v>152.5</v>
      </c>
      <c r="J15" s="1" t="s">
        <v>0</v>
      </c>
      <c r="K15" s="2" t="s">
        <v>1</v>
      </c>
      <c r="L15" s="2" t="s">
        <v>2</v>
      </c>
      <c r="M15" s="3" t="s">
        <v>3</v>
      </c>
    </row>
    <row r="16" spans="1:13" ht="10.5">
      <c r="A16" s="30" t="s">
        <v>29</v>
      </c>
      <c r="B16" s="31">
        <v>56.1</v>
      </c>
      <c r="C16" s="32">
        <v>55.1</v>
      </c>
      <c r="D16" s="32">
        <v>67.2</v>
      </c>
      <c r="E16" s="32">
        <v>91.9</v>
      </c>
      <c r="F16" s="33">
        <v>75.4</v>
      </c>
      <c r="J16" s="59" t="s">
        <v>46</v>
      </c>
      <c r="K16" s="5">
        <f>F7+F11+F12+F13+F15+F21+F24+F25+F27+F28+F29</f>
        <v>5558.400000000001</v>
      </c>
      <c r="L16" s="6">
        <v>2009</v>
      </c>
      <c r="M16" s="7" t="s">
        <v>5</v>
      </c>
    </row>
    <row r="17" spans="1:13" ht="10.5">
      <c r="A17" s="34" t="s">
        <v>30</v>
      </c>
      <c r="B17" s="35">
        <v>34.7</v>
      </c>
      <c r="C17" s="36">
        <v>44</v>
      </c>
      <c r="D17" s="36">
        <v>54.1</v>
      </c>
      <c r="E17" s="36">
        <v>67.6</v>
      </c>
      <c r="F17" s="37">
        <v>71.3</v>
      </c>
      <c r="J17" s="8" t="s">
        <v>6</v>
      </c>
      <c r="K17" s="9">
        <v>362</v>
      </c>
      <c r="L17" s="10">
        <v>2009</v>
      </c>
      <c r="M17" s="11" t="s">
        <v>7</v>
      </c>
    </row>
    <row r="18" spans="1:13" ht="10.5">
      <c r="A18" s="22" t="s">
        <v>31</v>
      </c>
      <c r="B18" s="38"/>
      <c r="C18" s="39"/>
      <c r="D18" s="39"/>
      <c r="E18" s="39"/>
      <c r="F18" s="40"/>
      <c r="J18" s="8" t="s">
        <v>8</v>
      </c>
      <c r="K18" s="9">
        <v>1947</v>
      </c>
      <c r="L18" s="10">
        <v>2009</v>
      </c>
      <c r="M18" s="11" t="s">
        <v>9</v>
      </c>
    </row>
    <row r="19" spans="1:13" ht="10.5">
      <c r="A19" s="26" t="s">
        <v>32</v>
      </c>
      <c r="B19" s="27">
        <v>27.2</v>
      </c>
      <c r="C19" s="28">
        <v>41.5</v>
      </c>
      <c r="D19" s="28">
        <v>48.2</v>
      </c>
      <c r="E19" s="28">
        <v>48.4</v>
      </c>
      <c r="F19" s="29">
        <v>34.4</v>
      </c>
      <c r="J19" s="8" t="s">
        <v>10</v>
      </c>
      <c r="K19" s="9">
        <v>488</v>
      </c>
      <c r="L19" s="10" t="s">
        <v>11</v>
      </c>
      <c r="M19" s="11" t="s">
        <v>12</v>
      </c>
    </row>
    <row r="20" spans="1:13" ht="10.5">
      <c r="A20" s="30" t="s">
        <v>33</v>
      </c>
      <c r="B20" s="31">
        <v>95.4</v>
      </c>
      <c r="C20" s="32">
        <v>89.9</v>
      </c>
      <c r="D20" s="32">
        <v>111</v>
      </c>
      <c r="E20" s="32">
        <v>137.9</v>
      </c>
      <c r="F20" s="33">
        <v>123.9</v>
      </c>
      <c r="J20" s="8" t="s">
        <v>13</v>
      </c>
      <c r="K20" s="9">
        <v>785</v>
      </c>
      <c r="L20" s="10">
        <v>2009</v>
      </c>
      <c r="M20" s="11" t="s">
        <v>14</v>
      </c>
    </row>
    <row r="21" spans="1:13" ht="21.75" thickBot="1">
      <c r="A21" s="30" t="s">
        <v>34</v>
      </c>
      <c r="B21" s="31"/>
      <c r="C21" s="32"/>
      <c r="D21" s="32">
        <v>19.7</v>
      </c>
      <c r="E21" s="32">
        <v>23.3</v>
      </c>
      <c r="F21" s="33">
        <v>26.3</v>
      </c>
      <c r="J21" s="12" t="s">
        <v>15</v>
      </c>
      <c r="K21" s="13">
        <v>109</v>
      </c>
      <c r="L21" s="14" t="s">
        <v>11</v>
      </c>
      <c r="M21" s="15" t="s">
        <v>16</v>
      </c>
    </row>
    <row r="22" spans="1:13" ht="11.25" thickTop="1">
      <c r="A22" s="34" t="s">
        <v>35</v>
      </c>
      <c r="B22" s="41">
        <v>601</v>
      </c>
      <c r="C22" s="42">
        <v>714.2</v>
      </c>
      <c r="D22" s="42">
        <v>602.2</v>
      </c>
      <c r="E22" s="42">
        <v>780.4</v>
      </c>
      <c r="F22" s="43">
        <v>707.2</v>
      </c>
      <c r="J22" s="16" t="s">
        <v>17</v>
      </c>
      <c r="K22" s="17">
        <f>SUM(K16:K21)</f>
        <v>9249.400000000001</v>
      </c>
      <c r="L22" s="18"/>
      <c r="M22" s="19"/>
    </row>
    <row r="23" spans="1:6" ht="10.5">
      <c r="A23" s="63" t="s">
        <v>36</v>
      </c>
      <c r="B23" s="64"/>
      <c r="C23" s="64"/>
      <c r="D23" s="64"/>
      <c r="E23" s="64"/>
      <c r="F23" s="65"/>
    </row>
    <row r="24" spans="1:11" ht="10.5">
      <c r="A24" s="44" t="s">
        <v>37</v>
      </c>
      <c r="B24" s="45">
        <v>483</v>
      </c>
      <c r="C24" s="46">
        <v>513</v>
      </c>
      <c r="D24" s="46">
        <v>514</v>
      </c>
      <c r="E24" s="46">
        <v>435.2</v>
      </c>
      <c r="F24" s="47">
        <v>411.4</v>
      </c>
      <c r="J24" s="61" t="s">
        <v>47</v>
      </c>
      <c r="K24">
        <v>131566.8</v>
      </c>
    </row>
    <row r="25" spans="1:11" ht="10.5">
      <c r="A25" s="48" t="s">
        <v>38</v>
      </c>
      <c r="B25" s="41"/>
      <c r="C25" s="42">
        <v>73.7</v>
      </c>
      <c r="D25" s="42">
        <v>67</v>
      </c>
      <c r="E25" s="42">
        <v>178.5</v>
      </c>
      <c r="F25" s="43">
        <v>40.2</v>
      </c>
      <c r="J25" s="61" t="s">
        <v>48</v>
      </c>
      <c r="K25" s="60">
        <f>K24+K13</f>
        <v>142557.8</v>
      </c>
    </row>
    <row r="26" spans="1:11" ht="10.5">
      <c r="A26" s="63" t="s">
        <v>39</v>
      </c>
      <c r="B26" s="64"/>
      <c r="C26" s="64"/>
      <c r="D26" s="64"/>
      <c r="E26" s="64"/>
      <c r="F26" s="65"/>
      <c r="J26" s="61" t="s">
        <v>49</v>
      </c>
      <c r="K26" s="62">
        <f>K13/K25</f>
        <v>0.07709855230650305</v>
      </c>
    </row>
    <row r="27" spans="1:11" ht="10.5">
      <c r="A27" s="44" t="s">
        <v>40</v>
      </c>
      <c r="B27" s="45">
        <v>556.8</v>
      </c>
      <c r="C27" s="46">
        <v>467.5</v>
      </c>
      <c r="D27" s="46">
        <v>488.3</v>
      </c>
      <c r="E27" s="46">
        <v>663.4</v>
      </c>
      <c r="F27" s="47">
        <v>527.7</v>
      </c>
      <c r="J27" s="61" t="s">
        <v>50</v>
      </c>
      <c r="K27" s="62">
        <f>K22/K25</f>
        <v>0.06488175322570916</v>
      </c>
    </row>
    <row r="28" spans="1:6" ht="10.5">
      <c r="A28" s="49" t="s">
        <v>41</v>
      </c>
      <c r="B28" s="31">
        <v>1026.2</v>
      </c>
      <c r="C28" s="32">
        <v>2115.8</v>
      </c>
      <c r="D28" s="32">
        <v>1652.7</v>
      </c>
      <c r="E28" s="32">
        <v>5077.6</v>
      </c>
      <c r="F28" s="33">
        <v>3245.8</v>
      </c>
    </row>
    <row r="29" spans="1:6" ht="11.25" thickBot="1">
      <c r="A29" s="50" t="s">
        <v>42</v>
      </c>
      <c r="B29" s="51">
        <v>191.3</v>
      </c>
      <c r="C29" s="52">
        <v>282.4</v>
      </c>
      <c r="D29" s="52">
        <v>565.6</v>
      </c>
      <c r="E29" s="52">
        <v>186.6</v>
      </c>
      <c r="F29" s="53">
        <v>1038.2</v>
      </c>
    </row>
    <row r="30" spans="1:6" ht="11.25" thickTop="1">
      <c r="A30" s="54" t="s">
        <v>43</v>
      </c>
      <c r="B30" s="55">
        <v>3562.9</v>
      </c>
      <c r="C30" s="56">
        <v>5084.1</v>
      </c>
      <c r="D30" s="56">
        <v>4958.8</v>
      </c>
      <c r="E30" s="56">
        <v>8676</v>
      </c>
      <c r="F30" s="57">
        <v>7299.4</v>
      </c>
    </row>
    <row r="31" ht="10.5">
      <c r="A31" s="58" t="s">
        <v>44</v>
      </c>
    </row>
    <row r="32" spans="1:2" ht="10.5">
      <c r="A32" s="66" t="s">
        <v>45</v>
      </c>
      <c r="B32" s="66"/>
    </row>
  </sheetData>
  <sheetProtection/>
  <mergeCells count="4">
    <mergeCell ref="A5:F5"/>
    <mergeCell ref="A23:F23"/>
    <mergeCell ref="A26:F26"/>
    <mergeCell ref="A32:B32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smith_k</dc:creator>
  <cp:keywords/>
  <dc:description/>
  <cp:lastModifiedBy>finat-duclos_v</cp:lastModifiedBy>
  <dcterms:created xsi:type="dcterms:W3CDTF">2011-03-24T13:59:51Z</dcterms:created>
  <dcterms:modified xsi:type="dcterms:W3CDTF">2011-10-07T08:30:14Z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