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5480" windowHeight="10995" firstSheet="1" activeTab="1"/>
  </bookViews>
  <sheets>
    <sheet name="untying" sheetId="1" r:id="rId1"/>
    <sheet name="Riomarkers" sheetId="2" r:id="rId2"/>
  </sheets>
  <definedNames/>
  <calcPr fullCalcOnLoad="1"/>
</workbook>
</file>

<file path=xl/sharedStrings.xml><?xml version="1.0" encoding="utf-8"?>
<sst xmlns="http://schemas.openxmlformats.org/spreadsheetml/2006/main" count="209" uniqueCount="41">
  <si>
    <t>Australia</t>
  </si>
  <si>
    <t>Austria</t>
  </si>
  <si>
    <t>Belgium</t>
  </si>
  <si>
    <t>Canada</t>
  </si>
  <si>
    <t>Denmark</t>
  </si>
  <si>
    <t>Finland</t>
  </si>
  <si>
    <t>France</t>
  </si>
  <si>
    <t>Germany</t>
  </si>
  <si>
    <t>Greece</t>
  </si>
  <si>
    <t>Ireland</t>
  </si>
  <si>
    <t>Italy</t>
  </si>
  <si>
    <t>Japan</t>
  </si>
  <si>
    <t>Korea</t>
  </si>
  <si>
    <t>Luxembourg</t>
  </si>
  <si>
    <t>Netherlands</t>
  </si>
  <si>
    <t>New Zealand</t>
  </si>
  <si>
    <t>Norway</t>
  </si>
  <si>
    <t>Portugal</t>
  </si>
  <si>
    <t>Spain</t>
  </si>
  <si>
    <t>Sweden</t>
  </si>
  <si>
    <t>Switzerland</t>
  </si>
  <si>
    <t>United Kingdom</t>
  </si>
  <si>
    <t>United States</t>
  </si>
  <si>
    <t>Biodiversity</t>
  </si>
  <si>
    <t>Desertification</t>
  </si>
  <si>
    <t>EU institutions</t>
  </si>
  <si>
    <t>TOTAL DAC</t>
  </si>
  <si>
    <t>Climate change mitigation</t>
  </si>
  <si>
    <t>..</t>
  </si>
  <si>
    <t>Total (partial)</t>
  </si>
  <si>
    <t>Partial data</t>
  </si>
  <si>
    <t>Last updated: 23-May-2011</t>
  </si>
  <si>
    <t>2008-2009 average</t>
  </si>
  <si>
    <t xml:space="preserve">Untied aid </t>
  </si>
  <si>
    <t>Tied aid</t>
  </si>
  <si>
    <t>Figure A.7. Total DAC donors' ODA commitments targeted at the objectives of the Rio Conventions, 2002-09</t>
  </si>
  <si>
    <t>USD billion</t>
  </si>
  <si>
    <t>Development Co-operation Report 2011: 50th Anniversary Edition - © OECD 2011</t>
  </si>
  <si>
    <t>ANNEX A</t>
  </si>
  <si>
    <t>Figure A.7</t>
  </si>
  <si>
    <t>Version 1 - Last updated: 07-Oct-2011</t>
  </si>
</sst>
</file>

<file path=xl/styles.xml><?xml version="1.0" encoding="utf-8"?>
<styleSheet xmlns="http://schemas.openxmlformats.org/spreadsheetml/2006/main">
  <numFmts count="9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0.0"/>
  </numFmts>
  <fonts count="56">
    <font>
      <sz val="11"/>
      <color theme="1"/>
      <name val="Calibri"/>
      <family val="2"/>
    </font>
    <font>
      <sz val="10"/>
      <color indexed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color indexed="10"/>
      <name val="Arial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b/>
      <i/>
      <sz val="8"/>
      <name val="Arial"/>
      <family val="2"/>
    </font>
    <font>
      <b/>
      <i/>
      <sz val="8"/>
      <color indexed="8"/>
      <name val="Arial"/>
      <family val="2"/>
    </font>
    <font>
      <i/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u val="single"/>
      <sz val="11"/>
      <color indexed="12"/>
      <name val="Calibri"/>
      <family val="2"/>
    </font>
    <font>
      <sz val="10"/>
      <color indexed="8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8"/>
      <color theme="1"/>
      <name val="Arial"/>
      <family val="2"/>
    </font>
    <font>
      <i/>
      <sz val="8"/>
      <color theme="1"/>
      <name val="Arial"/>
      <family val="2"/>
    </font>
    <font>
      <b/>
      <i/>
      <sz val="8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3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68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>
      <alignment/>
    </xf>
    <xf numFmtId="0" fontId="4" fillId="0" borderId="0" xfId="0" applyFont="1" applyAlignment="1">
      <alignment/>
    </xf>
    <xf numFmtId="164" fontId="4" fillId="0" borderId="0" xfId="0" applyNumberFormat="1" applyFont="1" applyAlignment="1">
      <alignment/>
    </xf>
    <xf numFmtId="164" fontId="4" fillId="0" borderId="0" xfId="0" applyNumberFormat="1" applyFont="1" applyFill="1" applyAlignment="1">
      <alignment/>
    </xf>
    <xf numFmtId="1" fontId="4" fillId="0" borderId="0" xfId="0" applyNumberFormat="1" applyFont="1" applyAlignment="1">
      <alignment/>
    </xf>
    <xf numFmtId="0" fontId="4" fillId="0" borderId="0" xfId="0" applyFont="1" applyFill="1" applyAlignment="1">
      <alignment/>
    </xf>
    <xf numFmtId="0" fontId="4" fillId="33" borderId="0" xfId="0" applyFont="1" applyFill="1" applyBorder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33" borderId="0" xfId="0" applyFont="1" applyFill="1" applyBorder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3" fillId="0" borderId="12" xfId="0" applyFont="1" applyBorder="1" applyAlignment="1">
      <alignment/>
    </xf>
    <xf numFmtId="164" fontId="51" fillId="0" borderId="0" xfId="0" applyNumberFormat="1" applyFont="1" applyBorder="1" applyAlignment="1">
      <alignment horizontal="right"/>
    </xf>
    <xf numFmtId="164" fontId="51" fillId="0" borderId="0" xfId="59" applyNumberFormat="1" applyFont="1" applyFill="1" applyBorder="1" applyAlignment="1">
      <alignment horizontal="right" wrapText="1"/>
      <protection/>
    </xf>
    <xf numFmtId="164" fontId="7" fillId="0" borderId="0" xfId="59" applyNumberFormat="1" applyFont="1" applyFill="1" applyBorder="1" applyAlignment="1">
      <alignment horizontal="right" wrapText="1"/>
      <protection/>
    </xf>
    <xf numFmtId="164" fontId="51" fillId="0" borderId="0" xfId="0" applyNumberFormat="1" applyFont="1" applyFill="1" applyBorder="1" applyAlignment="1">
      <alignment horizontal="right"/>
    </xf>
    <xf numFmtId="164" fontId="51" fillId="0" borderId="0" xfId="57" applyNumberFormat="1" applyFont="1" applyBorder="1">
      <alignment/>
      <protection/>
    </xf>
    <xf numFmtId="164" fontId="51" fillId="0" borderId="0" xfId="57" applyNumberFormat="1" applyFont="1" applyFill="1" applyBorder="1" applyAlignment="1">
      <alignment horizontal="right" wrapText="1"/>
      <protection/>
    </xf>
    <xf numFmtId="164" fontId="51" fillId="0" borderId="0" xfId="58" applyNumberFormat="1" applyFont="1" applyFill="1" applyBorder="1" applyAlignment="1">
      <alignment horizontal="right" wrapText="1"/>
      <protection/>
    </xf>
    <xf numFmtId="164" fontId="51" fillId="0" borderId="0" xfId="58" applyNumberFormat="1" applyFont="1" applyBorder="1" applyAlignment="1">
      <alignment horizontal="right"/>
      <protection/>
    </xf>
    <xf numFmtId="164" fontId="7" fillId="0" borderId="0" xfId="58" applyNumberFormat="1" applyFont="1" applyFill="1" applyBorder="1" applyAlignment="1">
      <alignment horizontal="right" wrapText="1"/>
      <protection/>
    </xf>
    <xf numFmtId="164" fontId="51" fillId="34" borderId="0" xfId="0" applyNumberFormat="1" applyFont="1" applyFill="1" applyBorder="1" applyAlignment="1">
      <alignment horizontal="right"/>
    </xf>
    <xf numFmtId="164" fontId="52" fillId="34" borderId="0" xfId="59" applyNumberFormat="1" applyFont="1" applyFill="1" applyBorder="1" applyAlignment="1">
      <alignment horizontal="right" wrapText="1"/>
      <protection/>
    </xf>
    <xf numFmtId="164" fontId="8" fillId="34" borderId="0" xfId="59" applyNumberFormat="1" applyFont="1" applyFill="1" applyBorder="1" applyAlignment="1">
      <alignment horizontal="right" wrapText="1"/>
      <protection/>
    </xf>
    <xf numFmtId="164" fontId="51" fillId="34" borderId="0" xfId="57" applyNumberFormat="1" applyFont="1" applyFill="1" applyBorder="1" applyAlignment="1">
      <alignment horizontal="right"/>
      <protection/>
    </xf>
    <xf numFmtId="164" fontId="51" fillId="34" borderId="0" xfId="58" applyNumberFormat="1" applyFont="1" applyFill="1" applyBorder="1" applyAlignment="1">
      <alignment horizontal="right"/>
      <protection/>
    </xf>
    <xf numFmtId="164" fontId="4" fillId="34" borderId="0" xfId="0" applyNumberFormat="1" applyFont="1" applyFill="1" applyBorder="1" applyAlignment="1">
      <alignment horizontal="right"/>
    </xf>
    <xf numFmtId="164" fontId="4" fillId="0" borderId="0" xfId="0" applyNumberFormat="1" applyFont="1" applyFill="1" applyBorder="1" applyAlignment="1">
      <alignment horizontal="right"/>
    </xf>
    <xf numFmtId="164" fontId="7" fillId="34" borderId="0" xfId="59" applyNumberFormat="1" applyFont="1" applyFill="1" applyBorder="1" applyAlignment="1">
      <alignment horizontal="right"/>
      <protection/>
    </xf>
    <xf numFmtId="164" fontId="52" fillId="34" borderId="0" xfId="0" applyNumberFormat="1" applyFont="1" applyFill="1" applyBorder="1" applyAlignment="1">
      <alignment horizontal="right"/>
    </xf>
    <xf numFmtId="164" fontId="51" fillId="34" borderId="0" xfId="59" applyNumberFormat="1" applyFont="1" applyFill="1" applyBorder="1" applyAlignment="1">
      <alignment horizontal="right"/>
      <protection/>
    </xf>
    <xf numFmtId="164" fontId="7" fillId="33" borderId="0" xfId="59" applyNumberFormat="1" applyFont="1" applyFill="1" applyBorder="1" applyAlignment="1">
      <alignment horizontal="right"/>
      <protection/>
    </xf>
    <xf numFmtId="164" fontId="51" fillId="33" borderId="0" xfId="57" applyNumberFormat="1" applyFont="1" applyFill="1" applyBorder="1" applyAlignment="1">
      <alignment horizontal="right"/>
      <protection/>
    </xf>
    <xf numFmtId="164" fontId="4" fillId="33" borderId="0" xfId="0" applyNumberFormat="1" applyFont="1" applyFill="1" applyBorder="1" applyAlignment="1">
      <alignment horizontal="right"/>
    </xf>
    <xf numFmtId="164" fontId="51" fillId="34" borderId="0" xfId="57" applyNumberFormat="1" applyFont="1" applyFill="1" applyBorder="1" applyAlignment="1">
      <alignment horizontal="right" wrapText="1"/>
      <protection/>
    </xf>
    <xf numFmtId="164" fontId="51" fillId="34" borderId="0" xfId="58" applyNumberFormat="1" applyFont="1" applyFill="1" applyBorder="1" applyAlignment="1">
      <alignment horizontal="right" wrapText="1"/>
      <protection/>
    </xf>
    <xf numFmtId="164" fontId="51" fillId="0" borderId="0" xfId="56" applyNumberFormat="1" applyFont="1">
      <alignment/>
      <protection/>
    </xf>
    <xf numFmtId="164" fontId="51" fillId="0" borderId="0" xfId="56" applyNumberFormat="1" applyFont="1" applyBorder="1">
      <alignment/>
      <protection/>
    </xf>
    <xf numFmtId="164" fontId="51" fillId="34" borderId="0" xfId="59" applyNumberFormat="1" applyFont="1" applyFill="1" applyBorder="1" applyAlignment="1">
      <alignment horizontal="right" wrapText="1"/>
      <protection/>
    </xf>
    <xf numFmtId="164" fontId="7" fillId="34" borderId="0" xfId="59" applyNumberFormat="1" applyFont="1" applyFill="1" applyBorder="1" applyAlignment="1">
      <alignment horizontal="right" wrapText="1"/>
      <protection/>
    </xf>
    <xf numFmtId="164" fontId="4" fillId="34" borderId="0" xfId="0" applyNumberFormat="1" applyFont="1" applyFill="1" applyAlignment="1">
      <alignment horizontal="right"/>
    </xf>
    <xf numFmtId="164" fontId="51" fillId="33" borderId="0" xfId="59" applyNumberFormat="1" applyFont="1" applyFill="1" applyBorder="1" applyAlignment="1">
      <alignment horizontal="right"/>
      <protection/>
    </xf>
    <xf numFmtId="164" fontId="7" fillId="0" borderId="0" xfId="58" applyNumberFormat="1" applyFont="1" applyBorder="1" applyAlignment="1">
      <alignment horizontal="right"/>
      <protection/>
    </xf>
    <xf numFmtId="164" fontId="7" fillId="0" borderId="0" xfId="59" applyNumberFormat="1" applyFont="1" applyFill="1" applyBorder="1" applyAlignment="1">
      <alignment horizontal="right"/>
      <protection/>
    </xf>
    <xf numFmtId="164" fontId="51" fillId="0" borderId="0" xfId="57" applyNumberFormat="1" applyFont="1" applyFill="1" applyBorder="1" applyAlignment="1">
      <alignment horizontal="right"/>
      <protection/>
    </xf>
    <xf numFmtId="164" fontId="4" fillId="0" borderId="0" xfId="0" applyNumberFormat="1" applyFont="1" applyFill="1" applyAlignment="1">
      <alignment horizontal="right"/>
    </xf>
    <xf numFmtId="164" fontId="51" fillId="0" borderId="0" xfId="59" applyNumberFormat="1" applyFont="1" applyBorder="1" applyAlignment="1">
      <alignment horizontal="right"/>
      <protection/>
    </xf>
    <xf numFmtId="0" fontId="9" fillId="0" borderId="12" xfId="0" applyFont="1" applyBorder="1" applyAlignment="1">
      <alignment/>
    </xf>
    <xf numFmtId="164" fontId="53" fillId="0" borderId="0" xfId="0" applyNumberFormat="1" applyFont="1" applyBorder="1" applyAlignment="1">
      <alignment horizontal="right"/>
    </xf>
    <xf numFmtId="0" fontId="2" fillId="0" borderId="0" xfId="0" applyFont="1" applyAlignment="1">
      <alignment/>
    </xf>
    <xf numFmtId="0" fontId="2" fillId="33" borderId="0" xfId="0" applyFont="1" applyFill="1" applyBorder="1" applyAlignment="1">
      <alignment/>
    </xf>
    <xf numFmtId="0" fontId="11" fillId="0" borderId="0" xfId="0" applyFont="1" applyAlignment="1">
      <alignment/>
    </xf>
    <xf numFmtId="0" fontId="3" fillId="0" borderId="13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1" fontId="53" fillId="0" borderId="0" xfId="0" applyNumberFormat="1" applyFont="1" applyBorder="1" applyAlignment="1">
      <alignment horizontal="right"/>
    </xf>
    <xf numFmtId="0" fontId="54" fillId="0" borderId="0" xfId="0" applyFont="1" applyAlignment="1">
      <alignment horizontal="left"/>
    </xf>
    <xf numFmtId="0" fontId="55" fillId="0" borderId="0" xfId="0" applyFont="1" applyAlignment="1">
      <alignment horizontal="left"/>
    </xf>
    <xf numFmtId="0" fontId="4" fillId="0" borderId="0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43" fillId="0" borderId="0" xfId="52" applyAlignment="1" applyProtection="1">
      <alignment/>
      <protection/>
    </xf>
    <xf numFmtId="0" fontId="0" fillId="0" borderId="0" xfId="0" applyAlignment="1">
      <alignment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rmal_climate change" xfId="57"/>
    <cellStyle name="Normal_desertification" xfId="58"/>
    <cellStyle name="Normal_Sheet1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415"/>
          <c:y val="0.09575"/>
          <c:w val="0.7065"/>
          <c:h val="0.798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untying!$B$6:$C$6</c:f>
              <c:strCache/>
            </c:strRef>
          </c:cat>
          <c:val>
            <c:numRef>
              <c:f>untying!$B$7:$C$7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5"/>
          <c:y val="-0.0085"/>
          <c:w val="0.97475"/>
          <c:h val="0.89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Riomarkers!$A$24</c:f>
              <c:strCache>
                <c:ptCount val="1"/>
                <c:pt idx="0">
                  <c:v>Biodiversity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Riomarkers!$B$23:$I$23</c:f>
              <c:numCache/>
            </c:numRef>
          </c:cat>
          <c:val>
            <c:numRef>
              <c:f>Riomarkers!$B$24:$I$24</c:f>
              <c:numCache/>
            </c:numRef>
          </c:val>
        </c:ser>
        <c:ser>
          <c:idx val="1"/>
          <c:order val="1"/>
          <c:tx>
            <c:strRef>
              <c:f>Riomarkers!$A$25</c:f>
              <c:strCache>
                <c:ptCount val="1"/>
                <c:pt idx="0">
                  <c:v>Climate change mitigation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Riomarkers!$B$23:$I$23</c:f>
              <c:numCache/>
            </c:numRef>
          </c:cat>
          <c:val>
            <c:numRef>
              <c:f>Riomarkers!$B$25:$I$25</c:f>
              <c:numCache/>
            </c:numRef>
          </c:val>
        </c:ser>
        <c:ser>
          <c:idx val="2"/>
          <c:order val="2"/>
          <c:tx>
            <c:strRef>
              <c:f>Riomarkers!$A$26</c:f>
              <c:strCache>
                <c:ptCount val="1"/>
                <c:pt idx="0">
                  <c:v>Desertification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Riomarkers!$B$23:$I$23</c:f>
              <c:numCache/>
            </c:numRef>
          </c:cat>
          <c:val>
            <c:numRef>
              <c:f>Riomarkers!$B$26:$I$26</c:f>
              <c:numCache/>
            </c:numRef>
          </c:val>
        </c:ser>
        <c:axId val="1773690"/>
        <c:axId val="15963211"/>
      </c:barChart>
      <c:catAx>
        <c:axId val="17736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963211"/>
        <c:crosses val="autoZero"/>
        <c:auto val="1"/>
        <c:lblOffset val="100"/>
        <c:tickLblSkip val="1"/>
        <c:noMultiLvlLbl val="0"/>
      </c:catAx>
      <c:valAx>
        <c:axId val="1596321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7369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4875"/>
          <c:y val="0.896"/>
          <c:w val="0.699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495300</xdr:colOff>
      <xdr:row>10</xdr:row>
      <xdr:rowOff>95250</xdr:rowOff>
    </xdr:from>
    <xdr:to>
      <xdr:col>9</xdr:col>
      <xdr:colOff>533400</xdr:colOff>
      <xdr:row>24</xdr:row>
      <xdr:rowOff>171450</xdr:rowOff>
    </xdr:to>
    <xdr:graphicFrame>
      <xdr:nvGraphicFramePr>
        <xdr:cNvPr id="1" name="Chart 2"/>
        <xdr:cNvGraphicFramePr/>
      </xdr:nvGraphicFramePr>
      <xdr:xfrm>
        <a:off x="3648075" y="2000250"/>
        <a:ext cx="30861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6</xdr:row>
      <xdr:rowOff>57150</xdr:rowOff>
    </xdr:from>
    <xdr:to>
      <xdr:col>7</xdr:col>
      <xdr:colOff>561975</xdr:colOff>
      <xdr:row>20</xdr:row>
      <xdr:rowOff>133350</xdr:rowOff>
    </xdr:to>
    <xdr:graphicFrame>
      <xdr:nvGraphicFramePr>
        <xdr:cNvPr id="1" name="Chart 7"/>
        <xdr:cNvGraphicFramePr/>
      </xdr:nvGraphicFramePr>
      <xdr:xfrm>
        <a:off x="257175" y="1200150"/>
        <a:ext cx="546735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ecd-ilibrary.org/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ecd-ilibrary.org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"/>
  <sheetViews>
    <sheetView zoomScalePageLayoutView="0" workbookViewId="0" topLeftCell="A1">
      <selection activeCell="L15" sqref="L15"/>
    </sheetView>
  </sheetViews>
  <sheetFormatPr defaultColWidth="9.140625" defaultRowHeight="15"/>
  <cols>
    <col min="1" max="1" width="19.8515625" style="0" bestFit="1" customWidth="1"/>
  </cols>
  <sheetData>
    <row r="1" ht="15">
      <c r="A1" s="66" t="s">
        <v>37</v>
      </c>
    </row>
    <row r="2" spans="1:2" ht="15">
      <c r="A2" s="67" t="s">
        <v>38</v>
      </c>
      <c r="B2" t="s">
        <v>39</v>
      </c>
    </row>
    <row r="3" ht="15">
      <c r="A3" s="67" t="s">
        <v>40</v>
      </c>
    </row>
    <row r="5" ht="15">
      <c r="A5" t="s">
        <v>26</v>
      </c>
    </row>
    <row r="6" spans="1:3" ht="15">
      <c r="A6" t="s">
        <v>32</v>
      </c>
      <c r="B6" t="s">
        <v>33</v>
      </c>
      <c r="C6" t="s">
        <v>34</v>
      </c>
    </row>
    <row r="7" spans="2:3" ht="15">
      <c r="B7">
        <v>86</v>
      </c>
      <c r="C7">
        <v>14</v>
      </c>
    </row>
  </sheetData>
  <sheetProtection/>
  <hyperlinks>
    <hyperlink ref="A1" r:id="rId1" display="http://www.oecd-ilibrary.org/"/>
  </hyperlinks>
  <printOptions/>
  <pageMargins left="0.7" right="0.7" top="0.75" bottom="0.75" header="0.3" footer="0.3"/>
  <pageSetup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60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  <col min="4" max="4" width="18.421875" style="0" customWidth="1"/>
  </cols>
  <sheetData>
    <row r="1" ht="15">
      <c r="A1" s="66" t="s">
        <v>37</v>
      </c>
    </row>
    <row r="2" spans="1:2" ht="15">
      <c r="A2" s="67" t="s">
        <v>38</v>
      </c>
      <c r="B2" t="s">
        <v>39</v>
      </c>
    </row>
    <row r="3" ht="15">
      <c r="A3" s="67" t="s">
        <v>40</v>
      </c>
    </row>
    <row r="4" spans="1:40" ht="15">
      <c r="A4" s="62" t="s">
        <v>35</v>
      </c>
      <c r="B4" s="4"/>
      <c r="C4" s="4"/>
      <c r="D4" s="4"/>
      <c r="E4" s="4"/>
      <c r="F4" s="4"/>
      <c r="G4" s="4"/>
      <c r="H4" s="4"/>
      <c r="I4" s="4"/>
      <c r="J4" s="4"/>
      <c r="K4" s="4"/>
      <c r="L4" s="8"/>
      <c r="M4" s="8"/>
      <c r="N4" s="8"/>
      <c r="O4" s="8"/>
      <c r="P4" s="9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</row>
    <row r="5" spans="1:40" ht="15">
      <c r="A5" s="63" t="s">
        <v>36</v>
      </c>
      <c r="B5" s="4"/>
      <c r="C5" s="4"/>
      <c r="D5" s="4"/>
      <c r="E5" s="4"/>
      <c r="F5" s="4"/>
      <c r="G5" s="4"/>
      <c r="H5" s="4"/>
      <c r="I5" s="4"/>
      <c r="J5" s="4"/>
      <c r="K5" s="4"/>
      <c r="L5" s="8"/>
      <c r="M5" s="8"/>
      <c r="N5" s="8"/>
      <c r="O5" s="8"/>
      <c r="P5" s="9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</row>
    <row r="22" spans="1:40" ht="1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8"/>
      <c r="M22" s="8"/>
      <c r="N22" s="8"/>
      <c r="O22" s="8"/>
      <c r="P22" s="9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</row>
    <row r="23" spans="1:40" ht="15">
      <c r="A23" s="64"/>
      <c r="B23" s="59">
        <v>2002</v>
      </c>
      <c r="C23" s="59">
        <v>2003</v>
      </c>
      <c r="D23" s="59">
        <v>2004</v>
      </c>
      <c r="E23" s="59">
        <v>2005</v>
      </c>
      <c r="F23" s="59">
        <v>2006</v>
      </c>
      <c r="G23" s="59">
        <v>2007</v>
      </c>
      <c r="H23" s="59">
        <v>2008</v>
      </c>
      <c r="I23" s="60">
        <v>2009</v>
      </c>
      <c r="M23" s="8"/>
      <c r="N23" s="8"/>
      <c r="O23" s="8"/>
      <c r="P23" s="9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</row>
    <row r="24" spans="1:40" ht="15">
      <c r="A24" s="15" t="s">
        <v>23</v>
      </c>
      <c r="B24" s="61">
        <f aca="true" t="shared" si="0" ref="B24:I24">F55/1000</f>
        <v>1.4762019628999998</v>
      </c>
      <c r="C24" s="61">
        <f t="shared" si="0"/>
        <v>2.0853785062999997</v>
      </c>
      <c r="D24" s="61">
        <f t="shared" si="0"/>
        <v>2.0117819347999997</v>
      </c>
      <c r="E24" s="61">
        <f t="shared" si="0"/>
        <v>2.5904905550004096</v>
      </c>
      <c r="F24" s="61">
        <f t="shared" si="0"/>
        <v>2.943043442666938</v>
      </c>
      <c r="G24" s="61">
        <f t="shared" si="0"/>
        <v>3.669272532322152</v>
      </c>
      <c r="H24" s="61">
        <f t="shared" si="0"/>
        <v>3.436198375717568</v>
      </c>
      <c r="I24" s="61">
        <f t="shared" si="0"/>
        <v>4.338904822610234</v>
      </c>
      <c r="M24" s="8"/>
      <c r="N24" s="8"/>
      <c r="O24" s="8"/>
      <c r="P24" s="9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</row>
    <row r="25" spans="1:40" ht="15">
      <c r="A25" s="11" t="s">
        <v>27</v>
      </c>
      <c r="B25" s="7">
        <f aca="true" t="shared" si="1" ref="B25:I25">U55/1000</f>
        <v>1.596677857981802</v>
      </c>
      <c r="C25" s="7">
        <f t="shared" si="1"/>
        <v>3.471799988461995</v>
      </c>
      <c r="D25" s="7">
        <f t="shared" si="1"/>
        <v>3.260750603173716</v>
      </c>
      <c r="E25" s="7">
        <f t="shared" si="1"/>
        <v>3.978754760673863</v>
      </c>
      <c r="F25" s="7">
        <f t="shared" si="1"/>
        <v>3.9694175288423676</v>
      </c>
      <c r="G25" s="7">
        <f t="shared" si="1"/>
        <v>3.9901927125766643</v>
      </c>
      <c r="H25" s="7">
        <f t="shared" si="1"/>
        <v>8.554064442720893</v>
      </c>
      <c r="I25" s="7">
        <f t="shared" si="1"/>
        <v>9.89620821134827</v>
      </c>
      <c r="M25" s="8"/>
      <c r="N25" s="8"/>
      <c r="O25" s="8"/>
      <c r="P25" s="9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</row>
    <row r="26" spans="1:40" ht="15">
      <c r="A26" s="11" t="s">
        <v>24</v>
      </c>
      <c r="B26" s="7">
        <f aca="true" t="shared" si="2" ref="B26:I26">AJ55/1000</f>
        <v>0.8426973434845197</v>
      </c>
      <c r="C26" s="7">
        <f t="shared" si="2"/>
        <v>1.0653488078154136</v>
      </c>
      <c r="D26" s="7">
        <f t="shared" si="2"/>
        <v>1.3710159840499612</v>
      </c>
      <c r="E26" s="7">
        <f t="shared" si="2"/>
        <v>1.4735916366459842</v>
      </c>
      <c r="F26" s="7">
        <f t="shared" si="2"/>
        <v>1.8458320135550987</v>
      </c>
      <c r="G26" s="7">
        <f t="shared" si="2"/>
        <v>1.5443164148523705</v>
      </c>
      <c r="H26" s="7">
        <f t="shared" si="2"/>
        <v>2.681487610277491</v>
      </c>
      <c r="I26" s="7">
        <f t="shared" si="2"/>
        <v>1.9081640402407283</v>
      </c>
      <c r="M26" s="8"/>
      <c r="N26" s="8"/>
      <c r="O26" s="8"/>
      <c r="P26" s="9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</row>
    <row r="27" spans="1:40" ht="1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8"/>
      <c r="M27" s="8"/>
      <c r="N27" s="8"/>
      <c r="O27" s="8"/>
      <c r="P27" s="9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</row>
    <row r="28" spans="1:40" ht="1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8"/>
      <c r="M28" s="8"/>
      <c r="N28" s="8"/>
      <c r="O28" s="8"/>
      <c r="P28" s="9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</row>
    <row r="29" spans="1:40" ht="15">
      <c r="A29" s="10"/>
      <c r="B29" s="65" t="s">
        <v>23</v>
      </c>
      <c r="C29" s="65"/>
      <c r="D29" s="65"/>
      <c r="E29" s="65"/>
      <c r="F29" s="65"/>
      <c r="G29" s="65"/>
      <c r="H29" s="65"/>
      <c r="I29" s="65"/>
      <c r="J29" s="65"/>
      <c r="K29" s="11"/>
      <c r="L29" s="12"/>
      <c r="M29" s="12"/>
      <c r="N29" s="12"/>
      <c r="O29" s="12"/>
      <c r="P29" s="13"/>
      <c r="Q29" s="65" t="s">
        <v>27</v>
      </c>
      <c r="R29" s="65"/>
      <c r="S29" s="65"/>
      <c r="T29" s="65"/>
      <c r="U29" s="65"/>
      <c r="V29" s="65"/>
      <c r="W29" s="65"/>
      <c r="X29" s="65"/>
      <c r="Y29" s="65"/>
      <c r="Z29" s="11"/>
      <c r="AA29" s="11"/>
      <c r="AB29" s="11"/>
      <c r="AC29" s="11"/>
      <c r="AD29" s="11"/>
      <c r="AE29" s="11"/>
      <c r="AF29" s="65" t="s">
        <v>24</v>
      </c>
      <c r="AG29" s="65"/>
      <c r="AH29" s="65"/>
      <c r="AI29" s="65"/>
      <c r="AJ29" s="65"/>
      <c r="AK29" s="65"/>
      <c r="AL29" s="65"/>
      <c r="AM29" s="65"/>
      <c r="AN29" s="65"/>
    </row>
    <row r="30" spans="1:43" ht="15">
      <c r="A30" s="14"/>
      <c r="B30" s="2">
        <v>1998</v>
      </c>
      <c r="C30" s="2">
        <v>1999</v>
      </c>
      <c r="D30" s="2">
        <v>2000</v>
      </c>
      <c r="E30" s="2">
        <v>2001</v>
      </c>
      <c r="F30" s="2">
        <v>2002</v>
      </c>
      <c r="G30" s="2">
        <v>2003</v>
      </c>
      <c r="H30" s="2">
        <v>2004</v>
      </c>
      <c r="I30" s="2">
        <v>2005</v>
      </c>
      <c r="J30" s="2">
        <v>2006</v>
      </c>
      <c r="K30" s="2">
        <v>2007</v>
      </c>
      <c r="L30" s="3">
        <v>2008</v>
      </c>
      <c r="M30" s="3">
        <v>2009</v>
      </c>
      <c r="N30" s="15"/>
      <c r="O30" s="15"/>
      <c r="P30" s="16"/>
      <c r="Q30" s="2">
        <v>1998</v>
      </c>
      <c r="R30" s="2">
        <v>1999</v>
      </c>
      <c r="S30" s="2">
        <v>2000</v>
      </c>
      <c r="T30" s="2">
        <v>2001</v>
      </c>
      <c r="U30" s="2">
        <v>2002</v>
      </c>
      <c r="V30" s="2">
        <v>2003</v>
      </c>
      <c r="W30" s="2">
        <v>2004</v>
      </c>
      <c r="X30" s="2">
        <v>2005</v>
      </c>
      <c r="Y30" s="2">
        <v>2006</v>
      </c>
      <c r="Z30" s="2">
        <v>2007</v>
      </c>
      <c r="AA30" s="2">
        <v>2008</v>
      </c>
      <c r="AB30" s="2">
        <v>2009</v>
      </c>
      <c r="AC30" s="17"/>
      <c r="AD30" s="17"/>
      <c r="AE30" s="4"/>
      <c r="AF30" s="2">
        <v>1998</v>
      </c>
      <c r="AG30" s="2">
        <v>1999</v>
      </c>
      <c r="AH30" s="2">
        <v>2000</v>
      </c>
      <c r="AI30" s="2">
        <v>2001</v>
      </c>
      <c r="AJ30" s="2">
        <v>2002</v>
      </c>
      <c r="AK30" s="2">
        <v>2003</v>
      </c>
      <c r="AL30" s="2">
        <v>2004</v>
      </c>
      <c r="AM30" s="2">
        <v>2005</v>
      </c>
      <c r="AN30" s="3">
        <v>2006</v>
      </c>
      <c r="AO30" s="3">
        <v>2007</v>
      </c>
      <c r="AP30" s="3">
        <v>2008</v>
      </c>
      <c r="AQ30" s="3">
        <v>2009</v>
      </c>
    </row>
    <row r="31" spans="1:43" ht="15">
      <c r="A31" s="18" t="s">
        <v>0</v>
      </c>
      <c r="B31" s="19">
        <v>8.4186</v>
      </c>
      <c r="C31" s="19">
        <v>29.301</v>
      </c>
      <c r="D31" s="19">
        <v>26.0359</v>
      </c>
      <c r="E31" s="19">
        <v>10.005155</v>
      </c>
      <c r="F31" s="19">
        <v>5.884370200000002</v>
      </c>
      <c r="G31" s="19">
        <v>0.34249640000000003</v>
      </c>
      <c r="H31" s="19">
        <v>0.5811814</v>
      </c>
      <c r="I31" s="20">
        <v>11.974405800000003</v>
      </c>
      <c r="J31" s="21">
        <v>54.7</v>
      </c>
      <c r="K31" s="5">
        <v>61.7725964491466</v>
      </c>
      <c r="L31" s="6">
        <v>97.14300206117568</v>
      </c>
      <c r="M31" s="6">
        <v>127.10232331250003</v>
      </c>
      <c r="N31" s="6"/>
      <c r="O31" s="6"/>
      <c r="P31" s="18" t="s">
        <v>0</v>
      </c>
      <c r="Q31" s="22">
        <v>9.7264</v>
      </c>
      <c r="R31" s="22">
        <v>14.6209</v>
      </c>
      <c r="S31" s="22">
        <v>13.5466</v>
      </c>
      <c r="T31" s="22">
        <v>1.6965</v>
      </c>
      <c r="U31" s="22">
        <v>2.6869</v>
      </c>
      <c r="V31" s="22">
        <v>2.5011</v>
      </c>
      <c r="W31" s="23">
        <v>0</v>
      </c>
      <c r="X31" s="24">
        <v>20.195764777574652</v>
      </c>
      <c r="Y31" s="24">
        <v>17.6</v>
      </c>
      <c r="Z31" s="24">
        <v>72.87727432732599</v>
      </c>
      <c r="AA31" s="24">
        <v>62.9271089207684</v>
      </c>
      <c r="AB31" s="24">
        <v>318.40871546093746</v>
      </c>
      <c r="AC31" s="24"/>
      <c r="AD31" s="24"/>
      <c r="AE31" s="18" t="s">
        <v>0</v>
      </c>
      <c r="AF31" s="22">
        <v>3.0041</v>
      </c>
      <c r="AG31" s="22">
        <v>2.5895</v>
      </c>
      <c r="AH31" s="22">
        <v>16.2793</v>
      </c>
      <c r="AI31" s="25">
        <v>1.637201575901622</v>
      </c>
      <c r="AJ31" s="25">
        <v>3.2434041166567105</v>
      </c>
      <c r="AK31" s="26">
        <v>0</v>
      </c>
      <c r="AL31" s="25">
        <v>0.04120070629782225</v>
      </c>
      <c r="AM31" s="25">
        <v>3.0903412553321146</v>
      </c>
      <c r="AN31" s="27">
        <v>13.6</v>
      </c>
      <c r="AO31" s="27">
        <v>44.7563932998745</v>
      </c>
      <c r="AP31" s="5">
        <v>28.3</v>
      </c>
      <c r="AQ31" s="5">
        <v>71.31705449218751</v>
      </c>
    </row>
    <row r="32" spans="1:43" ht="15">
      <c r="A32" s="18" t="s">
        <v>1</v>
      </c>
      <c r="B32" s="19">
        <v>1.819</v>
      </c>
      <c r="C32" s="28" t="s">
        <v>28</v>
      </c>
      <c r="D32" s="19">
        <v>4.0849</v>
      </c>
      <c r="E32" s="19">
        <v>4.7634</v>
      </c>
      <c r="F32" s="19">
        <v>6.2162</v>
      </c>
      <c r="G32" s="19">
        <v>3.4636</v>
      </c>
      <c r="H32" s="19">
        <v>8.2881</v>
      </c>
      <c r="I32" s="20">
        <v>13.2667887</v>
      </c>
      <c r="J32" s="21">
        <v>15.165783858415963</v>
      </c>
      <c r="K32" s="5">
        <v>14.8583180835044</v>
      </c>
      <c r="L32" s="6">
        <v>32.06450542333766</v>
      </c>
      <c r="M32" s="6">
        <v>30.402914635844592</v>
      </c>
      <c r="N32" s="6"/>
      <c r="O32" s="6"/>
      <c r="P32" s="18" t="s">
        <v>1</v>
      </c>
      <c r="Q32" s="22">
        <v>0.9335</v>
      </c>
      <c r="R32" s="28" t="s">
        <v>28</v>
      </c>
      <c r="S32" s="22">
        <v>3.4592</v>
      </c>
      <c r="T32" s="22">
        <v>3.9352</v>
      </c>
      <c r="U32" s="22">
        <v>3.0495</v>
      </c>
      <c r="V32" s="22">
        <v>0.8369</v>
      </c>
      <c r="W32" s="24">
        <v>8.573805416821964</v>
      </c>
      <c r="X32" s="24">
        <v>13.460351478995772</v>
      </c>
      <c r="Y32" s="24">
        <v>24.28070792017071</v>
      </c>
      <c r="Z32" s="24">
        <v>9.555903983572891</v>
      </c>
      <c r="AA32" s="24">
        <v>31.507008380210582</v>
      </c>
      <c r="AB32" s="24">
        <v>29.00695982453698</v>
      </c>
      <c r="AC32" s="24"/>
      <c r="AD32" s="24"/>
      <c r="AE32" s="18" t="s">
        <v>1</v>
      </c>
      <c r="AF32" s="22">
        <v>2.202</v>
      </c>
      <c r="AG32" s="28" t="s">
        <v>28</v>
      </c>
      <c r="AH32" s="22">
        <v>1.375</v>
      </c>
      <c r="AI32" s="25">
        <v>1.919374510582355</v>
      </c>
      <c r="AJ32" s="25">
        <v>5.925907077561022</v>
      </c>
      <c r="AK32" s="25">
        <v>6.171076714495537</v>
      </c>
      <c r="AL32" s="25">
        <v>8.212854764567028</v>
      </c>
      <c r="AM32" s="25">
        <v>11.70478784489187</v>
      </c>
      <c r="AN32" s="27">
        <v>17.051211246391368</v>
      </c>
      <c r="AO32" s="27">
        <v>11.597382039698799</v>
      </c>
      <c r="AP32" s="5">
        <v>21.801306793595842</v>
      </c>
      <c r="AQ32" s="5">
        <v>22.311519287007382</v>
      </c>
    </row>
    <row r="33" spans="1:43" ht="15">
      <c r="A33" s="18" t="s">
        <v>2</v>
      </c>
      <c r="B33" s="19">
        <v>20.6615</v>
      </c>
      <c r="C33" s="19">
        <v>14.4783</v>
      </c>
      <c r="D33" s="19">
        <v>23.3514</v>
      </c>
      <c r="E33" s="19">
        <v>2.5368663000000002</v>
      </c>
      <c r="F33" s="19">
        <v>3.6447752</v>
      </c>
      <c r="G33" s="19">
        <v>4.3605466999999996</v>
      </c>
      <c r="H33" s="19">
        <v>16.4691</v>
      </c>
      <c r="I33" s="20">
        <v>25.6476646</v>
      </c>
      <c r="J33" s="21">
        <v>33.452177733149234</v>
      </c>
      <c r="K33" s="5">
        <v>67.6313640930869</v>
      </c>
      <c r="L33" s="6">
        <v>126.37716288763883</v>
      </c>
      <c r="M33" s="6">
        <v>161.88034958919368</v>
      </c>
      <c r="N33" s="6"/>
      <c r="O33" s="6"/>
      <c r="P33" s="18" t="s">
        <v>2</v>
      </c>
      <c r="Q33" s="22">
        <v>6.099</v>
      </c>
      <c r="R33" s="22">
        <v>1.7341</v>
      </c>
      <c r="S33" s="22">
        <v>4.6144</v>
      </c>
      <c r="T33" s="22">
        <v>1.3391</v>
      </c>
      <c r="U33" s="22">
        <v>1.3397</v>
      </c>
      <c r="V33" s="22">
        <v>0.462</v>
      </c>
      <c r="W33" s="24">
        <v>2.7812461175301286</v>
      </c>
      <c r="X33" s="24">
        <v>14.363375590355457</v>
      </c>
      <c r="Y33" s="24">
        <v>23.04560060248525</v>
      </c>
      <c r="Z33" s="24">
        <v>48.4300068583162</v>
      </c>
      <c r="AA33" s="24">
        <v>122.18407203230923</v>
      </c>
      <c r="AB33" s="24">
        <v>90.4687596435037</v>
      </c>
      <c r="AC33" s="24"/>
      <c r="AD33" s="24"/>
      <c r="AE33" s="18" t="s">
        <v>2</v>
      </c>
      <c r="AF33" s="22">
        <v>8.7579</v>
      </c>
      <c r="AG33" s="22">
        <v>6.1846</v>
      </c>
      <c r="AH33" s="22">
        <v>10.5239</v>
      </c>
      <c r="AI33" s="25">
        <v>3.7687345513164963</v>
      </c>
      <c r="AJ33" s="25">
        <v>5.895159739892565</v>
      </c>
      <c r="AK33" s="25">
        <v>2.3694791548977516</v>
      </c>
      <c r="AL33" s="25">
        <v>33.09908560069574</v>
      </c>
      <c r="AM33" s="25">
        <v>31.83951280139199</v>
      </c>
      <c r="AN33" s="27">
        <v>33.64258817622694</v>
      </c>
      <c r="AO33" s="27">
        <v>83.21857111567421</v>
      </c>
      <c r="AP33" s="5">
        <v>129.71108192701573</v>
      </c>
      <c r="AQ33" s="5">
        <v>150.85700185210973</v>
      </c>
    </row>
    <row r="34" spans="1:43" ht="15">
      <c r="A34" s="18" t="s">
        <v>3</v>
      </c>
      <c r="B34" s="19">
        <v>26.914</v>
      </c>
      <c r="C34" s="19">
        <v>7.3532</v>
      </c>
      <c r="D34" s="19">
        <v>11.6323</v>
      </c>
      <c r="E34" s="19">
        <v>25.8262995</v>
      </c>
      <c r="F34" s="19">
        <v>49.42803370000001</v>
      </c>
      <c r="G34" s="19">
        <v>72.6891921</v>
      </c>
      <c r="H34" s="19">
        <v>185.55253069999998</v>
      </c>
      <c r="I34" s="20">
        <v>5.3056558141454095</v>
      </c>
      <c r="J34" s="21">
        <v>78.22538151880458</v>
      </c>
      <c r="K34" s="5">
        <v>61.8805361630829</v>
      </c>
      <c r="L34" s="6">
        <v>52.331341951083424</v>
      </c>
      <c r="M34" s="6">
        <v>180.567353198948</v>
      </c>
      <c r="N34" s="6"/>
      <c r="O34" s="6"/>
      <c r="P34" s="18" t="s">
        <v>3</v>
      </c>
      <c r="Q34" s="22">
        <v>23.1562</v>
      </c>
      <c r="R34" s="22">
        <v>9.8657</v>
      </c>
      <c r="S34" s="22">
        <v>21.5184</v>
      </c>
      <c r="T34" s="24">
        <v>62.30883492637562</v>
      </c>
      <c r="U34" s="22">
        <v>79.1218</v>
      </c>
      <c r="V34" s="22">
        <v>65.4009</v>
      </c>
      <c r="W34" s="24">
        <v>26.68972407962494</v>
      </c>
      <c r="X34" s="24">
        <v>1.897466369563423</v>
      </c>
      <c r="Y34" s="24">
        <v>41.80401216609362</v>
      </c>
      <c r="Z34" s="24">
        <v>42.4590430978312</v>
      </c>
      <c r="AA34" s="24">
        <v>41.52978703617596</v>
      </c>
      <c r="AB34" s="24">
        <v>71.81907975460153</v>
      </c>
      <c r="AC34" s="24"/>
      <c r="AD34" s="24"/>
      <c r="AE34" s="18" t="s">
        <v>3</v>
      </c>
      <c r="AF34" s="22">
        <v>11.6409</v>
      </c>
      <c r="AG34" s="22">
        <v>2.726</v>
      </c>
      <c r="AH34" s="22">
        <v>25.9857</v>
      </c>
      <c r="AI34" s="25">
        <v>30.504391630069748</v>
      </c>
      <c r="AJ34" s="25">
        <v>62.00318471337579</v>
      </c>
      <c r="AK34" s="25">
        <v>65.93457610170704</v>
      </c>
      <c r="AL34" s="25">
        <v>242.09899315963415</v>
      </c>
      <c r="AM34" s="25">
        <v>34</v>
      </c>
      <c r="AN34" s="27">
        <v>76.65520585383054</v>
      </c>
      <c r="AO34" s="27">
        <v>25.8433119240436</v>
      </c>
      <c r="AP34" s="5">
        <v>130.09962801078768</v>
      </c>
      <c r="AQ34" s="5">
        <v>96.34223488168278</v>
      </c>
    </row>
    <row r="35" spans="1:43" ht="15">
      <c r="A35" s="18" t="s">
        <v>4</v>
      </c>
      <c r="B35" s="19">
        <v>36.0519</v>
      </c>
      <c r="C35" s="19">
        <v>38.058</v>
      </c>
      <c r="D35" s="19">
        <v>15.4009</v>
      </c>
      <c r="E35" s="19">
        <v>80.41294120000002</v>
      </c>
      <c r="F35" s="19">
        <v>62.075516799999995</v>
      </c>
      <c r="G35" s="19">
        <v>70.20245460000001</v>
      </c>
      <c r="H35" s="19">
        <v>138.86155629999996</v>
      </c>
      <c r="I35" s="20">
        <v>159.2832008</v>
      </c>
      <c r="J35" s="21">
        <v>139.83846519999997</v>
      </c>
      <c r="K35" s="5">
        <v>102.835960754051</v>
      </c>
      <c r="L35" s="6">
        <v>162.45844218674407</v>
      </c>
      <c r="M35" s="6">
        <v>120.60619096605255</v>
      </c>
      <c r="N35" s="6"/>
      <c r="O35" s="6"/>
      <c r="P35" s="18" t="s">
        <v>4</v>
      </c>
      <c r="Q35" s="22">
        <v>18.154</v>
      </c>
      <c r="R35" s="22">
        <v>0.5716</v>
      </c>
      <c r="S35" s="22">
        <v>3.6337</v>
      </c>
      <c r="T35" s="22">
        <v>84.7307</v>
      </c>
      <c r="U35" s="22">
        <v>75.6797</v>
      </c>
      <c r="V35" s="22">
        <v>71.4233</v>
      </c>
      <c r="W35" s="24">
        <v>99.78989912485807</v>
      </c>
      <c r="X35" s="24">
        <v>215.52325678357602</v>
      </c>
      <c r="Y35" s="24">
        <v>92.67827696449605</v>
      </c>
      <c r="Z35" s="24">
        <v>190.587219343696</v>
      </c>
      <c r="AA35" s="24">
        <v>203.60058055152393</v>
      </c>
      <c r="AB35" s="24">
        <v>299.4785373608903</v>
      </c>
      <c r="AC35" s="24"/>
      <c r="AD35" s="24"/>
      <c r="AE35" s="18" t="s">
        <v>4</v>
      </c>
      <c r="AF35" s="22">
        <v>14.2199</v>
      </c>
      <c r="AG35" s="22">
        <v>0</v>
      </c>
      <c r="AH35" s="22">
        <v>0.4298</v>
      </c>
      <c r="AI35" s="25">
        <v>23.272642053648696</v>
      </c>
      <c r="AJ35" s="25">
        <v>27.685273264589124</v>
      </c>
      <c r="AK35" s="25">
        <v>12.257853602165252</v>
      </c>
      <c r="AL35" s="25">
        <v>85.01002070946626</v>
      </c>
      <c r="AM35" s="25">
        <v>180.02968596254235</v>
      </c>
      <c r="AN35" s="27">
        <v>82.71277132761234</v>
      </c>
      <c r="AO35" s="27">
        <v>90.00312350714731</v>
      </c>
      <c r="AP35" s="5">
        <v>123.34513788098694</v>
      </c>
      <c r="AQ35" s="5">
        <v>105.80473206770786</v>
      </c>
    </row>
    <row r="36" spans="1:43" ht="15">
      <c r="A36" s="18" t="s">
        <v>5</v>
      </c>
      <c r="B36" s="19">
        <v>29.1757</v>
      </c>
      <c r="C36" s="19">
        <v>21.653</v>
      </c>
      <c r="D36" s="19">
        <v>23.8318</v>
      </c>
      <c r="E36" s="19">
        <v>20.627786500000003</v>
      </c>
      <c r="F36" s="19">
        <v>9.3431346</v>
      </c>
      <c r="G36" s="19">
        <v>3.3920874999999997</v>
      </c>
      <c r="H36" s="28">
        <v>15.716123400000003</v>
      </c>
      <c r="I36" s="29">
        <v>2.7865647000000004</v>
      </c>
      <c r="J36" s="30">
        <v>3.1536965</v>
      </c>
      <c r="K36" s="5">
        <v>50.084759753593396</v>
      </c>
      <c r="L36" s="6">
        <v>129.83756890235105</v>
      </c>
      <c r="M36" s="6">
        <v>118.83713549644895</v>
      </c>
      <c r="N36" s="6"/>
      <c r="O36" s="6"/>
      <c r="P36" s="18" t="s">
        <v>5</v>
      </c>
      <c r="Q36" s="22">
        <v>38.2841</v>
      </c>
      <c r="R36" s="22">
        <v>16.6759</v>
      </c>
      <c r="S36" s="22">
        <v>14.4483</v>
      </c>
      <c r="T36" s="22">
        <v>6.7447</v>
      </c>
      <c r="U36" s="22">
        <v>3.3123</v>
      </c>
      <c r="V36" s="22">
        <v>1.6208</v>
      </c>
      <c r="W36" s="31" t="s">
        <v>28</v>
      </c>
      <c r="X36" s="31" t="s">
        <v>28</v>
      </c>
      <c r="Y36" s="31" t="s">
        <v>28</v>
      </c>
      <c r="Z36" s="24">
        <v>39.2878535249829</v>
      </c>
      <c r="AA36" s="24">
        <v>141.08950490408193</v>
      </c>
      <c r="AB36" s="24">
        <v>183.04017407046388</v>
      </c>
      <c r="AC36" s="24"/>
      <c r="AD36" s="24"/>
      <c r="AE36" s="18" t="s">
        <v>5</v>
      </c>
      <c r="AF36" s="22">
        <v>29.3624</v>
      </c>
      <c r="AG36" s="22">
        <v>10.3315</v>
      </c>
      <c r="AH36" s="22">
        <v>10.7553</v>
      </c>
      <c r="AI36" s="25">
        <v>15.024551150741052</v>
      </c>
      <c r="AJ36" s="25">
        <v>4.996701536141741</v>
      </c>
      <c r="AK36" s="25">
        <v>1.0247429668963959</v>
      </c>
      <c r="AL36" s="32" t="s">
        <v>28</v>
      </c>
      <c r="AM36" s="32" t="s">
        <v>28</v>
      </c>
      <c r="AN36" s="33" t="s">
        <v>28</v>
      </c>
      <c r="AO36" s="27">
        <v>23.825279945243</v>
      </c>
      <c r="AP36" s="5">
        <v>113.19491293812203</v>
      </c>
      <c r="AQ36" s="5">
        <v>127.31207491992764</v>
      </c>
    </row>
    <row r="37" spans="1:43" ht="15">
      <c r="A37" s="18" t="s">
        <v>6</v>
      </c>
      <c r="B37" s="19">
        <v>102</v>
      </c>
      <c r="C37" s="19">
        <v>20.1</v>
      </c>
      <c r="D37" s="19">
        <v>11.9</v>
      </c>
      <c r="E37" s="19">
        <v>35.895576</v>
      </c>
      <c r="F37" s="19">
        <v>72.57668299999999</v>
      </c>
      <c r="G37" s="19">
        <v>52.6986307</v>
      </c>
      <c r="H37" s="19">
        <v>104.10166000000001</v>
      </c>
      <c r="I37" s="20">
        <v>65.1603281</v>
      </c>
      <c r="J37" s="21">
        <v>130.77695493912387</v>
      </c>
      <c r="K37" s="5">
        <v>165.45076384341002</v>
      </c>
      <c r="L37" s="6">
        <v>222.00988459143224</v>
      </c>
      <c r="M37" s="6">
        <v>244.72552029467522</v>
      </c>
      <c r="N37" s="6"/>
      <c r="O37" s="6"/>
      <c r="P37" s="18" t="s">
        <v>6</v>
      </c>
      <c r="Q37" s="22">
        <v>64.1</v>
      </c>
      <c r="R37" s="22">
        <v>9.5</v>
      </c>
      <c r="S37" s="22">
        <v>13.5</v>
      </c>
      <c r="T37" s="22">
        <v>18.8852</v>
      </c>
      <c r="U37" s="22">
        <v>4.8597</v>
      </c>
      <c r="V37" s="22">
        <v>8.6382</v>
      </c>
      <c r="W37" s="24">
        <v>19.095539818611005</v>
      </c>
      <c r="X37" s="24">
        <v>200.24732786477756</v>
      </c>
      <c r="Y37" s="24">
        <v>327.44320321325466</v>
      </c>
      <c r="Z37" s="24">
        <v>481.1384311945393</v>
      </c>
      <c r="AA37" s="24">
        <v>808.5368628876389</v>
      </c>
      <c r="AB37" s="24">
        <v>989.4863948583344</v>
      </c>
      <c r="AC37" s="24"/>
      <c r="AD37" s="24"/>
      <c r="AE37" s="18" t="s">
        <v>6</v>
      </c>
      <c r="AF37" s="22">
        <v>48.6</v>
      </c>
      <c r="AG37" s="22">
        <v>9.5</v>
      </c>
      <c r="AH37" s="22">
        <v>10.7</v>
      </c>
      <c r="AI37" s="25">
        <v>7.987641053197205</v>
      </c>
      <c r="AJ37" s="25">
        <v>30.23277730656866</v>
      </c>
      <c r="AK37" s="25">
        <v>15.901028132414414</v>
      </c>
      <c r="AL37" s="25">
        <v>60.849795005590764</v>
      </c>
      <c r="AM37" s="25">
        <v>13.550832711906535</v>
      </c>
      <c r="AN37" s="27">
        <v>161.35298669511738</v>
      </c>
      <c r="AO37" s="27">
        <v>107.192334017796</v>
      </c>
      <c r="AP37" s="5">
        <v>141.3890090869753</v>
      </c>
      <c r="AQ37" s="5">
        <v>245.3297346079515</v>
      </c>
    </row>
    <row r="38" spans="1:43" ht="15">
      <c r="A38" s="18" t="s">
        <v>7</v>
      </c>
      <c r="B38" s="19">
        <v>250.8549</v>
      </c>
      <c r="C38" s="19">
        <v>313.5087</v>
      </c>
      <c r="D38" s="19">
        <v>268.8621</v>
      </c>
      <c r="E38" s="19">
        <v>95.55489780000003</v>
      </c>
      <c r="F38" s="19">
        <v>157.44862899999998</v>
      </c>
      <c r="G38" s="19">
        <v>149.6297899</v>
      </c>
      <c r="H38" s="19">
        <v>243.50170010000005</v>
      </c>
      <c r="I38" s="20">
        <v>283.32662249999987</v>
      </c>
      <c r="J38" s="21">
        <v>277.61690999999996</v>
      </c>
      <c r="K38" s="21">
        <v>243.2</v>
      </c>
      <c r="L38" s="21">
        <v>284.83655535999986</v>
      </c>
      <c r="M38" s="21">
        <v>382.57238315</v>
      </c>
      <c r="N38" s="21"/>
      <c r="O38" s="21"/>
      <c r="P38" s="18" t="s">
        <v>7</v>
      </c>
      <c r="Q38" s="22">
        <v>490.7329</v>
      </c>
      <c r="R38" s="22">
        <v>846.9</v>
      </c>
      <c r="S38" s="22">
        <v>224.4</v>
      </c>
      <c r="T38" s="22">
        <v>147.9518</v>
      </c>
      <c r="U38" s="22">
        <v>202.1774</v>
      </c>
      <c r="V38" s="22">
        <v>595.9842</v>
      </c>
      <c r="W38" s="24">
        <v>609.6157870542924</v>
      </c>
      <c r="X38" s="24">
        <v>869.9471041511312</v>
      </c>
      <c r="Y38" s="24">
        <v>1094.9919618999998</v>
      </c>
      <c r="Z38" s="24">
        <v>798.2</v>
      </c>
      <c r="AA38" s="24">
        <v>2057.409620680001</v>
      </c>
      <c r="AB38" s="24">
        <v>773.10751819</v>
      </c>
      <c r="AC38" s="24"/>
      <c r="AD38" s="24"/>
      <c r="AE38" s="18" t="s">
        <v>7</v>
      </c>
      <c r="AF38" s="22">
        <v>496.4938</v>
      </c>
      <c r="AG38" s="22">
        <v>298.9</v>
      </c>
      <c r="AH38" s="22">
        <v>189</v>
      </c>
      <c r="AI38" s="25">
        <v>65.4165233745298</v>
      </c>
      <c r="AJ38" s="25">
        <v>133.7291489963246</v>
      </c>
      <c r="AK38" s="25">
        <v>54.57010507287313</v>
      </c>
      <c r="AL38" s="25">
        <v>119.12257423282402</v>
      </c>
      <c r="AM38" s="25">
        <v>235.7913248819289</v>
      </c>
      <c r="AN38" s="27">
        <v>301.92589</v>
      </c>
      <c r="AO38" s="34">
        <v>198.7</v>
      </c>
      <c r="AP38" s="5">
        <v>292.99656332999996</v>
      </c>
      <c r="AQ38" s="5">
        <v>88.77216218</v>
      </c>
    </row>
    <row r="39" spans="1:43" ht="15">
      <c r="A39" s="18" t="s">
        <v>8</v>
      </c>
      <c r="B39" s="22">
        <v>0</v>
      </c>
      <c r="C39" s="22">
        <v>0</v>
      </c>
      <c r="D39" s="22">
        <v>0</v>
      </c>
      <c r="E39" s="22">
        <v>0</v>
      </c>
      <c r="F39" s="19">
        <v>1.7289283999999998</v>
      </c>
      <c r="G39" s="19">
        <v>5.619504300000001</v>
      </c>
      <c r="H39" s="19">
        <v>4.350772900000002</v>
      </c>
      <c r="I39" s="20">
        <v>4.297071300000001</v>
      </c>
      <c r="J39" s="21">
        <v>2.1226057487134384</v>
      </c>
      <c r="K39" s="5">
        <v>3.65084188911705</v>
      </c>
      <c r="L39" s="6">
        <v>4.334572335208419</v>
      </c>
      <c r="M39" s="6">
        <v>8.747486422503837</v>
      </c>
      <c r="N39" s="6"/>
      <c r="O39" s="6"/>
      <c r="P39" s="18" t="s">
        <v>8</v>
      </c>
      <c r="Q39" s="22" t="s">
        <v>28</v>
      </c>
      <c r="R39" s="22" t="s">
        <v>28</v>
      </c>
      <c r="S39" s="22" t="s">
        <v>28</v>
      </c>
      <c r="T39" s="22" t="s">
        <v>28</v>
      </c>
      <c r="U39" s="22">
        <v>0.9122</v>
      </c>
      <c r="V39" s="22">
        <v>1.0913</v>
      </c>
      <c r="W39" s="24">
        <v>1.480225953534601</v>
      </c>
      <c r="X39" s="24">
        <v>1.3177355207556551</v>
      </c>
      <c r="Y39" s="24">
        <v>1.0056482992343394</v>
      </c>
      <c r="Z39" s="24">
        <v>12.0310308008214</v>
      </c>
      <c r="AA39" s="24">
        <v>5.4153887206115625</v>
      </c>
      <c r="AB39" s="24">
        <v>10.924620526389086</v>
      </c>
      <c r="AC39" s="24"/>
      <c r="AD39" s="24"/>
      <c r="AE39" s="18" t="s">
        <v>8</v>
      </c>
      <c r="AF39" s="22" t="s">
        <v>28</v>
      </c>
      <c r="AG39" s="22" t="s">
        <v>28</v>
      </c>
      <c r="AH39" s="22" t="s">
        <v>28</v>
      </c>
      <c r="AI39" s="26">
        <v>0</v>
      </c>
      <c r="AJ39" s="25">
        <v>0.10130996136085196</v>
      </c>
      <c r="AK39" s="25">
        <v>0.404559484803977</v>
      </c>
      <c r="AL39" s="25">
        <v>2.034604162007703</v>
      </c>
      <c r="AM39" s="25">
        <v>1.7213087745463589</v>
      </c>
      <c r="AN39" s="27">
        <v>1.7266850759382393</v>
      </c>
      <c r="AO39" s="27">
        <v>5.36190965092403</v>
      </c>
      <c r="AP39" s="5">
        <v>4.40167892687148</v>
      </c>
      <c r="AQ39" s="5">
        <v>8.182815763821198</v>
      </c>
    </row>
    <row r="40" spans="1:43" ht="15">
      <c r="A40" s="18" t="s">
        <v>9</v>
      </c>
      <c r="B40" s="19">
        <v>1.052</v>
      </c>
      <c r="C40" s="19">
        <v>0.75</v>
      </c>
      <c r="D40" s="19">
        <v>4.7224</v>
      </c>
      <c r="E40" s="19">
        <v>1.5013092999999997</v>
      </c>
      <c r="F40" s="19">
        <v>1.2417907</v>
      </c>
      <c r="G40" s="19">
        <v>0.7467273</v>
      </c>
      <c r="H40" s="19">
        <v>0.7988569999999999</v>
      </c>
      <c r="I40" s="29">
        <v>0.0124285</v>
      </c>
      <c r="J40" s="35" t="s">
        <v>28</v>
      </c>
      <c r="K40" s="5">
        <v>29.4780837449815</v>
      </c>
      <c r="L40" s="6">
        <v>20.04974239146113</v>
      </c>
      <c r="M40" s="6">
        <v>107.78356155131597</v>
      </c>
      <c r="N40" s="6"/>
      <c r="O40" s="6"/>
      <c r="P40" s="18" t="s">
        <v>9</v>
      </c>
      <c r="Q40" s="22">
        <v>0</v>
      </c>
      <c r="R40" s="22">
        <v>0</v>
      </c>
      <c r="S40" s="22">
        <v>0.1423</v>
      </c>
      <c r="T40" s="22">
        <v>0.54583</v>
      </c>
      <c r="U40" s="22">
        <v>0.67238</v>
      </c>
      <c r="V40" s="22">
        <v>0.57157</v>
      </c>
      <c r="W40" s="24">
        <v>0.7988570008696734</v>
      </c>
      <c r="X40" s="31" t="s">
        <v>28</v>
      </c>
      <c r="Y40" s="31" t="s">
        <v>28</v>
      </c>
      <c r="Z40" s="24">
        <v>29.4611822973292</v>
      </c>
      <c r="AA40" s="24">
        <v>20.029251752488104</v>
      </c>
      <c r="AB40" s="24">
        <v>1.1836791533212645</v>
      </c>
      <c r="AC40" s="24"/>
      <c r="AD40" s="24"/>
      <c r="AE40" s="18" t="s">
        <v>9</v>
      </c>
      <c r="AF40" s="22">
        <v>2.715</v>
      </c>
      <c r="AG40" s="22">
        <v>3.592</v>
      </c>
      <c r="AH40" s="22">
        <v>6.8633</v>
      </c>
      <c r="AI40" s="25">
        <v>0.9554791330825719</v>
      </c>
      <c r="AJ40" s="25">
        <v>0.5457289605126756</v>
      </c>
      <c r="AK40" s="25">
        <v>0.15907016156366513</v>
      </c>
      <c r="AL40" s="26">
        <v>0</v>
      </c>
      <c r="AM40" s="28" t="s">
        <v>28</v>
      </c>
      <c r="AN40" s="33" t="s">
        <v>28</v>
      </c>
      <c r="AO40" s="27">
        <v>29.4611822973292</v>
      </c>
      <c r="AP40" s="5">
        <v>20.029251752488104</v>
      </c>
      <c r="AQ40" s="5">
        <v>32.5080072413313</v>
      </c>
    </row>
    <row r="41" spans="1:43" ht="15">
      <c r="A41" s="18" t="s">
        <v>10</v>
      </c>
      <c r="B41" s="28" t="s">
        <v>28</v>
      </c>
      <c r="C41" s="28" t="s">
        <v>28</v>
      </c>
      <c r="D41" s="28" t="s">
        <v>28</v>
      </c>
      <c r="E41" s="28" t="s">
        <v>28</v>
      </c>
      <c r="F41" s="28" t="s">
        <v>28</v>
      </c>
      <c r="G41" s="28" t="s">
        <v>28</v>
      </c>
      <c r="H41" s="36">
        <v>0.2974282</v>
      </c>
      <c r="I41" s="37" t="s">
        <v>28</v>
      </c>
      <c r="J41" s="38">
        <v>12</v>
      </c>
      <c r="K41" s="5">
        <v>115.046859017112</v>
      </c>
      <c r="L41" s="6">
        <v>78.24644827635952</v>
      </c>
      <c r="M41" s="6">
        <v>64.31368823283665</v>
      </c>
      <c r="N41" s="6"/>
      <c r="O41" s="6"/>
      <c r="P41" s="18" t="s">
        <v>10</v>
      </c>
      <c r="Q41" s="31" t="s">
        <v>28</v>
      </c>
      <c r="R41" s="31" t="s">
        <v>28</v>
      </c>
      <c r="S41" s="31" t="s">
        <v>28</v>
      </c>
      <c r="T41" s="31" t="s">
        <v>28</v>
      </c>
      <c r="U41" s="31" t="s">
        <v>28</v>
      </c>
      <c r="V41" s="31" t="s">
        <v>28</v>
      </c>
      <c r="W41" s="31" t="s">
        <v>28</v>
      </c>
      <c r="X41" s="31" t="s">
        <v>28</v>
      </c>
      <c r="Y41" s="39">
        <v>13.8</v>
      </c>
      <c r="Z41" s="24">
        <v>23.5953642683094</v>
      </c>
      <c r="AA41" s="24">
        <v>72.48775163709797</v>
      </c>
      <c r="AB41" s="24">
        <v>43.30238310820222</v>
      </c>
      <c r="AC41" s="24"/>
      <c r="AD41" s="24"/>
      <c r="AE41" s="18" t="s">
        <v>10</v>
      </c>
      <c r="AF41" s="28" t="s">
        <v>28</v>
      </c>
      <c r="AG41" s="28" t="s">
        <v>28</v>
      </c>
      <c r="AH41" s="28" t="s">
        <v>28</v>
      </c>
      <c r="AI41" s="28" t="s">
        <v>28</v>
      </c>
      <c r="AJ41" s="28" t="s">
        <v>28</v>
      </c>
      <c r="AK41" s="28" t="s">
        <v>28</v>
      </c>
      <c r="AL41" s="28" t="s">
        <v>28</v>
      </c>
      <c r="AM41" s="28" t="s">
        <v>28</v>
      </c>
      <c r="AN41" s="40">
        <v>5.9</v>
      </c>
      <c r="AO41" s="27">
        <v>37.256192583162196</v>
      </c>
      <c r="AP41" s="5">
        <v>97.04911156786389</v>
      </c>
      <c r="AQ41" s="5">
        <v>44.844427530984575</v>
      </c>
    </row>
    <row r="42" spans="1:43" ht="15">
      <c r="A42" s="18" t="s">
        <v>11</v>
      </c>
      <c r="B42" s="19">
        <v>163.7</v>
      </c>
      <c r="C42" s="19">
        <v>125.1</v>
      </c>
      <c r="D42" s="19">
        <v>143.586</v>
      </c>
      <c r="E42" s="19">
        <v>719.0302707</v>
      </c>
      <c r="F42" s="19">
        <v>637.3975077</v>
      </c>
      <c r="G42" s="19">
        <v>1153.4924466999998</v>
      </c>
      <c r="H42" s="28">
        <v>616.025</v>
      </c>
      <c r="I42" s="20">
        <v>1148.9170311000014</v>
      </c>
      <c r="J42" s="4">
        <v>1177.29954855988</v>
      </c>
      <c r="K42" s="5">
        <v>1777.85113795655</v>
      </c>
      <c r="L42" s="6">
        <v>876.7227890425223</v>
      </c>
      <c r="M42" s="6">
        <v>1134.8170314172503</v>
      </c>
      <c r="N42" s="6"/>
      <c r="O42" s="6"/>
      <c r="P42" s="18" t="s">
        <v>11</v>
      </c>
      <c r="Q42" s="22">
        <v>1372.9</v>
      </c>
      <c r="R42" s="22">
        <v>1782.5</v>
      </c>
      <c r="S42" s="22">
        <v>1749.952</v>
      </c>
      <c r="T42" s="22">
        <v>1087.085</v>
      </c>
      <c r="U42" s="22">
        <v>953.949</v>
      </c>
      <c r="V42" s="22">
        <v>2293.435</v>
      </c>
      <c r="W42" s="41">
        <v>1920.9405602405193</v>
      </c>
      <c r="X42" s="24">
        <v>2223.19431573101</v>
      </c>
      <c r="Y42" s="24">
        <v>1407.2264911857699</v>
      </c>
      <c r="Z42" s="24">
        <v>1331.91583255171</v>
      </c>
      <c r="AA42" s="24">
        <v>3084.017496721288</v>
      </c>
      <c r="AB42" s="24">
        <v>4340.070967347291</v>
      </c>
      <c r="AC42" s="24"/>
      <c r="AD42" s="24"/>
      <c r="AE42" s="18" t="s">
        <v>11</v>
      </c>
      <c r="AF42" s="22">
        <v>45.1</v>
      </c>
      <c r="AG42" s="22">
        <v>57.4</v>
      </c>
      <c r="AH42" s="22">
        <v>88.1</v>
      </c>
      <c r="AI42" s="22">
        <v>415.6</v>
      </c>
      <c r="AJ42" s="22">
        <v>178.2</v>
      </c>
      <c r="AK42" s="25">
        <v>527.7251355996555</v>
      </c>
      <c r="AL42" s="42">
        <v>282.9223150693801</v>
      </c>
      <c r="AM42" s="25">
        <v>366.99214915035395</v>
      </c>
      <c r="AN42" s="27">
        <v>316.921030368574</v>
      </c>
      <c r="AO42" s="27">
        <v>396.549632910756</v>
      </c>
      <c r="AP42" s="5">
        <v>392.459854531594</v>
      </c>
      <c r="AQ42" s="5">
        <v>77.34355689294838</v>
      </c>
    </row>
    <row r="43" spans="1:43" ht="15">
      <c r="A43" s="18" t="s">
        <v>12</v>
      </c>
      <c r="B43" s="19"/>
      <c r="C43" s="19"/>
      <c r="D43" s="19"/>
      <c r="E43" s="19"/>
      <c r="F43" s="19"/>
      <c r="G43" s="19"/>
      <c r="H43" s="22"/>
      <c r="I43" s="20"/>
      <c r="J43" s="4"/>
      <c r="K43" s="43">
        <v>12.480084</v>
      </c>
      <c r="L43" s="44">
        <v>24.108473</v>
      </c>
      <c r="M43" s="44">
        <v>42.163851</v>
      </c>
      <c r="N43" s="44"/>
      <c r="O43" s="44"/>
      <c r="P43" s="18" t="s">
        <v>12</v>
      </c>
      <c r="Q43" s="22"/>
      <c r="R43" s="22"/>
      <c r="S43" s="22"/>
      <c r="T43" s="22"/>
      <c r="U43" s="22"/>
      <c r="V43" s="22"/>
      <c r="W43" s="24"/>
      <c r="X43" s="24"/>
      <c r="Y43" s="24"/>
      <c r="Z43" s="44">
        <v>18.83127</v>
      </c>
      <c r="AA43" s="44">
        <v>178.006783</v>
      </c>
      <c r="AB43" s="44">
        <v>102.49609899999996</v>
      </c>
      <c r="AC43" s="44"/>
      <c r="AD43" s="24"/>
      <c r="AE43" s="18" t="s">
        <v>12</v>
      </c>
      <c r="AF43" s="22"/>
      <c r="AG43" s="22"/>
      <c r="AH43" s="22"/>
      <c r="AI43" s="22"/>
      <c r="AJ43" s="22"/>
      <c r="AK43" s="25"/>
      <c r="AL43" s="25"/>
      <c r="AM43" s="25"/>
      <c r="AN43" s="27"/>
      <c r="AO43" s="44">
        <v>41.263869</v>
      </c>
      <c r="AP43" s="44">
        <v>271.984715</v>
      </c>
      <c r="AQ43" s="5">
        <v>52.503941</v>
      </c>
    </row>
    <row r="44" spans="1:43" ht="15">
      <c r="A44" s="18" t="s">
        <v>13</v>
      </c>
      <c r="B44" s="28" t="s">
        <v>28</v>
      </c>
      <c r="C44" s="28" t="s">
        <v>28</v>
      </c>
      <c r="D44" s="28" t="s">
        <v>28</v>
      </c>
      <c r="E44" s="28" t="s">
        <v>28</v>
      </c>
      <c r="F44" s="28" t="s">
        <v>28</v>
      </c>
      <c r="G44" s="28" t="s">
        <v>28</v>
      </c>
      <c r="H44" s="28" t="s">
        <v>28</v>
      </c>
      <c r="I44" s="45" t="s">
        <v>28</v>
      </c>
      <c r="J44" s="46" t="s">
        <v>28</v>
      </c>
      <c r="K44" s="46" t="s">
        <v>28</v>
      </c>
      <c r="L44" s="46" t="s">
        <v>28</v>
      </c>
      <c r="M44" s="46" t="s">
        <v>28</v>
      </c>
      <c r="N44" s="21"/>
      <c r="O44" s="21"/>
      <c r="P44" s="18" t="s">
        <v>13</v>
      </c>
      <c r="Q44" s="31" t="s">
        <v>28</v>
      </c>
      <c r="R44" s="31" t="s">
        <v>28</v>
      </c>
      <c r="S44" s="31" t="s">
        <v>28</v>
      </c>
      <c r="T44" s="31" t="s">
        <v>28</v>
      </c>
      <c r="U44" s="31" t="s">
        <v>28</v>
      </c>
      <c r="V44" s="31" t="s">
        <v>28</v>
      </c>
      <c r="W44" s="31" t="s">
        <v>28</v>
      </c>
      <c r="X44" s="31" t="s">
        <v>28</v>
      </c>
      <c r="Y44" s="31" t="s">
        <v>28</v>
      </c>
      <c r="Z44" s="41" t="s">
        <v>28</v>
      </c>
      <c r="AA44" s="41" t="s">
        <v>28</v>
      </c>
      <c r="AB44" s="41"/>
      <c r="AC44" s="24"/>
      <c r="AD44" s="24"/>
      <c r="AE44" s="18" t="s">
        <v>13</v>
      </c>
      <c r="AF44" s="28" t="s">
        <v>28</v>
      </c>
      <c r="AG44" s="28" t="s">
        <v>28</v>
      </c>
      <c r="AH44" s="28" t="s">
        <v>28</v>
      </c>
      <c r="AI44" s="28" t="s">
        <v>28</v>
      </c>
      <c r="AJ44" s="28" t="s">
        <v>28</v>
      </c>
      <c r="AK44" s="28" t="s">
        <v>28</v>
      </c>
      <c r="AL44" s="28" t="s">
        <v>28</v>
      </c>
      <c r="AM44" s="28" t="s">
        <v>28</v>
      </c>
      <c r="AN44" s="33" t="s">
        <v>28</v>
      </c>
      <c r="AO44" s="33" t="s">
        <v>28</v>
      </c>
      <c r="AP44" s="47" t="s">
        <v>28</v>
      </c>
      <c r="AQ44" s="47" t="s">
        <v>28</v>
      </c>
    </row>
    <row r="45" spans="1:42" ht="15">
      <c r="A45" s="18" t="s">
        <v>14</v>
      </c>
      <c r="B45" s="19">
        <v>236.8863</v>
      </c>
      <c r="C45" s="19">
        <v>149.3066</v>
      </c>
      <c r="D45" s="19">
        <v>125.7255</v>
      </c>
      <c r="E45" s="19">
        <v>240.14239710000018</v>
      </c>
      <c r="F45" s="19">
        <v>203.7536425</v>
      </c>
      <c r="G45" s="19">
        <v>228.71783329999988</v>
      </c>
      <c r="H45" s="19">
        <v>280.21171</v>
      </c>
      <c r="I45" s="20">
        <v>325.3935899999999</v>
      </c>
      <c r="J45" s="38">
        <v>282.8</v>
      </c>
      <c r="K45" s="21">
        <v>225.5</v>
      </c>
      <c r="L45" s="21">
        <v>245.387</v>
      </c>
      <c r="M45" s="8"/>
      <c r="N45" s="8"/>
      <c r="O45" s="8"/>
      <c r="P45" s="18" t="s">
        <v>14</v>
      </c>
      <c r="Q45" s="22">
        <v>45.8</v>
      </c>
      <c r="R45" s="22">
        <v>37.9</v>
      </c>
      <c r="S45" s="22">
        <v>61.6</v>
      </c>
      <c r="T45" s="22">
        <v>152.6934</v>
      </c>
      <c r="U45" s="22">
        <v>127.5702</v>
      </c>
      <c r="V45" s="24">
        <v>96.69579190148005</v>
      </c>
      <c r="W45" s="24">
        <v>265.42306000000013</v>
      </c>
      <c r="X45" s="24">
        <v>174.66723000000005</v>
      </c>
      <c r="Y45" s="48">
        <v>228.2</v>
      </c>
      <c r="Z45" s="24">
        <v>165.4</v>
      </c>
      <c r="AA45" s="24">
        <v>299.477</v>
      </c>
      <c r="AB45" s="24"/>
      <c r="AC45" s="24"/>
      <c r="AD45" s="24"/>
      <c r="AE45" s="18" t="s">
        <v>14</v>
      </c>
      <c r="AF45" s="22">
        <v>180.5</v>
      </c>
      <c r="AG45" s="22">
        <v>104.2</v>
      </c>
      <c r="AH45" s="22">
        <v>75.4</v>
      </c>
      <c r="AI45" s="25">
        <v>217.24341751746394</v>
      </c>
      <c r="AJ45" s="25">
        <v>170.92922438978428</v>
      </c>
      <c r="AK45" s="25">
        <v>254.75939999999997</v>
      </c>
      <c r="AL45" s="25">
        <v>247.7185800000001</v>
      </c>
      <c r="AM45" s="25">
        <v>248.81574999999995</v>
      </c>
      <c r="AN45" s="49">
        <v>261.6</v>
      </c>
      <c r="AO45" s="34">
        <v>220.4</v>
      </c>
      <c r="AP45" s="5">
        <v>238.547</v>
      </c>
    </row>
    <row r="46" spans="1:43" ht="15">
      <c r="A46" s="18" t="s">
        <v>15</v>
      </c>
      <c r="B46" s="19">
        <v>0.833</v>
      </c>
      <c r="C46" s="19">
        <v>0.847</v>
      </c>
      <c r="D46" s="19">
        <v>0.624</v>
      </c>
      <c r="E46" s="28" t="s">
        <v>28</v>
      </c>
      <c r="F46" s="22">
        <v>1.2754041</v>
      </c>
      <c r="G46" s="22">
        <v>4.9094046</v>
      </c>
      <c r="H46" s="22">
        <v>3.602746000000001</v>
      </c>
      <c r="I46" s="20">
        <v>8.7456499</v>
      </c>
      <c r="J46" s="21">
        <v>20.0068429</v>
      </c>
      <c r="K46" s="5">
        <v>3.37819733999559</v>
      </c>
      <c r="L46" s="6">
        <v>8.889075752334833</v>
      </c>
      <c r="M46" s="21">
        <v>3.0138259944958716</v>
      </c>
      <c r="N46" s="21"/>
      <c r="O46" s="21"/>
      <c r="P46" s="18" t="s">
        <v>15</v>
      </c>
      <c r="Q46" s="22">
        <v>0.767</v>
      </c>
      <c r="R46" s="22">
        <v>0.202</v>
      </c>
      <c r="S46" s="22">
        <v>0.202</v>
      </c>
      <c r="T46" s="31" t="s">
        <v>28</v>
      </c>
      <c r="U46" s="24">
        <v>0.7392137012896961</v>
      </c>
      <c r="V46" s="24">
        <v>0.6239298143851507</v>
      </c>
      <c r="W46" s="24">
        <v>1.7226640159045725</v>
      </c>
      <c r="X46" s="24">
        <v>7.811725788288287</v>
      </c>
      <c r="Y46" s="24">
        <v>12.645873730755923</v>
      </c>
      <c r="Z46" s="24">
        <v>2.8054963627011498</v>
      </c>
      <c r="AA46" s="24">
        <v>2.4917163611207194</v>
      </c>
      <c r="AB46" s="24">
        <v>0.8500187640730549</v>
      </c>
      <c r="AC46" s="24"/>
      <c r="AD46" s="24"/>
      <c r="AE46" s="18" t="s">
        <v>15</v>
      </c>
      <c r="AF46" s="22">
        <v>0.365</v>
      </c>
      <c r="AG46" s="22">
        <v>0.132</v>
      </c>
      <c r="AH46" s="22">
        <v>0.104</v>
      </c>
      <c r="AI46" s="32" t="s">
        <v>28</v>
      </c>
      <c r="AJ46" s="25">
        <v>0.04622567373919475</v>
      </c>
      <c r="AK46" s="26">
        <v>0</v>
      </c>
      <c r="AL46" s="26">
        <v>0</v>
      </c>
      <c r="AM46" s="26">
        <v>0</v>
      </c>
      <c r="AN46" s="49">
        <v>0</v>
      </c>
      <c r="AO46" s="49">
        <v>0</v>
      </c>
      <c r="AP46" s="5">
        <v>0</v>
      </c>
      <c r="AQ46" s="5">
        <v>0</v>
      </c>
    </row>
    <row r="47" spans="1:43" ht="15">
      <c r="A47" s="18" t="s">
        <v>16</v>
      </c>
      <c r="B47" s="19">
        <v>75.9575</v>
      </c>
      <c r="C47" s="19">
        <v>116.6393</v>
      </c>
      <c r="D47" s="19">
        <v>80.9202</v>
      </c>
      <c r="E47" s="19">
        <v>61.79874920000001</v>
      </c>
      <c r="F47" s="19">
        <v>35.52550449999999</v>
      </c>
      <c r="G47" s="19">
        <v>57.96276179999999</v>
      </c>
      <c r="H47" s="22">
        <v>63.1634</v>
      </c>
      <c r="I47" s="20">
        <v>46.6068</v>
      </c>
      <c r="J47" s="50">
        <v>82.3396</v>
      </c>
      <c r="K47" s="21">
        <v>76.9353</v>
      </c>
      <c r="L47" s="21">
        <v>103.544</v>
      </c>
      <c r="M47" s="6">
        <v>291.33513458843015</v>
      </c>
      <c r="N47" s="6"/>
      <c r="O47" s="6"/>
      <c r="P47" s="18" t="s">
        <v>16</v>
      </c>
      <c r="Q47" s="22">
        <v>61.9901</v>
      </c>
      <c r="R47" s="22">
        <v>71.1702</v>
      </c>
      <c r="S47" s="22">
        <v>41.9258</v>
      </c>
      <c r="T47" s="24">
        <v>66.31104192149448</v>
      </c>
      <c r="U47" s="24">
        <v>40.65061022340212</v>
      </c>
      <c r="V47" s="22">
        <v>57.1226</v>
      </c>
      <c r="W47" s="51">
        <v>25.1</v>
      </c>
      <c r="X47" s="51">
        <v>20</v>
      </c>
      <c r="Y47" s="51">
        <v>42</v>
      </c>
      <c r="Z47" s="24">
        <v>159.22504352724297</v>
      </c>
      <c r="AA47" s="24">
        <v>199.5</v>
      </c>
      <c r="AB47" s="24">
        <v>628.6716335372071</v>
      </c>
      <c r="AC47" s="24"/>
      <c r="AD47" s="24"/>
      <c r="AE47" s="18" t="s">
        <v>16</v>
      </c>
      <c r="AF47" s="22">
        <v>50.473</v>
      </c>
      <c r="AG47" s="22">
        <v>68.4088</v>
      </c>
      <c r="AH47" s="22">
        <v>45.9077</v>
      </c>
      <c r="AI47" s="25">
        <v>11.39298565550984</v>
      </c>
      <c r="AJ47" s="25">
        <v>28.40108363804848</v>
      </c>
      <c r="AK47" s="25">
        <v>31.57403893150259</v>
      </c>
      <c r="AL47" s="22">
        <v>8.257</v>
      </c>
      <c r="AM47" s="22">
        <v>10.0044</v>
      </c>
      <c r="AN47" s="34">
        <v>64.5844</v>
      </c>
      <c r="AO47" s="34">
        <v>49.9622</v>
      </c>
      <c r="AP47" s="52">
        <v>28.2619</v>
      </c>
      <c r="AQ47" s="5">
        <v>57.98889398572884</v>
      </c>
    </row>
    <row r="48" spans="1:43" ht="15">
      <c r="A48" s="18" t="s">
        <v>17</v>
      </c>
      <c r="B48" s="19">
        <v>0</v>
      </c>
      <c r="C48" s="19">
        <v>0</v>
      </c>
      <c r="D48" s="19">
        <v>0.025</v>
      </c>
      <c r="E48" s="19">
        <v>0.5927538000000001</v>
      </c>
      <c r="F48" s="19">
        <v>0.8088926000000002</v>
      </c>
      <c r="G48" s="19">
        <v>0.8655185</v>
      </c>
      <c r="H48" s="19">
        <v>0.6194707</v>
      </c>
      <c r="I48" s="20">
        <v>1.0892969</v>
      </c>
      <c r="J48" s="21">
        <v>0.6784423000000002</v>
      </c>
      <c r="K48" s="5">
        <v>2.0078288843258045</v>
      </c>
      <c r="L48" s="6">
        <v>2.120944756959469</v>
      </c>
      <c r="M48" s="21">
        <v>3.9475574432530287</v>
      </c>
      <c r="N48" s="21"/>
      <c r="O48" s="21"/>
      <c r="P48" s="18" t="s">
        <v>17</v>
      </c>
      <c r="Q48" s="22">
        <v>0</v>
      </c>
      <c r="R48" s="22">
        <v>0</v>
      </c>
      <c r="S48" s="22">
        <v>11.5196</v>
      </c>
      <c r="T48" s="22">
        <v>0.1316</v>
      </c>
      <c r="U48" s="22">
        <v>0.2301</v>
      </c>
      <c r="V48" s="22">
        <v>0.0278</v>
      </c>
      <c r="W48" s="24">
        <v>39.82041620077028</v>
      </c>
      <c r="X48" s="24">
        <v>2.1975055928411633</v>
      </c>
      <c r="Y48" s="24">
        <v>0.8443265972135059</v>
      </c>
      <c r="Z48" s="24">
        <v>1.0168281998631075</v>
      </c>
      <c r="AA48" s="24">
        <v>1.2025515649790854</v>
      </c>
      <c r="AB48" s="24">
        <v>2.783726500487397</v>
      </c>
      <c r="AC48" s="24"/>
      <c r="AD48" s="24"/>
      <c r="AE48" s="18" t="s">
        <v>17</v>
      </c>
      <c r="AF48" s="22">
        <v>0</v>
      </c>
      <c r="AG48" s="22">
        <v>0</v>
      </c>
      <c r="AH48" s="22">
        <v>0</v>
      </c>
      <c r="AI48" s="25">
        <v>0.5541939817302525</v>
      </c>
      <c r="AJ48" s="25">
        <v>0.7196541325040053</v>
      </c>
      <c r="AK48" s="25">
        <v>0.40903739690430463</v>
      </c>
      <c r="AL48" s="25">
        <v>1.684375698844577</v>
      </c>
      <c r="AM48" s="25">
        <v>1.3913509818543373</v>
      </c>
      <c r="AN48" s="27">
        <v>0.5035584285176352</v>
      </c>
      <c r="AO48" s="27">
        <v>0.9724859685147159</v>
      </c>
      <c r="AP48" s="5">
        <v>1.7400620222126062</v>
      </c>
      <c r="AQ48" s="5">
        <v>2.4835705333519007</v>
      </c>
    </row>
    <row r="49" spans="1:43" ht="15">
      <c r="A49" s="18" t="s">
        <v>18</v>
      </c>
      <c r="B49" s="19">
        <v>5.3404</v>
      </c>
      <c r="C49" s="19">
        <v>12.223</v>
      </c>
      <c r="D49" s="19">
        <v>25.943</v>
      </c>
      <c r="E49" s="19">
        <v>20.5910227</v>
      </c>
      <c r="F49" s="19">
        <v>25.4503233</v>
      </c>
      <c r="G49" s="19">
        <v>30.336215299999992</v>
      </c>
      <c r="H49" s="36">
        <v>3.3882815</v>
      </c>
      <c r="I49" s="20">
        <v>64.58180428626237</v>
      </c>
      <c r="J49" s="21">
        <v>79.4</v>
      </c>
      <c r="K49" s="5">
        <v>96.764731095247</v>
      </c>
      <c r="L49" s="6">
        <v>345.9890221112902</v>
      </c>
      <c r="M49" s="6">
        <v>298.6572980818703</v>
      </c>
      <c r="N49" s="6"/>
      <c r="O49" s="6"/>
      <c r="P49" s="18" t="s">
        <v>18</v>
      </c>
      <c r="Q49" s="22">
        <v>2.018</v>
      </c>
      <c r="R49" s="22">
        <v>11.5596</v>
      </c>
      <c r="S49" s="22">
        <v>24.8116</v>
      </c>
      <c r="T49" s="24">
        <v>5.652971377395666</v>
      </c>
      <c r="U49" s="24">
        <v>3.138654057110547</v>
      </c>
      <c r="V49" s="24">
        <v>3.68909674613038</v>
      </c>
      <c r="W49" s="31" t="s">
        <v>28</v>
      </c>
      <c r="X49" s="24">
        <v>27.141479517772808</v>
      </c>
      <c r="Y49" s="24">
        <v>31.69825027381021</v>
      </c>
      <c r="Z49" s="24">
        <v>92.62956817686509</v>
      </c>
      <c r="AA49" s="24">
        <v>306.19813125644987</v>
      </c>
      <c r="AB49" s="24">
        <v>556.4259679714359</v>
      </c>
      <c r="AC49" s="24"/>
      <c r="AD49" s="24"/>
      <c r="AE49" s="18" t="s">
        <v>18</v>
      </c>
      <c r="AF49" s="22">
        <v>0.4329</v>
      </c>
      <c r="AG49" s="22">
        <v>11.7571</v>
      </c>
      <c r="AH49" s="22">
        <v>24.6595</v>
      </c>
      <c r="AI49" s="25">
        <v>31.996306134694603</v>
      </c>
      <c r="AJ49" s="25">
        <v>8.288113165582889</v>
      </c>
      <c r="AK49" s="25">
        <v>11.493028539148122</v>
      </c>
      <c r="AL49" s="26">
        <v>0</v>
      </c>
      <c r="AM49" s="25">
        <v>48.464544632943934</v>
      </c>
      <c r="AN49" s="27">
        <v>40.44809921348761</v>
      </c>
      <c r="AO49" s="27">
        <v>30.183520314852803</v>
      </c>
      <c r="AP49" s="5">
        <v>298.14923293337245</v>
      </c>
      <c r="AQ49" s="5">
        <v>77.10820379530155</v>
      </c>
    </row>
    <row r="50" spans="1:43" ht="15">
      <c r="A50" s="18" t="s">
        <v>19</v>
      </c>
      <c r="B50" s="19">
        <v>52.08</v>
      </c>
      <c r="C50" s="19">
        <v>45.9632</v>
      </c>
      <c r="D50" s="19">
        <v>16.8471</v>
      </c>
      <c r="E50" s="19">
        <v>17.3094</v>
      </c>
      <c r="F50" s="19">
        <v>30.0792</v>
      </c>
      <c r="G50" s="19">
        <v>32.3028</v>
      </c>
      <c r="H50" s="19">
        <v>9.7314</v>
      </c>
      <c r="I50" s="20">
        <v>3.1181413000000004</v>
      </c>
      <c r="J50" s="21">
        <v>27.653832069765237</v>
      </c>
      <c r="K50" s="5">
        <v>0.251572327044025</v>
      </c>
      <c r="L50" s="6">
        <v>14.852572420917106</v>
      </c>
      <c r="M50" s="6">
        <v>6.51004952700401</v>
      </c>
      <c r="N50" s="6"/>
      <c r="O50" s="6"/>
      <c r="P50" s="18" t="s">
        <v>19</v>
      </c>
      <c r="Q50" s="22">
        <v>28.5043</v>
      </c>
      <c r="R50" s="22">
        <v>18.2303</v>
      </c>
      <c r="S50" s="22">
        <v>13.4326</v>
      </c>
      <c r="T50" s="22">
        <v>2.2665</v>
      </c>
      <c r="U50" s="22">
        <v>7.1674</v>
      </c>
      <c r="V50" s="22">
        <v>9.059</v>
      </c>
      <c r="W50" s="24">
        <v>7.517016063163627</v>
      </c>
      <c r="X50" s="24">
        <v>2.610607033884696</v>
      </c>
      <c r="Y50" s="24">
        <v>21.51953684239079</v>
      </c>
      <c r="Z50" s="24">
        <v>6.91491024787273</v>
      </c>
      <c r="AA50" s="24">
        <v>21.82591837956795</v>
      </c>
      <c r="AB50" s="24">
        <v>80.51401588008702</v>
      </c>
      <c r="AC50" s="24"/>
      <c r="AD50" s="24"/>
      <c r="AE50" s="18" t="s">
        <v>19</v>
      </c>
      <c r="AF50" s="22">
        <v>22.3915</v>
      </c>
      <c r="AG50" s="22">
        <v>20.2637</v>
      </c>
      <c r="AH50" s="22">
        <v>6.3906</v>
      </c>
      <c r="AI50" s="25">
        <v>0.5223245376460574</v>
      </c>
      <c r="AJ50" s="25">
        <v>2.4481020471144945</v>
      </c>
      <c r="AK50" s="25">
        <v>17.762345105903616</v>
      </c>
      <c r="AL50" s="25">
        <v>0.476449768581541</v>
      </c>
      <c r="AM50" s="25">
        <v>2.208125903324233</v>
      </c>
      <c r="AN50" s="27">
        <v>11.728805283929855</v>
      </c>
      <c r="AO50" s="27">
        <v>0.25778764335923</v>
      </c>
      <c r="AP50" s="5">
        <v>13.323951674476397</v>
      </c>
      <c r="AQ50" s="5">
        <v>2.2340871570451504</v>
      </c>
    </row>
    <row r="51" spans="1:43" ht="15">
      <c r="A51" s="18" t="s">
        <v>20</v>
      </c>
      <c r="B51" s="19">
        <v>26.5688</v>
      </c>
      <c r="C51" s="19">
        <v>14.1047</v>
      </c>
      <c r="D51" s="19">
        <v>9.105</v>
      </c>
      <c r="E51" s="19">
        <v>27.4485743</v>
      </c>
      <c r="F51" s="19">
        <v>50.7136437</v>
      </c>
      <c r="G51" s="19">
        <v>19.453450200000006</v>
      </c>
      <c r="H51" s="22">
        <v>47.4989942</v>
      </c>
      <c r="I51" s="20">
        <v>24.909469599999994</v>
      </c>
      <c r="J51" s="21">
        <v>26.1</v>
      </c>
      <c r="K51" s="5">
        <v>47.4</v>
      </c>
      <c r="L51" s="6">
        <v>27.20682108334854</v>
      </c>
      <c r="M51" s="6">
        <v>39.241406956361295</v>
      </c>
      <c r="N51" s="6"/>
      <c r="O51" s="6"/>
      <c r="P51" s="18" t="s">
        <v>20</v>
      </c>
      <c r="Q51" s="22">
        <v>4.2625</v>
      </c>
      <c r="R51" s="22">
        <v>4.7697</v>
      </c>
      <c r="S51" s="22">
        <v>4.5603</v>
      </c>
      <c r="T51" s="22">
        <v>4.9806</v>
      </c>
      <c r="U51" s="22">
        <v>13.0894</v>
      </c>
      <c r="V51" s="22">
        <v>17.7318</v>
      </c>
      <c r="W51" s="31" t="s">
        <v>28</v>
      </c>
      <c r="X51" s="31" t="s">
        <v>28</v>
      </c>
      <c r="Y51" s="24">
        <v>20.2</v>
      </c>
      <c r="Z51" s="24">
        <v>33.5</v>
      </c>
      <c r="AA51" s="24">
        <v>11.982491336859386</v>
      </c>
      <c r="AB51" s="24">
        <v>49.930013838915045</v>
      </c>
      <c r="AC51" s="24"/>
      <c r="AD51" s="24"/>
      <c r="AE51" s="18" t="s">
        <v>20</v>
      </c>
      <c r="AF51" s="22">
        <v>18.0105</v>
      </c>
      <c r="AG51" s="22">
        <v>33.053</v>
      </c>
      <c r="AH51" s="22">
        <v>17.7551</v>
      </c>
      <c r="AI51" s="25">
        <v>29.574367182405584</v>
      </c>
      <c r="AJ51" s="25">
        <v>26.517857142857146</v>
      </c>
      <c r="AK51" s="25">
        <v>15.767286245353162</v>
      </c>
      <c r="AL51" s="28" t="s">
        <v>28</v>
      </c>
      <c r="AM51" s="28" t="s">
        <v>28</v>
      </c>
      <c r="AN51" s="33" t="s">
        <v>28</v>
      </c>
      <c r="AO51" s="34">
        <v>1.1</v>
      </c>
      <c r="AP51" s="5">
        <v>9.484771110705818</v>
      </c>
      <c r="AQ51" s="5">
        <v>1.094541931912538</v>
      </c>
    </row>
    <row r="52" spans="1:43" ht="15">
      <c r="A52" s="18" t="s">
        <v>21</v>
      </c>
      <c r="B52" s="19">
        <v>21.973</v>
      </c>
      <c r="C52" s="19">
        <v>38.8125</v>
      </c>
      <c r="D52" s="19">
        <v>10.9</v>
      </c>
      <c r="E52" s="28" t="s">
        <v>28</v>
      </c>
      <c r="F52" s="36">
        <v>1.2594</v>
      </c>
      <c r="G52" s="36">
        <v>4.918</v>
      </c>
      <c r="H52" s="22">
        <v>0.3114694</v>
      </c>
      <c r="I52" s="53">
        <v>0</v>
      </c>
      <c r="J52" s="21">
        <v>12.191755499999998</v>
      </c>
      <c r="K52" s="5">
        <v>9.65204992995797</v>
      </c>
      <c r="L52" s="6">
        <v>16.640724805500273</v>
      </c>
      <c r="M52" s="6">
        <v>15.586144954701656</v>
      </c>
      <c r="N52" s="6"/>
      <c r="O52" s="6"/>
      <c r="P52" s="18" t="s">
        <v>21</v>
      </c>
      <c r="Q52" s="22">
        <v>105.6</v>
      </c>
      <c r="R52" s="22">
        <v>204.5</v>
      </c>
      <c r="S52" s="22">
        <v>49.1</v>
      </c>
      <c r="T52" s="28">
        <v>0</v>
      </c>
      <c r="U52" s="28">
        <v>1.1657</v>
      </c>
      <c r="V52" s="28">
        <v>2.0557</v>
      </c>
      <c r="W52" s="23">
        <v>0</v>
      </c>
      <c r="X52" s="24">
        <v>0.014542810398109434</v>
      </c>
      <c r="Y52" s="24">
        <v>58.0259017298491</v>
      </c>
      <c r="Z52" s="24">
        <v>51.3777143886332</v>
      </c>
      <c r="AA52" s="24">
        <v>41.373</v>
      </c>
      <c r="AB52" s="24">
        <v>580.5444079975006</v>
      </c>
      <c r="AC52" s="24"/>
      <c r="AD52" s="24"/>
      <c r="AE52" s="18" t="s">
        <v>21</v>
      </c>
      <c r="AF52" s="22">
        <v>12.2301</v>
      </c>
      <c r="AG52" s="22">
        <v>43.9878</v>
      </c>
      <c r="AH52" s="22">
        <v>12.5856</v>
      </c>
      <c r="AI52" s="25">
        <v>54.84111479187673</v>
      </c>
      <c r="AJ52" s="25">
        <v>152.7884876219055</v>
      </c>
      <c r="AK52" s="32" t="s">
        <v>28</v>
      </c>
      <c r="AL52" s="26">
        <v>0</v>
      </c>
      <c r="AM52" s="25">
        <v>0.48391746955099074</v>
      </c>
      <c r="AN52" s="27">
        <v>10.655134339344867</v>
      </c>
      <c r="AO52" s="27">
        <v>4.08214896938163</v>
      </c>
      <c r="AP52" s="5">
        <v>0</v>
      </c>
      <c r="AQ52" s="5">
        <v>31.30081224617307</v>
      </c>
    </row>
    <row r="53" spans="1:43" ht="15">
      <c r="A53" s="18" t="s">
        <v>22</v>
      </c>
      <c r="B53" s="19">
        <v>65.81</v>
      </c>
      <c r="C53" s="19">
        <v>99.834</v>
      </c>
      <c r="D53" s="19">
        <v>86.798</v>
      </c>
      <c r="E53" s="22">
        <v>68.546</v>
      </c>
      <c r="F53" s="22">
        <v>106.516</v>
      </c>
      <c r="G53" s="22">
        <v>126.61</v>
      </c>
      <c r="H53" s="22">
        <v>157.838</v>
      </c>
      <c r="I53" s="29">
        <v>35.249</v>
      </c>
      <c r="J53" s="30">
        <v>39.777</v>
      </c>
      <c r="K53" s="21">
        <v>201.9549239999999</v>
      </c>
      <c r="L53" s="21">
        <v>216.70546600000029</v>
      </c>
      <c r="M53" s="21">
        <v>210.74803500000021</v>
      </c>
      <c r="N53" s="21"/>
      <c r="O53" s="21"/>
      <c r="P53" s="18" t="s">
        <v>22</v>
      </c>
      <c r="Q53" s="22">
        <v>171.049</v>
      </c>
      <c r="R53" s="22">
        <v>223.555</v>
      </c>
      <c r="S53" s="22">
        <v>167.797</v>
      </c>
      <c r="T53" s="22">
        <v>97.739</v>
      </c>
      <c r="U53" s="22">
        <v>75.166</v>
      </c>
      <c r="V53" s="22">
        <v>118.591</v>
      </c>
      <c r="W53" s="22">
        <v>114.145</v>
      </c>
      <c r="X53" s="24">
        <v>34.247</v>
      </c>
      <c r="Y53" s="24">
        <v>30.532</v>
      </c>
      <c r="Z53" s="24">
        <v>58.674299999999995</v>
      </c>
      <c r="AA53" s="24">
        <v>63.894383999999995</v>
      </c>
      <c r="AB53" s="24">
        <v>53.0645</v>
      </c>
      <c r="AC53" s="24"/>
      <c r="AD53" s="24"/>
      <c r="AE53" s="18" t="s">
        <v>22</v>
      </c>
      <c r="AF53" s="22">
        <v>6.741</v>
      </c>
      <c r="AG53" s="22">
        <v>6.731</v>
      </c>
      <c r="AH53" s="22">
        <v>11.418</v>
      </c>
      <c r="AI53" s="28" t="s">
        <v>28</v>
      </c>
      <c r="AJ53" s="28" t="s">
        <v>28</v>
      </c>
      <c r="AK53" s="28" t="s">
        <v>28</v>
      </c>
      <c r="AL53" s="28" t="s">
        <v>28</v>
      </c>
      <c r="AM53" s="28" t="s">
        <v>28</v>
      </c>
      <c r="AN53" s="33" t="s">
        <v>28</v>
      </c>
      <c r="AO53" s="33" t="s">
        <v>28</v>
      </c>
      <c r="AP53" s="47" t="s">
        <v>28</v>
      </c>
      <c r="AQ53" s="47" t="s">
        <v>28</v>
      </c>
    </row>
    <row r="54" spans="1:43" ht="15">
      <c r="A54" s="18" t="s">
        <v>25</v>
      </c>
      <c r="B54" s="28" t="s">
        <v>28</v>
      </c>
      <c r="C54" s="28" t="s">
        <v>28</v>
      </c>
      <c r="D54" s="28" t="s">
        <v>28</v>
      </c>
      <c r="E54" s="36">
        <v>0.0671682</v>
      </c>
      <c r="F54" s="36">
        <v>13.834382900000001</v>
      </c>
      <c r="G54" s="19">
        <v>62.66504640000001</v>
      </c>
      <c r="H54" s="20">
        <v>110.872453</v>
      </c>
      <c r="I54" s="20">
        <v>360.8190411</v>
      </c>
      <c r="J54" s="21">
        <v>447.7444458390862</v>
      </c>
      <c r="K54" s="5">
        <v>299.2066229979466</v>
      </c>
      <c r="L54" s="6">
        <v>344.3422603779028</v>
      </c>
      <c r="M54" s="6">
        <v>745.3455807965464</v>
      </c>
      <c r="N54" s="6"/>
      <c r="O54" s="6"/>
      <c r="P54" s="18" t="s">
        <v>25</v>
      </c>
      <c r="Q54" s="28" t="s">
        <v>28</v>
      </c>
      <c r="R54" s="28" t="s">
        <v>28</v>
      </c>
      <c r="S54" s="28" t="s">
        <v>28</v>
      </c>
      <c r="T54" s="28" t="s">
        <v>28</v>
      </c>
      <c r="U54" s="28" t="s">
        <v>28</v>
      </c>
      <c r="V54" s="22">
        <v>124.238</v>
      </c>
      <c r="W54" s="24">
        <v>117.2568020872158</v>
      </c>
      <c r="X54" s="24">
        <v>149.9179716629381</v>
      </c>
      <c r="Y54" s="24">
        <v>479.8757374168444</v>
      </c>
      <c r="Z54" s="24">
        <v>320.278439425051</v>
      </c>
      <c r="AA54" s="24">
        <v>777.3780325977209</v>
      </c>
      <c r="AB54" s="24">
        <v>690.6300385600894</v>
      </c>
      <c r="AC54" s="24"/>
      <c r="AD54" s="24"/>
      <c r="AE54" s="18" t="s">
        <v>25</v>
      </c>
      <c r="AF54" s="28" t="s">
        <v>28</v>
      </c>
      <c r="AG54" s="28" t="s">
        <v>28</v>
      </c>
      <c r="AH54" s="28" t="s">
        <v>28</v>
      </c>
      <c r="AI54" s="28" t="s">
        <v>28</v>
      </c>
      <c r="AJ54" s="28" t="s">
        <v>28</v>
      </c>
      <c r="AK54" s="25">
        <v>47.06604460512936</v>
      </c>
      <c r="AL54" s="25">
        <v>279.48813517207117</v>
      </c>
      <c r="AM54" s="25">
        <v>283.5036042754163</v>
      </c>
      <c r="AN54" s="27">
        <v>444.8236475461279</v>
      </c>
      <c r="AO54" s="27">
        <v>142.329089664613</v>
      </c>
      <c r="AP54" s="5">
        <v>325.21844079042256</v>
      </c>
      <c r="AQ54" s="5">
        <v>612.5246678735554</v>
      </c>
    </row>
    <row r="55" spans="1:43" ht="15">
      <c r="A55" s="54" t="s">
        <v>29</v>
      </c>
      <c r="B55" s="55">
        <f>SUM(B31:B54)</f>
        <v>1126.0965999999999</v>
      </c>
      <c r="C55" s="55">
        <f aca="true" t="shared" si="3" ref="C55:M55">SUM(C31:C54)</f>
        <v>1048.0325</v>
      </c>
      <c r="D55" s="55">
        <f t="shared" si="3"/>
        <v>890.2955</v>
      </c>
      <c r="E55" s="55">
        <f t="shared" si="3"/>
        <v>1432.6505676000004</v>
      </c>
      <c r="F55" s="55">
        <f t="shared" si="3"/>
        <v>1476.2019629</v>
      </c>
      <c r="G55" s="55">
        <f t="shared" si="3"/>
        <v>2085.3785062999996</v>
      </c>
      <c r="H55" s="55">
        <f t="shared" si="3"/>
        <v>2011.7819347999998</v>
      </c>
      <c r="I55" s="55">
        <f t="shared" si="3"/>
        <v>2590.4905550004096</v>
      </c>
      <c r="J55" s="55">
        <f t="shared" si="3"/>
        <v>2943.043442666938</v>
      </c>
      <c r="K55" s="55">
        <f t="shared" si="3"/>
        <v>3669.272532322152</v>
      </c>
      <c r="L55" s="55">
        <f t="shared" si="3"/>
        <v>3436.1983757175676</v>
      </c>
      <c r="M55" s="55">
        <f t="shared" si="3"/>
        <v>4338.904822610233</v>
      </c>
      <c r="N55" s="55"/>
      <c r="O55" s="55"/>
      <c r="P55" s="54" t="s">
        <v>29</v>
      </c>
      <c r="Q55" s="55">
        <f>SUM(Q31:Q54)</f>
        <v>2444.0769999999998</v>
      </c>
      <c r="R55" s="55">
        <f aca="true" t="shared" si="4" ref="R55:AB55">SUM(R31:R54)</f>
        <v>3254.255</v>
      </c>
      <c r="S55" s="55">
        <f t="shared" si="4"/>
        <v>2424.1638000000003</v>
      </c>
      <c r="T55" s="55">
        <f t="shared" si="4"/>
        <v>1744.997978225266</v>
      </c>
      <c r="U55" s="55">
        <f t="shared" si="4"/>
        <v>1596.677857981802</v>
      </c>
      <c r="V55" s="55">
        <f t="shared" si="4"/>
        <v>3471.799988461995</v>
      </c>
      <c r="W55" s="55">
        <f t="shared" si="4"/>
        <v>3260.750603173716</v>
      </c>
      <c r="X55" s="55">
        <f t="shared" si="4"/>
        <v>3978.754760673863</v>
      </c>
      <c r="Y55" s="55">
        <f t="shared" si="4"/>
        <v>3969.4175288423676</v>
      </c>
      <c r="Z55" s="55">
        <f t="shared" si="4"/>
        <v>3990.1927125766642</v>
      </c>
      <c r="AA55" s="55">
        <f t="shared" si="4"/>
        <v>8554.064442720894</v>
      </c>
      <c r="AB55" s="55">
        <f t="shared" si="4"/>
        <v>9896.20821134827</v>
      </c>
      <c r="AC55" s="55"/>
      <c r="AD55" s="55"/>
      <c r="AE55" s="54" t="s">
        <v>29</v>
      </c>
      <c r="AF55" s="55">
        <f>SUM(AF31:AF54)</f>
        <v>953.24</v>
      </c>
      <c r="AG55" s="55">
        <f aca="true" t="shared" si="5" ref="AG55:AQ55">SUM(AG31:AG54)</f>
        <v>679.757</v>
      </c>
      <c r="AH55" s="55">
        <f t="shared" si="5"/>
        <v>554.2327999999999</v>
      </c>
      <c r="AI55" s="55">
        <f t="shared" si="5"/>
        <v>912.2112488343967</v>
      </c>
      <c r="AJ55" s="55">
        <f t="shared" si="5"/>
        <v>842.6973434845197</v>
      </c>
      <c r="AK55" s="55">
        <f t="shared" si="5"/>
        <v>1065.3488078154137</v>
      </c>
      <c r="AL55" s="55">
        <f t="shared" si="5"/>
        <v>1371.0159840499612</v>
      </c>
      <c r="AM55" s="55">
        <f t="shared" si="5"/>
        <v>1473.5916366459842</v>
      </c>
      <c r="AN55" s="55">
        <f t="shared" si="5"/>
        <v>1845.8320135550987</v>
      </c>
      <c r="AO55" s="55">
        <f t="shared" si="5"/>
        <v>1544.3164148523704</v>
      </c>
      <c r="AP55" s="55">
        <f t="shared" si="5"/>
        <v>2681.487610277491</v>
      </c>
      <c r="AQ55" s="55">
        <f t="shared" si="5"/>
        <v>1908.1640402407284</v>
      </c>
    </row>
    <row r="56" spans="1:40" ht="1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8"/>
      <c r="M56" s="8"/>
      <c r="N56" s="8"/>
      <c r="O56" s="8"/>
      <c r="P56" s="9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</row>
    <row r="57" spans="1:40" ht="1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8"/>
      <c r="M57" s="8"/>
      <c r="N57" s="8"/>
      <c r="O57" s="8"/>
      <c r="P57" s="9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</row>
    <row r="58" spans="1:40" ht="15">
      <c r="A58" s="28"/>
      <c r="B58" s="4" t="s">
        <v>30</v>
      </c>
      <c r="C58" s="4"/>
      <c r="D58" s="4"/>
      <c r="E58" s="4"/>
      <c r="F58" s="4"/>
      <c r="G58" s="4"/>
      <c r="H58" s="4"/>
      <c r="I58" s="4"/>
      <c r="J58" s="4"/>
      <c r="K58" s="4"/>
      <c r="L58" s="8"/>
      <c r="M58" s="8"/>
      <c r="N58" s="8"/>
      <c r="O58" s="8"/>
      <c r="P58" s="9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</row>
    <row r="59" spans="1:40" ht="1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8"/>
      <c r="M59" s="8"/>
      <c r="N59" s="8"/>
      <c r="O59" s="8"/>
      <c r="P59" s="9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</row>
    <row r="60" spans="1:44" ht="15">
      <c r="A60" s="56" t="s">
        <v>31</v>
      </c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1"/>
      <c r="M60" s="1"/>
      <c r="N60" s="1"/>
      <c r="O60" s="1"/>
      <c r="P60" s="57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6"/>
      <c r="AB60" s="56"/>
      <c r="AC60" s="56"/>
      <c r="AD60" s="56"/>
      <c r="AE60" s="56"/>
      <c r="AF60" s="56"/>
      <c r="AG60" s="56"/>
      <c r="AH60" s="56"/>
      <c r="AI60" s="56"/>
      <c r="AJ60" s="56"/>
      <c r="AK60" s="56"/>
      <c r="AL60" s="56"/>
      <c r="AM60" s="56"/>
      <c r="AN60" s="56"/>
      <c r="AO60" s="58"/>
      <c r="AP60" s="58"/>
      <c r="AQ60" s="58"/>
      <c r="AR60" s="58"/>
    </row>
  </sheetData>
  <sheetProtection/>
  <mergeCells count="3">
    <mergeCell ref="B29:J29"/>
    <mergeCell ref="Q29:Y29"/>
    <mergeCell ref="AF29:AN29"/>
  </mergeCells>
  <hyperlinks>
    <hyperlink ref="A1" r:id="rId1" display="http://www.oecd-ilibrary.org/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2011-10-07T08:28:19Z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0x01010030CEF2127FAB284B9FC4697611AF3F37</vt:lpwstr>
  </property>
</Properties>
</file>