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LGBTI\Report\Statlinks-En\"/>
    </mc:Choice>
  </mc:AlternateContent>
  <bookViews>
    <workbookView xWindow="0" yWindow="0" windowWidth="19200" windowHeight="6220"/>
  </bookViews>
  <sheets>
    <sheet name="Fig1.3" sheetId="1" r:id="rId1"/>
    <sheet name="data" sheetId="2" r:id="rId2"/>
  </sheets>
  <externalReferences>
    <externalReference r:id="rId3"/>
  </externalReferences>
  <definedNames>
    <definedName name="list3">[1]List!$H$6:$I$51</definedName>
    <definedName name="_xlnm.Print_Area" localSheetId="0">'Fig1.3'!$A$1:$L$16</definedName>
  </definedNames>
  <calcPr calcId="162913"/>
</workbook>
</file>

<file path=xl/calcChain.xml><?xml version="1.0" encoding="utf-8"?>
<calcChain xmlns="http://schemas.openxmlformats.org/spreadsheetml/2006/main">
  <c r="G4" i="2" l="1"/>
  <c r="H4" i="2"/>
  <c r="G5" i="2"/>
  <c r="H5" i="2"/>
  <c r="B6" i="2"/>
  <c r="C6" i="2"/>
  <c r="D6" i="2"/>
  <c r="G6" i="2" s="1"/>
  <c r="E6" i="2"/>
  <c r="F6" i="2"/>
  <c r="B13" i="2"/>
  <c r="C13" i="2"/>
  <c r="G11" i="2"/>
  <c r="F13" i="2"/>
  <c r="H11" i="2"/>
  <c r="G12" i="2"/>
  <c r="H12" i="2"/>
  <c r="A13" i="2"/>
  <c r="E13" i="2"/>
  <c r="H6" i="2" l="1"/>
  <c r="D13" i="2"/>
  <c r="H13" i="2" s="1"/>
  <c r="G13" i="2" l="1"/>
</calcChain>
</file>

<file path=xl/sharedStrings.xml><?xml version="1.0" encoding="utf-8"?>
<sst xmlns="http://schemas.openxmlformats.org/spreadsheetml/2006/main" count="17" uniqueCount="13">
  <si>
    <t>Source: OECD questionnaire on LGBTI-inclusive laws and policies (2019)</t>
  </si>
  <si>
    <t>Evolution of legal LGBTI inclusivity between 1979 and 2019, OECD-wide (group-specific provisions, LGB-specific provisions and TI-specific provisions)</t>
  </si>
  <si>
    <t>Figure 3.3 OECD countries are lagging behind concerning the legal inclusion of transgender and intersex people, but slowly catching up</t>
  </si>
  <si>
    <t>Figure 3.1 Legal LGBTI inclusivity in OECD countries is moderate as of 2019 but on the rise</t>
  </si>
  <si>
    <t>TI-specific provisions</t>
  </si>
  <si>
    <t>LGB-specific provisions</t>
  </si>
  <si>
    <t>Growth rate 1999-2019</t>
  </si>
  <si>
    <t>Difference 1999-2019</t>
  </si>
  <si>
    <t>All provisions</t>
  </si>
  <si>
    <t>Group-specific provisions</t>
  </si>
  <si>
    <t>General provisions</t>
  </si>
  <si>
    <t>http://oe.cd/lgbti-2020</t>
  </si>
  <si>
    <t>Figure 1.3 OECD countries are lagging behind concerning the legal inclusion of transgender and intersex people, but slowly catching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</si>
</sst>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000%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1"/>
      <color rgb="FF000000"/>
      <name val="Avenir Light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9" fontId="0" fillId="0" borderId="0" xfId="1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6" fillId="0" borderId="5" xfId="0" applyNumberFormat="1" applyFont="1" applyFill="1" applyBorder="1"/>
    <xf numFmtId="9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6" fillId="0" borderId="8" xfId="0" applyNumberFormat="1" applyFont="1" applyFill="1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0" applyNumberFormat="1"/>
    <xf numFmtId="164" fontId="0" fillId="0" borderId="0" xfId="0" applyNumberFormat="1"/>
    <xf numFmtId="9" fontId="6" fillId="0" borderId="13" xfId="0" applyNumberFormat="1" applyFont="1" applyFill="1" applyBorder="1"/>
    <xf numFmtId="9" fontId="6" fillId="0" borderId="14" xfId="0" applyNumberFormat="1" applyFont="1" applyFill="1" applyBorder="1"/>
    <xf numFmtId="0" fontId="0" fillId="0" borderId="0" xfId="0" applyFill="1"/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6" fillId="0" borderId="12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0" xfId="0" applyNumberFormat="1" applyFill="1"/>
    <xf numFmtId="0" fontId="5" fillId="0" borderId="0" xfId="0" applyFont="1" applyFill="1"/>
    <xf numFmtId="9" fontId="0" fillId="0" borderId="8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9" fontId="6" fillId="0" borderId="3" xfId="0" applyNumberFormat="1" applyFont="1" applyFill="1" applyBorder="1"/>
    <xf numFmtId="9" fontId="0" fillId="0" borderId="3" xfId="0" applyNumberFormat="1" applyFill="1" applyBorder="1" applyAlignment="1">
      <alignment horizontal="center"/>
    </xf>
    <xf numFmtId="0" fontId="7" fillId="0" borderId="0" xfId="2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LGB-specific provisions</c:v>
                </c:pt>
              </c:strCache>
            </c:strRef>
          </c:tx>
          <c:spPr>
            <a:ln w="19050" cap="rnd">
              <a:solidFill>
                <a:srgbClr val="C7B2D6">
                  <a:alpha val="91765"/>
                </a:srgb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5.6379234576187785E-2"/>
                  <c:y val="-2.91065775589167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8E1-447B-B19A-3C106F8CEA52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E1-447B-B19A-3C106F8CEA52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E1-447B-B19A-3C106F8CEA52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E1-447B-B19A-3C106F8CEA52}"/>
                </c:ext>
              </c:extLst>
            </c:dLbl>
            <c:dLbl>
              <c:idx val="4"/>
              <c:layout>
                <c:manualLayout>
                  <c:x val="-1.5764289645858513E-2"/>
                  <c:y val="-2.9177012955436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59%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E1-447B-B19A-3C106F8CEA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4020202020204" pitchFamily="34" charset="0"/>
                    <a:ea typeface="+mn-ea"/>
                    <a:cs typeface="Arial Narrow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data!$B$3:$F$3</c:f>
              <c:numCache>
                <c:formatCode>General</c:formatCode>
                <c:ptCount val="5"/>
                <c:pt idx="0">
                  <c:v>1979</c:v>
                </c:pt>
                <c:pt idx="1">
                  <c:v>1989</c:v>
                </c:pt>
                <c:pt idx="2">
                  <c:v>1999</c:v>
                </c:pt>
                <c:pt idx="3">
                  <c:v>2009</c:v>
                </c:pt>
                <c:pt idx="4">
                  <c:v>2019</c:v>
                </c:pt>
              </c:numCache>
            </c:numRef>
          </c:cat>
          <c:val>
            <c:numRef>
              <c:f>data!$B$11:$F$11</c:f>
              <c:numCache>
                <c:formatCode>0%</c:formatCode>
                <c:ptCount val="5"/>
                <c:pt idx="0">
                  <c:v>0.10747126436781612</c:v>
                </c:pt>
                <c:pt idx="1">
                  <c:v>0.15977011494252871</c:v>
                </c:pt>
                <c:pt idx="2">
                  <c:v>0.22904761904761903</c:v>
                </c:pt>
                <c:pt idx="3">
                  <c:v>0.42000000000000015</c:v>
                </c:pt>
                <c:pt idx="4">
                  <c:v>0.59142857142857164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E1-447B-B19A-3C106F8CEA52}"/>
            </c:ext>
          </c:extLst>
        </c:ser>
        <c:ser>
          <c:idx val="1"/>
          <c:order val="1"/>
          <c:tx>
            <c:strRef>
              <c:f>data!$A$12</c:f>
              <c:strCache>
                <c:ptCount val="1"/>
                <c:pt idx="0">
                  <c:v>TI-specific provisions</c:v>
                </c:pt>
              </c:strCache>
            </c:strRef>
          </c:tx>
          <c:spPr>
            <a:ln w="19050" cap="rnd">
              <a:solidFill>
                <a:srgbClr val="C7B2D6"/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5.6379234576187785E-2"/>
                  <c:y val="-1.7959673471150257E-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8E1-447B-B19A-3C106F8CEA52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8E1-447B-B19A-3C106F8CEA52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8E1-447B-B19A-3C106F8CEA52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8E1-447B-B19A-3C106F8CEA52}"/>
                </c:ext>
              </c:extLst>
            </c:dLbl>
            <c:dLbl>
              <c:idx val="4"/>
              <c:layout>
                <c:manualLayout>
                  <c:x val="-9.0081655119193162E-3"/>
                  <c:y val="-9.72567098514537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r>
                      <a:rPr lang="en-US" sz="70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8E1-447B-B19A-3C106F8CEA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4020202020204" pitchFamily="34" charset="0"/>
                    <a:ea typeface="+mn-ea"/>
                    <a:cs typeface="Arial Narrow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data!$B$3:$F$3</c:f>
              <c:numCache>
                <c:formatCode>General</c:formatCode>
                <c:ptCount val="5"/>
                <c:pt idx="0">
                  <c:v>1979</c:v>
                </c:pt>
                <c:pt idx="1">
                  <c:v>1989</c:v>
                </c:pt>
                <c:pt idx="2">
                  <c:v>1999</c:v>
                </c:pt>
                <c:pt idx="3">
                  <c:v>2009</c:v>
                </c:pt>
                <c:pt idx="4">
                  <c:v>2019</c:v>
                </c:pt>
              </c:numCache>
            </c:numRef>
          </c:cat>
          <c:val>
            <c:numRef>
              <c:f>data!$B$12:$F$12</c:f>
              <c:numCache>
                <c:formatCode>0%</c:formatCode>
                <c:ptCount val="5"/>
                <c:pt idx="0">
                  <c:v>4.1379310344827586E-2</c:v>
                </c:pt>
                <c:pt idx="1">
                  <c:v>7.7586206896551727E-2</c:v>
                </c:pt>
                <c:pt idx="2">
                  <c:v>0.10285714285714287</c:v>
                </c:pt>
                <c:pt idx="3">
                  <c:v>0.1671428571428572</c:v>
                </c:pt>
                <c:pt idx="4">
                  <c:v>0.3780952380952381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8E1-447B-B19A-3C106F8CEA52}"/>
            </c:ext>
          </c:extLst>
        </c:ser>
        <c:ser>
          <c:idx val="2"/>
          <c:order val="2"/>
          <c:tx>
            <c:strRef>
              <c:f>data!$A$13</c:f>
              <c:strCache>
                <c:ptCount val="1"/>
                <c:pt idx="0">
                  <c:v>Group-specific provisions</c:v>
                </c:pt>
              </c:strCache>
            </c:strRef>
          </c:tx>
          <c:spPr>
            <a:ln w="19050" cap="rnd">
              <a:solidFill>
                <a:srgbClr val="6A189D"/>
              </a:solidFill>
              <a:prstDash val="sysDash"/>
              <a:round/>
            </a:ln>
            <a:effectLst/>
          </c:spPr>
          <c:marker>
            <c:symbol val="diamond"/>
            <c:size val="10"/>
            <c:spPr>
              <a:solidFill>
                <a:srgbClr val="6A189D"/>
              </a:solidFill>
              <a:ln w="12700">
                <a:solidFill>
                  <a:srgbClr val="6A189D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5.6379234576187785E-2"/>
                  <c:y val="-4.862666691350253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6A189D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r>
                      <a:rPr lang="en-US" sz="700" b="0" i="0">
                        <a:solidFill>
                          <a:srgbClr val="6A189D"/>
                        </a:solidFill>
                        <a:latin typeface="Arial Narrow" panose="020B0606020202030204" pitchFamily="34" charset="0"/>
                      </a:rPr>
                      <a:t>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6A189D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8E1-447B-B19A-3C106F8CEA52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6A189D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endParaRPr lang="en-US" sz="700" b="0" i="0">
                      <a:solidFill>
                        <a:srgbClr val="6A189D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6A189D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8E1-447B-B19A-3C106F8CEA52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6A189D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endParaRPr lang="en-US" sz="700" b="0" i="0">
                      <a:solidFill>
                        <a:srgbClr val="6A189D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6A189D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8E1-447B-B19A-3C106F8CEA52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6A189D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endParaRPr lang="en-US" sz="700" b="0" i="0">
                      <a:solidFill>
                        <a:srgbClr val="6A189D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6A189D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8E1-447B-B19A-3C106F8CEA52}"/>
                </c:ext>
              </c:extLst>
            </c:dLbl>
            <c:dLbl>
              <c:idx val="4"/>
              <c:layout>
                <c:manualLayout>
                  <c:x val="-1.3512248267878892E-2"/>
                  <c:y val="-1.945134197029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6A189D"/>
                        </a:solidFill>
                        <a:latin typeface="Arial Narrow" panose="020B0606020202030204" pitchFamily="34" charset="0"/>
                        <a:ea typeface="+mn-ea"/>
                        <a:cs typeface="Arial Narrow" panose="020B0604020202020204" pitchFamily="34" charset="0"/>
                      </a:defRPr>
                    </a:pPr>
                    <a:r>
                      <a:rPr lang="en-US" sz="700" b="0" i="0">
                        <a:solidFill>
                          <a:srgbClr val="6A189D"/>
                        </a:solidFill>
                        <a:latin typeface="Arial Narrow" panose="020B0606020202030204" pitchFamily="34" charset="0"/>
                      </a:rPr>
                      <a:t>48%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6A189D"/>
                      </a:solidFill>
                      <a:latin typeface="Arial Narrow" panose="020B0606020202030204" pitchFamily="34" charset="0"/>
                      <a:ea typeface="+mn-ea"/>
                      <a:cs typeface="Arial Narrow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8E1-447B-B19A-3C106F8CEA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6A189D"/>
                    </a:solidFill>
                    <a:latin typeface="Arial Narrow" panose="020B0604020202020204" pitchFamily="34" charset="0"/>
                    <a:ea typeface="+mn-ea"/>
                    <a:cs typeface="Arial Narrow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data!$B$3:$F$3</c:f>
              <c:numCache>
                <c:formatCode>General</c:formatCode>
                <c:ptCount val="5"/>
                <c:pt idx="0">
                  <c:v>1979</c:v>
                </c:pt>
                <c:pt idx="1">
                  <c:v>1989</c:v>
                </c:pt>
                <c:pt idx="2">
                  <c:v>1999</c:v>
                </c:pt>
                <c:pt idx="3">
                  <c:v>2009</c:v>
                </c:pt>
                <c:pt idx="4">
                  <c:v>2019</c:v>
                </c:pt>
              </c:numCache>
            </c:numRef>
          </c:cat>
          <c:val>
            <c:numRef>
              <c:f>data!$B$13:$F$13</c:f>
              <c:numCache>
                <c:formatCode>0%</c:formatCode>
                <c:ptCount val="5"/>
                <c:pt idx="0">
                  <c:v>7.4425287356321854E-2</c:v>
                </c:pt>
                <c:pt idx="1">
                  <c:v>0.11867816091954023</c:v>
                </c:pt>
                <c:pt idx="2">
                  <c:v>0.16595238095238096</c:v>
                </c:pt>
                <c:pt idx="3">
                  <c:v>0.29357142857142871</c:v>
                </c:pt>
                <c:pt idx="4">
                  <c:v>0.48476190476190484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8E1-447B-B19A-3C106F8CE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595920"/>
        <c:axId val="499590344"/>
      </c:lineChart>
      <c:catAx>
        <c:axId val="49959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9590344"/>
        <c:crosses val="autoZero"/>
        <c:auto val="1"/>
        <c:lblAlgn val="ctr"/>
        <c:lblOffset val="0"/>
        <c:tickLblSkip val="1"/>
        <c:noMultiLvlLbl val="0"/>
      </c:catAx>
      <c:valAx>
        <c:axId val="499590344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1993961538732393E-2"/>
              <c:y val="0.11397698921257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9595920"/>
        <c:crosses val="autoZero"/>
        <c:crossBetween val="between"/>
        <c:dispUnits>
          <c:custUnit val="1.0000000000000002E-2"/>
        </c:dispUnits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3.9257555762929414E-2"/>
          <c:y val="1.9822085080447228E-2"/>
          <c:w val="0.95637969204122353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335613</xdr:colOff>
      <xdr:row>15</xdr:row>
      <xdr:rowOff>3748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els/pc/Deliverables/LGBTI/Country%20questionnaires%20(with%20subfolders%20for%20each%20Member%20country)/JobStrategy-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-dash A"/>
      <sheetName val="Figure-dash B"/>
      <sheetName val="Data dash A"/>
      <sheetName val="Data dash B"/>
      <sheetName val="colors"/>
      <sheetName val="List"/>
      <sheetName val="Sheet1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1</v>
          </cell>
          <cell r="I6" t="str">
            <v>Australia</v>
          </cell>
        </row>
        <row r="7">
          <cell r="H7">
            <v>2</v>
          </cell>
          <cell r="I7" t="str">
            <v>Austria</v>
          </cell>
        </row>
        <row r="8">
          <cell r="H8">
            <v>3</v>
          </cell>
          <cell r="I8" t="str">
            <v>Belgium</v>
          </cell>
        </row>
        <row r="9">
          <cell r="H9">
            <v>4</v>
          </cell>
          <cell r="I9" t="str">
            <v>Canada</v>
          </cell>
        </row>
        <row r="10">
          <cell r="H10">
            <v>5</v>
          </cell>
          <cell r="I10" t="str">
            <v>Chile</v>
          </cell>
        </row>
        <row r="11">
          <cell r="H11">
            <v>6</v>
          </cell>
          <cell r="I11" t="str">
            <v>Czech Rep.</v>
          </cell>
        </row>
        <row r="12">
          <cell r="H12">
            <v>7</v>
          </cell>
          <cell r="I12" t="str">
            <v>Denmark</v>
          </cell>
        </row>
        <row r="13">
          <cell r="H13">
            <v>8</v>
          </cell>
          <cell r="I13" t="str">
            <v>Estonia</v>
          </cell>
        </row>
        <row r="14">
          <cell r="H14">
            <v>9</v>
          </cell>
          <cell r="I14" t="str">
            <v>Finland</v>
          </cell>
        </row>
        <row r="15">
          <cell r="H15">
            <v>10</v>
          </cell>
          <cell r="I15" t="str">
            <v>France</v>
          </cell>
        </row>
        <row r="16">
          <cell r="H16">
            <v>11</v>
          </cell>
          <cell r="I16" t="str">
            <v>Germany</v>
          </cell>
        </row>
        <row r="17">
          <cell r="H17">
            <v>12</v>
          </cell>
          <cell r="I17" t="str">
            <v>Greece</v>
          </cell>
        </row>
        <row r="18">
          <cell r="H18">
            <v>13</v>
          </cell>
          <cell r="I18" t="str">
            <v>Hungary</v>
          </cell>
        </row>
        <row r="19">
          <cell r="H19">
            <v>14</v>
          </cell>
          <cell r="I19" t="str">
            <v>Iceland</v>
          </cell>
        </row>
        <row r="20">
          <cell r="H20">
            <v>15</v>
          </cell>
          <cell r="I20" t="str">
            <v>Ireland</v>
          </cell>
        </row>
        <row r="21">
          <cell r="H21">
            <v>16</v>
          </cell>
          <cell r="I21" t="str">
            <v>Israel</v>
          </cell>
        </row>
        <row r="22">
          <cell r="H22">
            <v>17</v>
          </cell>
          <cell r="I22" t="str">
            <v>Italy</v>
          </cell>
        </row>
        <row r="23">
          <cell r="H23">
            <v>18</v>
          </cell>
          <cell r="I23" t="str">
            <v>Japan</v>
          </cell>
        </row>
        <row r="24">
          <cell r="H24">
            <v>19</v>
          </cell>
          <cell r="I24" t="str">
            <v>Korea</v>
          </cell>
        </row>
        <row r="25">
          <cell r="H25">
            <v>20</v>
          </cell>
          <cell r="I25" t="str">
            <v>Latvia</v>
          </cell>
        </row>
        <row r="26">
          <cell r="H26">
            <v>21</v>
          </cell>
          <cell r="I26" t="str">
            <v>Lithuania</v>
          </cell>
        </row>
        <row r="27">
          <cell r="H27">
            <v>22</v>
          </cell>
          <cell r="I27" t="str">
            <v>Luxembourg</v>
          </cell>
        </row>
        <row r="28">
          <cell r="H28">
            <v>23</v>
          </cell>
          <cell r="I28" t="str">
            <v>Mexico</v>
          </cell>
        </row>
        <row r="29">
          <cell r="H29">
            <v>24</v>
          </cell>
          <cell r="I29" t="str">
            <v>Netherlands</v>
          </cell>
        </row>
        <row r="30">
          <cell r="H30">
            <v>25</v>
          </cell>
          <cell r="I30" t="str">
            <v>New Zealand</v>
          </cell>
        </row>
        <row r="31">
          <cell r="H31">
            <v>26</v>
          </cell>
          <cell r="I31" t="str">
            <v>Norway</v>
          </cell>
        </row>
        <row r="32">
          <cell r="H32">
            <v>27</v>
          </cell>
          <cell r="I32" t="str">
            <v>Poland</v>
          </cell>
        </row>
        <row r="33">
          <cell r="H33">
            <v>28</v>
          </cell>
          <cell r="I33" t="str">
            <v>Portugal</v>
          </cell>
        </row>
        <row r="34">
          <cell r="H34">
            <v>29</v>
          </cell>
          <cell r="I34" t="str">
            <v>Slovak Rep.</v>
          </cell>
        </row>
        <row r="35">
          <cell r="H35">
            <v>30</v>
          </cell>
          <cell r="I35" t="str">
            <v>Slovenia</v>
          </cell>
        </row>
        <row r="36">
          <cell r="H36">
            <v>31</v>
          </cell>
          <cell r="I36" t="str">
            <v>Spain</v>
          </cell>
        </row>
        <row r="37">
          <cell r="H37">
            <v>32</v>
          </cell>
          <cell r="I37" t="str">
            <v>Sweden</v>
          </cell>
        </row>
        <row r="38">
          <cell r="H38">
            <v>33</v>
          </cell>
          <cell r="I38" t="str">
            <v>Switzerland</v>
          </cell>
        </row>
        <row r="39">
          <cell r="H39">
            <v>34</v>
          </cell>
          <cell r="I39" t="str">
            <v>Turkey</v>
          </cell>
        </row>
        <row r="40">
          <cell r="H40">
            <v>35</v>
          </cell>
          <cell r="I40" t="str">
            <v>United Kingdom</v>
          </cell>
        </row>
        <row r="41">
          <cell r="H41">
            <v>36</v>
          </cell>
          <cell r="I41" t="str">
            <v>United States</v>
          </cell>
        </row>
        <row r="42">
          <cell r="H42">
            <v>37</v>
          </cell>
          <cell r="I42" t="str">
            <v>Argentina</v>
          </cell>
        </row>
        <row r="43">
          <cell r="H43">
            <v>38</v>
          </cell>
          <cell r="I43" t="str">
            <v>Brazil</v>
          </cell>
        </row>
        <row r="44">
          <cell r="H44">
            <v>39</v>
          </cell>
          <cell r="I44" t="str">
            <v>China</v>
          </cell>
        </row>
        <row r="45">
          <cell r="H45">
            <v>40</v>
          </cell>
          <cell r="I45" t="str">
            <v>Colombia</v>
          </cell>
        </row>
        <row r="46">
          <cell r="H46">
            <v>41</v>
          </cell>
          <cell r="I46" t="str">
            <v>Costa Rica</v>
          </cell>
        </row>
        <row r="47">
          <cell r="H47">
            <v>42</v>
          </cell>
          <cell r="I47" t="str">
            <v>India</v>
          </cell>
        </row>
        <row r="48">
          <cell r="H48">
            <v>43</v>
          </cell>
          <cell r="I48" t="str">
            <v>Indonesia</v>
          </cell>
        </row>
        <row r="49">
          <cell r="H49">
            <v>44</v>
          </cell>
          <cell r="I49" t="str">
            <v>Russian Fed.</v>
          </cell>
        </row>
        <row r="50">
          <cell r="H50">
            <v>45</v>
          </cell>
          <cell r="I50" t="str">
            <v>Saudi Arabia</v>
          </cell>
        </row>
        <row r="51">
          <cell r="H51">
            <v>46</v>
          </cell>
          <cell r="I51" t="str">
            <v>South Africa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.bin"/><Relationship Id="rId16" Type="http://schemas.openxmlformats.org/officeDocument/2006/relationships/drawing" Target="../drawings/drawing1.xml"/><Relationship Id="rId1" Type="http://schemas.openxmlformats.org/officeDocument/2006/relationships/hyperlink" Target="http://oe.cd/lgbti-2020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e.cd/lgbti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85" zoomScaleNormal="85" workbookViewId="0"/>
  </sheetViews>
  <sheetFormatPr defaultColWidth="8.83203125" defaultRowHeight="15.5"/>
  <cols>
    <col min="9" max="9" width="4.75" customWidth="1"/>
  </cols>
  <sheetData>
    <row r="1" spans="1:12">
      <c r="A1" s="4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2">
      <c r="A16" s="2" t="s">
        <v>0</v>
      </c>
      <c r="B16" s="2"/>
      <c r="C16" s="2"/>
      <c r="D16" s="2"/>
      <c r="E16" s="2"/>
      <c r="F16" s="2"/>
      <c r="G16" s="2"/>
      <c r="H16" s="2"/>
      <c r="I16" s="2"/>
      <c r="J16" s="2"/>
      <c r="L16" s="35" t="s">
        <v>11</v>
      </c>
    </row>
    <row r="17" spans="1:10">
      <c r="A17" s="2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2"/>
      <c r="B18" s="1"/>
      <c r="C18" s="1"/>
      <c r="D18" s="1"/>
      <c r="E18" s="1"/>
      <c r="F18" s="1"/>
      <c r="G18" s="1"/>
      <c r="H18" s="1"/>
      <c r="I18" s="1"/>
      <c r="J18" s="1"/>
    </row>
  </sheetData>
  <hyperlinks>
    <hyperlink ref="L16" r:id="rId1"/>
  </hyperlinks>
  <pageMargins left="0.7" right="0.7" top="0.75" bottom="0.75" header="0.3" footer="0.3"/>
  <pageSetup paperSize="9" orientation="portrait" r:id="rId2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70" zoomScaleNormal="70" workbookViewId="0"/>
  </sheetViews>
  <sheetFormatPr defaultColWidth="11" defaultRowHeight="15.5"/>
  <cols>
    <col min="1" max="1" width="23.58203125" customWidth="1"/>
    <col min="7" max="7" width="20.33203125" bestFit="1" customWidth="1"/>
    <col min="8" max="8" width="20.5" bestFit="1" customWidth="1"/>
    <col min="10" max="10" width="20" bestFit="1" customWidth="1"/>
  </cols>
  <sheetData>
    <row r="1" spans="1:10">
      <c r="A1" s="4" t="s">
        <v>3</v>
      </c>
    </row>
    <row r="2" spans="1:10" ht="16" thickBot="1">
      <c r="A2" s="22"/>
      <c r="B2" s="22"/>
      <c r="C2" s="22"/>
      <c r="D2" s="22"/>
    </row>
    <row r="3" spans="1:10" ht="16" thickBot="1">
      <c r="A3" s="22"/>
      <c r="B3" s="23">
        <v>1979</v>
      </c>
      <c r="C3" s="24">
        <v>1989</v>
      </c>
      <c r="D3" s="24">
        <v>1999</v>
      </c>
      <c r="E3" s="17">
        <v>2009</v>
      </c>
      <c r="F3" s="16">
        <v>2019</v>
      </c>
      <c r="G3" s="15" t="s">
        <v>7</v>
      </c>
      <c r="H3" s="15" t="s">
        <v>6</v>
      </c>
    </row>
    <row r="4" spans="1:10">
      <c r="A4" s="21" t="s">
        <v>10</v>
      </c>
      <c r="B4" s="25">
        <v>0.11034482758620692</v>
      </c>
      <c r="C4" s="25">
        <v>0.13678160919540236</v>
      </c>
      <c r="D4" s="25">
        <v>0.23674603174603182</v>
      </c>
      <c r="E4" s="13">
        <v>0.38238095238095238</v>
      </c>
      <c r="F4" s="12">
        <v>0.56539682539682523</v>
      </c>
      <c r="G4" s="6">
        <f>(F4-D4)*100</f>
        <v>32.865079365079339</v>
      </c>
      <c r="H4" s="5">
        <f>(F4-D4)/D4</f>
        <v>1.3881997988602064</v>
      </c>
      <c r="J4" s="19"/>
    </row>
    <row r="5" spans="1:10">
      <c r="A5" s="20" t="s">
        <v>9</v>
      </c>
      <c r="B5" s="26">
        <v>7.4425287356321854E-2</v>
      </c>
      <c r="C5" s="26">
        <v>0.11867816091954023</v>
      </c>
      <c r="D5" s="26">
        <v>0.16595238095238093</v>
      </c>
      <c r="E5" s="10">
        <v>0.29357142857142865</v>
      </c>
      <c r="F5" s="9">
        <v>0.48476190476190462</v>
      </c>
      <c r="G5" s="6">
        <f>(F5-D5)*100</f>
        <v>31.880952380952365</v>
      </c>
      <c r="H5" s="5">
        <f>(F5-D5)/D5</f>
        <v>1.9210903873744611</v>
      </c>
      <c r="J5" s="19"/>
    </row>
    <row r="6" spans="1:10" ht="16" thickBot="1">
      <c r="A6" s="27" t="s">
        <v>8</v>
      </c>
      <c r="B6" s="28">
        <f>AVERAGE(B4:B5)</f>
        <v>9.2385057471264381E-2</v>
      </c>
      <c r="C6" s="28">
        <f>AVERAGE(C4:C5)</f>
        <v>0.12772988505747129</v>
      </c>
      <c r="D6" s="28">
        <f>AVERAGE(D4:D5)</f>
        <v>0.20134920634920639</v>
      </c>
      <c r="E6" s="8">
        <f>AVERAGE(E4:E5)</f>
        <v>0.33797619047619054</v>
      </c>
      <c r="F6" s="7">
        <f>AVERAGE(F4:F5)</f>
        <v>0.52507936507936492</v>
      </c>
      <c r="G6" s="6">
        <f>(F6-D6)*100</f>
        <v>32.373015873015852</v>
      </c>
      <c r="H6" s="5">
        <f>(F6-D6)/D6</f>
        <v>1.6078044934962541</v>
      </c>
      <c r="J6" s="19"/>
    </row>
    <row r="7" spans="1:10">
      <c r="A7" s="22"/>
      <c r="B7" s="29"/>
      <c r="C7" s="29"/>
      <c r="D7" s="29"/>
      <c r="E7" s="18"/>
      <c r="F7" s="18"/>
    </row>
    <row r="8" spans="1:10">
      <c r="A8" s="30" t="s">
        <v>2</v>
      </c>
      <c r="B8" s="29"/>
      <c r="C8" s="29"/>
      <c r="D8" s="29"/>
      <c r="E8" s="18"/>
      <c r="F8" s="18"/>
    </row>
    <row r="9" spans="1:10" ht="16" thickBot="1">
      <c r="A9" s="22" t="s">
        <v>1</v>
      </c>
      <c r="B9" s="29"/>
      <c r="C9" s="29"/>
      <c r="D9" s="29"/>
      <c r="E9" s="18"/>
      <c r="F9" s="18"/>
    </row>
    <row r="10" spans="1:10" ht="16" thickBot="1">
      <c r="A10" s="22"/>
      <c r="B10" s="23">
        <v>1979</v>
      </c>
      <c r="C10" s="24">
        <v>1989</v>
      </c>
      <c r="D10" s="24">
        <v>1999</v>
      </c>
      <c r="E10" s="17">
        <v>2009</v>
      </c>
      <c r="F10" s="16">
        <v>2019</v>
      </c>
      <c r="G10" s="15" t="s">
        <v>7</v>
      </c>
      <c r="H10" s="15" t="s">
        <v>6</v>
      </c>
    </row>
    <row r="11" spans="1:10">
      <c r="A11" s="14" t="s">
        <v>5</v>
      </c>
      <c r="B11" s="31">
        <v>0.10747126436781612</v>
      </c>
      <c r="C11" s="25">
        <v>0.15977011494252871</v>
      </c>
      <c r="D11" s="25">
        <v>0.22904761904761903</v>
      </c>
      <c r="E11" s="13">
        <v>0.42000000000000015</v>
      </c>
      <c r="F11" s="12">
        <v>0.59142857142857164</v>
      </c>
      <c r="G11" s="6">
        <f>(F11-D11)*100</f>
        <v>36.238095238095255</v>
      </c>
      <c r="H11" s="5">
        <f>(F11-D11)/D11</f>
        <v>1.582120582120583</v>
      </c>
    </row>
    <row r="12" spans="1:10">
      <c r="A12" s="11" t="s">
        <v>4</v>
      </c>
      <c r="B12" s="32">
        <v>4.1379310344827586E-2</v>
      </c>
      <c r="C12" s="26">
        <v>7.7586206896551727E-2</v>
      </c>
      <c r="D12" s="26">
        <v>0.10285714285714287</v>
      </c>
      <c r="E12" s="10">
        <v>0.1671428571428572</v>
      </c>
      <c r="F12" s="9">
        <v>0.3780952380952381</v>
      </c>
      <c r="G12" s="6">
        <f>(F12-D12)*100</f>
        <v>27.523809523809522</v>
      </c>
      <c r="H12" s="5">
        <f>(F12-D12)/D12</f>
        <v>2.6759259259259256</v>
      </c>
    </row>
    <row r="13" spans="1:10" ht="16" thickBot="1">
      <c r="A13" s="33" t="str">
        <f>A5</f>
        <v>Group-specific provisions</v>
      </c>
      <c r="B13" s="34">
        <f>AVERAGE(B11:B12)</f>
        <v>7.4425287356321854E-2</v>
      </c>
      <c r="C13" s="28">
        <f>AVERAGE(C11:C12)</f>
        <v>0.11867816091954023</v>
      </c>
      <c r="D13" s="28">
        <f>AVERAGE(D11:D12)</f>
        <v>0.16595238095238096</v>
      </c>
      <c r="E13" s="8">
        <f>AVERAGE(E11:E12)</f>
        <v>0.29357142857142871</v>
      </c>
      <c r="F13" s="7">
        <f>AVERAGE(F11:F12)</f>
        <v>0.48476190476190484</v>
      </c>
      <c r="G13" s="6">
        <f>(F13-D13)*100</f>
        <v>31.880952380952387</v>
      </c>
      <c r="H13" s="5">
        <f>(F13-D13)/D13</f>
        <v>1.9210903873744622</v>
      </c>
    </row>
    <row r="14" spans="1:10">
      <c r="A14" s="22"/>
      <c r="B14" s="22"/>
      <c r="C14" s="22"/>
      <c r="D14" s="22"/>
    </row>
    <row r="15" spans="1:10">
      <c r="A15" s="35" t="s">
        <v>11</v>
      </c>
      <c r="B15" s="22"/>
      <c r="C15" s="22"/>
      <c r="D15" s="22"/>
    </row>
  </sheetData>
  <hyperlinks>
    <hyperlink ref="A15" r:id="rId1"/>
  </hyperlinks>
  <pageMargins left="0.70866141732283472" right="0.70866141732283472" top="0.74803149606299213" bottom="0.74803149606299213" header="0.31496062992125984" footer="0.31496062992125984"/>
  <pageSetup paperSize="9" scale="67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LADAIQUE Maxime, ELS/SPD</DisplayName>
        <AccountId>129</AccountId>
        <AccountType/>
      </UserInfo>
      <UserInfo>
        <DisplayName>MORAN Linda, GOV</DisplayName>
        <AccountId>2453</AccountId>
        <AccountType/>
      </UserInfo>
      <UserInfo>
        <DisplayName>PEREZ Fatima, ELS/SPD</DisplayName>
        <AccountId>1498</AccountId>
        <AccountType/>
      </UserInfo>
      <UserInfo>
        <DisplayName>CARCILLO Stéphane, ELS/JAI</DisplayName>
        <AccountId>107</AccountId>
        <AccountType/>
      </UserInfo>
      <UserInfo>
        <DisplayName>QUEISSER Monika, ELS</DisplayName>
        <AccountId>90</AccountId>
        <AccountType/>
      </UserInfo>
      <UserInfo>
        <DisplayName>MEDINA Caroline, ELS/SPD</DisplayName>
        <AccountId>2746</AccountId>
        <AccountType/>
      </UserInfo>
    </OECDProjectMembers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b1d83fdc-dd01-4354-83cb-388dee7dff67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725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Diversity</TermName>
          <TermId xmlns="http://schemas.microsoft.com/office/infopath/2007/PartnerControls">9e6a589a-fc15-4634-9083-4fd1ec7a8b33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191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LGBT</TermName>
          <TermId xmlns="http://schemas.microsoft.com/office/infopath/2007/PartnerControls">1cc12172-7182-4d4b-b20f-7ec34a7fa18c</TermId>
        </TermInfo>
      </Terms>
    </eShareKeywordsTaxHTField0>
    <OECDExpirationDate xmlns="c5805097-db0a-42f9-a837-be9035f1f571" xsi:nil="true"/>
    <TaxCatchAll xmlns="ca82dde9-3436-4d3d-bddd-d31447390034">
      <Value>846</Value>
      <Value>1348</Value>
      <Value>489</Value>
      <Value>49</Value>
    </TaxCatchAll>
  </documentManagement>
</p:properties>
</file>

<file path=customXml/itemProps1.xml><?xml version="1.0" encoding="utf-8"?>
<ds:datastoreItem xmlns:ds="http://schemas.openxmlformats.org/officeDocument/2006/customXml" ds:itemID="{7EA2BDDB-2EDF-4C5A-934F-7EB7897743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170332-66FC-4B3F-8264-04DE4145E3F9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2DD635F9-DDB7-4F16-AA2B-50B27CAFA45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483D2EC-F1BC-43D4-BF6C-27F805F60F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EB8CCBF-CAC1-4681-9A47-67C580C98572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4"/>
    <ds:schemaRef ds:uri="54c4cd27-f286-408f-9ce0-33c1e0f3ab39"/>
    <ds:schemaRef ds:uri="ca82dde9-3436-4d3d-bddd-d31447390034"/>
    <ds:schemaRef ds:uri="c9f238dd-bb73-4aef-a7a5-d644ad823e52"/>
    <ds:schemaRef ds:uri="http://purl.org/dc/terms/"/>
    <ds:schemaRef ds:uri="22a5b7d0-1699-458f-b8e2-4d8247229549"/>
    <ds:schemaRef ds:uri="c5805097-db0a-42f9-a837-be9035f1f5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Fig1.3</vt:lpstr>
      <vt:lpstr>data</vt:lpstr>
      <vt:lpstr>Fig1.3!Print_Area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els.contact@oecd.org</dc:creator>
  <cp:lastModifiedBy>els.contact@oecd.org</cp:lastModifiedBy>
  <cp:lastPrinted>2020-06-09T15:58:01Z</cp:lastPrinted>
  <dcterms:created xsi:type="dcterms:W3CDTF">2020-05-26T12:50:19Z</dcterms:created>
  <dcterms:modified xsi:type="dcterms:W3CDTF">2020-06-09T16:03:56Z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846;#Diversity|9e6a589a-fc15-4634-9083-4fd1ec7a8b33</vt:lpwstr>
  </property>
  <property fmtid="{D5CDD505-2E9C-101B-9397-08002B2CF9AE}" pid="5" name="OECDCommittee">
    <vt:lpwstr/>
  </property>
  <property fmtid="{D5CDD505-2E9C-101B-9397-08002B2CF9AE}" pid="6" name="OECDPWB">
    <vt:lpwstr>489;#2.2.3 Welfare and Social Inclusion|b1d83fdc-dd01-4354-83cb-388dee7dff67</vt:lpwstr>
  </property>
  <property fmtid="{D5CDD505-2E9C-101B-9397-08002B2CF9AE}" pid="7" name="OECDKeywords">
    <vt:lpwstr>1348;#LGBT|1cc12172-7182-4d4b-b20f-7ec34a7fa18c</vt:lpwstr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</Properties>
</file>