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22980" windowHeight="8475" firstSheet="1" activeTab="1"/>
  </bookViews>
  <sheets>
    <sheet name="Data_Fig 3.2" sheetId="1" state="hidden" r:id="rId1"/>
    <sheet name="Fig 3.2" sheetId="2" r:id="rId2"/>
  </sheets>
  <externalReferences>
    <externalReference r:id="rId3"/>
  </externalReferences>
  <definedNames>
    <definedName name="Footnotes" localSheetId="1">'Fig 3.2'!$A$23:$J$29</definedName>
    <definedName name="Mendeley_wR4KjVPVITa0nkv9rHcEdg_27" localSheetId="1">'Fig 3.2'!$A$29</definedName>
    <definedName name="_xlnm.Print_Area" localSheetId="0">'Data_Fig 3.2'!$B$1:$E$30</definedName>
    <definedName name="_xlnm.Print_Area">[1]SENDCMP!#REF!</definedName>
    <definedName name="Title" localSheetId="1">'Fig 3.2'!$A$6:$J$7</definedName>
  </definedNames>
  <calcPr calcId="145621"/>
</workbook>
</file>

<file path=xl/calcChain.xml><?xml version="1.0" encoding="utf-8"?>
<calcChain xmlns="http://schemas.openxmlformats.org/spreadsheetml/2006/main">
  <c r="C33" i="1" l="1"/>
  <c r="E32" i="1"/>
  <c r="C30" i="1"/>
  <c r="E30" i="1" s="1"/>
  <c r="C29" i="1"/>
  <c r="E29" i="1" s="1"/>
  <c r="C28" i="1"/>
  <c r="E28" i="1" s="1"/>
  <c r="C27" i="1"/>
  <c r="E25" i="1"/>
  <c r="E24" i="1"/>
  <c r="E23" i="1"/>
  <c r="E22" i="1"/>
  <c r="E21" i="1"/>
  <c r="E20" i="1"/>
  <c r="E19" i="1"/>
  <c r="E18" i="1"/>
  <c r="E17" i="1"/>
  <c r="C16" i="1"/>
  <c r="E16" i="1" s="1"/>
  <c r="E15" i="1"/>
  <c r="E13" i="1"/>
  <c r="C13" i="1"/>
  <c r="E12" i="1"/>
  <c r="C12" i="1"/>
  <c r="E10" i="1"/>
  <c r="E9" i="1"/>
  <c r="E8" i="1"/>
  <c r="D7" i="1"/>
  <c r="E7" i="1" s="1"/>
  <c r="C6" i="1"/>
  <c r="E6" i="1" s="1"/>
  <c r="C5" i="1"/>
  <c r="E5" i="1" s="1"/>
  <c r="E4" i="1"/>
</calcChain>
</file>

<file path=xl/sharedStrings.xml><?xml version="1.0" encoding="utf-8"?>
<sst xmlns="http://schemas.openxmlformats.org/spreadsheetml/2006/main" count="88" uniqueCount="60">
  <si>
    <t>Entitlement conditions of unemployment insurance benefits</t>
  </si>
  <si>
    <t>Minimum contribution period required</t>
  </si>
  <si>
    <t>Period in conisderation</t>
  </si>
  <si>
    <t>Maximum cut-off period permitted</t>
  </si>
  <si>
    <r>
      <t>Iceland</t>
    </r>
    <r>
      <rPr>
        <i/>
        <vertAlign val="superscript"/>
        <sz val="8"/>
        <rFont val="Arial Narrow"/>
        <family val="2"/>
      </rPr>
      <t>a</t>
    </r>
  </si>
  <si>
    <r>
      <t>Canada</t>
    </r>
    <r>
      <rPr>
        <i/>
        <vertAlign val="superscript"/>
        <sz val="8"/>
        <rFont val="Arial Narrow"/>
        <family val="2"/>
      </rPr>
      <t>b</t>
    </r>
  </si>
  <si>
    <t>France</t>
  </si>
  <si>
    <r>
      <t>Netherlands</t>
    </r>
    <r>
      <rPr>
        <i/>
        <vertAlign val="superscript"/>
        <sz val="8"/>
        <rFont val="Arial Narrow"/>
        <family val="2"/>
      </rPr>
      <t>c</t>
    </r>
  </si>
  <si>
    <t>Japan</t>
  </si>
  <si>
    <t>Luxembourg</t>
  </si>
  <si>
    <t>Sweden</t>
  </si>
  <si>
    <t>Finland</t>
  </si>
  <si>
    <r>
      <t>Greece</t>
    </r>
    <r>
      <rPr>
        <i/>
        <vertAlign val="superscript"/>
        <sz val="8"/>
        <rFont val="Arial Narrow"/>
        <family val="2"/>
      </rPr>
      <t>d</t>
    </r>
  </si>
  <si>
    <t>Korea</t>
  </si>
  <si>
    <t>Slovenia</t>
  </si>
  <si>
    <t>Latvia</t>
  </si>
  <si>
    <t>Denmark</t>
  </si>
  <si>
    <t>Israel</t>
  </si>
  <si>
    <t>Poland</t>
  </si>
  <si>
    <t>Austria</t>
  </si>
  <si>
    <t>Czech Republic</t>
  </si>
  <si>
    <t>Germany</t>
  </si>
  <si>
    <t>Italy</t>
  </si>
  <si>
    <t>Switzerland</t>
  </si>
  <si>
    <t>United Kingdom</t>
  </si>
  <si>
    <t>Estonia</t>
  </si>
  <si>
    <t>Chile</t>
  </si>
  <si>
    <t>Portugal</t>
  </si>
  <si>
    <t>Hungary</t>
  </si>
  <si>
    <t>Spain</t>
  </si>
  <si>
    <t>Belgium</t>
  </si>
  <si>
    <r>
      <t>Ireland</t>
    </r>
    <r>
      <rPr>
        <i/>
        <vertAlign val="superscript"/>
        <sz val="8"/>
        <rFont val="Arial Narrow"/>
        <family val="2"/>
      </rPr>
      <t>e</t>
    </r>
  </si>
  <si>
    <t>Slovak Republic</t>
  </si>
  <si>
    <t>Turkey</t>
  </si>
  <si>
    <t>Mexico</t>
  </si>
  <si>
    <t>Notes: Where variable conditions apply, data assume the jobseeker is 40 years old, single and without any dependents. Conditions defined in days were converted into months assuming a 5-day working week, with 52 weeks divisible into 12 equal months for every year. Conditions defined in hours were converted in the same way, assuming a 40-hour working week. Australia and New Zealand are not shown since they have no statutory unemployment insurance benefits. Norway is not shown since the minimum period of contribution for unemployment insurance is calculated based on cumulative earnings. Chile and Mexico do not define a maximum cut-off condition (entitlement is conditioned by the balance of personal insurance accounts).</t>
  </si>
  <si>
    <t>* Iceland: The minimum contribution period shown (3 months in the preceding year) enables entitlement for some benefits. Full entitlement requires 12 months out of the preceding year.</t>
  </si>
  <si>
    <t>^ Canada: The minimum contribution period is lower in provinces with higher levels of unemployment. The figure presented assumes an unemployment rate of 6-7%.</t>
  </si>
  <si>
    <t>** Netherlands: The minimum contribution period shown (26 weeks in the preceding 36 weeks) applies to the short-term benefit. Longer-term benefits require employment during 4 out of the preceding 5 years.</t>
  </si>
  <si>
    <t>^^ Greece: The minimum contribution period shown (80 days per year in each of the previous 2 years) is for first-time claimants. Those claiming unemployment insurance benefits for a second time or more must either contribute for 125 days in the previous 14 months or 200 days in the previous 24 months.</t>
  </si>
  <si>
    <t>*** Ireland: There are two minimum contribution conditions – first, to have made at least 104 weekly contributions at any point in time and, second, to have made at least 39 weekly contributions within the preceding calendar year or 26 within each of the previous two years. The periods shown represent both.</t>
  </si>
  <si>
    <r>
      <t xml:space="preserve">Figure 3.2. </t>
    </r>
    <r>
      <rPr>
        <b/>
        <sz val="10"/>
        <rFont val="Arial Narrow"/>
        <family val="2"/>
      </rPr>
      <t>OECD countries differ in the contribution and cut-off conditions 
they set for entitlement to unemployment insurance benefits</t>
    </r>
  </si>
  <si>
    <t>Conditions on the minimum period of insurance contributions and the maximum cut-off period 
for entitlement to unemployment insurance benefits in OECD countries, 2016 (months)</t>
  </si>
  <si>
    <r>
      <t>Note:</t>
    </r>
    <r>
      <rPr>
        <sz val="10"/>
        <rFont val="Arial Narrow"/>
        <family val="2"/>
      </rPr>
      <t xml:space="preserve"> Where variable conditions apply, data assume the jobseeker is 40-years-old, single and without any dependents. Conditions defined in days were converted into months assuming a 5-day working week, with 52 weeks divisible into 12 equal months for every year. Conditions defined in hours were converted in the same way, assuming a 40-hour working week. Australia and New Zealand are not shown since they have no statutory unemployment insurance benefits. Norway is not shown since the minimum period of contribution for unemployment insurance is calculated based on cumulative earnings. Mexico does not define a maximum cut-off condition (entitlement is conditioned by cumulative insurance contributions).</t>
    </r>
  </si>
  <si>
    <r>
      <rPr>
        <i/>
        <sz val="10"/>
        <rFont val="Arial Narrow"/>
        <family val="2"/>
      </rPr>
      <t>a)</t>
    </r>
    <r>
      <rPr>
        <sz val="10"/>
        <rFont val="Arial Narrow"/>
        <family val="2"/>
      </rPr>
      <t xml:space="preserve"> The minimum contribution period shown (10 weeks in the preceding year) enables entitlement for some benefits. Full entitlement requires 12 months out of the preceding year.</t>
    </r>
  </si>
  <si>
    <r>
      <rPr>
        <i/>
        <sz val="10"/>
        <rFont val="Arial Narrow"/>
        <family val="2"/>
      </rPr>
      <t xml:space="preserve">b) </t>
    </r>
    <r>
      <rPr>
        <sz val="10"/>
        <rFont val="Arial Narrow"/>
        <family val="2"/>
      </rPr>
      <t>The minimum contribution period is lower in provinces with higher levels of unemployment. The figure presented assumes an unemployment rate of 6-7%.</t>
    </r>
  </si>
  <si>
    <r>
      <rPr>
        <i/>
        <sz val="10"/>
        <rFont val="Arial Narrow"/>
        <family val="2"/>
      </rPr>
      <t>c)</t>
    </r>
    <r>
      <rPr>
        <sz val="10"/>
        <rFont val="Arial Narrow"/>
        <family val="2"/>
      </rPr>
      <t xml:space="preserve"> The minimum contribution period shown (26 weeks in the preceding 36 weeks) applies to the short-term benefit. Longer-term benefits require affiliation during 4 of the preceding 5 years.</t>
    </r>
  </si>
  <si>
    <r>
      <rPr>
        <i/>
        <sz val="10"/>
        <rFont val="Arial Narrow"/>
        <family val="2"/>
      </rPr>
      <t>d)</t>
    </r>
    <r>
      <rPr>
        <sz val="10"/>
        <rFont val="Arial Narrow"/>
        <family val="2"/>
      </rPr>
      <t xml:space="preserve"> The minimum contribution period shown (80 days per year in each of the previous 2 years) is for first-time claimants. Those claiming unemployment insurance benefits for a second time or more must either contribute for 125 days in the previous 14 months or 200 days in the previous 24 months.</t>
    </r>
  </si>
  <si>
    <r>
      <rPr>
        <i/>
        <sz val="10"/>
        <rFont val="Arial Narrow"/>
        <family val="2"/>
      </rPr>
      <t>e)</t>
    </r>
    <r>
      <rPr>
        <sz val="10"/>
        <rFont val="Arial Narrow"/>
        <family val="2"/>
      </rPr>
      <t xml:space="preserve"> There are two minimum contribution conditions – </t>
    </r>
    <r>
      <rPr>
        <i/>
        <sz val="10"/>
        <rFont val="Arial Narrow"/>
        <family val="2"/>
      </rPr>
      <t>first</t>
    </r>
    <r>
      <rPr>
        <sz val="10"/>
        <rFont val="Arial Narrow"/>
        <family val="2"/>
      </rPr>
      <t xml:space="preserve">, to have made at least 104 weekly contributions at any point in time and, </t>
    </r>
    <r>
      <rPr>
        <i/>
        <sz val="10"/>
        <rFont val="Arial Narrow"/>
        <family val="2"/>
      </rPr>
      <t>second</t>
    </r>
    <r>
      <rPr>
        <sz val="10"/>
        <rFont val="Arial Narrow"/>
        <family val="2"/>
      </rPr>
      <t>, to have made at least 39 weekly contributions within the preceding calendar year or 26 within each of the previous 2 years. The periods shown represent both.</t>
    </r>
  </si>
  <si>
    <t>Iceland</t>
  </si>
  <si>
    <t>Canada</t>
  </si>
  <si>
    <t>Netherlands</t>
  </si>
  <si>
    <t>Greece</t>
  </si>
  <si>
    <t>Ireland</t>
  </si>
  <si>
    <r>
      <rPr>
        <i/>
        <sz val="9"/>
        <rFont val="Arial Narrow"/>
        <family val="2"/>
      </rPr>
      <t>Source:</t>
    </r>
    <r>
      <rPr>
        <sz val="9"/>
        <rFont val="Arial Narrow"/>
        <family val="2"/>
      </rPr>
      <t xml:space="preserve"> Compiled using OECD (2017), “Benefits and Wages: Country Specific Information”, </t>
    </r>
    <r>
      <rPr>
        <u/>
        <sz val="9"/>
        <color rgb="FF0000FF"/>
        <rFont val="Arial Narrow"/>
        <family val="2"/>
      </rPr>
      <t>www.oecd.org/els/soc/benefits-and-wages-country-specific-information.htm</t>
    </r>
    <r>
      <rPr>
        <sz val="9"/>
        <rFont val="Arial Narrow"/>
        <family val="2"/>
      </rPr>
      <t xml:space="preserve"> (accessed on 3 November 2017).</t>
    </r>
  </si>
  <si>
    <t>Connecting People with Jobs, Towards Better Social and Employment Security in Korea - © OECD 2018</t>
  </si>
  <si>
    <t>Chapter 3</t>
  </si>
  <si>
    <t>Figure 3.2. OECD countries differ in the contribution and cut-off conditions they set for entitlement to unemployment insurance benefits</t>
  </si>
  <si>
    <t>Version 1 - Last updated: 07-Feb-2018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</si>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</sst>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_(* \(#,##0.00\);_(* &quot;-&quot;??_);_(@_)"/>
    <numFmt numFmtId="164" formatCode="#,##0.0"/>
    <numFmt numFmtId="165" formatCode="0.00000"/>
    <numFmt numFmtId="166" formatCode="General_)"/>
    <numFmt numFmtId="167" formatCode="#,##0.000"/>
    <numFmt numFmtId="168" formatCode="#,##0.00__;\-#,##0.00__;#,##0.00__;@__"/>
    <numFmt numFmtId="169" formatCode="_ * #,##0.00_ ;_ * \-#,##0.00_ ;_ * &quot;-&quot;??_ ;_ @_ "/>
    <numFmt numFmtId="170" formatCode="_-* #,##0\ _F_B_-;\-* #,##0\ _F_B_-;_-* &quot;-&quot;\ _F_B_-;_-@_-"/>
    <numFmt numFmtId="171" formatCode="_-* #,##0.00\ _F_B_-;\-* #,##0.00\ _F_B_-;_-* &quot;-&quot;??\ _F_B_-;_-@_-"/>
    <numFmt numFmtId="172" formatCode="_-* #,##0\ &quot;FB&quot;_-;\-* #,##0\ &quot;FB&quot;_-;_-* &quot;-&quot;\ &quot;FB&quot;_-;_-@_-"/>
    <numFmt numFmtId="173" formatCode="_-* #,##0.00\ &quot;FB&quot;_-;\-* #,##0.00\ &quot;FB&quot;_-;_-* &quot;-&quot;??\ &quot;FB&quot;_-;_-@_-"/>
    <numFmt numFmtId="174" formatCode="0.00_)"/>
  </numFmts>
  <fonts count="59">
    <font>
      <sz val="9"/>
      <name val="Arial"/>
      <family val="2"/>
    </font>
    <font>
      <sz val="10"/>
      <color theme="1"/>
      <name val="Arial"/>
      <family val="2"/>
    </font>
    <font>
      <sz val="9"/>
      <name val="Arial"/>
      <family val="2"/>
    </font>
    <font>
      <sz val="8"/>
      <name val="Arial Narrow"/>
      <family val="2"/>
    </font>
    <font>
      <b/>
      <sz val="8"/>
      <name val="Arial Narrow"/>
      <family val="2"/>
    </font>
    <font>
      <b/>
      <sz val="8"/>
      <color theme="0"/>
      <name val="Arial Narrow"/>
      <family val="2"/>
    </font>
    <font>
      <i/>
      <vertAlign val="superscript"/>
      <sz val="8"/>
      <name val="Arial Narrow"/>
      <family val="2"/>
    </font>
    <font>
      <b/>
      <sz val="8"/>
      <color rgb="FF0000FF"/>
      <name val="Arial Narrow"/>
      <family val="2"/>
    </font>
    <font>
      <sz val="8"/>
      <color rgb="FFFF0000"/>
      <name val="Arial Narrow"/>
      <family val="2"/>
    </font>
    <font>
      <sz val="10"/>
      <name val="Arial Narrow"/>
      <family val="2"/>
    </font>
    <font>
      <b/>
      <sz val="10"/>
      <name val="Arial Narrow"/>
      <family val="2"/>
    </font>
    <font>
      <sz val="10"/>
      <color rgb="FF000000"/>
      <name val="Arial Narrow"/>
      <family val="2"/>
    </font>
    <font>
      <i/>
      <sz val="10"/>
      <name val="Arial Narrow"/>
      <family val="2"/>
    </font>
    <font>
      <sz val="11"/>
      <color theme="1"/>
      <name val="Calibri"/>
      <family val="2"/>
      <scheme val="minor"/>
    </font>
    <font>
      <sz val="11"/>
      <color theme="0"/>
      <name val="Calibri"/>
      <family val="2"/>
      <scheme val="minor"/>
    </font>
    <font>
      <sz val="10"/>
      <name val="Arial"/>
      <family val="2"/>
    </font>
    <font>
      <sz val="11"/>
      <color rgb="FF9C0006"/>
      <name val="Calibri"/>
      <family val="2"/>
      <scheme val="minor"/>
    </font>
    <font>
      <sz val="9"/>
      <color indexed="9"/>
      <name val="Times"/>
      <family val="1"/>
    </font>
    <font>
      <b/>
      <sz val="11"/>
      <color rgb="FFFA7D00"/>
      <name val="Calibri"/>
      <family val="2"/>
      <scheme val="minor"/>
    </font>
    <font>
      <b/>
      <sz val="11"/>
      <color theme="0"/>
      <name val="Calibri"/>
      <family val="2"/>
      <scheme val="minor"/>
    </font>
    <font>
      <sz val="9"/>
      <color indexed="8"/>
      <name val="Times"/>
      <family val="1"/>
    </font>
    <font>
      <sz val="9"/>
      <name val="Times"/>
      <family val="1"/>
    </font>
    <font>
      <sz val="1"/>
      <color indexed="8"/>
      <name val="Courier"/>
      <family val="3"/>
    </font>
    <font>
      <sz val="8"/>
      <name val="Helvetica"/>
      <family val="2"/>
    </font>
    <font>
      <i/>
      <sz val="11"/>
      <color rgb="FF7F7F7F"/>
      <name val="Calibri"/>
      <family val="2"/>
      <scheme val="minor"/>
    </font>
    <font>
      <sz val="11"/>
      <color rgb="FF006100"/>
      <name val="Calibri"/>
      <family val="2"/>
      <scheme val="minor"/>
    </font>
    <font>
      <sz val="8"/>
      <name val="Arial"/>
      <family val="2"/>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9"/>
      <color indexed="12"/>
      <name val="Arial"/>
      <family val="2"/>
    </font>
    <font>
      <u/>
      <sz val="10"/>
      <color theme="10"/>
      <name val="Arial"/>
      <family val="2"/>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i/>
      <sz val="16"/>
      <name val="Helv"/>
    </font>
    <font>
      <sz val="11"/>
      <color indexed="8"/>
      <name val="Calibri"/>
      <family val="2"/>
      <scheme val="minor"/>
    </font>
    <font>
      <sz val="10"/>
      <name val="MS Sans Serif"/>
      <family val="2"/>
    </font>
    <font>
      <sz val="11"/>
      <name val="Calibri"/>
      <family val="2"/>
    </font>
    <font>
      <sz val="10"/>
      <color indexed="8"/>
      <name val="Arial"/>
      <family val="2"/>
    </font>
    <font>
      <sz val="10"/>
      <color indexed="8"/>
      <name val="Calibri"/>
      <family val="2"/>
    </font>
    <font>
      <sz val="11"/>
      <name val="Arial"/>
      <family val="2"/>
    </font>
    <font>
      <sz val="10"/>
      <color indexed="8"/>
      <name val="Times"/>
      <family val="1"/>
    </font>
    <font>
      <sz val="9"/>
      <name val="Times New Roman"/>
      <family val="1"/>
    </font>
    <font>
      <sz val="12"/>
      <name val="Arial CE"/>
    </font>
    <font>
      <b/>
      <sz val="11"/>
      <color rgb="FF3F3F3F"/>
      <name val="Calibri"/>
      <family val="2"/>
      <scheme val="minor"/>
    </font>
    <font>
      <sz val="10"/>
      <name val="Times New Roman"/>
      <family val="1"/>
    </font>
    <font>
      <b/>
      <sz val="11"/>
      <color theme="1"/>
      <name val="Calibri"/>
      <family val="2"/>
      <scheme val="minor"/>
    </font>
    <font>
      <sz val="11"/>
      <color rgb="FFFF0000"/>
      <name val="Calibri"/>
      <family val="2"/>
      <scheme val="minor"/>
    </font>
    <font>
      <sz val="10"/>
      <name val="Times"/>
      <family val="1"/>
    </font>
    <font>
      <b/>
      <sz val="8"/>
      <color theme="1"/>
      <name val="Arial Narrow"/>
      <family val="2"/>
    </font>
    <font>
      <sz val="8"/>
      <color theme="1"/>
      <name val="Arial Narrow"/>
      <family val="2"/>
    </font>
    <font>
      <u/>
      <sz val="9"/>
      <color theme="10"/>
      <name val="Arial"/>
      <family val="2"/>
    </font>
    <font>
      <sz val="9"/>
      <name val="Arial Narrow"/>
      <family val="2"/>
    </font>
    <font>
      <i/>
      <sz val="9"/>
      <name val="Arial Narrow"/>
      <family val="2"/>
    </font>
    <font>
      <u/>
      <sz val="9"/>
      <color rgb="FF0000FF"/>
      <name val="Arial Narrow"/>
      <family val="2"/>
    </font>
    <font>
      <sz val="10"/>
      <color rgb="FF01000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70C0"/>
        <bgColor indexed="64"/>
      </patternFill>
    </fill>
    <fill>
      <patternFill patternType="solid">
        <fgColor theme="3" tint="0.79998168889431442"/>
        <bgColor indexed="64"/>
      </patternFill>
    </fill>
    <fill>
      <patternFill patternType="solid">
        <fgColor indexed="22"/>
        <bgColor indexed="64"/>
      </patternFill>
    </fill>
    <fill>
      <patternFill patternType="solid">
        <fgColor indexed="9"/>
        <bgColor indexed="64"/>
      </patternFill>
    </fill>
    <fill>
      <patternFill patternType="solid">
        <fgColor rgb="FFDBE5F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rgb="FF0000FF"/>
      </top>
      <bottom style="thin">
        <color rgb="FF000000"/>
      </bottom>
      <diagonal/>
    </border>
    <border>
      <left style="thin">
        <color theme="0" tint="-0.24994659260841701"/>
      </left>
      <right style="thin">
        <color theme="0" tint="-0.24994659260841701"/>
      </right>
      <top style="medium">
        <color rgb="FF0000FF"/>
      </top>
      <bottom style="thin">
        <color rgb="FF000000"/>
      </bottom>
      <diagonal/>
    </border>
    <border>
      <left/>
      <right/>
      <top style="thin">
        <color rgb="FF000000"/>
      </top>
      <bottom/>
      <diagonal/>
    </border>
    <border>
      <left style="thin">
        <color theme="0" tint="-0.24994659260841701"/>
      </left>
      <right style="thin">
        <color theme="0" tint="-0.24994659260841701"/>
      </right>
      <top style="thin">
        <color rgb="FF000000"/>
      </top>
      <bottom/>
      <diagonal/>
    </border>
    <border>
      <left style="thin">
        <color theme="0" tint="-0.24994659260841701"/>
      </left>
      <right style="thin">
        <color theme="0" tint="-0.24994659260841701"/>
      </right>
      <top/>
      <bottom/>
      <diagonal/>
    </border>
    <border>
      <left/>
      <right/>
      <top/>
      <bottom style="medium">
        <color rgb="FF0000FF"/>
      </bottom>
      <diagonal/>
    </border>
    <border>
      <left style="thin">
        <color theme="0" tint="-0.24994659260841701"/>
      </left>
      <right style="thin">
        <color theme="0" tint="-0.24994659260841701"/>
      </right>
      <top/>
      <bottom style="medium">
        <color rgb="FF0000FF"/>
      </bottom>
      <diagonal/>
    </border>
  </borders>
  <cellStyleXfs count="139">
    <xf numFmtId="0" fontId="0" fillId="0" borderId="0"/>
    <xf numFmtId="9" fontId="2" fillId="0" borderId="0" applyFont="0" applyFill="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9" borderId="0" applyNumberFormat="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166" fontId="17" fillId="0" borderId="0">
      <alignment vertical="top"/>
    </xf>
    <xf numFmtId="0" fontId="18" fillId="6" borderId="4" applyNumberFormat="0" applyAlignment="0" applyProtection="0"/>
    <xf numFmtId="0" fontId="19" fillId="7" borderId="7" applyNumberFormat="0" applyAlignment="0" applyProtection="0"/>
    <xf numFmtId="43" fontId="13" fillId="0" borderId="0" applyFont="0" applyFill="0" applyBorder="0" applyAlignment="0" applyProtection="0"/>
    <xf numFmtId="3" fontId="20" fillId="0" borderId="0" applyFill="0" applyBorder="0">
      <alignment horizontal="right" vertical="top"/>
    </xf>
    <xf numFmtId="164" fontId="21" fillId="0" borderId="0">
      <alignment horizontal="right" vertical="top"/>
    </xf>
    <xf numFmtId="167" fontId="20" fillId="0" borderId="0" applyFill="0" applyBorder="0">
      <alignment horizontal="right" vertical="top"/>
    </xf>
    <xf numFmtId="3" fontId="20" fillId="0" borderId="0" applyFill="0" applyBorder="0">
      <alignment horizontal="right" vertical="top"/>
    </xf>
    <xf numFmtId="164" fontId="17" fillId="0" borderId="0" applyFont="0" applyFill="0" applyBorder="0">
      <alignment horizontal="right" vertical="top"/>
    </xf>
    <xf numFmtId="168" fontId="20" fillId="0" borderId="0" applyFont="0" applyFill="0" applyBorder="0" applyAlignment="0" applyProtection="0">
      <alignment horizontal="right" vertical="top"/>
    </xf>
    <xf numFmtId="167" fontId="20" fillId="0" borderId="0">
      <alignment horizontal="right" vertical="top"/>
    </xf>
    <xf numFmtId="0" fontId="22" fillId="0" borderId="0">
      <protection locked="0"/>
    </xf>
    <xf numFmtId="0" fontId="22" fillId="0" borderId="0">
      <protection locked="0"/>
    </xf>
    <xf numFmtId="0" fontId="22" fillId="0" borderId="0">
      <protection locked="0"/>
    </xf>
    <xf numFmtId="169" fontId="23" fillId="0" borderId="0" applyFont="0" applyFill="0" applyBorder="0" applyAlignment="0" applyProtection="0"/>
    <xf numFmtId="0" fontId="24" fillId="0" borderId="0" applyNumberFormat="0" applyFill="0" applyBorder="0" applyAlignment="0" applyProtection="0"/>
    <xf numFmtId="0" fontId="22" fillId="0" borderId="0">
      <protection locked="0"/>
    </xf>
    <xf numFmtId="0" fontId="25" fillId="2" borderId="0" applyNumberFormat="0" applyBorder="0" applyAlignment="0" applyProtection="0"/>
    <xf numFmtId="38" fontId="26" fillId="35" borderId="0" applyNumberFormat="0" applyBorder="0" applyAlignment="0" applyProtection="0"/>
    <xf numFmtId="0" fontId="27" fillId="0" borderId="10" applyNumberFormat="0" applyAlignment="0" applyProtection="0">
      <alignment horizontal="left" vertical="center"/>
    </xf>
    <xf numFmtId="0" fontId="27" fillId="0" borderId="11">
      <alignment horizontal="left" vertical="center"/>
    </xf>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xf numFmtId="10" fontId="26" fillId="36" borderId="12" applyNumberFormat="0" applyBorder="0" applyAlignment="0" applyProtection="0"/>
    <xf numFmtId="0" fontId="34" fillId="5" borderId="4" applyNumberFormat="0" applyAlignment="0" applyProtection="0"/>
    <xf numFmtId="0" fontId="34" fillId="5" borderId="4" applyNumberFormat="0" applyAlignment="0" applyProtection="0"/>
    <xf numFmtId="0" fontId="35" fillId="0" borderId="6" applyNumberFormat="0" applyFill="0" applyAlignment="0" applyProtection="0"/>
    <xf numFmtId="170" fontId="15" fillId="0" borderId="0" applyFont="0" applyFill="0" applyBorder="0" applyAlignment="0" applyProtection="0"/>
    <xf numFmtId="171" fontId="15" fillId="0" borderId="0" applyFont="0" applyFill="0" applyBorder="0" applyAlignment="0" applyProtection="0"/>
    <xf numFmtId="172" fontId="15" fillId="0" borderId="0" applyFont="0" applyFill="0" applyBorder="0" applyAlignment="0" applyProtection="0"/>
    <xf numFmtId="173" fontId="15" fillId="0" borderId="0" applyFont="0" applyFill="0" applyBorder="0" applyAlignment="0" applyProtection="0"/>
    <xf numFmtId="0" fontId="36" fillId="4" borderId="0" applyNumberFormat="0" applyBorder="0" applyAlignment="0" applyProtection="0"/>
    <xf numFmtId="174" fontId="37" fillId="0" borderId="0"/>
    <xf numFmtId="0" fontId="15" fillId="0" borderId="0"/>
    <xf numFmtId="0" fontId="38" fillId="0" borderId="0"/>
    <xf numFmtId="0" fontId="1" fillId="0" borderId="0"/>
    <xf numFmtId="0" fontId="26" fillId="0" borderId="0"/>
    <xf numFmtId="0" fontId="13" fillId="0" borderId="0"/>
    <xf numFmtId="0" fontId="39" fillId="0" borderId="0"/>
    <xf numFmtId="0" fontId="1" fillId="0" borderId="0"/>
    <xf numFmtId="0" fontId="1" fillId="0" borderId="0"/>
    <xf numFmtId="0" fontId="13" fillId="0" borderId="0"/>
    <xf numFmtId="0" fontId="13" fillId="0" borderId="0"/>
    <xf numFmtId="0" fontId="13" fillId="0" borderId="0"/>
    <xf numFmtId="0" fontId="1" fillId="0" borderId="0"/>
    <xf numFmtId="0" fontId="40" fillId="0" borderId="0"/>
    <xf numFmtId="0" fontId="41" fillId="0" borderId="0"/>
    <xf numFmtId="0" fontId="1" fillId="0" borderId="0"/>
    <xf numFmtId="0" fontId="15" fillId="0" borderId="0"/>
    <xf numFmtId="0" fontId="1" fillId="0" borderId="0"/>
    <xf numFmtId="0" fontId="1" fillId="0" borderId="0"/>
    <xf numFmtId="0" fontId="13" fillId="0" borderId="0"/>
    <xf numFmtId="0" fontId="41" fillId="0" borderId="0"/>
    <xf numFmtId="0" fontId="1" fillId="0" borderId="0"/>
    <xf numFmtId="0" fontId="1" fillId="0" borderId="0"/>
    <xf numFmtId="0" fontId="1" fillId="0" borderId="0"/>
    <xf numFmtId="0" fontId="1" fillId="0" borderId="0"/>
    <xf numFmtId="0" fontId="40" fillId="0" borderId="0"/>
    <xf numFmtId="0" fontId="40" fillId="0" borderId="0"/>
    <xf numFmtId="0" fontId="15" fillId="0" borderId="0"/>
    <xf numFmtId="0" fontId="2" fillId="0" borderId="0"/>
    <xf numFmtId="0" fontId="42" fillId="0" borderId="0"/>
    <xf numFmtId="0" fontId="41" fillId="0" borderId="0"/>
    <xf numFmtId="0" fontId="2" fillId="0" borderId="0"/>
    <xf numFmtId="0" fontId="1" fillId="0" borderId="0"/>
    <xf numFmtId="0" fontId="41" fillId="0" borderId="0"/>
    <xf numFmtId="0" fontId="13" fillId="0" borderId="0"/>
    <xf numFmtId="0" fontId="1" fillId="0" borderId="0"/>
    <xf numFmtId="0" fontId="1" fillId="0" borderId="0"/>
    <xf numFmtId="0" fontId="43" fillId="0" borderId="0"/>
    <xf numFmtId="0" fontId="1" fillId="0" borderId="0"/>
    <xf numFmtId="0" fontId="1" fillId="0" borderId="0"/>
    <xf numFmtId="1" fontId="17" fillId="0" borderId="0">
      <alignment vertical="top" wrapText="1"/>
    </xf>
    <xf numFmtId="1" fontId="44" fillId="0" borderId="0" applyFill="0" applyBorder="0" applyProtection="0"/>
    <xf numFmtId="1" fontId="45" fillId="0" borderId="0" applyFont="0" applyFill="0" applyBorder="0" applyProtection="0">
      <alignment vertical="center"/>
    </xf>
    <xf numFmtId="1" fontId="21" fillId="0" borderId="0">
      <alignment horizontal="right" vertical="top"/>
    </xf>
    <xf numFmtId="166" fontId="21" fillId="0" borderId="0">
      <alignment horizontal="right" vertical="top"/>
    </xf>
    <xf numFmtId="0" fontId="15" fillId="0" borderId="0"/>
    <xf numFmtId="0" fontId="46" fillId="0" borderId="0"/>
    <xf numFmtId="1" fontId="20" fillId="0" borderId="0" applyNumberFormat="0" applyFill="0" applyBorder="0">
      <alignment vertical="top"/>
    </xf>
    <xf numFmtId="0" fontId="13" fillId="8" borderId="8" applyNumberFormat="0" applyFont="0" applyAlignment="0" applyProtection="0"/>
    <xf numFmtId="0" fontId="47" fillId="6" borderId="5" applyNumberFormat="0" applyAlignment="0" applyProtection="0"/>
    <xf numFmtId="10" fontId="1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166" fontId="48" fillId="0" borderId="0" applyNumberFormat="0" applyBorder="0" applyAlignment="0"/>
    <xf numFmtId="166" fontId="48" fillId="0" borderId="0" applyNumberFormat="0" applyBorder="0" applyAlignment="0"/>
    <xf numFmtId="49" fontId="20" fillId="0" borderId="0" applyFill="0" applyBorder="0" applyAlignment="0" applyProtection="0">
      <alignment vertical="top"/>
    </xf>
    <xf numFmtId="0" fontId="49" fillId="0" borderId="9" applyNumberFormat="0" applyFill="0" applyAlignment="0" applyProtection="0"/>
    <xf numFmtId="0" fontId="50" fillId="0" borderId="0" applyNumberFormat="0" applyFill="0" applyBorder="0" applyAlignment="0" applyProtection="0"/>
    <xf numFmtId="1" fontId="51" fillId="0" borderId="0">
      <alignment vertical="top" wrapText="1"/>
    </xf>
    <xf numFmtId="0" fontId="15" fillId="0" borderId="0"/>
    <xf numFmtId="0" fontId="54" fillId="0" borderId="0" applyNumberFormat="0" applyFill="0" applyBorder="0" applyAlignment="0" applyProtection="0"/>
  </cellStyleXfs>
  <cellXfs count="44">
    <xf numFmtId="0" fontId="0" fillId="0" borderId="0" xfId="0"/>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3" fillId="0" borderId="0" xfId="0" applyFont="1" applyFill="1" applyBorder="1" applyAlignment="1">
      <alignment vertical="center"/>
    </xf>
    <xf numFmtId="164" fontId="3" fillId="0" borderId="0" xfId="1" applyNumberFormat="1" applyFont="1" applyFill="1" applyBorder="1" applyAlignment="1">
      <alignment horizontal="right" vertical="center"/>
    </xf>
    <xf numFmtId="9" fontId="3" fillId="0" borderId="0" xfId="1" applyFont="1" applyFill="1" applyBorder="1" applyAlignment="1">
      <alignment horizontal="left" vertical="center"/>
    </xf>
    <xf numFmtId="0" fontId="7" fillId="34" borderId="0" xfId="0" applyFont="1" applyFill="1" applyBorder="1" applyAlignment="1">
      <alignment vertical="center"/>
    </xf>
    <xf numFmtId="164" fontId="7" fillId="34" borderId="0" xfId="1" applyNumberFormat="1" applyFont="1" applyFill="1" applyBorder="1" applyAlignment="1">
      <alignment horizontal="right" vertical="center"/>
    </xf>
    <xf numFmtId="0" fontId="3" fillId="0" borderId="0" xfId="0" applyFont="1" applyBorder="1" applyAlignment="1">
      <alignment vertical="center"/>
    </xf>
    <xf numFmtId="165" fontId="3" fillId="0" borderId="0" xfId="0" applyNumberFormat="1" applyFont="1" applyFill="1" applyBorder="1" applyAlignment="1">
      <alignment vertical="center"/>
    </xf>
    <xf numFmtId="2" fontId="3" fillId="0" borderId="0" xfId="0" applyNumberFormat="1" applyFont="1" applyBorder="1" applyAlignment="1">
      <alignment vertical="center"/>
    </xf>
    <xf numFmtId="164" fontId="3" fillId="0" borderId="0" xfId="0" applyNumberFormat="1" applyFont="1" applyFill="1" applyBorder="1" applyAlignment="1">
      <alignment horizontal="right" vertical="center"/>
    </xf>
    <xf numFmtId="0" fontId="8" fillId="0" borderId="0" xfId="0" applyFont="1" applyFill="1" applyBorder="1" applyAlignment="1">
      <alignment vertical="center"/>
    </xf>
    <xf numFmtId="0" fontId="9" fillId="0" borderId="0" xfId="0" applyFont="1"/>
    <xf numFmtId="0" fontId="11" fillId="0" borderId="0" xfId="0" applyFont="1" applyFill="1"/>
    <xf numFmtId="0" fontId="11" fillId="0" borderId="0" xfId="0" applyFont="1"/>
    <xf numFmtId="0" fontId="52" fillId="0" borderId="13" xfId="0" applyFont="1" applyBorder="1" applyAlignment="1">
      <alignment horizontal="centerContinuous" vertical="center" wrapText="1"/>
    </xf>
    <xf numFmtId="0" fontId="53" fillId="37" borderId="15" xfId="0" applyNumberFormat="1" applyFont="1" applyFill="1" applyBorder="1" applyAlignment="1">
      <alignment horizontal="left"/>
    </xf>
    <xf numFmtId="0" fontId="53" fillId="0" borderId="0" xfId="0" applyNumberFormat="1" applyFont="1" applyBorder="1" applyAlignment="1">
      <alignment horizontal="left"/>
    </xf>
    <xf numFmtId="0" fontId="53" fillId="37" borderId="0" xfId="0" applyNumberFormat="1" applyFont="1" applyFill="1" applyBorder="1" applyAlignment="1">
      <alignment horizontal="left"/>
    </xf>
    <xf numFmtId="4" fontId="53" fillId="37" borderId="15" xfId="0" applyNumberFormat="1" applyFont="1" applyFill="1" applyBorder="1" applyAlignment="1">
      <alignment horizontal="right" indent="3"/>
    </xf>
    <xf numFmtId="4" fontId="53" fillId="0" borderId="0" xfId="0" applyNumberFormat="1" applyFont="1" applyBorder="1" applyAlignment="1">
      <alignment horizontal="right" indent="3"/>
    </xf>
    <xf numFmtId="4" fontId="53" fillId="37" borderId="0" xfId="0" applyNumberFormat="1" applyFont="1" applyFill="1" applyBorder="1" applyAlignment="1">
      <alignment horizontal="right" indent="3"/>
    </xf>
    <xf numFmtId="0" fontId="52" fillId="0" borderId="14" xfId="0" applyFont="1" applyBorder="1" applyAlignment="1">
      <alignment horizontal="centerContinuous" vertical="center" wrapText="1"/>
    </xf>
    <xf numFmtId="0" fontId="53" fillId="37" borderId="18" xfId="0" applyNumberFormat="1" applyFont="1" applyFill="1" applyBorder="1" applyAlignment="1">
      <alignment horizontal="left"/>
    </xf>
    <xf numFmtId="4" fontId="53" fillId="37" borderId="18" xfId="0" applyNumberFormat="1" applyFont="1" applyFill="1" applyBorder="1" applyAlignment="1">
      <alignment horizontal="right" indent="3"/>
    </xf>
    <xf numFmtId="4" fontId="53" fillId="37" borderId="16" xfId="0" applyNumberFormat="1" applyFont="1" applyFill="1" applyBorder="1" applyAlignment="1">
      <alignment horizontal="right" indent="4"/>
    </xf>
    <xf numFmtId="4" fontId="53" fillId="0" borderId="17" xfId="0" applyNumberFormat="1" applyFont="1" applyBorder="1" applyAlignment="1">
      <alignment horizontal="right" indent="4"/>
    </xf>
    <xf numFmtId="4" fontId="53" fillId="37" borderId="17" xfId="0" applyNumberFormat="1" applyFont="1" applyFill="1" applyBorder="1" applyAlignment="1">
      <alignment horizontal="right" indent="4"/>
    </xf>
    <xf numFmtId="4" fontId="53" fillId="37" borderId="19" xfId="0" applyNumberFormat="1" applyFont="1" applyFill="1" applyBorder="1" applyAlignment="1">
      <alignment horizontal="right" indent="4"/>
    </xf>
    <xf numFmtId="0" fontId="7" fillId="0" borderId="0" xfId="0" applyNumberFormat="1" applyFont="1" applyBorder="1" applyAlignment="1">
      <alignment horizontal="left"/>
    </xf>
    <xf numFmtId="4" fontId="7" fillId="0" borderId="17" xfId="0" applyNumberFormat="1" applyFont="1" applyBorder="1" applyAlignment="1">
      <alignment horizontal="right" indent="4"/>
    </xf>
    <xf numFmtId="4" fontId="7" fillId="0" borderId="0" xfId="0" applyNumberFormat="1" applyFont="1" applyBorder="1" applyAlignment="1">
      <alignment horizontal="right" indent="3"/>
    </xf>
    <xf numFmtId="0" fontId="9" fillId="0" borderId="0" xfId="0" applyFont="1" applyAlignment="1">
      <alignment horizontal="justify" wrapText="1"/>
    </xf>
    <xf numFmtId="0" fontId="55" fillId="0" borderId="0" xfId="138" applyFont="1" applyAlignment="1">
      <alignment horizontal="justify" wrapText="1"/>
    </xf>
    <xf numFmtId="0" fontId="9" fillId="0" borderId="0" xfId="0" applyFont="1" applyAlignment="1">
      <alignment horizontal="center" vertical="center" wrapText="1"/>
    </xf>
    <xf numFmtId="0" fontId="9" fillId="0" borderId="0" xfId="0" applyFont="1" applyAlignment="1">
      <alignment horizontal="center" vertical="center"/>
    </xf>
    <xf numFmtId="0" fontId="12" fillId="0" borderId="0" xfId="0" applyFont="1" applyAlignment="1">
      <alignment horizontal="justify" wrapText="1"/>
    </xf>
    <xf numFmtId="0" fontId="58" fillId="36" borderId="0" xfId="0" applyFont="1" applyFill="1" applyAlignment="1"/>
    <xf numFmtId="0" fontId="54" fillId="36" borderId="0" xfId="138" applyFill="1" applyAlignment="1"/>
  </cellXfs>
  <cellStyles count="139">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ANCLAS,REZONES Y SUS PARTES,DE FUNDICION,DE HIERRO O DE ACERO" xfId="26"/>
    <cellStyle name="Bad 2" xfId="27"/>
    <cellStyle name="caché" xfId="28"/>
    <cellStyle name="Calculation 2" xfId="29"/>
    <cellStyle name="Check Cell 2" xfId="30"/>
    <cellStyle name="Comma 2" xfId="31"/>
    <cellStyle name="Comma(0)" xfId="32"/>
    <cellStyle name="comma(1)" xfId="33"/>
    <cellStyle name="Comma(3)" xfId="34"/>
    <cellStyle name="Comma[0]" xfId="35"/>
    <cellStyle name="Comma[1]" xfId="36"/>
    <cellStyle name="Comma[2]__" xfId="37"/>
    <cellStyle name="Comma[3]" xfId="38"/>
    <cellStyle name="Comma0" xfId="39"/>
    <cellStyle name="Currency0" xfId="40"/>
    <cellStyle name="Date" xfId="41"/>
    <cellStyle name="Dezimal_03-09-03" xfId="42"/>
    <cellStyle name="Explanatory Text 2" xfId="43"/>
    <cellStyle name="Fixed" xfId="44"/>
    <cellStyle name="Good 2" xfId="45"/>
    <cellStyle name="Grey" xfId="46"/>
    <cellStyle name="Header1" xfId="47"/>
    <cellStyle name="Header2" xfId="48"/>
    <cellStyle name="Heading 1 2" xfId="49"/>
    <cellStyle name="Heading 2 2" xfId="50"/>
    <cellStyle name="Heading 3 2" xfId="51"/>
    <cellStyle name="Heading 4 2" xfId="52"/>
    <cellStyle name="Hyperlink" xfId="138" builtinId="8"/>
    <cellStyle name="Hyperlink 2" xfId="53"/>
    <cellStyle name="Hyperlink 3" xfId="54"/>
    <cellStyle name="Hyperlink 4" xfId="55"/>
    <cellStyle name="Hyperlink 5" xfId="56"/>
    <cellStyle name="Input [yellow]" xfId="57"/>
    <cellStyle name="Input 2" xfId="58"/>
    <cellStyle name="Input 3" xfId="59"/>
    <cellStyle name="Linked Cell 2" xfId="60"/>
    <cellStyle name="Milliers [0]_SECTV-41" xfId="61"/>
    <cellStyle name="Milliers_SECTV-41" xfId="62"/>
    <cellStyle name="Monétaire [0]_SECTV-41" xfId="63"/>
    <cellStyle name="Monétaire_SECTV-41" xfId="64"/>
    <cellStyle name="Neutral 2" xfId="65"/>
    <cellStyle name="Normal" xfId="0" builtinId="0"/>
    <cellStyle name="Normal - Style1" xfId="66"/>
    <cellStyle name="Normal 10" xfId="67"/>
    <cellStyle name="Normal 11" xfId="68"/>
    <cellStyle name="Normal 12" xfId="69"/>
    <cellStyle name="Normal 13" xfId="70"/>
    <cellStyle name="Normal 14" xfId="71"/>
    <cellStyle name="Normal 15" xfId="72"/>
    <cellStyle name="Normal 16" xfId="73"/>
    <cellStyle name="Normal 16 2" xfId="74"/>
    <cellStyle name="Normal 17" xfId="75"/>
    <cellStyle name="Normal 18" xfId="76"/>
    <cellStyle name="Normal 19" xfId="77"/>
    <cellStyle name="Normal 2" xfId="78"/>
    <cellStyle name="Normal 2 2" xfId="79"/>
    <cellStyle name="Normal 2 2 2" xfId="80"/>
    <cellStyle name="Normal 2 3" xfId="81"/>
    <cellStyle name="Normal 2 4" xfId="82"/>
    <cellStyle name="Normal 2 5" xfId="83"/>
    <cellStyle name="Normal 2 5 2" xfId="84"/>
    <cellStyle name="Normal 2 6" xfId="85"/>
    <cellStyle name="Normal 20" xfId="86"/>
    <cellStyle name="Normal 21" xfId="87"/>
    <cellStyle name="Normal 21 2" xfId="88"/>
    <cellStyle name="Normal 22" xfId="89"/>
    <cellStyle name="Normal 22 2" xfId="90"/>
    <cellStyle name="Normal 23" xfId="91"/>
    <cellStyle name="Normal 23 2" xfId="92"/>
    <cellStyle name="Normal 3" xfId="93"/>
    <cellStyle name="Normal 3 2" xfId="94"/>
    <cellStyle name="Normal 3 3" xfId="95"/>
    <cellStyle name="Normal 3 4" xfId="96"/>
    <cellStyle name="Normal 4" xfId="97"/>
    <cellStyle name="Normal 5" xfId="98"/>
    <cellStyle name="Normal 5 2" xfId="99"/>
    <cellStyle name="Normal 6" xfId="100"/>
    <cellStyle name="Normal 6 2" xfId="101"/>
    <cellStyle name="Normal 7" xfId="102"/>
    <cellStyle name="Normal 7 2" xfId="103"/>
    <cellStyle name="Normal 8" xfId="104"/>
    <cellStyle name="Normal 9" xfId="105"/>
    <cellStyle name="Normal-blank" xfId="106"/>
    <cellStyle name="Normal-bottom" xfId="107"/>
    <cellStyle name="Normal-center" xfId="108"/>
    <cellStyle name="Normal-droit" xfId="109"/>
    <cellStyle name="Normal-droite" xfId="110"/>
    <cellStyle name="Normale_AUS" xfId="111"/>
    <cellStyle name="normální_Nove vystupy_DOPOCTENE" xfId="112"/>
    <cellStyle name="Normal-top" xfId="113"/>
    <cellStyle name="Note 2" xfId="114"/>
    <cellStyle name="Output 2" xfId="115"/>
    <cellStyle name="Percent" xfId="1" builtinId="5"/>
    <cellStyle name="Percent [2]" xfId="116"/>
    <cellStyle name="Percent 2" xfId="117"/>
    <cellStyle name="Percent 2 2" xfId="118"/>
    <cellStyle name="Percent 2 3" xfId="119"/>
    <cellStyle name="Percent 3" xfId="120"/>
    <cellStyle name="Percent 3 2" xfId="121"/>
    <cellStyle name="Percent 3 3" xfId="122"/>
    <cellStyle name="Percent 3 3 2" xfId="123"/>
    <cellStyle name="Percent 4" xfId="124"/>
    <cellStyle name="Percent 5" xfId="125"/>
    <cellStyle name="Percent 6" xfId="126"/>
    <cellStyle name="Percent 6 2" xfId="127"/>
    <cellStyle name="Percent 7" xfId="128"/>
    <cellStyle name="Percent 8" xfId="129"/>
    <cellStyle name="Percent 8 2" xfId="130"/>
    <cellStyle name="Snorm" xfId="131"/>
    <cellStyle name="socxn" xfId="132"/>
    <cellStyle name="TEXT" xfId="133"/>
    <cellStyle name="Total 2" xfId="134"/>
    <cellStyle name="Warning Text 2" xfId="135"/>
    <cellStyle name="Wrapped" xfId="136"/>
    <cellStyle name="標準_SOCX_JPN97" xfId="137"/>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332973668133032E-2"/>
          <c:y val="0.28523217539090656"/>
          <c:w val="0.91997990006167774"/>
          <c:h val="0.49289627520935869"/>
        </c:manualLayout>
      </c:layout>
      <c:barChart>
        <c:barDir val="col"/>
        <c:grouping val="clustered"/>
        <c:varyColors val="0"/>
        <c:ser>
          <c:idx val="0"/>
          <c:order val="0"/>
          <c:tx>
            <c:strRef>
              <c:f>'Data_Fig 3.2'!$C$3</c:f>
              <c:strCache>
                <c:ptCount val="1"/>
                <c:pt idx="0">
                  <c:v>Minimum contribution period required</c:v>
                </c:pt>
              </c:strCache>
            </c:strRef>
          </c:tx>
          <c:spPr>
            <a:solidFill>
              <a:srgbClr val="A7B9E3"/>
            </a:solidFill>
            <a:ln w="6350" cmpd="sng">
              <a:solidFill>
                <a:srgbClr val="000000"/>
              </a:solidFill>
              <a:round/>
            </a:ln>
            <a:effectLst/>
          </c:spPr>
          <c:invertIfNegative val="0"/>
          <c:dPt>
            <c:idx val="9"/>
            <c:invertIfNegative val="0"/>
            <c:bubble3D val="0"/>
            <c:spPr>
              <a:solidFill>
                <a:srgbClr val="000066"/>
              </a:solidFill>
              <a:ln w="6350" cmpd="sng">
                <a:solidFill>
                  <a:srgbClr val="000000"/>
                </a:solidFill>
                <a:round/>
              </a:ln>
              <a:effectLst/>
            </c:spPr>
          </c:dPt>
          <c:cat>
            <c:strRef>
              <c:f>'Data_Fig 3.2'!$B$4:$B$34</c:f>
              <c:strCache>
                <c:ptCount val="31"/>
                <c:pt idx="2">
                  <c:v>France</c:v>
                </c:pt>
                <c:pt idx="4">
                  <c:v>Japan</c:v>
                </c:pt>
                <c:pt idx="5">
                  <c:v>Luxembourg</c:v>
                </c:pt>
                <c:pt idx="6">
                  <c:v>Sweden</c:v>
                </c:pt>
                <c:pt idx="7">
                  <c:v>Finland</c:v>
                </c:pt>
                <c:pt idx="10">
                  <c:v>Slovenia</c:v>
                </c:pt>
                <c:pt idx="11">
                  <c:v>Latvia</c:v>
                </c:pt>
                <c:pt idx="12">
                  <c:v>Denmark</c:v>
                </c:pt>
                <c:pt idx="13">
                  <c:v>Israel</c:v>
                </c:pt>
                <c:pt idx="14">
                  <c:v>Poland</c:v>
                </c:pt>
                <c:pt idx="15">
                  <c:v>Austria</c:v>
                </c:pt>
                <c:pt idx="16">
                  <c:v>Czech Republic</c:v>
                </c:pt>
                <c:pt idx="17">
                  <c:v>Germany</c:v>
                </c:pt>
                <c:pt idx="18">
                  <c:v>Italy</c:v>
                </c:pt>
                <c:pt idx="19">
                  <c:v>Switzerland</c:v>
                </c:pt>
                <c:pt idx="20">
                  <c:v>United Kingdom</c:v>
                </c:pt>
                <c:pt idx="21">
                  <c:v>Estonia</c:v>
                </c:pt>
                <c:pt idx="22">
                  <c:v>Chile</c:v>
                </c:pt>
                <c:pt idx="23">
                  <c:v>Portugal</c:v>
                </c:pt>
                <c:pt idx="24">
                  <c:v>Hungary</c:v>
                </c:pt>
                <c:pt idx="25">
                  <c:v>Spain</c:v>
                </c:pt>
                <c:pt idx="26">
                  <c:v>Belgium</c:v>
                </c:pt>
                <c:pt idx="28">
                  <c:v>Slovak Republic</c:v>
                </c:pt>
                <c:pt idx="29">
                  <c:v>Turkey</c:v>
                </c:pt>
                <c:pt idx="30">
                  <c:v>Mexico</c:v>
                </c:pt>
              </c:strCache>
            </c:strRef>
          </c:cat>
          <c:val>
            <c:numRef>
              <c:f>'Data_Fig 3.2'!$C$4:$C$34</c:f>
              <c:numCache>
                <c:formatCode>#,##0.0</c:formatCode>
                <c:ptCount val="31"/>
                <c:pt idx="0">
                  <c:v>3</c:v>
                </c:pt>
                <c:pt idx="1">
                  <c:v>3.8365384615384612</c:v>
                </c:pt>
                <c:pt idx="2">
                  <c:v>5.6307692307692303</c:v>
                </c:pt>
                <c:pt idx="3">
                  <c:v>6</c:v>
                </c:pt>
                <c:pt idx="4">
                  <c:v>6</c:v>
                </c:pt>
                <c:pt idx="5">
                  <c:v>6</c:v>
                </c:pt>
                <c:pt idx="6">
                  <c:v>6</c:v>
                </c:pt>
                <c:pt idx="7">
                  <c:v>6</c:v>
                </c:pt>
                <c:pt idx="8">
                  <c:v>7.384615384615385</c:v>
                </c:pt>
                <c:pt idx="9">
                  <c:v>8.3076923076923066</c:v>
                </c:pt>
                <c:pt idx="10">
                  <c:v>9</c:v>
                </c:pt>
                <c:pt idx="11">
                  <c:v>9</c:v>
                </c:pt>
                <c:pt idx="12">
                  <c:v>11.100000000000001</c:v>
                </c:pt>
                <c:pt idx="13">
                  <c:v>12</c:v>
                </c:pt>
                <c:pt idx="14">
                  <c:v>12</c:v>
                </c:pt>
                <c:pt idx="15">
                  <c:v>12</c:v>
                </c:pt>
                <c:pt idx="16">
                  <c:v>12</c:v>
                </c:pt>
                <c:pt idx="17">
                  <c:v>12</c:v>
                </c:pt>
                <c:pt idx="18">
                  <c:v>12</c:v>
                </c:pt>
                <c:pt idx="19">
                  <c:v>12</c:v>
                </c:pt>
                <c:pt idx="20">
                  <c:v>12</c:v>
                </c:pt>
                <c:pt idx="21">
                  <c:v>12</c:v>
                </c:pt>
                <c:pt idx="22">
                  <c:v>12</c:v>
                </c:pt>
                <c:pt idx="23">
                  <c:v>16.615384615384613</c:v>
                </c:pt>
                <c:pt idx="24">
                  <c:v>16.615384615384613</c:v>
                </c:pt>
                <c:pt idx="25">
                  <c:v>16.615384615384613</c:v>
                </c:pt>
                <c:pt idx="26">
                  <c:v>21.599999999999998</c:v>
                </c:pt>
                <c:pt idx="27">
                  <c:v>24</c:v>
                </c:pt>
                <c:pt idx="28">
                  <c:v>24</c:v>
                </c:pt>
                <c:pt idx="29">
                  <c:v>27.69230769230769</c:v>
                </c:pt>
                <c:pt idx="30">
                  <c:v>36</c:v>
                </c:pt>
              </c:numCache>
            </c:numRef>
          </c:val>
        </c:ser>
        <c:dLbls>
          <c:showLegendKey val="0"/>
          <c:showVal val="0"/>
          <c:showCatName val="0"/>
          <c:showSerName val="0"/>
          <c:showPercent val="0"/>
          <c:showBubbleSize val="0"/>
        </c:dLbls>
        <c:gapWidth val="50"/>
        <c:axId val="176646016"/>
        <c:axId val="176664576"/>
      </c:barChart>
      <c:barChart>
        <c:barDir val="col"/>
        <c:grouping val="clustered"/>
        <c:varyColors val="0"/>
        <c:ser>
          <c:idx val="2"/>
          <c:order val="2"/>
          <c:tx>
            <c:v>OECDGraphFakeSeries</c:v>
          </c:tx>
          <c:invertIfNegative val="0"/>
        </c:ser>
        <c:dLbls>
          <c:showLegendKey val="0"/>
          <c:showVal val="0"/>
          <c:showCatName val="0"/>
          <c:showSerName val="0"/>
          <c:showPercent val="0"/>
          <c:showBubbleSize val="0"/>
        </c:dLbls>
        <c:gapWidth val="50"/>
        <c:axId val="176765184"/>
        <c:axId val="176667264"/>
      </c:barChart>
      <c:lineChart>
        <c:grouping val="standard"/>
        <c:varyColors val="0"/>
        <c:ser>
          <c:idx val="1"/>
          <c:order val="1"/>
          <c:tx>
            <c:strRef>
              <c:f>'Data_Fig 3.2'!$E$3</c:f>
              <c:strCache>
                <c:ptCount val="1"/>
                <c:pt idx="0">
                  <c:v>Maximum cut-off period permitted</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circle"/>
            <c:size val="4"/>
            <c:spPr>
              <a:solidFill>
                <a:srgbClr val="000066"/>
              </a:solidFill>
              <a:ln w="3175">
                <a:solidFill>
                  <a:srgbClr val="000000"/>
                </a:solidFill>
                <a:prstDash val="solid"/>
              </a:ln>
              <a:effectLst/>
              <a:extLst/>
            </c:spPr>
          </c:marker>
          <c:cat>
            <c:strRef>
              <c:f>'Data_Fig 3.2'!$B$4:$B$34</c:f>
              <c:strCache>
                <c:ptCount val="31"/>
                <c:pt idx="2">
                  <c:v>France</c:v>
                </c:pt>
                <c:pt idx="4">
                  <c:v>Japan</c:v>
                </c:pt>
                <c:pt idx="5">
                  <c:v>Luxembourg</c:v>
                </c:pt>
                <c:pt idx="6">
                  <c:v>Sweden</c:v>
                </c:pt>
                <c:pt idx="7">
                  <c:v>Finland</c:v>
                </c:pt>
                <c:pt idx="10">
                  <c:v>Slovenia</c:v>
                </c:pt>
                <c:pt idx="11">
                  <c:v>Latvia</c:v>
                </c:pt>
                <c:pt idx="12">
                  <c:v>Denmark</c:v>
                </c:pt>
                <c:pt idx="13">
                  <c:v>Israel</c:v>
                </c:pt>
                <c:pt idx="14">
                  <c:v>Poland</c:v>
                </c:pt>
                <c:pt idx="15">
                  <c:v>Austria</c:v>
                </c:pt>
                <c:pt idx="16">
                  <c:v>Czech Republic</c:v>
                </c:pt>
                <c:pt idx="17">
                  <c:v>Germany</c:v>
                </c:pt>
                <c:pt idx="18">
                  <c:v>Italy</c:v>
                </c:pt>
                <c:pt idx="19">
                  <c:v>Switzerland</c:v>
                </c:pt>
                <c:pt idx="20">
                  <c:v>United Kingdom</c:v>
                </c:pt>
                <c:pt idx="21">
                  <c:v>Estonia</c:v>
                </c:pt>
                <c:pt idx="22">
                  <c:v>Chile</c:v>
                </c:pt>
                <c:pt idx="23">
                  <c:v>Portugal</c:v>
                </c:pt>
                <c:pt idx="24">
                  <c:v>Hungary</c:v>
                </c:pt>
                <c:pt idx="25">
                  <c:v>Spain</c:v>
                </c:pt>
                <c:pt idx="26">
                  <c:v>Belgium</c:v>
                </c:pt>
                <c:pt idx="28">
                  <c:v>Slovak Republic</c:v>
                </c:pt>
                <c:pt idx="29">
                  <c:v>Turkey</c:v>
                </c:pt>
                <c:pt idx="30">
                  <c:v>Mexico</c:v>
                </c:pt>
              </c:strCache>
            </c:strRef>
          </c:cat>
          <c:val>
            <c:numRef>
              <c:f>'Data_Fig 3.2'!$E$4:$E$34</c:f>
              <c:numCache>
                <c:formatCode>#,##0.0</c:formatCode>
                <c:ptCount val="31"/>
                <c:pt idx="0">
                  <c:v>9</c:v>
                </c:pt>
                <c:pt idx="1">
                  <c:v>8.1634615384615383</c:v>
                </c:pt>
                <c:pt idx="2">
                  <c:v>22.369230769230768</c:v>
                </c:pt>
                <c:pt idx="3">
                  <c:v>2.3076923076923066</c:v>
                </c:pt>
                <c:pt idx="4">
                  <c:v>6</c:v>
                </c:pt>
                <c:pt idx="5">
                  <c:v>6</c:v>
                </c:pt>
                <c:pt idx="6">
                  <c:v>6</c:v>
                </c:pt>
                <c:pt idx="7">
                  <c:v>6</c:v>
                </c:pt>
                <c:pt idx="8">
                  <c:v>8.3076923076923066</c:v>
                </c:pt>
                <c:pt idx="9">
                  <c:v>9.6923076923076934</c:v>
                </c:pt>
                <c:pt idx="10">
                  <c:v>1</c:v>
                </c:pt>
                <c:pt idx="11">
                  <c:v>3</c:v>
                </c:pt>
                <c:pt idx="12">
                  <c:v>24.9</c:v>
                </c:pt>
                <c:pt idx="13">
                  <c:v>6</c:v>
                </c:pt>
                <c:pt idx="14">
                  <c:v>6</c:v>
                </c:pt>
                <c:pt idx="15">
                  <c:v>12</c:v>
                </c:pt>
                <c:pt idx="16">
                  <c:v>12</c:v>
                </c:pt>
                <c:pt idx="17">
                  <c:v>12</c:v>
                </c:pt>
                <c:pt idx="18">
                  <c:v>12</c:v>
                </c:pt>
                <c:pt idx="19">
                  <c:v>12</c:v>
                </c:pt>
                <c:pt idx="20">
                  <c:v>12</c:v>
                </c:pt>
                <c:pt idx="21">
                  <c:v>24</c:v>
                </c:pt>
                <c:pt idx="22">
                  <c:v>1</c:v>
                </c:pt>
                <c:pt idx="23">
                  <c:v>3</c:v>
                </c:pt>
                <c:pt idx="24">
                  <c:v>19.384615384615387</c:v>
                </c:pt>
                <c:pt idx="25">
                  <c:v>55.384615384615387</c:v>
                </c:pt>
                <c:pt idx="26">
                  <c:v>11.400000000000002</c:v>
                </c:pt>
                <c:pt idx="27">
                  <c:v>3</c:v>
                </c:pt>
                <c:pt idx="28">
                  <c:v>12</c:v>
                </c:pt>
                <c:pt idx="29">
                  <c:v>1</c:v>
                </c:pt>
              </c:numCache>
            </c:numRef>
          </c:val>
          <c:smooth val="0"/>
        </c:ser>
        <c:dLbls>
          <c:showLegendKey val="0"/>
          <c:showVal val="0"/>
          <c:showCatName val="0"/>
          <c:showSerName val="0"/>
          <c:showPercent val="0"/>
          <c:showBubbleSize val="0"/>
        </c:dLbls>
        <c:dropLines>
          <c:spPr>
            <a:ln w="4445">
              <a:solidFill>
                <a:schemeClr val="tx1"/>
              </a:solidFill>
              <a:prstDash val="solid"/>
            </a:ln>
          </c:spPr>
        </c:dropLines>
        <c:marker val="1"/>
        <c:smooth val="0"/>
        <c:axId val="176646016"/>
        <c:axId val="176664576"/>
      </c:lineChart>
      <c:catAx>
        <c:axId val="176646016"/>
        <c:scaling>
          <c:orientation val="minMax"/>
        </c:scaling>
        <c:delete val="0"/>
        <c:axPos val="b"/>
        <c:majorGridlines>
          <c:spPr>
            <a:ln w="9525" cmpd="sng">
              <a:solidFill>
                <a:srgbClr val="FFFFFF"/>
              </a:solidFill>
              <a:prstDash val="solid"/>
            </a:ln>
          </c:spPr>
        </c:majorGridlines>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76664576"/>
        <c:crosses val="autoZero"/>
        <c:auto val="1"/>
        <c:lblAlgn val="ctr"/>
        <c:lblOffset val="0"/>
        <c:tickLblSkip val="1"/>
        <c:noMultiLvlLbl val="0"/>
      </c:catAx>
      <c:valAx>
        <c:axId val="176664576"/>
        <c:scaling>
          <c:orientation val="minMax"/>
          <c:max val="37"/>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6646016"/>
        <c:crosses val="autoZero"/>
        <c:crossBetween val="between"/>
        <c:majorUnit val="6"/>
      </c:valAx>
      <c:valAx>
        <c:axId val="176667264"/>
        <c:scaling>
          <c:orientation val="minMax"/>
          <c:max val="37"/>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6765184"/>
        <c:crosses val="max"/>
        <c:crossBetween val="between"/>
        <c:majorUnit val="6"/>
      </c:valAx>
      <c:catAx>
        <c:axId val="176765184"/>
        <c:scaling>
          <c:orientation val="minMax"/>
        </c:scaling>
        <c:delete val="1"/>
        <c:axPos val="b"/>
        <c:majorTickMark val="out"/>
        <c:minorTickMark val="none"/>
        <c:tickLblPos val="nextTo"/>
        <c:crossAx val="176667264"/>
        <c:crosses val="autoZero"/>
        <c:auto val="1"/>
        <c:lblAlgn val="ctr"/>
        <c:lblOffset val="100"/>
        <c:noMultiLvlLbl val="0"/>
      </c:cat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00">
          <a:latin typeface="Arial Narrow" panose="020B0606020202030204" pitchFamily="34"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332973668133032E-2"/>
          <c:y val="0.38997301272388213"/>
          <c:w val="0.91997990006167774"/>
          <c:h val="0.48504703300328522"/>
        </c:manualLayout>
      </c:layout>
      <c:barChart>
        <c:barDir val="col"/>
        <c:grouping val="clustered"/>
        <c:varyColors val="0"/>
        <c:ser>
          <c:idx val="0"/>
          <c:order val="0"/>
          <c:tx>
            <c:strRef>
              <c:f>'Data_Fig 3.2'!$C$3</c:f>
              <c:strCache>
                <c:ptCount val="1"/>
                <c:pt idx="0">
                  <c:v>Minimum contribution period required</c:v>
                </c:pt>
              </c:strCache>
            </c:strRef>
          </c:tx>
          <c:spPr>
            <a:solidFill>
              <a:srgbClr val="A7B9E3"/>
            </a:solidFill>
            <a:ln w="6350" cmpd="sng">
              <a:solidFill>
                <a:srgbClr val="000000"/>
              </a:solidFill>
              <a:round/>
            </a:ln>
            <a:effectLst/>
          </c:spPr>
          <c:invertIfNegative val="0"/>
          <c:dPt>
            <c:idx val="9"/>
            <c:invertIfNegative val="0"/>
            <c:bubble3D val="0"/>
            <c:spPr>
              <a:solidFill>
                <a:srgbClr val="000066"/>
              </a:solidFill>
              <a:ln w="6350" cmpd="sng">
                <a:solidFill>
                  <a:srgbClr val="000000"/>
                </a:solidFill>
                <a:round/>
              </a:ln>
              <a:effectLst/>
            </c:spPr>
          </c:dPt>
          <c:cat>
            <c:strRef>
              <c:f>'Data_Fig 3.2'!$B$4:$B$34</c:f>
              <c:strCache>
                <c:ptCount val="31"/>
                <c:pt idx="2">
                  <c:v>France</c:v>
                </c:pt>
                <c:pt idx="4">
                  <c:v>Japan</c:v>
                </c:pt>
                <c:pt idx="5">
                  <c:v>Luxembourg</c:v>
                </c:pt>
                <c:pt idx="6">
                  <c:v>Sweden</c:v>
                </c:pt>
                <c:pt idx="7">
                  <c:v>Finland</c:v>
                </c:pt>
                <c:pt idx="10">
                  <c:v>Slovenia</c:v>
                </c:pt>
                <c:pt idx="11">
                  <c:v>Latvia</c:v>
                </c:pt>
                <c:pt idx="12">
                  <c:v>Denmark</c:v>
                </c:pt>
                <c:pt idx="13">
                  <c:v>Israel</c:v>
                </c:pt>
                <c:pt idx="14">
                  <c:v>Poland</c:v>
                </c:pt>
                <c:pt idx="15">
                  <c:v>Austria</c:v>
                </c:pt>
                <c:pt idx="16">
                  <c:v>Czech Republic</c:v>
                </c:pt>
                <c:pt idx="17">
                  <c:v>Germany</c:v>
                </c:pt>
                <c:pt idx="18">
                  <c:v>Italy</c:v>
                </c:pt>
                <c:pt idx="19">
                  <c:v>Switzerland</c:v>
                </c:pt>
                <c:pt idx="20">
                  <c:v>United Kingdom</c:v>
                </c:pt>
                <c:pt idx="21">
                  <c:v>Estonia</c:v>
                </c:pt>
                <c:pt idx="22">
                  <c:v>Chile</c:v>
                </c:pt>
                <c:pt idx="23">
                  <c:v>Portugal</c:v>
                </c:pt>
                <c:pt idx="24">
                  <c:v>Hungary</c:v>
                </c:pt>
                <c:pt idx="25">
                  <c:v>Spain</c:v>
                </c:pt>
                <c:pt idx="26">
                  <c:v>Belgium</c:v>
                </c:pt>
                <c:pt idx="28">
                  <c:v>Slovak Republic</c:v>
                </c:pt>
                <c:pt idx="29">
                  <c:v>Turkey</c:v>
                </c:pt>
                <c:pt idx="30">
                  <c:v>Mexico</c:v>
                </c:pt>
              </c:strCache>
            </c:strRef>
          </c:cat>
          <c:val>
            <c:numRef>
              <c:f>'Data_Fig 3.2'!$C$4:$C$34</c:f>
              <c:numCache>
                <c:formatCode>#,##0.0</c:formatCode>
                <c:ptCount val="31"/>
                <c:pt idx="0">
                  <c:v>3</c:v>
                </c:pt>
                <c:pt idx="1">
                  <c:v>3.8365384615384612</c:v>
                </c:pt>
                <c:pt idx="2">
                  <c:v>5.6307692307692303</c:v>
                </c:pt>
                <c:pt idx="3">
                  <c:v>6</c:v>
                </c:pt>
                <c:pt idx="4">
                  <c:v>6</c:v>
                </c:pt>
                <c:pt idx="5">
                  <c:v>6</c:v>
                </c:pt>
                <c:pt idx="6">
                  <c:v>6</c:v>
                </c:pt>
                <c:pt idx="7">
                  <c:v>6</c:v>
                </c:pt>
                <c:pt idx="8">
                  <c:v>7.384615384615385</c:v>
                </c:pt>
                <c:pt idx="9">
                  <c:v>8.3076923076923066</c:v>
                </c:pt>
                <c:pt idx="10">
                  <c:v>9</c:v>
                </c:pt>
                <c:pt idx="11">
                  <c:v>9</c:v>
                </c:pt>
                <c:pt idx="12">
                  <c:v>11.100000000000001</c:v>
                </c:pt>
                <c:pt idx="13">
                  <c:v>12</c:v>
                </c:pt>
                <c:pt idx="14">
                  <c:v>12</c:v>
                </c:pt>
                <c:pt idx="15">
                  <c:v>12</c:v>
                </c:pt>
                <c:pt idx="16">
                  <c:v>12</c:v>
                </c:pt>
                <c:pt idx="17">
                  <c:v>12</c:v>
                </c:pt>
                <c:pt idx="18">
                  <c:v>12</c:v>
                </c:pt>
                <c:pt idx="19">
                  <c:v>12</c:v>
                </c:pt>
                <c:pt idx="20">
                  <c:v>12</c:v>
                </c:pt>
                <c:pt idx="21">
                  <c:v>12</c:v>
                </c:pt>
                <c:pt idx="22">
                  <c:v>12</c:v>
                </c:pt>
                <c:pt idx="23">
                  <c:v>16.615384615384613</c:v>
                </c:pt>
                <c:pt idx="24">
                  <c:v>16.615384615384613</c:v>
                </c:pt>
                <c:pt idx="25">
                  <c:v>16.615384615384613</c:v>
                </c:pt>
                <c:pt idx="26">
                  <c:v>21.599999999999998</c:v>
                </c:pt>
                <c:pt idx="27">
                  <c:v>24</c:v>
                </c:pt>
                <c:pt idx="28">
                  <c:v>24</c:v>
                </c:pt>
                <c:pt idx="29">
                  <c:v>27.69230769230769</c:v>
                </c:pt>
                <c:pt idx="30">
                  <c:v>36</c:v>
                </c:pt>
              </c:numCache>
            </c:numRef>
          </c:val>
        </c:ser>
        <c:dLbls>
          <c:showLegendKey val="0"/>
          <c:showVal val="0"/>
          <c:showCatName val="0"/>
          <c:showSerName val="0"/>
          <c:showPercent val="0"/>
          <c:showBubbleSize val="0"/>
        </c:dLbls>
        <c:gapWidth val="50"/>
        <c:axId val="176816896"/>
        <c:axId val="176818816"/>
      </c:barChart>
      <c:barChart>
        <c:barDir val="col"/>
        <c:grouping val="clustered"/>
        <c:varyColors val="0"/>
        <c:ser>
          <c:idx val="2"/>
          <c:order val="2"/>
          <c:tx>
            <c:v>OECDGraphFakeSeries</c:v>
          </c:tx>
          <c:invertIfNegative val="0"/>
        </c:ser>
        <c:dLbls>
          <c:showLegendKey val="0"/>
          <c:showVal val="0"/>
          <c:showCatName val="0"/>
          <c:showSerName val="0"/>
          <c:showPercent val="0"/>
          <c:showBubbleSize val="0"/>
        </c:dLbls>
        <c:gapWidth val="50"/>
        <c:axId val="176853760"/>
        <c:axId val="176833664"/>
      </c:barChart>
      <c:lineChart>
        <c:grouping val="standard"/>
        <c:varyColors val="0"/>
        <c:ser>
          <c:idx val="1"/>
          <c:order val="1"/>
          <c:tx>
            <c:strRef>
              <c:f>'Data_Fig 3.2'!$E$3</c:f>
              <c:strCache>
                <c:ptCount val="1"/>
                <c:pt idx="0">
                  <c:v>Maximum cut-off period permitted</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circle"/>
            <c:size val="4"/>
            <c:spPr>
              <a:solidFill>
                <a:srgbClr val="000066"/>
              </a:solidFill>
              <a:ln w="3175">
                <a:solidFill>
                  <a:srgbClr val="000000"/>
                </a:solidFill>
                <a:prstDash val="solid"/>
              </a:ln>
              <a:effectLst/>
              <a:extLst/>
            </c:spPr>
          </c:marker>
          <c:dLbls>
            <c:dLbl>
              <c:idx val="25"/>
              <c:layout>
                <c:manualLayout>
                  <c:x val="-4.6445525698640367E-3"/>
                  <c:y val="0.11457171600380556"/>
                </c:manualLayout>
              </c:layout>
              <c:tx>
                <c:rich>
                  <a:bodyPr/>
                  <a:lstStyle/>
                  <a:p>
                    <a:pPr>
                      <a:defRPr sz="700"/>
                    </a:pPr>
                    <a:r>
                      <a:rPr lang="en-US" sz="700"/>
                      <a:t>55.4</a:t>
                    </a:r>
                  </a:p>
                </c:rich>
              </c:tx>
              <c:spPr/>
              <c:showLegendKey val="0"/>
              <c:showVal val="1"/>
              <c:showCatName val="0"/>
              <c:showSerName val="0"/>
              <c:showPercent val="0"/>
              <c:showBubbleSize val="0"/>
            </c:dLbl>
            <c:showLegendKey val="0"/>
            <c:showVal val="0"/>
            <c:showCatName val="0"/>
            <c:showSerName val="0"/>
            <c:showPercent val="0"/>
            <c:showBubbleSize val="0"/>
          </c:dLbls>
          <c:cat>
            <c:strRef>
              <c:f>'Data_Fig 3.2'!$B$4:$B$34</c:f>
              <c:strCache>
                <c:ptCount val="31"/>
                <c:pt idx="2">
                  <c:v>France</c:v>
                </c:pt>
                <c:pt idx="4">
                  <c:v>Japan</c:v>
                </c:pt>
                <c:pt idx="5">
                  <c:v>Luxembourg</c:v>
                </c:pt>
                <c:pt idx="6">
                  <c:v>Sweden</c:v>
                </c:pt>
                <c:pt idx="7">
                  <c:v>Finland</c:v>
                </c:pt>
                <c:pt idx="10">
                  <c:v>Slovenia</c:v>
                </c:pt>
                <c:pt idx="11">
                  <c:v>Latvia</c:v>
                </c:pt>
                <c:pt idx="12">
                  <c:v>Denmark</c:v>
                </c:pt>
                <c:pt idx="13">
                  <c:v>Israel</c:v>
                </c:pt>
                <c:pt idx="14">
                  <c:v>Poland</c:v>
                </c:pt>
                <c:pt idx="15">
                  <c:v>Austria</c:v>
                </c:pt>
                <c:pt idx="16">
                  <c:v>Czech Republic</c:v>
                </c:pt>
                <c:pt idx="17">
                  <c:v>Germany</c:v>
                </c:pt>
                <c:pt idx="18">
                  <c:v>Italy</c:v>
                </c:pt>
                <c:pt idx="19">
                  <c:v>Switzerland</c:v>
                </c:pt>
                <c:pt idx="20">
                  <c:v>United Kingdom</c:v>
                </c:pt>
                <c:pt idx="21">
                  <c:v>Estonia</c:v>
                </c:pt>
                <c:pt idx="22">
                  <c:v>Chile</c:v>
                </c:pt>
                <c:pt idx="23">
                  <c:v>Portugal</c:v>
                </c:pt>
                <c:pt idx="24">
                  <c:v>Hungary</c:v>
                </c:pt>
                <c:pt idx="25">
                  <c:v>Spain</c:v>
                </c:pt>
                <c:pt idx="26">
                  <c:v>Belgium</c:v>
                </c:pt>
                <c:pt idx="28">
                  <c:v>Slovak Republic</c:v>
                </c:pt>
                <c:pt idx="29">
                  <c:v>Turkey</c:v>
                </c:pt>
                <c:pt idx="30">
                  <c:v>Mexico</c:v>
                </c:pt>
              </c:strCache>
            </c:strRef>
          </c:cat>
          <c:val>
            <c:numRef>
              <c:f>'Data_Fig 3.2'!$E$4:$E$34</c:f>
              <c:numCache>
                <c:formatCode>#,##0.0</c:formatCode>
                <c:ptCount val="31"/>
                <c:pt idx="0">
                  <c:v>9</c:v>
                </c:pt>
                <c:pt idx="1">
                  <c:v>8.1634615384615383</c:v>
                </c:pt>
                <c:pt idx="2">
                  <c:v>22.369230769230768</c:v>
                </c:pt>
                <c:pt idx="3">
                  <c:v>2.3076923076923066</c:v>
                </c:pt>
                <c:pt idx="4">
                  <c:v>6</c:v>
                </c:pt>
                <c:pt idx="5">
                  <c:v>6</c:v>
                </c:pt>
                <c:pt idx="6">
                  <c:v>6</c:v>
                </c:pt>
                <c:pt idx="7">
                  <c:v>6</c:v>
                </c:pt>
                <c:pt idx="8">
                  <c:v>8.3076923076923066</c:v>
                </c:pt>
                <c:pt idx="9">
                  <c:v>9.6923076923076934</c:v>
                </c:pt>
                <c:pt idx="10">
                  <c:v>1</c:v>
                </c:pt>
                <c:pt idx="11">
                  <c:v>3</c:v>
                </c:pt>
                <c:pt idx="12">
                  <c:v>24.9</c:v>
                </c:pt>
                <c:pt idx="13">
                  <c:v>6</c:v>
                </c:pt>
                <c:pt idx="14">
                  <c:v>6</c:v>
                </c:pt>
                <c:pt idx="15">
                  <c:v>12</c:v>
                </c:pt>
                <c:pt idx="16">
                  <c:v>12</c:v>
                </c:pt>
                <c:pt idx="17">
                  <c:v>12</c:v>
                </c:pt>
                <c:pt idx="18">
                  <c:v>12</c:v>
                </c:pt>
                <c:pt idx="19">
                  <c:v>12</c:v>
                </c:pt>
                <c:pt idx="20">
                  <c:v>12</c:v>
                </c:pt>
                <c:pt idx="21">
                  <c:v>24</c:v>
                </c:pt>
                <c:pt idx="22">
                  <c:v>1</c:v>
                </c:pt>
                <c:pt idx="23">
                  <c:v>3</c:v>
                </c:pt>
                <c:pt idx="24">
                  <c:v>19.384615384615387</c:v>
                </c:pt>
                <c:pt idx="25">
                  <c:v>55.384615384615387</c:v>
                </c:pt>
                <c:pt idx="26">
                  <c:v>11.400000000000002</c:v>
                </c:pt>
                <c:pt idx="27">
                  <c:v>3</c:v>
                </c:pt>
                <c:pt idx="28">
                  <c:v>12</c:v>
                </c:pt>
                <c:pt idx="29">
                  <c:v>1</c:v>
                </c:pt>
              </c:numCache>
            </c:numRef>
          </c:val>
          <c:smooth val="0"/>
        </c:ser>
        <c:dLbls>
          <c:showLegendKey val="0"/>
          <c:showVal val="0"/>
          <c:showCatName val="0"/>
          <c:showSerName val="0"/>
          <c:showPercent val="0"/>
          <c:showBubbleSize val="0"/>
        </c:dLbls>
        <c:dropLines>
          <c:spPr>
            <a:ln w="4445">
              <a:solidFill>
                <a:srgbClr val="000000"/>
              </a:solidFill>
              <a:prstDash val="solid"/>
            </a:ln>
          </c:spPr>
        </c:dropLines>
        <c:marker val="1"/>
        <c:smooth val="0"/>
        <c:axId val="176816896"/>
        <c:axId val="176818816"/>
      </c:lineChart>
      <c:catAx>
        <c:axId val="176816896"/>
        <c:scaling>
          <c:orientation val="minMax"/>
        </c:scaling>
        <c:delete val="0"/>
        <c:axPos val="b"/>
        <c:majorGridlines>
          <c:spPr>
            <a:ln w="9525" cmpd="sng">
              <a:solidFill>
                <a:srgbClr val="FFFFFF"/>
              </a:solidFill>
              <a:prstDash val="solid"/>
            </a:ln>
          </c:spPr>
        </c:majorGridlines>
        <c:majorTickMark val="none"/>
        <c:minorTickMark val="none"/>
        <c:tickLblPos val="none"/>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76818816"/>
        <c:crosses val="autoZero"/>
        <c:auto val="1"/>
        <c:lblAlgn val="ctr"/>
        <c:lblOffset val="0"/>
        <c:tickLblSkip val="1"/>
        <c:noMultiLvlLbl val="0"/>
      </c:catAx>
      <c:valAx>
        <c:axId val="176818816"/>
        <c:scaling>
          <c:orientation val="minMax"/>
          <c:max val="56"/>
          <c:min val="5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a:defRPr>
                </a:pPr>
                <a:r>
                  <a:rPr lang="en-GB" sz="750" b="0" i="0">
                    <a:solidFill>
                      <a:srgbClr val="000000"/>
                    </a:solidFill>
                    <a:latin typeface="Arial Narrow"/>
                  </a:rPr>
                  <a:t>Months</a:t>
                </a:r>
              </a:p>
            </c:rich>
          </c:tx>
          <c:layout>
            <c:manualLayout>
              <c:xMode val="edge"/>
              <c:yMode val="edge"/>
              <c:x val="0"/>
              <c:y val="4.193564325763165E-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6816896"/>
        <c:crosses val="autoZero"/>
        <c:crossBetween val="between"/>
        <c:majorUnit val="6"/>
      </c:valAx>
      <c:valAx>
        <c:axId val="176833664"/>
        <c:scaling>
          <c:orientation val="minMax"/>
          <c:max val="56"/>
          <c:min val="50"/>
        </c:scaling>
        <c:delete val="0"/>
        <c:axPos val="r"/>
        <c:title>
          <c:tx>
            <c:rich>
              <a:bodyPr rot="0" vert="horz"/>
              <a:lstStyle/>
              <a:p>
                <a:pPr>
                  <a:defRPr b="0"/>
                </a:pPr>
                <a:r>
                  <a:rPr lang="en-US" b="0"/>
                  <a:t>Months</a:t>
                </a:r>
              </a:p>
            </c:rich>
          </c:tx>
          <c:layout>
            <c:manualLayout>
              <c:xMode val="edge"/>
              <c:yMode val="edge"/>
              <c:x val="0.93629845183397697"/>
              <c:y val="2.8665565009657669E-4"/>
            </c:manualLayout>
          </c:layout>
          <c:overlay val="0"/>
        </c:title>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76853760"/>
        <c:crosses val="max"/>
        <c:crossBetween val="between"/>
        <c:majorUnit val="6"/>
        <c:minorUnit val="1.2"/>
      </c:valAx>
      <c:catAx>
        <c:axId val="176853760"/>
        <c:scaling>
          <c:orientation val="minMax"/>
        </c:scaling>
        <c:delete val="1"/>
        <c:axPos val="b"/>
        <c:majorTickMark val="out"/>
        <c:minorTickMark val="none"/>
        <c:tickLblPos val="nextTo"/>
        <c:crossAx val="176833664"/>
        <c:crosses val="autoZero"/>
        <c:auto val="1"/>
        <c:lblAlgn val="ctr"/>
        <c:lblOffset val="100"/>
        <c:noMultiLvlLbl val="0"/>
      </c:catAx>
      <c:spPr>
        <a:solidFill>
          <a:srgbClr val="F4FFFF"/>
        </a:solidFill>
        <a:ln w="9525">
          <a:solidFill>
            <a:srgbClr val="000000"/>
          </a:solidFill>
        </a:ln>
      </c:spPr>
    </c:plotArea>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800">
          <a:latin typeface="Arial Narrow" panose="020B0606020202030204" pitchFamily="34"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4114</xdr:colOff>
      <xdr:row>6</xdr:row>
      <xdr:rowOff>342900</xdr:rowOff>
    </xdr:from>
    <xdr:to>
      <xdr:col>10</xdr:col>
      <xdr:colOff>22227</xdr:colOff>
      <xdr:row>21</xdr:row>
      <xdr:rowOff>58358</xdr:rowOff>
    </xdr:to>
    <xdr:grpSp>
      <xdr:nvGrpSpPr>
        <xdr:cNvPr id="2" name="Group 1"/>
        <xdr:cNvGrpSpPr/>
      </xdr:nvGrpSpPr>
      <xdr:grpSpPr>
        <a:xfrm>
          <a:off x="4114" y="1533525"/>
          <a:ext cx="6018863" cy="2363408"/>
          <a:chOff x="4114" y="723900"/>
          <a:chExt cx="5527959" cy="2558304"/>
        </a:xfrm>
      </xdr:grpSpPr>
      <xdr:grpSp>
        <xdr:nvGrpSpPr>
          <xdr:cNvPr id="3" name="Group 2"/>
          <xdr:cNvGrpSpPr/>
        </xdr:nvGrpSpPr>
        <xdr:grpSpPr>
          <a:xfrm>
            <a:off x="4114" y="723900"/>
            <a:ext cx="5527959" cy="2558304"/>
            <a:chOff x="4114" y="731520"/>
            <a:chExt cx="5504513" cy="2550098"/>
          </a:xfrm>
        </xdr:grpSpPr>
        <xdr:grpSp>
          <xdr:nvGrpSpPr>
            <xdr:cNvPr id="16" name="Group 15"/>
            <xdr:cNvGrpSpPr/>
          </xdr:nvGrpSpPr>
          <xdr:grpSpPr>
            <a:xfrm>
              <a:off x="4114" y="731520"/>
              <a:ext cx="5504513" cy="2550098"/>
              <a:chOff x="0" y="937260"/>
              <a:chExt cx="5504513" cy="2550098"/>
            </a:xfrm>
          </xdr:grpSpPr>
          <xdr:graphicFrame macro="">
            <xdr:nvGraphicFramePr>
              <xdr:cNvPr id="18" name="Chart 17"/>
              <xdr:cNvGraphicFramePr>
                <a:graphicFrameLocks/>
              </xdr:cNvGraphicFramePr>
            </xdr:nvGraphicFramePr>
            <xdr:xfrm>
              <a:off x="0" y="937260"/>
              <a:ext cx="5504513" cy="2550098"/>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9" name="TextBox 18"/>
              <xdr:cNvSpPr txBox="1"/>
            </xdr:nvSpPr>
            <xdr:spPr>
              <a:xfrm rot="18900000">
                <a:off x="1283169" y="3048196"/>
                <a:ext cx="469793" cy="143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GB" sz="750" b="0" i="0">
                    <a:solidFill>
                      <a:srgbClr val="000000"/>
                    </a:solidFill>
                    <a:latin typeface="Arial Narrow"/>
                  </a:rPr>
                  <a:t>Greece</a:t>
                </a:r>
                <a:r>
                  <a:rPr lang="en-GB" sz="750" b="0" i="0" baseline="50000">
                    <a:solidFill>
                      <a:srgbClr val="000000"/>
                    </a:solidFill>
                    <a:latin typeface="Arial Narrow"/>
                  </a:rPr>
                  <a:t>d</a:t>
                </a:r>
              </a:p>
            </xdr:txBody>
          </xdr:sp>
          <xdr:sp macro="" textlink="">
            <xdr:nvSpPr>
              <xdr:cNvPr id="20" name="TextBox 19"/>
              <xdr:cNvSpPr txBox="1"/>
            </xdr:nvSpPr>
            <xdr:spPr>
              <a:xfrm rot="18900000">
                <a:off x="324299" y="3111267"/>
                <a:ext cx="648000" cy="143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GB" sz="750" b="0" i="0">
                    <a:solidFill>
                      <a:srgbClr val="000000"/>
                    </a:solidFill>
                    <a:latin typeface="Arial Narrow"/>
                  </a:rPr>
                  <a:t>Netherlands</a:t>
                </a:r>
                <a:r>
                  <a:rPr lang="en-GB" sz="750" b="0" i="0" baseline="50000">
                    <a:solidFill>
                      <a:srgbClr val="000000"/>
                    </a:solidFill>
                    <a:latin typeface="Arial Narrow"/>
                  </a:rPr>
                  <a:t>c</a:t>
                </a:r>
              </a:p>
            </xdr:txBody>
          </xdr:sp>
          <xdr:sp macro="" textlink="">
            <xdr:nvSpPr>
              <xdr:cNvPr id="21" name="TextBox 20"/>
              <xdr:cNvSpPr txBox="1"/>
            </xdr:nvSpPr>
            <xdr:spPr>
              <a:xfrm rot="18900000">
                <a:off x="101484" y="3073018"/>
                <a:ext cx="540000" cy="1434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GB" sz="750" b="0" i="0">
                    <a:solidFill>
                      <a:srgbClr val="000000"/>
                    </a:solidFill>
                    <a:latin typeface="Arial Narrow"/>
                  </a:rPr>
                  <a:t>Canada</a:t>
                </a:r>
                <a:r>
                  <a:rPr lang="en-GB" sz="750" b="0" i="0" baseline="50000">
                    <a:solidFill>
                      <a:srgbClr val="000000"/>
                    </a:solidFill>
                    <a:latin typeface="Arial Narrow"/>
                  </a:rPr>
                  <a:t>b</a:t>
                </a:r>
              </a:p>
            </xdr:txBody>
          </xdr:sp>
          <xdr:sp macro="" textlink="">
            <xdr:nvSpPr>
              <xdr:cNvPr id="22" name="TextBox 21"/>
              <xdr:cNvSpPr txBox="1"/>
            </xdr:nvSpPr>
            <xdr:spPr>
              <a:xfrm rot="18900000">
                <a:off x="0" y="3048533"/>
                <a:ext cx="468953" cy="143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GB" sz="750" b="0" i="0">
                    <a:solidFill>
                      <a:srgbClr val="000000"/>
                    </a:solidFill>
                    <a:latin typeface="Arial Narrow"/>
                  </a:rPr>
                  <a:t>Iceland</a:t>
                </a:r>
                <a:r>
                  <a:rPr lang="en-GB" sz="750" b="0" i="0" baseline="50000">
                    <a:solidFill>
                      <a:srgbClr val="000000"/>
                    </a:solidFill>
                    <a:latin typeface="Arial Narrow"/>
                  </a:rPr>
                  <a:t>a</a:t>
                </a:r>
              </a:p>
            </xdr:txBody>
          </xdr:sp>
          <xdr:sp macro="" textlink="">
            <xdr:nvSpPr>
              <xdr:cNvPr id="23" name="TextBox 22"/>
              <xdr:cNvSpPr txBox="1"/>
            </xdr:nvSpPr>
            <xdr:spPr>
              <a:xfrm rot="18900000">
                <a:off x="1451826" y="3047964"/>
                <a:ext cx="468953" cy="14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GB" sz="750" b="1" i="0">
                    <a:solidFill>
                      <a:srgbClr val="000066"/>
                    </a:solidFill>
                    <a:latin typeface="Arial Narrow"/>
                  </a:rPr>
                  <a:t>Korea</a:t>
                </a:r>
              </a:p>
            </xdr:txBody>
          </xdr:sp>
          <xdr:sp macro="" textlink="">
            <xdr:nvSpPr>
              <xdr:cNvPr id="24" name="TextBox 23"/>
              <xdr:cNvSpPr txBox="1"/>
            </xdr:nvSpPr>
            <xdr:spPr>
              <a:xfrm rot="18900000">
                <a:off x="4396260" y="3047899"/>
                <a:ext cx="467160" cy="1430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n-GB" sz="750" b="0" i="0">
                    <a:solidFill>
                      <a:srgbClr val="000000"/>
                    </a:solidFill>
                    <a:latin typeface="Arial Narrow"/>
                  </a:rPr>
                  <a:t>Ireland</a:t>
                </a:r>
                <a:r>
                  <a:rPr lang="en-GB" sz="750" b="0" i="0" baseline="50000">
                    <a:solidFill>
                      <a:srgbClr val="000000"/>
                    </a:solidFill>
                    <a:latin typeface="Arial Narrow"/>
                  </a:rPr>
                  <a:t>e</a:t>
                </a:r>
              </a:p>
            </xdr:txBody>
          </xdr:sp>
          <xdr:grpSp>
            <xdr:nvGrpSpPr>
              <xdr:cNvPr id="25" name="Group 24"/>
              <xdr:cNvGrpSpPr/>
            </xdr:nvGrpSpPr>
            <xdr:grpSpPr>
              <a:xfrm>
                <a:off x="996874" y="1031389"/>
                <a:ext cx="138042" cy="102145"/>
                <a:chOff x="6015318" y="936812"/>
                <a:chExt cx="136249" cy="101697"/>
              </a:xfrm>
            </xdr:grpSpPr>
            <xdr:sp macro="" textlink="">
              <xdr:nvSpPr>
                <xdr:cNvPr id="26" name="xlamLegendSymbol10"/>
                <xdr:cNvSpPr/>
              </xdr:nvSpPr>
              <xdr:spPr>
                <a:xfrm>
                  <a:off x="6015318" y="986363"/>
                  <a:ext cx="136249" cy="52146"/>
                </a:xfrm>
                <a:prstGeom prst="rect">
                  <a:avLst/>
                </a:prstGeom>
                <a:solidFill>
                  <a:srgbClr val="A7B9E3"/>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27" name="xlamLegendSymbol10"/>
                <xdr:cNvSpPr/>
              </xdr:nvSpPr>
              <xdr:spPr>
                <a:xfrm>
                  <a:off x="6015318" y="936812"/>
                  <a:ext cx="136249" cy="52146"/>
                </a:xfrm>
                <a:prstGeom prst="rect">
                  <a:avLst/>
                </a:prstGeom>
                <a:solidFill>
                  <a:srgbClr val="000066"/>
                </a:solidFill>
                <a:ln w="63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grpSp>
        <xdr:sp macro="" textlink="">
          <xdr:nvSpPr>
            <xdr:cNvPr id="17" name="TextBox 16"/>
            <xdr:cNvSpPr txBox="1"/>
          </xdr:nvSpPr>
          <xdr:spPr>
            <a:xfrm>
              <a:off x="256809" y="1417530"/>
              <a:ext cx="5036547" cy="53257"/>
            </a:xfrm>
            <a:prstGeom prst="rect">
              <a:avLst/>
            </a:prstGeom>
            <a:solidFill>
              <a:srgbClr val="F4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750" b="1" i="0">
                <a:solidFill>
                  <a:srgbClr val="000066"/>
                </a:solidFill>
                <a:latin typeface="Arial Narrow"/>
              </a:endParaRPr>
            </a:p>
          </xdr:txBody>
        </xdr:sp>
      </xdr:grpSp>
      <xdr:grpSp>
        <xdr:nvGrpSpPr>
          <xdr:cNvPr id="4" name="Group 3"/>
          <xdr:cNvGrpSpPr/>
        </xdr:nvGrpSpPr>
        <xdr:grpSpPr>
          <a:xfrm>
            <a:off x="4114" y="975109"/>
            <a:ext cx="5527959" cy="500993"/>
            <a:chOff x="4114" y="975109"/>
            <a:chExt cx="5527959" cy="500993"/>
          </a:xfrm>
        </xdr:grpSpPr>
        <xdr:graphicFrame macro="">
          <xdr:nvGraphicFramePr>
            <xdr:cNvPr id="5" name="Chart 4"/>
            <xdr:cNvGraphicFramePr>
              <a:graphicFrameLocks/>
            </xdr:cNvGraphicFramePr>
          </xdr:nvGraphicFramePr>
          <xdr:xfrm>
            <a:off x="4114" y="975109"/>
            <a:ext cx="5527959" cy="436020"/>
          </xdr:xfrm>
          <a:graphic>
            <a:graphicData uri="http://schemas.openxmlformats.org/drawingml/2006/chart">
              <c:chart xmlns:c="http://schemas.openxmlformats.org/drawingml/2006/chart" xmlns:r="http://schemas.openxmlformats.org/officeDocument/2006/relationships" r:id="rId2"/>
            </a:graphicData>
          </a:graphic>
        </xdr:graphicFrame>
        <xdr:grpSp>
          <xdr:nvGrpSpPr>
            <xdr:cNvPr id="6" name="Group 5"/>
            <xdr:cNvGrpSpPr/>
          </xdr:nvGrpSpPr>
          <xdr:grpSpPr>
            <a:xfrm>
              <a:off x="187773" y="1296657"/>
              <a:ext cx="5216616" cy="179445"/>
              <a:chOff x="187773" y="1296657"/>
              <a:chExt cx="5216616" cy="179445"/>
            </a:xfrm>
          </xdr:grpSpPr>
          <xdr:sp macro="" textlink="">
            <xdr:nvSpPr>
              <xdr:cNvPr id="7" name="TextBox 6"/>
              <xdr:cNvSpPr txBox="1"/>
            </xdr:nvSpPr>
            <xdr:spPr>
              <a:xfrm>
                <a:off x="243341" y="1339147"/>
                <a:ext cx="5076000" cy="77754"/>
              </a:xfrm>
              <a:prstGeom prst="rect">
                <a:avLst/>
              </a:prstGeom>
              <a:solidFill>
                <a:srgbClr val="F4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GB" sz="750" b="1" i="0">
                  <a:solidFill>
                    <a:srgbClr val="000066"/>
                  </a:solidFill>
                  <a:latin typeface="Arial Narrow"/>
                </a:endParaRPr>
              </a:p>
            </xdr:txBody>
          </xdr:sp>
          <xdr:sp macro="" textlink="">
            <xdr:nvSpPr>
              <xdr:cNvPr id="8" name="Freeform 7"/>
              <xdr:cNvSpPr/>
            </xdr:nvSpPr>
            <xdr:spPr>
              <a:xfrm>
                <a:off x="5159350" y="1376931"/>
                <a:ext cx="159166" cy="41241"/>
              </a:xfrm>
              <a:custGeom>
                <a:avLst/>
                <a:gdLst>
                  <a:gd name="connsiteX0" fmla="*/ 0 w 138546"/>
                  <a:gd name="connsiteY0" fmla="*/ 60892 h 82564"/>
                  <a:gd name="connsiteX1" fmla="*/ 56284 w 138546"/>
                  <a:gd name="connsiteY1" fmla="*/ 278 h 82564"/>
                  <a:gd name="connsiteX2" fmla="*/ 86591 w 138546"/>
                  <a:gd name="connsiteY2" fmla="*/ 82540 h 82564"/>
                  <a:gd name="connsiteX3" fmla="*/ 138546 w 138546"/>
                  <a:gd name="connsiteY3" fmla="*/ 8937 h 82564"/>
                </a:gdLst>
                <a:ahLst/>
                <a:cxnLst>
                  <a:cxn ang="0">
                    <a:pos x="connsiteX0" y="connsiteY0"/>
                  </a:cxn>
                  <a:cxn ang="0">
                    <a:pos x="connsiteX1" y="connsiteY1"/>
                  </a:cxn>
                  <a:cxn ang="0">
                    <a:pos x="connsiteX2" y="connsiteY2"/>
                  </a:cxn>
                  <a:cxn ang="0">
                    <a:pos x="connsiteX3" y="connsiteY3"/>
                  </a:cxn>
                </a:cxnLst>
                <a:rect l="l" t="t" r="r" b="b"/>
                <a:pathLst>
                  <a:path w="138546" h="82564">
                    <a:moveTo>
                      <a:pt x="0" y="60892"/>
                    </a:moveTo>
                    <a:cubicBezTo>
                      <a:pt x="20926" y="28781"/>
                      <a:pt x="41852" y="-3330"/>
                      <a:pt x="56284" y="278"/>
                    </a:cubicBezTo>
                    <a:cubicBezTo>
                      <a:pt x="70716" y="3886"/>
                      <a:pt x="72881" y="81097"/>
                      <a:pt x="86591" y="82540"/>
                    </a:cubicBezTo>
                    <a:cubicBezTo>
                      <a:pt x="100301" y="83983"/>
                      <a:pt x="129165" y="21926"/>
                      <a:pt x="138546" y="8937"/>
                    </a:cubicBezTo>
                  </a:path>
                </a:pathLst>
              </a:custGeom>
              <a:noFill/>
              <a:ln w="28575">
                <a:solidFill>
                  <a:srgbClr val="F4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9" name="Freeform 8"/>
              <xdr:cNvSpPr/>
            </xdr:nvSpPr>
            <xdr:spPr>
              <a:xfrm>
                <a:off x="5248925" y="1400693"/>
                <a:ext cx="155464" cy="41241"/>
              </a:xfrm>
              <a:custGeom>
                <a:avLst/>
                <a:gdLst>
                  <a:gd name="connsiteX0" fmla="*/ 0 w 138546"/>
                  <a:gd name="connsiteY0" fmla="*/ 60892 h 82564"/>
                  <a:gd name="connsiteX1" fmla="*/ 56284 w 138546"/>
                  <a:gd name="connsiteY1" fmla="*/ 278 h 82564"/>
                  <a:gd name="connsiteX2" fmla="*/ 86591 w 138546"/>
                  <a:gd name="connsiteY2" fmla="*/ 82540 h 82564"/>
                  <a:gd name="connsiteX3" fmla="*/ 138546 w 138546"/>
                  <a:gd name="connsiteY3" fmla="*/ 8937 h 82564"/>
                </a:gdLst>
                <a:ahLst/>
                <a:cxnLst>
                  <a:cxn ang="0">
                    <a:pos x="connsiteX0" y="connsiteY0"/>
                  </a:cxn>
                  <a:cxn ang="0">
                    <a:pos x="connsiteX1" y="connsiteY1"/>
                  </a:cxn>
                  <a:cxn ang="0">
                    <a:pos x="connsiteX2" y="connsiteY2"/>
                  </a:cxn>
                  <a:cxn ang="0">
                    <a:pos x="connsiteX3" y="connsiteY3"/>
                  </a:cxn>
                </a:cxnLst>
                <a:rect l="l" t="t" r="r" b="b"/>
                <a:pathLst>
                  <a:path w="138546" h="82564">
                    <a:moveTo>
                      <a:pt x="0" y="60892"/>
                    </a:moveTo>
                    <a:cubicBezTo>
                      <a:pt x="20926" y="28781"/>
                      <a:pt x="41852" y="-3330"/>
                      <a:pt x="56284" y="278"/>
                    </a:cubicBezTo>
                    <a:cubicBezTo>
                      <a:pt x="70716" y="3886"/>
                      <a:pt x="72881" y="81097"/>
                      <a:pt x="86591" y="82540"/>
                    </a:cubicBezTo>
                    <a:cubicBezTo>
                      <a:pt x="100301" y="83983"/>
                      <a:pt x="129165" y="21926"/>
                      <a:pt x="138546" y="8937"/>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0" name="Freeform 9"/>
              <xdr:cNvSpPr/>
            </xdr:nvSpPr>
            <xdr:spPr>
              <a:xfrm>
                <a:off x="5248925" y="1354324"/>
                <a:ext cx="155464" cy="41241"/>
              </a:xfrm>
              <a:custGeom>
                <a:avLst/>
                <a:gdLst>
                  <a:gd name="connsiteX0" fmla="*/ 0 w 138546"/>
                  <a:gd name="connsiteY0" fmla="*/ 60892 h 82564"/>
                  <a:gd name="connsiteX1" fmla="*/ 56284 w 138546"/>
                  <a:gd name="connsiteY1" fmla="*/ 278 h 82564"/>
                  <a:gd name="connsiteX2" fmla="*/ 86591 w 138546"/>
                  <a:gd name="connsiteY2" fmla="*/ 82540 h 82564"/>
                  <a:gd name="connsiteX3" fmla="*/ 138546 w 138546"/>
                  <a:gd name="connsiteY3" fmla="*/ 8937 h 82564"/>
                </a:gdLst>
                <a:ahLst/>
                <a:cxnLst>
                  <a:cxn ang="0">
                    <a:pos x="connsiteX0" y="connsiteY0"/>
                  </a:cxn>
                  <a:cxn ang="0">
                    <a:pos x="connsiteX1" y="connsiteY1"/>
                  </a:cxn>
                  <a:cxn ang="0">
                    <a:pos x="connsiteX2" y="connsiteY2"/>
                  </a:cxn>
                  <a:cxn ang="0">
                    <a:pos x="connsiteX3" y="connsiteY3"/>
                  </a:cxn>
                </a:cxnLst>
                <a:rect l="l" t="t" r="r" b="b"/>
                <a:pathLst>
                  <a:path w="138546" h="82564">
                    <a:moveTo>
                      <a:pt x="0" y="60892"/>
                    </a:moveTo>
                    <a:cubicBezTo>
                      <a:pt x="20926" y="28781"/>
                      <a:pt x="41852" y="-3330"/>
                      <a:pt x="56284" y="278"/>
                    </a:cubicBezTo>
                    <a:cubicBezTo>
                      <a:pt x="70716" y="3886"/>
                      <a:pt x="72881" y="81097"/>
                      <a:pt x="86591" y="82540"/>
                    </a:cubicBezTo>
                    <a:cubicBezTo>
                      <a:pt x="100301" y="83983"/>
                      <a:pt x="129165" y="21926"/>
                      <a:pt x="138546" y="8937"/>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1" name="Freeform 10"/>
              <xdr:cNvSpPr/>
            </xdr:nvSpPr>
            <xdr:spPr>
              <a:xfrm>
                <a:off x="245119" y="1376931"/>
                <a:ext cx="159166" cy="41241"/>
              </a:xfrm>
              <a:custGeom>
                <a:avLst/>
                <a:gdLst>
                  <a:gd name="connsiteX0" fmla="*/ 0 w 138546"/>
                  <a:gd name="connsiteY0" fmla="*/ 60892 h 82564"/>
                  <a:gd name="connsiteX1" fmla="*/ 56284 w 138546"/>
                  <a:gd name="connsiteY1" fmla="*/ 278 h 82564"/>
                  <a:gd name="connsiteX2" fmla="*/ 86591 w 138546"/>
                  <a:gd name="connsiteY2" fmla="*/ 82540 h 82564"/>
                  <a:gd name="connsiteX3" fmla="*/ 138546 w 138546"/>
                  <a:gd name="connsiteY3" fmla="*/ 8937 h 82564"/>
                </a:gdLst>
                <a:ahLst/>
                <a:cxnLst>
                  <a:cxn ang="0">
                    <a:pos x="connsiteX0" y="connsiteY0"/>
                  </a:cxn>
                  <a:cxn ang="0">
                    <a:pos x="connsiteX1" y="connsiteY1"/>
                  </a:cxn>
                  <a:cxn ang="0">
                    <a:pos x="connsiteX2" y="connsiteY2"/>
                  </a:cxn>
                  <a:cxn ang="0">
                    <a:pos x="connsiteX3" y="connsiteY3"/>
                  </a:cxn>
                </a:cxnLst>
                <a:rect l="l" t="t" r="r" b="b"/>
                <a:pathLst>
                  <a:path w="138546" h="82564">
                    <a:moveTo>
                      <a:pt x="0" y="60892"/>
                    </a:moveTo>
                    <a:cubicBezTo>
                      <a:pt x="20926" y="28781"/>
                      <a:pt x="41852" y="-3330"/>
                      <a:pt x="56284" y="278"/>
                    </a:cubicBezTo>
                    <a:cubicBezTo>
                      <a:pt x="70716" y="3886"/>
                      <a:pt x="72881" y="81097"/>
                      <a:pt x="86591" y="82540"/>
                    </a:cubicBezTo>
                    <a:cubicBezTo>
                      <a:pt x="100301" y="83983"/>
                      <a:pt x="129165" y="21926"/>
                      <a:pt x="138546" y="8937"/>
                    </a:cubicBezTo>
                  </a:path>
                </a:pathLst>
              </a:custGeom>
              <a:noFill/>
              <a:ln w="28575">
                <a:solidFill>
                  <a:srgbClr val="F4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2" name="Freeform 11"/>
              <xdr:cNvSpPr/>
            </xdr:nvSpPr>
            <xdr:spPr>
              <a:xfrm>
                <a:off x="187773" y="1400693"/>
                <a:ext cx="155464" cy="41241"/>
              </a:xfrm>
              <a:custGeom>
                <a:avLst/>
                <a:gdLst>
                  <a:gd name="connsiteX0" fmla="*/ 0 w 138546"/>
                  <a:gd name="connsiteY0" fmla="*/ 60892 h 82564"/>
                  <a:gd name="connsiteX1" fmla="*/ 56284 w 138546"/>
                  <a:gd name="connsiteY1" fmla="*/ 278 h 82564"/>
                  <a:gd name="connsiteX2" fmla="*/ 86591 w 138546"/>
                  <a:gd name="connsiteY2" fmla="*/ 82540 h 82564"/>
                  <a:gd name="connsiteX3" fmla="*/ 138546 w 138546"/>
                  <a:gd name="connsiteY3" fmla="*/ 8937 h 82564"/>
                </a:gdLst>
                <a:ahLst/>
                <a:cxnLst>
                  <a:cxn ang="0">
                    <a:pos x="connsiteX0" y="connsiteY0"/>
                  </a:cxn>
                  <a:cxn ang="0">
                    <a:pos x="connsiteX1" y="connsiteY1"/>
                  </a:cxn>
                  <a:cxn ang="0">
                    <a:pos x="connsiteX2" y="connsiteY2"/>
                  </a:cxn>
                  <a:cxn ang="0">
                    <a:pos x="connsiteX3" y="connsiteY3"/>
                  </a:cxn>
                </a:cxnLst>
                <a:rect l="l" t="t" r="r" b="b"/>
                <a:pathLst>
                  <a:path w="138546" h="82564">
                    <a:moveTo>
                      <a:pt x="0" y="60892"/>
                    </a:moveTo>
                    <a:cubicBezTo>
                      <a:pt x="20926" y="28781"/>
                      <a:pt x="41852" y="-3330"/>
                      <a:pt x="56284" y="278"/>
                    </a:cubicBezTo>
                    <a:cubicBezTo>
                      <a:pt x="70716" y="3886"/>
                      <a:pt x="72881" y="81097"/>
                      <a:pt x="86591" y="82540"/>
                    </a:cubicBezTo>
                    <a:cubicBezTo>
                      <a:pt x="100301" y="83983"/>
                      <a:pt x="129165" y="21926"/>
                      <a:pt x="138546" y="8937"/>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13" name="Freeform 12"/>
              <xdr:cNvSpPr/>
            </xdr:nvSpPr>
            <xdr:spPr>
              <a:xfrm>
                <a:off x="187773" y="1354324"/>
                <a:ext cx="155464" cy="41241"/>
              </a:xfrm>
              <a:custGeom>
                <a:avLst/>
                <a:gdLst>
                  <a:gd name="connsiteX0" fmla="*/ 0 w 138546"/>
                  <a:gd name="connsiteY0" fmla="*/ 60892 h 82564"/>
                  <a:gd name="connsiteX1" fmla="*/ 56284 w 138546"/>
                  <a:gd name="connsiteY1" fmla="*/ 278 h 82564"/>
                  <a:gd name="connsiteX2" fmla="*/ 86591 w 138546"/>
                  <a:gd name="connsiteY2" fmla="*/ 82540 h 82564"/>
                  <a:gd name="connsiteX3" fmla="*/ 138546 w 138546"/>
                  <a:gd name="connsiteY3" fmla="*/ 8937 h 82564"/>
                </a:gdLst>
                <a:ahLst/>
                <a:cxnLst>
                  <a:cxn ang="0">
                    <a:pos x="connsiteX0" y="connsiteY0"/>
                  </a:cxn>
                  <a:cxn ang="0">
                    <a:pos x="connsiteX1" y="connsiteY1"/>
                  </a:cxn>
                  <a:cxn ang="0">
                    <a:pos x="connsiteX2" y="connsiteY2"/>
                  </a:cxn>
                  <a:cxn ang="0">
                    <a:pos x="connsiteX3" y="connsiteY3"/>
                  </a:cxn>
                </a:cxnLst>
                <a:rect l="l" t="t" r="r" b="b"/>
                <a:pathLst>
                  <a:path w="138546" h="82564">
                    <a:moveTo>
                      <a:pt x="0" y="60892"/>
                    </a:moveTo>
                    <a:cubicBezTo>
                      <a:pt x="20926" y="28781"/>
                      <a:pt x="41852" y="-3330"/>
                      <a:pt x="56284" y="278"/>
                    </a:cubicBezTo>
                    <a:cubicBezTo>
                      <a:pt x="70716" y="3886"/>
                      <a:pt x="72881" y="81097"/>
                      <a:pt x="86591" y="82540"/>
                    </a:cubicBezTo>
                    <a:cubicBezTo>
                      <a:pt x="100301" y="83983"/>
                      <a:pt x="129165" y="21926"/>
                      <a:pt x="138546" y="8937"/>
                    </a:cubicBezTo>
                  </a:path>
                </a:pathLst>
              </a:cu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14" name="Straight Connector 13"/>
              <xdr:cNvCxnSpPr/>
            </xdr:nvCxnSpPr>
            <xdr:spPr>
              <a:xfrm rot="5400000">
                <a:off x="2794811" y="-1139880"/>
                <a:ext cx="0" cy="4968000"/>
              </a:xfrm>
              <a:prstGeom prst="line">
                <a:avLst/>
              </a:prstGeom>
              <a:ln w="6350">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5" name="Straight Connector 14"/>
              <xdr:cNvCxnSpPr/>
            </xdr:nvCxnSpPr>
            <xdr:spPr>
              <a:xfrm>
                <a:off x="4426436" y="1296657"/>
                <a:ext cx="0" cy="179445"/>
              </a:xfrm>
              <a:prstGeom prst="line">
                <a:avLst/>
              </a:prstGeom>
              <a:ln w="4445">
                <a:solidFill>
                  <a:srgbClr val="000000"/>
                </a:solidFill>
                <a:prstDash val="dash"/>
              </a:ln>
            </xdr:spPr>
            <xdr:style>
              <a:lnRef idx="1">
                <a:schemeClr val="accent1"/>
              </a:lnRef>
              <a:fillRef idx="0">
                <a:schemeClr val="accent1"/>
              </a:fillRef>
              <a:effectRef idx="0">
                <a:schemeClr val="accent1"/>
              </a:effectRef>
              <a:fontRef idx="minor">
                <a:schemeClr val="tx1"/>
              </a:fontRef>
            </xdr:style>
          </xdr:cxnSp>
        </xdr:grpSp>
      </xdr:grpSp>
    </xdr:grpSp>
    <xdr:clientData/>
  </xdr:twoCellAnchor>
</xdr:wsDr>
</file>

<file path=xl/drawings/drawing2.xml><?xml version="1.0" encoding="utf-8"?>
<c:userShapes xmlns:c="http://schemas.openxmlformats.org/drawingml/2006/chart">
  <cdr:relSizeAnchor xmlns:cdr="http://schemas.openxmlformats.org/drawingml/2006/chartDrawing">
    <cdr:from>
      <cdr:x>0.04142</cdr:x>
      <cdr:y>0.01992</cdr:y>
    </cdr:from>
    <cdr:to>
      <cdr:x>0.96523</cdr:x>
      <cdr:y>0.09756</cdr:y>
    </cdr:to>
    <cdr:grpSp>
      <cdr:nvGrpSpPr>
        <cdr:cNvPr id="26" name="xlamLegendGroup1"/>
        <cdr:cNvGrpSpPr/>
      </cdr:nvGrpSpPr>
      <cdr:grpSpPr>
        <a:xfrm xmlns:a="http://schemas.openxmlformats.org/drawingml/2006/main">
          <a:off x="249301" y="47079"/>
          <a:ext cx="5560286" cy="183495"/>
          <a:chOff x="0" y="0"/>
          <a:chExt cx="5366701" cy="198002"/>
        </a:xfrm>
      </cdr:grpSpPr>
      <cdr:sp macro="" textlink="">
        <cdr:nvSpPr>
          <cdr:cNvPr id="27" name="xlamLegend1"/>
          <cdr:cNvSpPr/>
        </cdr:nvSpPr>
        <cdr:spPr>
          <a:xfrm xmlns:a="http://schemas.openxmlformats.org/drawingml/2006/main">
            <a:off x="0" y="0"/>
            <a:ext cx="5366701" cy="198002"/>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28" name="xlamLegendEntry11"/>
          <cdr:cNvGrpSpPr/>
        </cdr:nvGrpSpPr>
        <cdr:grpSpPr>
          <a:xfrm xmlns:a="http://schemas.openxmlformats.org/drawingml/2006/main">
            <a:off x="1030999" y="43400"/>
            <a:ext cx="1301767" cy="110413"/>
            <a:chOff x="1031000" y="43400"/>
            <a:chExt cx="1301767" cy="110415"/>
          </a:xfrm>
        </cdr:grpSpPr>
        <cdr:sp macro="" textlink="">
          <cdr:nvSpPr>
            <cdr:cNvPr id="33" name="xlamLegendText11"/>
            <cdr:cNvSpPr txBox="1"/>
          </cdr:nvSpPr>
          <cdr:spPr>
            <a:xfrm xmlns:a="http://schemas.openxmlformats.org/drawingml/2006/main">
              <a:off x="1031000" y="43400"/>
              <a:ext cx="1301767"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Minimum contribution period required</a:t>
              </a:r>
            </a:p>
          </cdr:txBody>
        </cdr:sp>
      </cdr:grpSp>
      <cdr:grpSp>
        <cdr:nvGrpSpPr>
          <cdr:cNvPr id="29" name="xlamLegendEntry21"/>
          <cdr:cNvGrpSpPr/>
        </cdr:nvGrpSpPr>
        <cdr:grpSpPr>
          <a:xfrm xmlns:a="http://schemas.openxmlformats.org/drawingml/2006/main">
            <a:off x="3351579" y="43400"/>
            <a:ext cx="1318683" cy="110415"/>
            <a:chOff x="3351582" y="43400"/>
            <a:chExt cx="1318681" cy="110415"/>
          </a:xfrm>
        </cdr:grpSpPr>
        <cdr:sp macro="" textlink="">
          <cdr:nvSpPr>
            <cdr:cNvPr id="30" name="xlamLegendSymbol21"/>
            <cdr:cNvSpPr/>
          </cdr:nvSpPr>
          <cdr:spPr>
            <a:xfrm xmlns:a="http://schemas.openxmlformats.org/drawingml/2006/main">
              <a:off x="3351582" y="61400"/>
              <a:ext cx="72000" cy="72000"/>
            </a:xfrm>
            <a:prstGeom xmlns:a="http://schemas.openxmlformats.org/drawingml/2006/main" prst="ellipse">
              <a:avLst/>
            </a:prstGeom>
            <a:solidFill xmlns:a="http://schemas.openxmlformats.org/drawingml/2006/main">
              <a:srgbClr val="000066"/>
            </a:solidFill>
            <a:ln xmlns:a="http://schemas.openxmlformats.org/drawingml/2006/main" w="317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31" name="xlamLegendText21"/>
            <cdr:cNvSpPr txBox="1"/>
          </cdr:nvSpPr>
          <cdr:spPr>
            <a:xfrm xmlns:a="http://schemas.openxmlformats.org/drawingml/2006/main">
              <a:off x="3495582" y="43400"/>
              <a:ext cx="1174681"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a:rPr>
                <a:t>Maximum cut-off period permitted</a:t>
              </a:r>
            </a:p>
          </cdr:txBody>
        </cdr:sp>
      </cdr:grp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H-1.main.oecd.org\C\Applic\MF\incdisnw\section5_19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dx.doi.org/10.1787/9789264288256-en" TargetMode="External"/><Relationship Id="rId1" Type="http://schemas.openxmlformats.org/officeDocument/2006/relationships/hyperlink" Target="http://www.oecd.org/els/soc/benefits-and-wages-country-specific-information.htm"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41"/>
  <sheetViews>
    <sheetView zoomScaleNormal="100" workbookViewId="0">
      <selection sqref="A1:J1"/>
    </sheetView>
  </sheetViews>
  <sheetFormatPr defaultColWidth="9.140625" defaultRowHeight="12.75"/>
  <cols>
    <col min="1" max="1" width="3.5703125" style="12" customWidth="1"/>
    <col min="2" max="2" width="12.7109375" style="12" customWidth="1"/>
    <col min="3" max="5" width="10.7109375" style="12" customWidth="1"/>
    <col min="6" max="6" width="1.5703125" style="7" customWidth="1"/>
    <col min="7" max="16384" width="9.140625" style="12"/>
  </cols>
  <sheetData>
    <row r="1" spans="1:17" s="2" customFormat="1">
      <c r="A1" s="1"/>
      <c r="C1" s="3"/>
      <c r="D1" s="3"/>
      <c r="E1" s="3"/>
      <c r="F1" s="3"/>
    </row>
    <row r="2" spans="1:17" s="2" customFormat="1">
      <c r="A2" s="1"/>
      <c r="B2" s="4" t="s">
        <v>0</v>
      </c>
      <c r="C2" s="4"/>
      <c r="D2" s="4"/>
      <c r="E2" s="4"/>
      <c r="F2" s="4"/>
    </row>
    <row r="3" spans="1:17" s="5" customFormat="1" ht="51">
      <c r="B3" s="6"/>
      <c r="C3" s="6" t="s">
        <v>1</v>
      </c>
      <c r="D3" s="6" t="s">
        <v>2</v>
      </c>
      <c r="E3" s="6" t="s">
        <v>3</v>
      </c>
      <c r="Q3" s="7"/>
    </row>
    <row r="4" spans="1:17" s="7" customFormat="1">
      <c r="A4" s="7" t="s">
        <v>4</v>
      </c>
      <c r="C4" s="8">
        <v>3</v>
      </c>
      <c r="D4" s="8">
        <v>12</v>
      </c>
      <c r="E4" s="8">
        <f t="shared" ref="E4:E10" si="0">D4-C4</f>
        <v>9</v>
      </c>
      <c r="F4" s="9"/>
    </row>
    <row r="5" spans="1:17" s="7" customFormat="1">
      <c r="A5" s="7" t="s">
        <v>5</v>
      </c>
      <c r="C5" s="8">
        <f>((665/40)/52)*12</f>
        <v>3.8365384615384612</v>
      </c>
      <c r="D5" s="8">
        <v>12</v>
      </c>
      <c r="E5" s="8">
        <f t="shared" si="0"/>
        <v>8.1634615384615383</v>
      </c>
      <c r="F5" s="9"/>
    </row>
    <row r="6" spans="1:17" s="7" customFormat="1">
      <c r="B6" s="7" t="s">
        <v>6</v>
      </c>
      <c r="C6" s="8">
        <f>((122/5)/52)*12</f>
        <v>5.6307692307692303</v>
      </c>
      <c r="D6" s="8">
        <v>28</v>
      </c>
      <c r="E6" s="8">
        <f t="shared" si="0"/>
        <v>22.369230769230768</v>
      </c>
      <c r="F6" s="9"/>
    </row>
    <row r="7" spans="1:17" s="7" customFormat="1">
      <c r="A7" s="7" t="s">
        <v>7</v>
      </c>
      <c r="C7" s="8">
        <v>6</v>
      </c>
      <c r="D7" s="8">
        <f>(36/52)*12</f>
        <v>8.3076923076923066</v>
      </c>
      <c r="E7" s="8">
        <f t="shared" si="0"/>
        <v>2.3076923076923066</v>
      </c>
      <c r="F7" s="9"/>
    </row>
    <row r="8" spans="1:17" s="7" customFormat="1">
      <c r="B8" s="7" t="s">
        <v>8</v>
      </c>
      <c r="C8" s="8">
        <v>6</v>
      </c>
      <c r="D8" s="8">
        <v>12</v>
      </c>
      <c r="E8" s="8">
        <f t="shared" si="0"/>
        <v>6</v>
      </c>
      <c r="F8" s="9"/>
    </row>
    <row r="9" spans="1:17" s="7" customFormat="1">
      <c r="B9" s="7" t="s">
        <v>9</v>
      </c>
      <c r="C9" s="8">
        <v>6</v>
      </c>
      <c r="D9" s="8">
        <v>12</v>
      </c>
      <c r="E9" s="8">
        <f t="shared" si="0"/>
        <v>6</v>
      </c>
      <c r="F9" s="9"/>
    </row>
    <row r="10" spans="1:17" s="7" customFormat="1">
      <c r="B10" s="7" t="s">
        <v>10</v>
      </c>
      <c r="C10" s="8">
        <v>6</v>
      </c>
      <c r="D10" s="8">
        <v>12</v>
      </c>
      <c r="E10" s="8">
        <f t="shared" si="0"/>
        <v>6</v>
      </c>
      <c r="F10" s="9"/>
    </row>
    <row r="11" spans="1:17" s="7" customFormat="1">
      <c r="B11" s="7" t="s">
        <v>11</v>
      </c>
      <c r="C11" s="8">
        <v>6</v>
      </c>
      <c r="D11" s="8">
        <v>28</v>
      </c>
      <c r="E11" s="8">
        <v>6</v>
      </c>
      <c r="F11" s="9"/>
    </row>
    <row r="12" spans="1:17" s="7" customFormat="1">
      <c r="A12" s="7" t="s">
        <v>12</v>
      </c>
      <c r="C12" s="8">
        <f>((160/5)/52)*12</f>
        <v>7.384615384615385</v>
      </c>
      <c r="D12" s="8">
        <v>24</v>
      </c>
      <c r="E12" s="8">
        <f>12-(((80/5)/52)*12)</f>
        <v>8.3076923076923066</v>
      </c>
      <c r="F12" s="9"/>
    </row>
    <row r="13" spans="1:17" s="7" customFormat="1">
      <c r="A13" s="10" t="s">
        <v>13</v>
      </c>
      <c r="B13" s="10"/>
      <c r="C13" s="11">
        <f>((180/5)/52)*12</f>
        <v>8.3076923076923066</v>
      </c>
      <c r="D13" s="11">
        <v>18</v>
      </c>
      <c r="E13" s="11">
        <f>D13-C13</f>
        <v>9.6923076923076934</v>
      </c>
      <c r="F13" s="9"/>
    </row>
    <row r="14" spans="1:17" s="7" customFormat="1">
      <c r="B14" s="7" t="s">
        <v>14</v>
      </c>
      <c r="C14" s="8">
        <v>9</v>
      </c>
      <c r="D14" s="8">
        <v>24</v>
      </c>
      <c r="E14" s="8">
        <v>1</v>
      </c>
      <c r="F14" s="9"/>
    </row>
    <row r="15" spans="1:17" s="7" customFormat="1">
      <c r="B15" s="7" t="s">
        <v>15</v>
      </c>
      <c r="C15" s="8">
        <v>9</v>
      </c>
      <c r="D15" s="8">
        <v>12</v>
      </c>
      <c r="E15" s="8">
        <f t="shared" ref="E15:E25" si="1">D15-C15</f>
        <v>3</v>
      </c>
      <c r="F15" s="9"/>
    </row>
    <row r="16" spans="1:17" s="7" customFormat="1">
      <c r="B16" s="7" t="s">
        <v>16</v>
      </c>
      <c r="C16" s="8">
        <f>((1924/40)/52)*12</f>
        <v>11.100000000000001</v>
      </c>
      <c r="D16" s="8">
        <v>36</v>
      </c>
      <c r="E16" s="8">
        <f t="shared" si="1"/>
        <v>24.9</v>
      </c>
      <c r="F16" s="9"/>
    </row>
    <row r="17" spans="1:9" s="7" customFormat="1">
      <c r="B17" s="7" t="s">
        <v>17</v>
      </c>
      <c r="C17" s="8">
        <v>12</v>
      </c>
      <c r="D17" s="8">
        <v>18</v>
      </c>
      <c r="E17" s="8">
        <f t="shared" si="1"/>
        <v>6</v>
      </c>
      <c r="F17" s="9"/>
    </row>
    <row r="18" spans="1:9" s="7" customFormat="1">
      <c r="B18" s="7" t="s">
        <v>18</v>
      </c>
      <c r="C18" s="8">
        <v>12</v>
      </c>
      <c r="D18" s="8">
        <v>18</v>
      </c>
      <c r="E18" s="8">
        <f t="shared" si="1"/>
        <v>6</v>
      </c>
      <c r="F18" s="9"/>
    </row>
    <row r="19" spans="1:9" s="7" customFormat="1">
      <c r="B19" s="7" t="s">
        <v>19</v>
      </c>
      <c r="C19" s="8">
        <v>12</v>
      </c>
      <c r="D19" s="8">
        <v>24</v>
      </c>
      <c r="E19" s="8">
        <f t="shared" si="1"/>
        <v>12</v>
      </c>
      <c r="F19" s="9"/>
    </row>
    <row r="20" spans="1:9" s="7" customFormat="1">
      <c r="A20" s="12"/>
      <c r="B20" s="7" t="s">
        <v>20</v>
      </c>
      <c r="C20" s="8">
        <v>12</v>
      </c>
      <c r="D20" s="8">
        <v>24</v>
      </c>
      <c r="E20" s="8">
        <f t="shared" si="1"/>
        <v>12</v>
      </c>
      <c r="F20" s="9"/>
      <c r="G20" s="13"/>
    </row>
    <row r="21" spans="1:9">
      <c r="B21" s="7" t="s">
        <v>21</v>
      </c>
      <c r="C21" s="8">
        <v>12</v>
      </c>
      <c r="D21" s="8">
        <v>24</v>
      </c>
      <c r="E21" s="8">
        <f t="shared" si="1"/>
        <v>12</v>
      </c>
      <c r="F21" s="9"/>
    </row>
    <row r="22" spans="1:9">
      <c r="B22" s="7" t="s">
        <v>22</v>
      </c>
      <c r="C22" s="8">
        <v>12</v>
      </c>
      <c r="D22" s="8">
        <v>24</v>
      </c>
      <c r="E22" s="8">
        <f t="shared" si="1"/>
        <v>12</v>
      </c>
      <c r="F22" s="9"/>
    </row>
    <row r="23" spans="1:9">
      <c r="B23" s="7" t="s">
        <v>23</v>
      </c>
      <c r="C23" s="8">
        <v>12</v>
      </c>
      <c r="D23" s="8">
        <v>24</v>
      </c>
      <c r="E23" s="8">
        <f t="shared" si="1"/>
        <v>12</v>
      </c>
      <c r="F23" s="9"/>
      <c r="I23" s="14"/>
    </row>
    <row r="24" spans="1:9">
      <c r="A24" s="7"/>
      <c r="B24" s="7" t="s">
        <v>24</v>
      </c>
      <c r="C24" s="8">
        <v>12</v>
      </c>
      <c r="D24" s="8">
        <v>24</v>
      </c>
      <c r="E24" s="8">
        <f t="shared" si="1"/>
        <v>12</v>
      </c>
      <c r="F24" s="9"/>
      <c r="G24" s="7"/>
      <c r="I24" s="14"/>
    </row>
    <row r="25" spans="1:9">
      <c r="A25" s="7"/>
      <c r="B25" s="7" t="s">
        <v>25</v>
      </c>
      <c r="C25" s="8">
        <v>12</v>
      </c>
      <c r="D25" s="8">
        <v>36</v>
      </c>
      <c r="E25" s="8">
        <f t="shared" si="1"/>
        <v>24</v>
      </c>
      <c r="F25" s="9"/>
      <c r="G25" s="7"/>
    </row>
    <row r="26" spans="1:9" s="7" customFormat="1">
      <c r="B26" s="7" t="s">
        <v>26</v>
      </c>
      <c r="C26" s="15">
        <v>12</v>
      </c>
      <c r="D26" s="15"/>
      <c r="E26" s="8">
        <v>1</v>
      </c>
      <c r="F26" s="9"/>
    </row>
    <row r="27" spans="1:9" s="7" customFormat="1">
      <c r="B27" s="7" t="s">
        <v>27</v>
      </c>
      <c r="C27" s="8">
        <f>((360/5)/52)*12</f>
        <v>16.615384615384613</v>
      </c>
      <c r="D27" s="8">
        <v>24</v>
      </c>
      <c r="E27" s="8">
        <v>3</v>
      </c>
      <c r="F27" s="9"/>
    </row>
    <row r="28" spans="1:9" s="7" customFormat="1">
      <c r="B28" s="7" t="s">
        <v>28</v>
      </c>
      <c r="C28" s="8">
        <f>((360/5)/52)*12</f>
        <v>16.615384615384613</v>
      </c>
      <c r="D28" s="8">
        <v>36</v>
      </c>
      <c r="E28" s="8">
        <f>D28-C28</f>
        <v>19.384615384615387</v>
      </c>
      <c r="F28" s="9"/>
    </row>
    <row r="29" spans="1:9" s="7" customFormat="1">
      <c r="B29" s="7" t="s">
        <v>29</v>
      </c>
      <c r="C29" s="8">
        <f>((360/5)/52)*12</f>
        <v>16.615384615384613</v>
      </c>
      <c r="D29" s="8">
        <v>72</v>
      </c>
      <c r="E29" s="8">
        <f>D29-C29</f>
        <v>55.384615384615387</v>
      </c>
      <c r="F29" s="9"/>
      <c r="G29" s="16"/>
    </row>
    <row r="30" spans="1:9" s="7" customFormat="1">
      <c r="A30" s="12"/>
      <c r="B30" s="7" t="s">
        <v>30</v>
      </c>
      <c r="C30" s="8">
        <f>((468/5)/52)*12</f>
        <v>21.599999999999998</v>
      </c>
      <c r="D30" s="8">
        <v>33</v>
      </c>
      <c r="E30" s="8">
        <f>D30-C30</f>
        <v>11.400000000000002</v>
      </c>
      <c r="F30" s="9"/>
    </row>
    <row r="31" spans="1:9" s="7" customFormat="1">
      <c r="A31" s="7" t="s">
        <v>31</v>
      </c>
      <c r="C31" s="8">
        <v>24</v>
      </c>
      <c r="D31" s="8">
        <v>12</v>
      </c>
      <c r="E31" s="8">
        <v>3</v>
      </c>
      <c r="F31" s="9"/>
    </row>
    <row r="32" spans="1:9">
      <c r="B32" s="7" t="s">
        <v>32</v>
      </c>
      <c r="C32" s="8">
        <v>24</v>
      </c>
      <c r="D32" s="8">
        <v>36</v>
      </c>
      <c r="E32" s="8">
        <f>D32-C32</f>
        <v>12</v>
      </c>
      <c r="F32" s="9"/>
    </row>
    <row r="33" spans="2:6">
      <c r="B33" s="7" t="s">
        <v>33</v>
      </c>
      <c r="C33" s="8">
        <f>((600/5)/52)*12</f>
        <v>27.69230769230769</v>
      </c>
      <c r="D33" s="8">
        <v>36</v>
      </c>
      <c r="E33" s="8">
        <v>1</v>
      </c>
      <c r="F33" s="9"/>
    </row>
    <row r="34" spans="2:6">
      <c r="B34" s="7" t="s">
        <v>34</v>
      </c>
      <c r="C34" s="8">
        <v>36</v>
      </c>
      <c r="D34" s="8"/>
      <c r="E34" s="8"/>
      <c r="F34" s="9"/>
    </row>
    <row r="36" spans="2:6">
      <c r="B36" s="12" t="s">
        <v>35</v>
      </c>
    </row>
    <row r="37" spans="2:6">
      <c r="B37" s="12" t="s">
        <v>36</v>
      </c>
    </row>
    <row r="38" spans="2:6">
      <c r="B38" s="12" t="s">
        <v>37</v>
      </c>
    </row>
    <row r="39" spans="2:6">
      <c r="B39" s="12" t="s">
        <v>38</v>
      </c>
    </row>
    <row r="40" spans="2:6">
      <c r="B40" s="12" t="s">
        <v>39</v>
      </c>
    </row>
    <row r="41" spans="2:6">
      <c r="B41" s="12" t="s">
        <v>40</v>
      </c>
    </row>
  </sheetData>
  <pageMargins left="0.25" right="0.25" top="0.75" bottom="0.75" header="0.3" footer="0.3"/>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0"/>
  <sheetViews>
    <sheetView showGridLines="0" tabSelected="1" zoomScaleNormal="100" workbookViewId="0">
      <selection sqref="A1:J1"/>
    </sheetView>
  </sheetViews>
  <sheetFormatPr defaultColWidth="9" defaultRowHeight="12.75"/>
  <cols>
    <col min="1" max="11" width="9" style="17"/>
    <col min="12" max="12" width="10.42578125" style="17" bestFit="1" customWidth="1"/>
    <col min="13" max="13" width="15.42578125" style="17" bestFit="1" customWidth="1"/>
    <col min="14" max="14" width="11.85546875" style="17" bestFit="1" customWidth="1"/>
    <col min="15" max="16384" width="9" style="17"/>
  </cols>
  <sheetData>
    <row r="1" spans="1:10" s="42" customFormat="1">
      <c r="A1" s="43" t="s">
        <v>55</v>
      </c>
    </row>
    <row r="2" spans="1:10" s="42" customFormat="1">
      <c r="A2" s="42" t="s">
        <v>56</v>
      </c>
      <c r="B2" s="42" t="s">
        <v>57</v>
      </c>
    </row>
    <row r="3" spans="1:10" s="42" customFormat="1">
      <c r="A3" s="42" t="s">
        <v>58</v>
      </c>
    </row>
    <row r="4" spans="1:10" s="42" customFormat="1">
      <c r="A4" s="43" t="s">
        <v>59</v>
      </c>
    </row>
    <row r="5" spans="1:10" s="42" customFormat="1"/>
    <row r="6" spans="1:10" ht="30" customHeight="1">
      <c r="A6" s="39" t="s">
        <v>41</v>
      </c>
      <c r="B6" s="40"/>
      <c r="C6" s="40"/>
      <c r="D6" s="40"/>
      <c r="E6" s="40"/>
      <c r="F6" s="40"/>
      <c r="G6" s="40"/>
      <c r="H6" s="40"/>
      <c r="I6" s="40"/>
      <c r="J6" s="40"/>
    </row>
    <row r="7" spans="1:10" ht="30" customHeight="1">
      <c r="A7" s="39" t="s">
        <v>42</v>
      </c>
      <c r="B7" s="39"/>
      <c r="C7" s="39"/>
      <c r="D7" s="39"/>
      <c r="E7" s="39"/>
      <c r="F7" s="39"/>
      <c r="G7" s="39"/>
      <c r="H7" s="39"/>
      <c r="I7" s="39"/>
      <c r="J7" s="39"/>
    </row>
    <row r="8" spans="1:10">
      <c r="A8" s="18"/>
      <c r="B8" s="18"/>
      <c r="C8" s="18"/>
      <c r="D8" s="18"/>
      <c r="E8" s="18"/>
      <c r="F8" s="18"/>
      <c r="G8" s="18"/>
      <c r="H8" s="18"/>
      <c r="I8" s="18"/>
      <c r="J8" s="18"/>
    </row>
    <row r="9" spans="1:10">
      <c r="A9" s="18"/>
      <c r="B9" s="18"/>
      <c r="C9" s="18"/>
      <c r="D9" s="18"/>
      <c r="E9" s="18"/>
      <c r="F9" s="18"/>
      <c r="G9" s="18"/>
      <c r="H9" s="18"/>
      <c r="I9" s="18"/>
      <c r="J9" s="18"/>
    </row>
    <row r="10" spans="1:10">
      <c r="A10" s="18"/>
      <c r="B10" s="18"/>
      <c r="C10" s="18"/>
      <c r="D10" s="18"/>
      <c r="E10" s="18"/>
      <c r="F10" s="18"/>
      <c r="G10" s="18"/>
      <c r="H10" s="18"/>
      <c r="I10" s="18"/>
      <c r="J10" s="18"/>
    </row>
    <row r="11" spans="1:10">
      <c r="A11" s="18"/>
      <c r="B11" s="18"/>
      <c r="C11" s="18"/>
      <c r="D11" s="18"/>
      <c r="E11" s="18"/>
      <c r="F11" s="18"/>
      <c r="G11" s="18"/>
      <c r="H11" s="18"/>
      <c r="I11" s="18"/>
      <c r="J11" s="18"/>
    </row>
    <row r="12" spans="1:10">
      <c r="A12" s="18"/>
      <c r="B12" s="18"/>
      <c r="C12" s="18"/>
      <c r="D12" s="18"/>
      <c r="E12" s="18"/>
      <c r="F12" s="18"/>
      <c r="G12" s="18"/>
      <c r="H12" s="18"/>
      <c r="I12" s="18"/>
      <c r="J12" s="18"/>
    </row>
    <row r="13" spans="1:10">
      <c r="A13" s="18"/>
      <c r="B13" s="18"/>
      <c r="C13" s="18"/>
      <c r="D13" s="18"/>
      <c r="E13" s="18"/>
      <c r="F13" s="18"/>
      <c r="G13" s="18"/>
      <c r="H13" s="18"/>
      <c r="I13" s="18"/>
      <c r="J13" s="18"/>
    </row>
    <row r="14" spans="1:10">
      <c r="A14" s="18"/>
      <c r="B14" s="18"/>
      <c r="C14" s="18"/>
      <c r="D14" s="18"/>
      <c r="E14" s="18"/>
      <c r="F14" s="18"/>
      <c r="G14" s="18"/>
      <c r="H14" s="18"/>
      <c r="I14" s="18"/>
      <c r="J14" s="18"/>
    </row>
    <row r="15" spans="1:10">
      <c r="A15" s="18"/>
      <c r="B15" s="18"/>
      <c r="C15" s="18"/>
      <c r="D15" s="18"/>
      <c r="E15" s="18"/>
      <c r="F15" s="18"/>
      <c r="G15" s="18"/>
      <c r="H15" s="18"/>
      <c r="I15" s="18"/>
      <c r="J15" s="18"/>
    </row>
    <row r="16" spans="1:10">
      <c r="A16" s="18"/>
      <c r="B16" s="18"/>
      <c r="C16" s="18"/>
      <c r="D16" s="18"/>
      <c r="E16" s="18"/>
      <c r="F16" s="18"/>
      <c r="G16" s="18"/>
      <c r="H16" s="18"/>
      <c r="I16" s="18"/>
      <c r="J16" s="18"/>
    </row>
    <row r="17" spans="1:14">
      <c r="A17" s="18"/>
      <c r="B17" s="18"/>
      <c r="C17" s="18"/>
      <c r="D17" s="18"/>
      <c r="E17" s="18"/>
      <c r="F17" s="18"/>
      <c r="G17" s="18"/>
      <c r="H17" s="18"/>
      <c r="I17" s="18"/>
      <c r="J17" s="18"/>
    </row>
    <row r="18" spans="1:14">
      <c r="A18" s="18"/>
      <c r="B18" s="18"/>
      <c r="C18" s="18"/>
      <c r="D18" s="18"/>
      <c r="E18" s="18"/>
      <c r="F18" s="18"/>
      <c r="G18" s="18"/>
      <c r="H18" s="18"/>
      <c r="I18" s="18"/>
      <c r="J18" s="18"/>
    </row>
    <row r="19" spans="1:14">
      <c r="A19" s="18"/>
      <c r="B19" s="18"/>
      <c r="C19" s="18"/>
      <c r="D19" s="18"/>
      <c r="E19" s="18"/>
      <c r="F19" s="18"/>
      <c r="G19" s="18"/>
      <c r="H19" s="18"/>
      <c r="I19" s="18"/>
      <c r="J19" s="18"/>
    </row>
    <row r="20" spans="1:14">
      <c r="A20" s="18"/>
      <c r="B20" s="18"/>
      <c r="C20" s="18"/>
      <c r="D20" s="18"/>
      <c r="E20" s="18"/>
      <c r="F20" s="18"/>
      <c r="G20" s="18"/>
      <c r="H20" s="18"/>
      <c r="I20" s="18"/>
      <c r="J20" s="18"/>
    </row>
    <row r="21" spans="1:14">
      <c r="A21" s="18"/>
      <c r="B21" s="18"/>
      <c r="C21" s="18"/>
      <c r="D21" s="18"/>
      <c r="E21" s="18"/>
      <c r="F21" s="18"/>
      <c r="G21" s="18"/>
      <c r="H21" s="18"/>
      <c r="I21" s="18"/>
      <c r="J21" s="18"/>
    </row>
    <row r="22" spans="1:14">
      <c r="A22" s="19"/>
      <c r="B22" s="19"/>
      <c r="C22" s="19"/>
      <c r="D22" s="19"/>
      <c r="E22" s="19"/>
      <c r="F22" s="19"/>
      <c r="G22" s="19"/>
      <c r="H22" s="19"/>
      <c r="I22" s="19"/>
      <c r="J22" s="19"/>
    </row>
    <row r="23" spans="1:14" ht="100.15" customHeight="1">
      <c r="A23" s="41" t="s">
        <v>43</v>
      </c>
      <c r="B23" s="37"/>
      <c r="C23" s="37"/>
      <c r="D23" s="37"/>
      <c r="E23" s="37"/>
      <c r="F23" s="37"/>
      <c r="G23" s="37"/>
      <c r="H23" s="37"/>
      <c r="I23" s="37"/>
      <c r="J23" s="37"/>
    </row>
    <row r="24" spans="1:14" ht="28.9" customHeight="1">
      <c r="A24" s="37" t="s">
        <v>44</v>
      </c>
      <c r="B24" s="37"/>
      <c r="C24" s="37"/>
      <c r="D24" s="37"/>
      <c r="E24" s="37"/>
      <c r="F24" s="37"/>
      <c r="G24" s="37"/>
      <c r="H24" s="37"/>
      <c r="I24" s="37"/>
      <c r="J24" s="37"/>
    </row>
    <row r="25" spans="1:14" ht="28.9" customHeight="1">
      <c r="A25" s="37" t="s">
        <v>45</v>
      </c>
      <c r="B25" s="37"/>
      <c r="C25" s="37"/>
      <c r="D25" s="37"/>
      <c r="E25" s="37"/>
      <c r="F25" s="37"/>
      <c r="G25" s="37"/>
      <c r="H25" s="37"/>
      <c r="I25" s="37"/>
      <c r="J25" s="37"/>
    </row>
    <row r="26" spans="1:14" ht="28.9" customHeight="1">
      <c r="A26" s="37" t="s">
        <v>46</v>
      </c>
      <c r="B26" s="37"/>
      <c r="C26" s="37"/>
      <c r="D26" s="37"/>
      <c r="E26" s="37"/>
      <c r="F26" s="37"/>
      <c r="G26" s="37"/>
      <c r="H26" s="37"/>
      <c r="I26" s="37"/>
      <c r="J26" s="37"/>
    </row>
    <row r="27" spans="1:14" ht="42" customHeight="1">
      <c r="A27" s="37" t="s">
        <v>47</v>
      </c>
      <c r="B27" s="37"/>
      <c r="C27" s="37"/>
      <c r="D27" s="37"/>
      <c r="E27" s="37"/>
      <c r="F27" s="37"/>
      <c r="G27" s="37"/>
      <c r="H27" s="37"/>
      <c r="I27" s="37"/>
      <c r="J27" s="37"/>
    </row>
    <row r="28" spans="1:14" ht="42" customHeight="1" thickBot="1">
      <c r="A28" s="37" t="s">
        <v>48</v>
      </c>
      <c r="B28" s="37"/>
      <c r="C28" s="37"/>
      <c r="D28" s="37"/>
      <c r="E28" s="37"/>
      <c r="F28" s="37"/>
      <c r="G28" s="37"/>
      <c r="H28" s="37"/>
      <c r="I28" s="37"/>
      <c r="J28" s="37"/>
    </row>
    <row r="29" spans="1:14" ht="28.9" customHeight="1">
      <c r="A29" s="38" t="s">
        <v>54</v>
      </c>
      <c r="B29" s="38"/>
      <c r="C29" s="38"/>
      <c r="D29" s="38"/>
      <c r="E29" s="38"/>
      <c r="F29" s="38"/>
      <c r="G29" s="38"/>
      <c r="H29" s="38"/>
      <c r="I29" s="38"/>
      <c r="J29" s="38"/>
      <c r="L29" s="20"/>
      <c r="M29" s="27" t="s">
        <v>1</v>
      </c>
      <c r="N29" s="20" t="s">
        <v>3</v>
      </c>
    </row>
    <row r="30" spans="1:14" ht="13.5">
      <c r="L30" s="21" t="s">
        <v>49</v>
      </c>
      <c r="M30" s="30">
        <v>3</v>
      </c>
      <c r="N30" s="24">
        <v>9</v>
      </c>
    </row>
    <row r="31" spans="1:14" ht="13.5">
      <c r="L31" s="22" t="s">
        <v>50</v>
      </c>
      <c r="M31" s="31">
        <v>3.8365384615384612</v>
      </c>
      <c r="N31" s="25">
        <v>8.1634615384615383</v>
      </c>
    </row>
    <row r="32" spans="1:14" ht="13.5">
      <c r="L32" s="23" t="s">
        <v>6</v>
      </c>
      <c r="M32" s="32">
        <v>5.6307692307692303</v>
      </c>
      <c r="N32" s="26">
        <v>22.369230769230768</v>
      </c>
    </row>
    <row r="33" spans="12:14" ht="13.5">
      <c r="L33" s="22" t="s">
        <v>51</v>
      </c>
      <c r="M33" s="31">
        <v>6</v>
      </c>
      <c r="N33" s="25">
        <v>2.3076923076923066</v>
      </c>
    </row>
    <row r="34" spans="12:14" ht="13.5">
      <c r="L34" s="23" t="s">
        <v>8</v>
      </c>
      <c r="M34" s="32">
        <v>6</v>
      </c>
      <c r="N34" s="26">
        <v>6</v>
      </c>
    </row>
    <row r="35" spans="12:14" ht="13.5">
      <c r="L35" s="22" t="s">
        <v>9</v>
      </c>
      <c r="M35" s="31">
        <v>6</v>
      </c>
      <c r="N35" s="25">
        <v>6</v>
      </c>
    </row>
    <row r="36" spans="12:14" ht="13.5">
      <c r="L36" s="23" t="s">
        <v>10</v>
      </c>
      <c r="M36" s="32">
        <v>6</v>
      </c>
      <c r="N36" s="26">
        <v>6</v>
      </c>
    </row>
    <row r="37" spans="12:14" ht="13.5">
      <c r="L37" s="22" t="s">
        <v>11</v>
      </c>
      <c r="M37" s="31">
        <v>6</v>
      </c>
      <c r="N37" s="25">
        <v>6</v>
      </c>
    </row>
    <row r="38" spans="12:14" ht="13.5">
      <c r="L38" s="23" t="s">
        <v>52</v>
      </c>
      <c r="M38" s="32">
        <v>7.384615384615385</v>
      </c>
      <c r="N38" s="26">
        <v>8.3076923076923066</v>
      </c>
    </row>
    <row r="39" spans="12:14" ht="13.5">
      <c r="L39" s="34" t="s">
        <v>13</v>
      </c>
      <c r="M39" s="35">
        <v>8.3076923076923066</v>
      </c>
      <c r="N39" s="36">
        <v>9.6923076923076934</v>
      </c>
    </row>
    <row r="40" spans="12:14" ht="13.5">
      <c r="L40" s="23" t="s">
        <v>14</v>
      </c>
      <c r="M40" s="32">
        <v>9</v>
      </c>
      <c r="N40" s="26">
        <v>1</v>
      </c>
    </row>
    <row r="41" spans="12:14" ht="13.5">
      <c r="L41" s="22" t="s">
        <v>15</v>
      </c>
      <c r="M41" s="31">
        <v>9</v>
      </c>
      <c r="N41" s="25">
        <v>3</v>
      </c>
    </row>
    <row r="42" spans="12:14" ht="13.5">
      <c r="L42" s="23" t="s">
        <v>16</v>
      </c>
      <c r="M42" s="32">
        <v>11.100000000000001</v>
      </c>
      <c r="N42" s="26">
        <v>24.9</v>
      </c>
    </row>
    <row r="43" spans="12:14" ht="13.5">
      <c r="L43" s="22" t="s">
        <v>17</v>
      </c>
      <c r="M43" s="31">
        <v>12</v>
      </c>
      <c r="N43" s="25">
        <v>6</v>
      </c>
    </row>
    <row r="44" spans="12:14" ht="13.5">
      <c r="L44" s="23" t="s">
        <v>18</v>
      </c>
      <c r="M44" s="32">
        <v>12</v>
      </c>
      <c r="N44" s="26">
        <v>6</v>
      </c>
    </row>
    <row r="45" spans="12:14" ht="13.5">
      <c r="L45" s="22" t="s">
        <v>19</v>
      </c>
      <c r="M45" s="31">
        <v>12</v>
      </c>
      <c r="N45" s="25">
        <v>12</v>
      </c>
    </row>
    <row r="46" spans="12:14" ht="13.5">
      <c r="L46" s="23" t="s">
        <v>20</v>
      </c>
      <c r="M46" s="32">
        <v>12</v>
      </c>
      <c r="N46" s="26">
        <v>12</v>
      </c>
    </row>
    <row r="47" spans="12:14" ht="13.5">
      <c r="L47" s="22" t="s">
        <v>21</v>
      </c>
      <c r="M47" s="31">
        <v>12</v>
      </c>
      <c r="N47" s="25">
        <v>12</v>
      </c>
    </row>
    <row r="48" spans="12:14" ht="13.5">
      <c r="L48" s="23" t="s">
        <v>22</v>
      </c>
      <c r="M48" s="32">
        <v>12</v>
      </c>
      <c r="N48" s="26">
        <v>12</v>
      </c>
    </row>
    <row r="49" spans="12:14" ht="13.5">
      <c r="L49" s="22" t="s">
        <v>23</v>
      </c>
      <c r="M49" s="31">
        <v>12</v>
      </c>
      <c r="N49" s="25">
        <v>12</v>
      </c>
    </row>
    <row r="50" spans="12:14" ht="13.5">
      <c r="L50" s="23" t="s">
        <v>24</v>
      </c>
      <c r="M50" s="32">
        <v>12</v>
      </c>
      <c r="N50" s="26">
        <v>12</v>
      </c>
    </row>
    <row r="51" spans="12:14" ht="13.5">
      <c r="L51" s="22" t="s">
        <v>25</v>
      </c>
      <c r="M51" s="31">
        <v>12</v>
      </c>
      <c r="N51" s="25">
        <v>24</v>
      </c>
    </row>
    <row r="52" spans="12:14" ht="13.5">
      <c r="L52" s="23" t="s">
        <v>26</v>
      </c>
      <c r="M52" s="32">
        <v>12</v>
      </c>
      <c r="N52" s="26">
        <v>1</v>
      </c>
    </row>
    <row r="53" spans="12:14" ht="13.5">
      <c r="L53" s="22" t="s">
        <v>27</v>
      </c>
      <c r="M53" s="31">
        <v>16.615384615384613</v>
      </c>
      <c r="N53" s="25">
        <v>3</v>
      </c>
    </row>
    <row r="54" spans="12:14" ht="13.5">
      <c r="L54" s="23" t="s">
        <v>28</v>
      </c>
      <c r="M54" s="32">
        <v>16.615384615384613</v>
      </c>
      <c r="N54" s="26">
        <v>19.384615384615387</v>
      </c>
    </row>
    <row r="55" spans="12:14" ht="13.5">
      <c r="L55" s="22" t="s">
        <v>29</v>
      </c>
      <c r="M55" s="31">
        <v>16.615384615384613</v>
      </c>
      <c r="N55" s="25">
        <v>55.384615384615387</v>
      </c>
    </row>
    <row r="56" spans="12:14" ht="13.5">
      <c r="L56" s="23" t="s">
        <v>30</v>
      </c>
      <c r="M56" s="32">
        <v>21.599999999999998</v>
      </c>
      <c r="N56" s="26">
        <v>11.400000000000002</v>
      </c>
    </row>
    <row r="57" spans="12:14" ht="13.5">
      <c r="L57" s="22" t="s">
        <v>53</v>
      </c>
      <c r="M57" s="31">
        <v>24</v>
      </c>
      <c r="N57" s="25">
        <v>3</v>
      </c>
    </row>
    <row r="58" spans="12:14" ht="13.5">
      <c r="L58" s="23" t="s">
        <v>32</v>
      </c>
      <c r="M58" s="32">
        <v>24</v>
      </c>
      <c r="N58" s="26">
        <v>12</v>
      </c>
    </row>
    <row r="59" spans="12:14" ht="13.5">
      <c r="L59" s="22" t="s">
        <v>33</v>
      </c>
      <c r="M59" s="31">
        <v>27.69230769230769</v>
      </c>
      <c r="N59" s="25">
        <v>1</v>
      </c>
    </row>
    <row r="60" spans="12:14" ht="14.25" thickBot="1">
      <c r="L60" s="28" t="s">
        <v>34</v>
      </c>
      <c r="M60" s="33">
        <v>36</v>
      </c>
      <c r="N60" s="29"/>
    </row>
  </sheetData>
  <mergeCells count="9">
    <mergeCell ref="A27:J27"/>
    <mergeCell ref="A28:J28"/>
    <mergeCell ref="A29:J29"/>
    <mergeCell ref="A6:J6"/>
    <mergeCell ref="A7:J7"/>
    <mergeCell ref="A23:J23"/>
    <mergeCell ref="A24:J24"/>
    <mergeCell ref="A25:J25"/>
    <mergeCell ref="A26:J26"/>
  </mergeCells>
  <hyperlinks>
    <hyperlink ref="A29:J29" r:id="rId1" display="Source: Compiled using OECD (2017), “Benefits and Wages: Country Specific Information”, www.oecd.org/els/soc/benefits-and-wages-country-specific-information.htm (accessed on 3 November 2017)."/>
    <hyperlink ref="A1" r:id="rId2" display="http://dx.doi.org/10.1787/9789264288256-en"/>
    <hyperlink ref="A4" r:id="rId3"/>
  </hyperlinks>
  <printOptions horizontalCentered="1"/>
  <pageMargins left="0.70866141732283472" right="0.70866141732283472" top="0.74803149606299213" bottom="0.74803149606299213" header="0.31496062992125984" footer="0.31496062992125984"/>
  <pageSetup paperSize="9" scale="71"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Data_Fig 3.2</vt:lpstr>
      <vt:lpstr>Fig 3.2</vt:lpstr>
      <vt:lpstr>'Fig 3.2'!Footnotes</vt:lpstr>
      <vt:lpstr>'Fig 3.2'!Mendeley_wR4KjVPVITa0nkv9rHcEdg_27</vt:lpstr>
      <vt:lpstr>'Data_Fig 3.2'!Print_Area</vt:lpstr>
      <vt:lpstr>'Fig 3.2'!Title</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2018-02-02T07:47:55Z</cp:lastPrinted>
  <dcterms:created xsi:type="dcterms:W3CDTF">2018-02-02T06:56:17Z</dcterms:created>
  <dcterms:modified xsi:type="dcterms:W3CDTF">2018-02-07T16:27:28Z</dcterms:modified>
</cp:coreProperties>
</file>