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1-EN - Global Teaching InSights\"/>
    </mc:Choice>
  </mc:AlternateContent>
  <bookViews>
    <workbookView xWindow="0" yWindow="0" windowWidth="23040" windowHeight="8690"/>
  </bookViews>
  <sheets>
    <sheet name="Figure 5.5" sheetId="1" r:id="rId1"/>
  </sheets>
  <calcPr calcId="162913"/>
</workbook>
</file>

<file path=xl/calcChain.xml><?xml version="1.0" encoding="utf-8"?>
<calcChain xmlns="http://schemas.openxmlformats.org/spreadsheetml/2006/main">
  <c r="F45" i="1" l="1"/>
  <c r="G45" i="1" s="1"/>
  <c r="E45" i="1"/>
  <c r="D45" i="1"/>
  <c r="C45" i="1"/>
  <c r="B45" i="1"/>
  <c r="F44" i="1"/>
  <c r="G44" i="1" s="1"/>
  <c r="E44" i="1"/>
  <c r="D44" i="1"/>
  <c r="C44" i="1"/>
  <c r="B44" i="1"/>
  <c r="F43" i="1"/>
  <c r="G43" i="1" s="1"/>
  <c r="E43" i="1"/>
  <c r="D43" i="1"/>
  <c r="C43" i="1"/>
  <c r="B43" i="1"/>
  <c r="F42" i="1"/>
  <c r="G42" i="1" s="1"/>
  <c r="E42" i="1"/>
  <c r="D42" i="1"/>
  <c r="C42" i="1"/>
  <c r="B42" i="1"/>
  <c r="F41" i="1"/>
  <c r="G41" i="1" s="1"/>
  <c r="E41" i="1"/>
  <c r="D41" i="1"/>
  <c r="C41" i="1"/>
  <c r="B41" i="1"/>
  <c r="F40" i="1"/>
  <c r="G40" i="1" s="1"/>
  <c r="E40" i="1"/>
  <c r="D40" i="1"/>
  <c r="C40" i="1"/>
  <c r="B40" i="1"/>
  <c r="F39" i="1"/>
  <c r="G39" i="1" s="1"/>
  <c r="E39" i="1"/>
  <c r="D39" i="1"/>
  <c r="C39" i="1"/>
  <c r="B39" i="1"/>
  <c r="F38" i="1"/>
  <c r="G38" i="1" s="1"/>
  <c r="E38" i="1"/>
  <c r="D38" i="1"/>
  <c r="C38" i="1"/>
  <c r="B38" i="1"/>
  <c r="A33" i="1"/>
  <c r="A6" i="1"/>
</calcChain>
</file>

<file path=xl/sharedStrings.xml><?xml version="1.0" encoding="utf-8"?>
<sst xmlns="http://schemas.openxmlformats.org/spreadsheetml/2006/main" count="318" uniqueCount="65">
  <si>
    <t>Patterns and generalisations</t>
  </si>
  <si>
    <t>Percentage of classrooms that had a mean patterns and generalisations score</t>
  </si>
  <si>
    <t>Notes: The country/economy mean component score is shown below the country/economy name.</t>
  </si>
  <si>
    <t>The raw component score is based on observers' video ratings that range between 1 and 4 with 1 not requiring students to look for patterns or make generalisations and 4 requiring students or teachers to look for deeper mathematical patterns or make explicit generalisations about deeper mathematics.</t>
  </si>
  <si>
    <t>*Germany refers to a convenience sample of volunteer schools.</t>
  </si>
  <si>
    <t>Countries and economies are ranked in a descending order by the mean classroom scores of the quality of patterns and generalisations.</t>
  </si>
  <si>
    <t>Source: OECD, Global Teaching InSights Database.</t>
  </si>
  <si>
    <t>Source data</t>
  </si>
  <si>
    <t>Sort in descending order</t>
  </si>
  <si>
    <t>Percentage of classrooms that had a mean patterns and generalisations scores in the specified score range</t>
  </si>
  <si>
    <t>Mean</t>
  </si>
  <si>
    <t>Label</t>
  </si>
  <si>
    <t>Score between 1.0 and 1.5</t>
  </si>
  <si>
    <t>Score between 1.5 and 2.5</t>
  </si>
  <si>
    <t>Score between 2.5 and 3.5</t>
  </si>
  <si>
    <t>Score between 3.5 and 4.0</t>
  </si>
  <si>
    <t>Shanghai (China)</t>
  </si>
  <si>
    <t>England (UK)</t>
  </si>
  <si>
    <t>K-S-T (Japan)</t>
  </si>
  <si>
    <t>Madrid (Spain)</t>
  </si>
  <si>
    <t>Mexico</t>
  </si>
  <si>
    <t>Germany*</t>
  </si>
  <si>
    <t>Colombia</t>
  </si>
  <si>
    <t>B-M-V (Chile)</t>
  </si>
  <si>
    <t>Tables 5.A.8 and 5.A.9</t>
  </si>
  <si>
    <t xml:space="preserve">Components of Instruction </t>
  </si>
  <si>
    <t>Based on observers' mean classroom video ratings</t>
  </si>
  <si>
    <t>Number of classrooms</t>
  </si>
  <si>
    <t>Mean score</t>
  </si>
  <si>
    <t>Standard deviation</t>
  </si>
  <si>
    <t>Minimum score</t>
  </si>
  <si>
    <t>10th percentile</t>
  </si>
  <si>
    <t>20th percentile</t>
  </si>
  <si>
    <t>50th percentile</t>
  </si>
  <si>
    <t>80th percentile</t>
  </si>
  <si>
    <t>90th percentile</t>
  </si>
  <si>
    <t>Maximum score</t>
  </si>
  <si>
    <t>Frequency</t>
  </si>
  <si>
    <t>Percentage</t>
  </si>
  <si>
    <t>Domain</t>
  </si>
  <si>
    <t>Component</t>
  </si>
  <si>
    <t>Component score between 1.0 and 1.5</t>
  </si>
  <si>
    <t>Component score between 1.5 and 2.5</t>
  </si>
  <si>
    <t>Component score between 2.5 and 3.5</t>
  </si>
  <si>
    <t>Component score between 3.5 and 4.0</t>
  </si>
  <si>
    <t>Discourse</t>
  </si>
  <si>
    <t>Nature of Discourse</t>
  </si>
  <si>
    <t>Questioning</t>
  </si>
  <si>
    <t>Explanations</t>
  </si>
  <si>
    <t>Quality of Subject Matter</t>
  </si>
  <si>
    <t>Explicit Connections</t>
  </si>
  <si>
    <t>Explicit Patterns and Generalizations</t>
  </si>
  <si>
    <t>Cognitive Engagement</t>
  </si>
  <si>
    <t>Cognitive Demand</t>
  </si>
  <si>
    <t>Multiple Approaches</t>
  </si>
  <si>
    <t>Understand Processes</t>
  </si>
  <si>
    <t>Assessment of and Responses to Student Understanding</t>
  </si>
  <si>
    <t>Elicit Student Thinking</t>
  </si>
  <si>
    <t>Teacher Feedback</t>
  </si>
  <si>
    <t>Align to Students</t>
  </si>
  <si>
    <t>Global Teaching InSights - © OECD 2020</t>
  </si>
  <si>
    <t>Chapter 5</t>
  </si>
  <si>
    <t>Figure 5.5. Patterns and generalisations</t>
  </si>
  <si>
    <t>Version 1 - Last updated: 04-Nov-2020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</si>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</sst>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4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4" borderId="0">
      <alignment wrapText="1"/>
    </xf>
    <xf numFmtId="0" fontId="9" fillId="0" borderId="0"/>
    <xf numFmtId="0" fontId="4" fillId="0" borderId="0">
      <alignment wrapText="1"/>
    </xf>
    <xf numFmtId="0" fontId="4" fillId="0" borderId="0">
      <alignment wrapText="1"/>
    </xf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6" fillId="2" borderId="0" xfId="0" applyFont="1" applyFill="1"/>
    <xf numFmtId="0" fontId="3" fillId="2" borderId="0" xfId="3" applyFont="1" applyFill="1"/>
    <xf numFmtId="0" fontId="2" fillId="2" borderId="0" xfId="0" applyFont="1" applyFill="1" applyAlignment="1">
      <alignment wrapText="1"/>
    </xf>
    <xf numFmtId="0" fontId="5" fillId="3" borderId="1" xfId="0" applyFont="1" applyFill="1" applyBorder="1"/>
    <xf numFmtId="0" fontId="5" fillId="3" borderId="1" xfId="4" applyFont="1" applyFill="1" applyBorder="1" applyAlignment="1"/>
    <xf numFmtId="0" fontId="10" fillId="3" borderId="1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/>
    <xf numFmtId="0" fontId="10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6" applyFont="1" applyBorder="1" applyAlignment="1"/>
    <xf numFmtId="165" fontId="6" fillId="0" borderId="3" xfId="7" applyNumberFormat="1" applyFont="1" applyBorder="1" applyAlignment="1">
      <alignment horizontal="center"/>
    </xf>
    <xf numFmtId="2" fontId="6" fillId="0" borderId="3" xfId="7" applyNumberFormat="1" applyFont="1" applyBorder="1" applyAlignment="1">
      <alignment horizontal="center"/>
    </xf>
    <xf numFmtId="2" fontId="6" fillId="0" borderId="3" xfId="7" applyNumberFormat="1" applyFont="1" applyBorder="1" applyAlignment="1">
      <alignment horizontal="left" wrapText="1"/>
    </xf>
    <xf numFmtId="165" fontId="6" fillId="0" borderId="3" xfId="2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left" wrapText="1"/>
    </xf>
    <xf numFmtId="0" fontId="6" fillId="0" borderId="4" xfId="6" applyFont="1" applyBorder="1" applyAlignment="1"/>
    <xf numFmtId="165" fontId="6" fillId="0" borderId="4" xfId="2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2" fontId="6" fillId="0" borderId="0" xfId="0" applyNumberFormat="1" applyFont="1"/>
    <xf numFmtId="0" fontId="5" fillId="0" borderId="0" xfId="0" applyFont="1"/>
    <xf numFmtId="0" fontId="11" fillId="0" borderId="0" xfId="0" applyFont="1"/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 wrapText="1"/>
    </xf>
    <xf numFmtId="2" fontId="6" fillId="0" borderId="3" xfId="4" applyNumberFormat="1" applyFont="1" applyFill="1" applyBorder="1" applyAlignment="1">
      <alignment horizontal="center" wrapText="1"/>
    </xf>
    <xf numFmtId="0" fontId="6" fillId="0" borderId="0" xfId="0" applyFont="1" applyFill="1"/>
    <xf numFmtId="0" fontId="6" fillId="0" borderId="3" xfId="7" applyFont="1" applyBorder="1" applyAlignment="1">
      <alignment horizontal="center"/>
    </xf>
    <xf numFmtId="2" fontId="6" fillId="0" borderId="3" xfId="7" applyNumberFormat="1" applyFont="1" applyBorder="1" applyAlignment="1">
      <alignment horizontal="center" wrapText="1"/>
    </xf>
    <xf numFmtId="0" fontId="6" fillId="0" borderId="4" xfId="7" applyFont="1" applyBorder="1" applyAlignment="1">
      <alignment horizontal="center"/>
    </xf>
    <xf numFmtId="2" fontId="6" fillId="0" borderId="4" xfId="7" applyNumberFormat="1" applyFont="1" applyBorder="1" applyAlignment="1">
      <alignment horizontal="center"/>
    </xf>
    <xf numFmtId="2" fontId="6" fillId="0" borderId="4" xfId="7" applyNumberFormat="1" applyFont="1" applyBorder="1" applyAlignment="1">
      <alignment horizontal="center" wrapText="1"/>
    </xf>
    <xf numFmtId="0" fontId="6" fillId="0" borderId="3" xfId="7" applyFont="1" applyBorder="1" applyAlignment="1"/>
    <xf numFmtId="2" fontId="6" fillId="0" borderId="3" xfId="1" applyNumberFormat="1" applyFont="1" applyBorder="1" applyAlignment="1">
      <alignment horizontal="center"/>
    </xf>
    <xf numFmtId="0" fontId="6" fillId="0" borderId="4" xfId="7" applyFont="1" applyBorder="1" applyAlignment="1"/>
    <xf numFmtId="2" fontId="6" fillId="0" borderId="4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2" xfId="4" applyNumberFormat="1" applyFont="1" applyFill="1" applyBorder="1" applyAlignment="1">
      <alignment horizontal="center" vertical="center" wrapText="1"/>
    </xf>
    <xf numFmtId="2" fontId="5" fillId="3" borderId="4" xfId="4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3" borderId="2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13" fillId="5" borderId="0" xfId="8" applyFill="1" applyAlignment="1"/>
  </cellXfs>
  <cellStyles count="9">
    <cellStyle name="Comma" xfId="1" builtinId="3"/>
    <cellStyle name="Hyperlink" xfId="8" builtinId="8"/>
    <cellStyle name="Normal" xfId="0" builtinId="0"/>
    <cellStyle name="Normal 11 2" xfId="3"/>
    <cellStyle name="Normal 2" xfId="5"/>
    <cellStyle name="Percent" xfId="2" builtinId="5"/>
    <cellStyle name="XLConnect.Header" xfId="4"/>
    <cellStyle name="XLConnect.Numeric" xfId="7"/>
    <cellStyle name="XLConnect.String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14173678423998E-3"/>
          <c:y val="0.13285764016894772"/>
          <c:w val="0.98906072829019698"/>
          <c:h val="0.857181958309228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5.5'!$B$36</c:f>
              <c:strCache>
                <c:ptCount val="1"/>
                <c:pt idx="0">
                  <c:v>Score between 1.0 and 1.5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5.5'!$G$38:$G$45</c:f>
              <c:strCache>
                <c:ptCount val="8"/>
                <c:pt idx="0">
                  <c:v>Shanghai (China)
(2.41)</c:v>
                </c:pt>
                <c:pt idx="1">
                  <c:v>England (UK)
(1.59)</c:v>
                </c:pt>
                <c:pt idx="2">
                  <c:v>K-S-T (Japan)
(1.49)</c:v>
                </c:pt>
                <c:pt idx="3">
                  <c:v>Madrid (Spain)
(1.34)</c:v>
                </c:pt>
                <c:pt idx="4">
                  <c:v>Mexico
(1.29)</c:v>
                </c:pt>
                <c:pt idx="5">
                  <c:v>Germany*
(1.25)</c:v>
                </c:pt>
                <c:pt idx="6">
                  <c:v>Colombia
(1.24)</c:v>
                </c:pt>
                <c:pt idx="7">
                  <c:v>B-M-V (Chile)
(1.18)</c:v>
                </c:pt>
              </c:strCache>
            </c:strRef>
          </c:cat>
          <c:val>
            <c:numRef>
              <c:f>'Figure 5.5'!$B$38:$B$45</c:f>
              <c:numCache>
                <c:formatCode>0.0</c:formatCode>
                <c:ptCount val="8"/>
                <c:pt idx="0">
                  <c:v>0</c:v>
                </c:pt>
                <c:pt idx="1">
                  <c:v>41.17647058823529</c:v>
                </c:pt>
                <c:pt idx="2">
                  <c:v>58.426966292134829</c:v>
                </c:pt>
                <c:pt idx="3">
                  <c:v>70.588235294117652</c:v>
                </c:pt>
                <c:pt idx="4">
                  <c:v>73.786407766990294</c:v>
                </c:pt>
                <c:pt idx="5">
                  <c:v>88</c:v>
                </c:pt>
                <c:pt idx="6">
                  <c:v>86.746987951807228</c:v>
                </c:pt>
                <c:pt idx="7">
                  <c:v>95.918367346938766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6D5-93A5-55355652936F}"/>
            </c:ext>
          </c:extLst>
        </c:ser>
        <c:ser>
          <c:idx val="0"/>
          <c:order val="1"/>
          <c:tx>
            <c:strRef>
              <c:f>'Figure 5.5'!$C$36</c:f>
              <c:strCache>
                <c:ptCount val="1"/>
                <c:pt idx="0">
                  <c:v>Score between 1.5 and 2.5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5.5'!$G$38:$G$45</c:f>
              <c:strCache>
                <c:ptCount val="8"/>
                <c:pt idx="0">
                  <c:v>Shanghai (China)
(2.41)</c:v>
                </c:pt>
                <c:pt idx="1">
                  <c:v>England (UK)
(1.59)</c:v>
                </c:pt>
                <c:pt idx="2">
                  <c:v>K-S-T (Japan)
(1.49)</c:v>
                </c:pt>
                <c:pt idx="3">
                  <c:v>Madrid (Spain)
(1.34)</c:v>
                </c:pt>
                <c:pt idx="4">
                  <c:v>Mexico
(1.29)</c:v>
                </c:pt>
                <c:pt idx="5">
                  <c:v>Germany*
(1.25)</c:v>
                </c:pt>
                <c:pt idx="6">
                  <c:v>Colombia
(1.24)</c:v>
                </c:pt>
                <c:pt idx="7">
                  <c:v>B-M-V (Chile)
(1.18)</c:v>
                </c:pt>
              </c:strCache>
            </c:strRef>
          </c:cat>
          <c:val>
            <c:numRef>
              <c:f>'Figure 5.5'!$C$38:$C$45</c:f>
              <c:numCache>
                <c:formatCode>0.0</c:formatCode>
                <c:ptCount val="8"/>
                <c:pt idx="0">
                  <c:v>63.529411764705877</c:v>
                </c:pt>
                <c:pt idx="1">
                  <c:v>58.82352941176471</c:v>
                </c:pt>
                <c:pt idx="2">
                  <c:v>40.449438202247187</c:v>
                </c:pt>
                <c:pt idx="3">
                  <c:v>29.411764705882355</c:v>
                </c:pt>
                <c:pt idx="4">
                  <c:v>25.242718446601941</c:v>
                </c:pt>
                <c:pt idx="5">
                  <c:v>10</c:v>
                </c:pt>
                <c:pt idx="6">
                  <c:v>13.253012048192772</c:v>
                </c:pt>
                <c:pt idx="7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6D5-93A5-55355652936F}"/>
            </c:ext>
          </c:extLst>
        </c:ser>
        <c:ser>
          <c:idx val="2"/>
          <c:order val="2"/>
          <c:tx>
            <c:strRef>
              <c:f>'Figure 5.5'!$D$36</c:f>
              <c:strCache>
                <c:ptCount val="1"/>
                <c:pt idx="0">
                  <c:v>Score between 2.5 and 3.5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5.5'!$G$38:$G$45</c:f>
              <c:strCache>
                <c:ptCount val="8"/>
                <c:pt idx="0">
                  <c:v>Shanghai (China)
(2.41)</c:v>
                </c:pt>
                <c:pt idx="1">
                  <c:v>England (UK)
(1.59)</c:v>
                </c:pt>
                <c:pt idx="2">
                  <c:v>K-S-T (Japan)
(1.49)</c:v>
                </c:pt>
                <c:pt idx="3">
                  <c:v>Madrid (Spain)
(1.34)</c:v>
                </c:pt>
                <c:pt idx="4">
                  <c:v>Mexico
(1.29)</c:v>
                </c:pt>
                <c:pt idx="5">
                  <c:v>Germany*
(1.25)</c:v>
                </c:pt>
                <c:pt idx="6">
                  <c:v>Colombia
(1.24)</c:v>
                </c:pt>
                <c:pt idx="7">
                  <c:v>B-M-V (Chile)
(1.18)</c:v>
                </c:pt>
              </c:strCache>
            </c:strRef>
          </c:cat>
          <c:val>
            <c:numRef>
              <c:f>'Figure 5.5'!$D$38:$D$45</c:f>
              <c:numCache>
                <c:formatCode>0.0</c:formatCode>
                <c:ptCount val="8"/>
                <c:pt idx="0">
                  <c:v>36.470588235294116</c:v>
                </c:pt>
                <c:pt idx="1">
                  <c:v>0</c:v>
                </c:pt>
                <c:pt idx="2">
                  <c:v>1.1235955056179776</c:v>
                </c:pt>
                <c:pt idx="3">
                  <c:v>0</c:v>
                </c:pt>
                <c:pt idx="4">
                  <c:v>0.97087378640776689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9-46D5-93A5-55355652936F}"/>
            </c:ext>
          </c:extLst>
        </c:ser>
        <c:ser>
          <c:idx val="3"/>
          <c:order val="3"/>
          <c:tx>
            <c:strRef>
              <c:f>'Figure 5.5'!$E$36</c:f>
              <c:strCache>
                <c:ptCount val="1"/>
                <c:pt idx="0">
                  <c:v>Score between 3.5 and 4.0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5.5'!$G$38:$G$45</c:f>
              <c:strCache>
                <c:ptCount val="8"/>
                <c:pt idx="0">
                  <c:v>Shanghai (China)
(2.41)</c:v>
                </c:pt>
                <c:pt idx="1">
                  <c:v>England (UK)
(1.59)</c:v>
                </c:pt>
                <c:pt idx="2">
                  <c:v>K-S-T (Japan)
(1.49)</c:v>
                </c:pt>
                <c:pt idx="3">
                  <c:v>Madrid (Spain)
(1.34)</c:v>
                </c:pt>
                <c:pt idx="4">
                  <c:v>Mexico
(1.29)</c:v>
                </c:pt>
                <c:pt idx="5">
                  <c:v>Germany*
(1.25)</c:v>
                </c:pt>
                <c:pt idx="6">
                  <c:v>Colombia
(1.24)</c:v>
                </c:pt>
                <c:pt idx="7">
                  <c:v>B-M-V (Chile)
(1.18)</c:v>
                </c:pt>
              </c:strCache>
            </c:strRef>
          </c:cat>
          <c:val>
            <c:numRef>
              <c:f>'Figure 5.5'!$E$38:$E$45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69-46D5-93A5-553556529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464256"/>
        <c:axId val="198465792"/>
      </c:barChart>
      <c:catAx>
        <c:axId val="198464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98465792"/>
        <c:crosses val="autoZero"/>
        <c:auto val="1"/>
        <c:lblAlgn val="ctr"/>
        <c:lblOffset val="0"/>
        <c:noMultiLvlLbl val="0"/>
      </c:catAx>
      <c:valAx>
        <c:axId val="19846579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1434613637910623E-2"/>
              <c:y val="4.766130556551160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98464256"/>
        <c:crosses val="autoZero"/>
        <c:crossBetween val="between"/>
        <c:majorUnit val="20"/>
        <c:minorUnit val="20"/>
      </c:valAx>
      <c:spPr>
        <a:noFill/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216590883885993E-2"/>
          <c:y val="1.8461643434879757E-2"/>
          <c:w val="0.92816882924845667"/>
          <c:h val="0.1100032234055318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102024</xdr:rowOff>
    </xdr:from>
    <xdr:to>
      <xdr:col>5</xdr:col>
      <xdr:colOff>754380</xdr:colOff>
      <xdr:row>23</xdr:row>
      <xdr:rowOff>23222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7FB89E-7A11-4D33-B72B-114C9627D0C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showGridLines="0" tabSelected="1" zoomScaleNormal="100" workbookViewId="0"/>
  </sheetViews>
  <sheetFormatPr defaultColWidth="8.453125" defaultRowHeight="12.5" x14ac:dyDescent="0.25"/>
  <cols>
    <col min="1" max="1" width="19" style="2" bestFit="1" customWidth="1"/>
    <col min="2" max="6" width="12.1796875" style="2" customWidth="1"/>
    <col min="7" max="7" width="16.1796875" style="3" customWidth="1"/>
    <col min="8" max="19" width="12.1796875" style="2" customWidth="1"/>
    <col min="20" max="16384" width="8.453125" style="2"/>
  </cols>
  <sheetData>
    <row r="1" spans="1:12" s="61" customFormat="1" ht="14.5" x14ac:dyDescent="0.35">
      <c r="A1" s="62" t="s">
        <v>60</v>
      </c>
    </row>
    <row r="2" spans="1:12" s="61" customFormat="1" x14ac:dyDescent="0.25">
      <c r="A2" s="61" t="s">
        <v>61</v>
      </c>
      <c r="B2" s="61" t="s">
        <v>62</v>
      </c>
    </row>
    <row r="3" spans="1:12" s="61" customFormat="1" x14ac:dyDescent="0.25">
      <c r="A3" s="61" t="s">
        <v>63</v>
      </c>
    </row>
    <row r="4" spans="1:12" s="61" customFormat="1" ht="14.5" x14ac:dyDescent="0.35">
      <c r="A4" s="62" t="s">
        <v>64</v>
      </c>
    </row>
    <row r="5" spans="1:12" s="61" customFormat="1" x14ac:dyDescent="0.25"/>
    <row r="6" spans="1:12" ht="13" x14ac:dyDescent="0.3">
      <c r="A6" s="1" t="str">
        <f ca="1">RIGHT(CELL("Filename",A6),LEN(CELL("Filename",A6))-FIND("]",CELL("Filename",A6)))</f>
        <v>Figure 5.5</v>
      </c>
    </row>
    <row r="7" spans="1:12" ht="13" x14ac:dyDescent="0.3">
      <c r="A7" s="1" t="s">
        <v>0</v>
      </c>
    </row>
    <row r="8" spans="1:12" ht="13" x14ac:dyDescent="0.25">
      <c r="A8" s="4" t="s">
        <v>1</v>
      </c>
    </row>
    <row r="9" spans="1:12" ht="13" x14ac:dyDescent="0.3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</row>
    <row r="10" spans="1:12" ht="13" x14ac:dyDescent="0.3">
      <c r="A10" s="7"/>
      <c r="B10" s="7"/>
      <c r="C10" s="7"/>
      <c r="D10" s="7"/>
      <c r="E10" s="7"/>
      <c r="F10" s="7"/>
      <c r="G10" s="8"/>
      <c r="H10" s="5"/>
      <c r="I10" s="5"/>
      <c r="J10" s="5"/>
      <c r="K10" s="5"/>
      <c r="L10" s="5"/>
    </row>
    <row r="11" spans="1:12" ht="13" x14ac:dyDescent="0.3">
      <c r="A11" s="7"/>
      <c r="B11" s="7"/>
      <c r="C11" s="7"/>
      <c r="D11" s="7"/>
      <c r="E11" s="7"/>
      <c r="F11" s="7"/>
      <c r="G11" s="8"/>
      <c r="H11" s="5"/>
      <c r="I11" s="5"/>
      <c r="J11" s="5"/>
      <c r="K11" s="5"/>
      <c r="L11" s="5"/>
    </row>
    <row r="12" spans="1:12" ht="13" x14ac:dyDescent="0.3">
      <c r="A12" s="7"/>
      <c r="B12" s="7"/>
      <c r="C12" s="7"/>
      <c r="D12" s="7"/>
      <c r="E12" s="7"/>
      <c r="F12" s="7"/>
      <c r="G12" s="8"/>
      <c r="H12" s="5"/>
      <c r="I12" s="5"/>
      <c r="J12" s="5"/>
      <c r="K12" s="5"/>
      <c r="L12" s="5"/>
    </row>
    <row r="13" spans="1:12" ht="13" x14ac:dyDescent="0.3">
      <c r="A13" s="7"/>
      <c r="B13" s="7"/>
      <c r="C13" s="7"/>
      <c r="D13" s="7"/>
      <c r="E13" s="7"/>
      <c r="F13" s="7"/>
      <c r="G13" s="8"/>
      <c r="H13" s="5"/>
      <c r="I13" s="5"/>
      <c r="J13" s="5"/>
      <c r="K13" s="5"/>
      <c r="L13" s="5"/>
    </row>
    <row r="14" spans="1:12" ht="13" x14ac:dyDescent="0.3">
      <c r="A14" s="7"/>
      <c r="B14" s="7"/>
      <c r="C14" s="7"/>
      <c r="D14" s="7"/>
      <c r="E14" s="7"/>
      <c r="F14" s="7"/>
      <c r="G14" s="8"/>
      <c r="H14" s="5"/>
      <c r="I14" s="5"/>
      <c r="J14" s="5"/>
      <c r="K14" s="5"/>
      <c r="L14" s="5"/>
    </row>
    <row r="15" spans="1:12" ht="13" x14ac:dyDescent="0.3">
      <c r="A15" s="7"/>
      <c r="B15" s="7"/>
      <c r="C15" s="7"/>
      <c r="D15" s="7"/>
      <c r="E15" s="7"/>
      <c r="F15" s="7"/>
      <c r="G15" s="8"/>
      <c r="H15" s="5"/>
      <c r="I15" s="5"/>
      <c r="J15" s="5"/>
      <c r="K15" s="5"/>
      <c r="L15" s="5"/>
    </row>
    <row r="16" spans="1:12" ht="13" x14ac:dyDescent="0.3">
      <c r="A16" s="7"/>
      <c r="B16" s="7"/>
      <c r="C16" s="7"/>
      <c r="D16" s="7"/>
      <c r="E16" s="7"/>
      <c r="F16" s="7"/>
      <c r="G16" s="8"/>
      <c r="H16" s="5"/>
      <c r="I16" s="5"/>
      <c r="J16" s="5"/>
      <c r="K16" s="5"/>
      <c r="L16" s="5"/>
    </row>
    <row r="17" spans="1:12" ht="13" x14ac:dyDescent="0.3">
      <c r="A17" s="7"/>
      <c r="B17" s="7"/>
      <c r="C17" s="7"/>
      <c r="D17" s="7"/>
      <c r="E17" s="7"/>
      <c r="F17" s="7"/>
      <c r="G17" s="8"/>
      <c r="H17" s="5"/>
      <c r="I17" s="5"/>
      <c r="J17" s="5"/>
      <c r="K17" s="5"/>
      <c r="L17" s="5"/>
    </row>
    <row r="18" spans="1:12" ht="13" x14ac:dyDescent="0.3">
      <c r="A18" s="7"/>
      <c r="B18" s="7"/>
      <c r="C18" s="7"/>
      <c r="D18" s="7"/>
      <c r="E18" s="7"/>
      <c r="F18" s="7"/>
      <c r="G18" s="8"/>
      <c r="H18" s="5"/>
      <c r="I18" s="5"/>
      <c r="J18" s="5"/>
      <c r="K18" s="5"/>
      <c r="L18" s="5"/>
    </row>
    <row r="19" spans="1:12" ht="13" x14ac:dyDescent="0.3">
      <c r="A19" s="7"/>
      <c r="B19" s="7"/>
      <c r="C19" s="7"/>
      <c r="D19" s="7"/>
      <c r="E19" s="7"/>
      <c r="F19" s="7"/>
      <c r="G19" s="8"/>
      <c r="H19" s="5"/>
      <c r="I19" s="5"/>
      <c r="J19" s="5"/>
      <c r="K19" s="5"/>
      <c r="L19" s="5"/>
    </row>
    <row r="20" spans="1:12" ht="13" x14ac:dyDescent="0.3">
      <c r="A20" s="7"/>
      <c r="B20" s="7"/>
      <c r="C20" s="7"/>
      <c r="D20" s="7"/>
      <c r="E20" s="7"/>
      <c r="F20" s="7"/>
      <c r="G20" s="8"/>
      <c r="H20" s="5"/>
      <c r="I20" s="5"/>
      <c r="J20" s="5"/>
      <c r="K20" s="5"/>
      <c r="L20" s="5"/>
    </row>
    <row r="21" spans="1:12" ht="13" x14ac:dyDescent="0.3">
      <c r="A21" s="7"/>
      <c r="B21" s="7"/>
      <c r="C21" s="7"/>
      <c r="D21" s="7"/>
      <c r="E21" s="7"/>
      <c r="F21" s="7"/>
      <c r="G21" s="8"/>
      <c r="H21" s="5"/>
      <c r="I21" s="5"/>
      <c r="J21" s="5"/>
      <c r="K21" s="5"/>
      <c r="L21" s="5"/>
    </row>
    <row r="22" spans="1:12" ht="13" x14ac:dyDescent="0.3">
      <c r="A22" s="7"/>
      <c r="B22" s="7"/>
      <c r="C22" s="7"/>
      <c r="D22" s="7"/>
      <c r="E22" s="7"/>
      <c r="F22" s="7"/>
      <c r="G22" s="8"/>
      <c r="H22" s="5"/>
      <c r="I22" s="5"/>
      <c r="J22" s="5"/>
      <c r="K22" s="5"/>
      <c r="L22" s="5"/>
    </row>
    <row r="23" spans="1:12" ht="13" x14ac:dyDescent="0.3">
      <c r="A23" s="7"/>
      <c r="B23" s="7"/>
      <c r="C23" s="7"/>
      <c r="D23" s="7"/>
      <c r="E23" s="7"/>
      <c r="F23" s="7"/>
      <c r="G23" s="8"/>
      <c r="H23" s="5"/>
      <c r="I23" s="5"/>
      <c r="J23" s="5"/>
      <c r="K23" s="5"/>
      <c r="L23" s="5"/>
    </row>
    <row r="24" spans="1:12" ht="13" x14ac:dyDescent="0.3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</row>
    <row r="25" spans="1:12" x14ac:dyDescent="0.25">
      <c r="A25" s="9" t="s">
        <v>2</v>
      </c>
    </row>
    <row r="26" spans="1:12" x14ac:dyDescent="0.25">
      <c r="A26" s="9" t="s">
        <v>3</v>
      </c>
    </row>
    <row r="27" spans="1:12" x14ac:dyDescent="0.25">
      <c r="A27" s="9" t="s">
        <v>4</v>
      </c>
    </row>
    <row r="28" spans="1:12" x14ac:dyDescent="0.25">
      <c r="A28" s="9" t="s">
        <v>5</v>
      </c>
    </row>
    <row r="29" spans="1:12" x14ac:dyDescent="0.25">
      <c r="A29" s="9" t="s">
        <v>6</v>
      </c>
    </row>
    <row r="32" spans="1:12" x14ac:dyDescent="0.25">
      <c r="A32" s="9" t="s">
        <v>7</v>
      </c>
    </row>
    <row r="33" spans="1:23" ht="13" x14ac:dyDescent="0.3">
      <c r="A33" s="10" t="str">
        <f>A49</f>
        <v>Tables 5.A.8 and 5.A.9</v>
      </c>
    </row>
    <row r="34" spans="1:23" ht="37.5" x14ac:dyDescent="0.25">
      <c r="F34" s="11" t="s">
        <v>8</v>
      </c>
    </row>
    <row r="35" spans="1:23" ht="48" customHeight="1" x14ac:dyDescent="0.3">
      <c r="A35" s="12"/>
      <c r="B35" s="54" t="s">
        <v>9</v>
      </c>
      <c r="C35" s="54"/>
      <c r="D35" s="54"/>
      <c r="E35" s="54"/>
      <c r="F35" s="55" t="s">
        <v>10</v>
      </c>
      <c r="G35" s="56" t="s">
        <v>11</v>
      </c>
    </row>
    <row r="36" spans="1:23" ht="39" x14ac:dyDescent="0.3">
      <c r="A36" s="13"/>
      <c r="B36" s="14" t="s">
        <v>12</v>
      </c>
      <c r="C36" s="14" t="s">
        <v>13</v>
      </c>
      <c r="D36" s="14" t="s">
        <v>14</v>
      </c>
      <c r="E36" s="14" t="s">
        <v>15</v>
      </c>
      <c r="F36" s="55"/>
      <c r="G36" s="56"/>
    </row>
    <row r="37" spans="1:23" ht="13" x14ac:dyDescent="0.3">
      <c r="A37" s="15"/>
      <c r="B37" s="16"/>
      <c r="C37" s="16"/>
      <c r="D37" s="16"/>
      <c r="E37" s="16"/>
      <c r="F37" s="17"/>
      <c r="G37" s="18"/>
    </row>
    <row r="38" spans="1:23" ht="25" x14ac:dyDescent="0.25">
      <c r="A38" s="19" t="s">
        <v>16</v>
      </c>
      <c r="B38" s="20">
        <f t="shared" ref="B38:B45" si="0">VLOOKUP($A38,$A$89:$U$96,$R$53,FALSE)</f>
        <v>0</v>
      </c>
      <c r="C38" s="20">
        <f t="shared" ref="C38:C45" si="1">VLOOKUP($A38,$A$89:$U$96,$S$53,FALSE)</f>
        <v>63.529411764705877</v>
      </c>
      <c r="D38" s="20">
        <f t="shared" ref="D38:D45" si="2">VLOOKUP($A38,$A$89:$U$96,$T$53,FALSE)</f>
        <v>36.470588235294116</v>
      </c>
      <c r="E38" s="20">
        <f t="shared" ref="E38:E45" si="3">VLOOKUP($A38,$A$89:$U$96,$U$53,FALSE)</f>
        <v>0</v>
      </c>
      <c r="F38" s="21">
        <f t="shared" ref="F38:F45" si="4">VLOOKUP($A38,$A$89:$U$96,$E$53,FALSE)</f>
        <v>2.4142156862745101</v>
      </c>
      <c r="G38" s="22" t="str">
        <f t="shared" ref="G38:G45" si="5">A38&amp;CHAR(10)&amp;TEXT(F38,"(0.00)")</f>
        <v>Shanghai (China)
(2.41)</v>
      </c>
    </row>
    <row r="39" spans="1:23" ht="25" x14ac:dyDescent="0.25">
      <c r="A39" s="19" t="s">
        <v>17</v>
      </c>
      <c r="B39" s="20">
        <f t="shared" si="0"/>
        <v>41.17647058823529</v>
      </c>
      <c r="C39" s="23">
        <f t="shared" si="1"/>
        <v>58.82352941176471</v>
      </c>
      <c r="D39" s="23">
        <f t="shared" si="2"/>
        <v>0</v>
      </c>
      <c r="E39" s="23">
        <f t="shared" si="3"/>
        <v>0</v>
      </c>
      <c r="F39" s="24">
        <f t="shared" si="4"/>
        <v>1.5851470588235295</v>
      </c>
      <c r="G39" s="25" t="str">
        <f t="shared" si="5"/>
        <v>England (UK)
(1.59)</v>
      </c>
    </row>
    <row r="40" spans="1:23" ht="25" x14ac:dyDescent="0.25">
      <c r="A40" s="19" t="s">
        <v>18</v>
      </c>
      <c r="B40" s="23">
        <f t="shared" si="0"/>
        <v>58.426966292134829</v>
      </c>
      <c r="C40" s="23">
        <f t="shared" si="1"/>
        <v>40.449438202247187</v>
      </c>
      <c r="D40" s="23">
        <f t="shared" si="2"/>
        <v>1.1235955056179776</v>
      </c>
      <c r="E40" s="23">
        <f t="shared" si="3"/>
        <v>0</v>
      </c>
      <c r="F40" s="24">
        <f t="shared" si="4"/>
        <v>1.4906367041198507</v>
      </c>
      <c r="G40" s="25" t="str">
        <f t="shared" si="5"/>
        <v>K-S-T (Japan)
(1.49)</v>
      </c>
    </row>
    <row r="41" spans="1:23" ht="25" x14ac:dyDescent="0.25">
      <c r="A41" s="19" t="s">
        <v>19</v>
      </c>
      <c r="B41" s="23">
        <f t="shared" si="0"/>
        <v>70.588235294117652</v>
      </c>
      <c r="C41" s="23">
        <f t="shared" si="1"/>
        <v>29.411764705882355</v>
      </c>
      <c r="D41" s="23">
        <f t="shared" si="2"/>
        <v>0</v>
      </c>
      <c r="E41" s="23">
        <f t="shared" si="3"/>
        <v>0</v>
      </c>
      <c r="F41" s="24">
        <f t="shared" si="4"/>
        <v>1.3350490196078433</v>
      </c>
      <c r="G41" s="25" t="str">
        <f t="shared" si="5"/>
        <v>Madrid (Spain)
(1.34)</v>
      </c>
    </row>
    <row r="42" spans="1:23" ht="25" x14ac:dyDescent="0.25">
      <c r="A42" s="19" t="s">
        <v>20</v>
      </c>
      <c r="B42" s="23">
        <f t="shared" si="0"/>
        <v>73.786407766990294</v>
      </c>
      <c r="C42" s="23">
        <f t="shared" si="1"/>
        <v>25.242718446601941</v>
      </c>
      <c r="D42" s="23">
        <f t="shared" si="2"/>
        <v>0.97087378640776689</v>
      </c>
      <c r="E42" s="23">
        <f t="shared" si="3"/>
        <v>0</v>
      </c>
      <c r="F42" s="24">
        <f t="shared" si="4"/>
        <v>1.2907073509015257</v>
      </c>
      <c r="G42" s="25" t="str">
        <f t="shared" si="5"/>
        <v>Mexico
(1.29)</v>
      </c>
    </row>
    <row r="43" spans="1:23" ht="25" x14ac:dyDescent="0.25">
      <c r="A43" s="19" t="s">
        <v>21</v>
      </c>
      <c r="B43" s="23">
        <f t="shared" si="0"/>
        <v>88</v>
      </c>
      <c r="C43" s="23">
        <f t="shared" si="1"/>
        <v>10</v>
      </c>
      <c r="D43" s="23">
        <f t="shared" si="2"/>
        <v>2</v>
      </c>
      <c r="E43" s="23">
        <f t="shared" si="3"/>
        <v>0</v>
      </c>
      <c r="F43" s="24">
        <f t="shared" si="4"/>
        <v>1.2469166666666665</v>
      </c>
      <c r="G43" s="25" t="str">
        <f t="shared" si="5"/>
        <v>Germany*
(1.25)</v>
      </c>
    </row>
    <row r="44" spans="1:23" ht="25" x14ac:dyDescent="0.25">
      <c r="A44" s="19" t="s">
        <v>22</v>
      </c>
      <c r="B44" s="23">
        <f t="shared" si="0"/>
        <v>86.746987951807228</v>
      </c>
      <c r="C44" s="23">
        <f t="shared" si="1"/>
        <v>13.253012048192772</v>
      </c>
      <c r="D44" s="23">
        <f t="shared" si="2"/>
        <v>0</v>
      </c>
      <c r="E44" s="23">
        <f t="shared" si="3"/>
        <v>0</v>
      </c>
      <c r="F44" s="24">
        <f t="shared" si="4"/>
        <v>1.23740676993689</v>
      </c>
      <c r="G44" s="25" t="str">
        <f t="shared" si="5"/>
        <v>Colombia
(1.24)</v>
      </c>
    </row>
    <row r="45" spans="1:23" ht="25" x14ac:dyDescent="0.25">
      <c r="A45" s="26" t="s">
        <v>23</v>
      </c>
      <c r="B45" s="27">
        <f t="shared" si="0"/>
        <v>95.918367346938766</v>
      </c>
      <c r="C45" s="27">
        <f t="shared" si="1"/>
        <v>4.0816326530612246</v>
      </c>
      <c r="D45" s="27">
        <f t="shared" si="2"/>
        <v>0</v>
      </c>
      <c r="E45" s="27">
        <f t="shared" si="3"/>
        <v>0</v>
      </c>
      <c r="F45" s="28">
        <f t="shared" si="4"/>
        <v>1.1829506802721088</v>
      </c>
      <c r="G45" s="29" t="str">
        <f t="shared" si="5"/>
        <v>B-M-V (Chile)
(1.18)</v>
      </c>
    </row>
    <row r="48" spans="1:23" x14ac:dyDescent="0.25">
      <c r="T48" s="30"/>
      <c r="U48" s="30"/>
      <c r="V48" s="30"/>
      <c r="W48" s="30"/>
    </row>
    <row r="49" spans="1:21" ht="13" x14ac:dyDescent="0.3">
      <c r="A49" s="31" t="s">
        <v>24</v>
      </c>
    </row>
    <row r="50" spans="1:21" ht="13" x14ac:dyDescent="0.3">
      <c r="A50" s="31" t="s">
        <v>25</v>
      </c>
    </row>
    <row r="51" spans="1:21" ht="13" x14ac:dyDescent="0.3">
      <c r="A51" s="32" t="s">
        <v>26</v>
      </c>
    </row>
    <row r="52" spans="1:21" ht="13" x14ac:dyDescent="0.3">
      <c r="A52" s="32"/>
    </row>
    <row r="53" spans="1:21" x14ac:dyDescent="0.2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3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</row>
    <row r="54" spans="1:21" ht="15" customHeight="1" x14ac:dyDescent="0.3">
      <c r="A54" s="57"/>
      <c r="B54" s="33"/>
      <c r="C54" s="34"/>
      <c r="D54" s="59" t="s">
        <v>27</v>
      </c>
      <c r="E54" s="52" t="s">
        <v>28</v>
      </c>
      <c r="F54" s="52" t="s">
        <v>29</v>
      </c>
      <c r="G54" s="52" t="s">
        <v>30</v>
      </c>
      <c r="H54" s="52" t="s">
        <v>31</v>
      </c>
      <c r="I54" s="52" t="s">
        <v>32</v>
      </c>
      <c r="J54" s="52" t="s">
        <v>33</v>
      </c>
      <c r="K54" s="52" t="s">
        <v>34</v>
      </c>
      <c r="L54" s="52" t="s">
        <v>35</v>
      </c>
      <c r="M54" s="52" t="s">
        <v>36</v>
      </c>
      <c r="N54" s="51" t="s">
        <v>37</v>
      </c>
      <c r="O54" s="51"/>
      <c r="P54" s="51"/>
      <c r="Q54" s="51"/>
      <c r="R54" s="51" t="s">
        <v>38</v>
      </c>
      <c r="S54" s="51"/>
      <c r="T54" s="51"/>
      <c r="U54" s="51"/>
    </row>
    <row r="55" spans="1:21" s="37" customFormat="1" ht="78" x14ac:dyDescent="0.35">
      <c r="A55" s="58"/>
      <c r="B55" s="35" t="s">
        <v>39</v>
      </c>
      <c r="C55" s="36" t="s">
        <v>40</v>
      </c>
      <c r="D55" s="60"/>
      <c r="E55" s="53"/>
      <c r="F55" s="53"/>
      <c r="G55" s="53"/>
      <c r="H55" s="53"/>
      <c r="I55" s="53"/>
      <c r="J55" s="53"/>
      <c r="K55" s="53"/>
      <c r="L55" s="53"/>
      <c r="M55" s="53"/>
      <c r="N55" s="14" t="s">
        <v>41</v>
      </c>
      <c r="O55" s="14" t="s">
        <v>42</v>
      </c>
      <c r="P55" s="14" t="s">
        <v>43</v>
      </c>
      <c r="Q55" s="14" t="s">
        <v>44</v>
      </c>
      <c r="R55" s="14" t="s">
        <v>41</v>
      </c>
      <c r="S55" s="14" t="s">
        <v>42</v>
      </c>
      <c r="T55" s="14" t="s">
        <v>43</v>
      </c>
      <c r="U55" s="14" t="s">
        <v>44</v>
      </c>
    </row>
    <row r="56" spans="1:21" s="41" customFormat="1" ht="13" x14ac:dyDescent="0.25">
      <c r="A56" s="38"/>
      <c r="B56" s="38"/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16"/>
      <c r="O56" s="16"/>
      <c r="P56" s="16"/>
      <c r="Q56" s="16"/>
      <c r="R56" s="16"/>
      <c r="S56" s="16"/>
      <c r="T56" s="16"/>
      <c r="U56" s="16"/>
    </row>
    <row r="57" spans="1:21" x14ac:dyDescent="0.25">
      <c r="A57" s="19" t="s">
        <v>23</v>
      </c>
      <c r="B57" s="19" t="s">
        <v>45</v>
      </c>
      <c r="C57" s="19" t="s">
        <v>46</v>
      </c>
      <c r="D57" s="42">
        <v>98</v>
      </c>
      <c r="E57" s="21">
        <v>2.0227678571428571</v>
      </c>
      <c r="F57" s="21">
        <v>0.42816922027713084</v>
      </c>
      <c r="G57" s="43">
        <v>1.125</v>
      </c>
      <c r="H57" s="21">
        <v>1.5233333333333312</v>
      </c>
      <c r="I57" s="21">
        <v>1.7075</v>
      </c>
      <c r="J57" s="21">
        <v>1.970833333333335</v>
      </c>
      <c r="K57" s="21">
        <v>2.2883333333333322</v>
      </c>
      <c r="L57" s="21">
        <v>2.5</v>
      </c>
      <c r="M57" s="21">
        <v>3.4375</v>
      </c>
      <c r="N57" s="42">
        <v>8</v>
      </c>
      <c r="O57" s="42">
        <v>79</v>
      </c>
      <c r="P57" s="42">
        <v>11</v>
      </c>
      <c r="Q57" s="42">
        <v>0</v>
      </c>
      <c r="R57" s="23">
        <v>8.1632653061224492</v>
      </c>
      <c r="S57" s="23">
        <v>80.612244897959187</v>
      </c>
      <c r="T57" s="23">
        <v>11.224489795918368</v>
      </c>
      <c r="U57" s="23">
        <v>0</v>
      </c>
    </row>
    <row r="58" spans="1:21" x14ac:dyDescent="0.25">
      <c r="A58" s="19" t="s">
        <v>22</v>
      </c>
      <c r="B58" s="19" t="s">
        <v>45</v>
      </c>
      <c r="C58" s="19" t="s">
        <v>46</v>
      </c>
      <c r="D58" s="42">
        <v>83</v>
      </c>
      <c r="E58" s="21">
        <v>1.7236445783132535</v>
      </c>
      <c r="F58" s="21">
        <v>0.42592787810851751</v>
      </c>
      <c r="G58" s="43">
        <v>1</v>
      </c>
      <c r="H58" s="21">
        <v>1.201666666666666</v>
      </c>
      <c r="I58" s="21">
        <v>1.375</v>
      </c>
      <c r="J58" s="21">
        <v>1.75</v>
      </c>
      <c r="K58" s="21">
        <v>2.0749999999999984</v>
      </c>
      <c r="L58" s="21">
        <v>2.25</v>
      </c>
      <c r="M58" s="21">
        <v>3</v>
      </c>
      <c r="N58" s="42">
        <v>28</v>
      </c>
      <c r="O58" s="42">
        <v>52</v>
      </c>
      <c r="P58" s="42">
        <v>3</v>
      </c>
      <c r="Q58" s="42">
        <v>0</v>
      </c>
      <c r="R58" s="23">
        <v>33.734939759036145</v>
      </c>
      <c r="S58" s="23">
        <v>62.650602409638559</v>
      </c>
      <c r="T58" s="23">
        <v>3.6144578313253009</v>
      </c>
      <c r="U58" s="23">
        <v>0</v>
      </c>
    </row>
    <row r="59" spans="1:21" x14ac:dyDescent="0.25">
      <c r="A59" s="19" t="s">
        <v>17</v>
      </c>
      <c r="B59" s="19" t="s">
        <v>45</v>
      </c>
      <c r="C59" s="19" t="s">
        <v>46</v>
      </c>
      <c r="D59" s="42">
        <v>85</v>
      </c>
      <c r="E59" s="21">
        <v>2.5365196078431373</v>
      </c>
      <c r="F59" s="21">
        <v>0.34561850701131891</v>
      </c>
      <c r="G59" s="43">
        <v>1.5833333333333299</v>
      </c>
      <c r="H59" s="21">
        <v>2.1166666666666658</v>
      </c>
      <c r="I59" s="21">
        <v>2.3333333333333299</v>
      </c>
      <c r="J59" s="21">
        <v>2.5833333333333299</v>
      </c>
      <c r="K59" s="21">
        <v>2.75</v>
      </c>
      <c r="L59" s="21">
        <v>2.8333333333333299</v>
      </c>
      <c r="M59" s="21">
        <v>3.8333333333333299</v>
      </c>
      <c r="N59" s="42">
        <v>0</v>
      </c>
      <c r="O59" s="42">
        <v>31</v>
      </c>
      <c r="P59" s="42">
        <v>53</v>
      </c>
      <c r="Q59" s="42">
        <v>1</v>
      </c>
      <c r="R59" s="23">
        <v>0</v>
      </c>
      <c r="S59" s="23">
        <v>36.470588235294116</v>
      </c>
      <c r="T59" s="23">
        <v>62.352941176470587</v>
      </c>
      <c r="U59" s="23">
        <v>1.1764705882352942</v>
      </c>
    </row>
    <row r="60" spans="1:21" x14ac:dyDescent="0.25">
      <c r="A60" s="19" t="s">
        <v>21</v>
      </c>
      <c r="B60" s="19" t="s">
        <v>45</v>
      </c>
      <c r="C60" s="19" t="s">
        <v>46</v>
      </c>
      <c r="D60" s="42">
        <v>50</v>
      </c>
      <c r="E60" s="21">
        <v>2.8191250000000001</v>
      </c>
      <c r="F60" s="21">
        <v>0.4428786817118805</v>
      </c>
      <c r="G60" s="43">
        <v>1.8333333333333299</v>
      </c>
      <c r="H60" s="21">
        <v>2.2333333333333329</v>
      </c>
      <c r="I60" s="21">
        <v>2.461666666666666</v>
      </c>
      <c r="J60" s="21">
        <v>2.875</v>
      </c>
      <c r="K60" s="21">
        <v>3.173333333333336</v>
      </c>
      <c r="L60" s="21">
        <v>3.4166666666666701</v>
      </c>
      <c r="M60" s="21">
        <v>3.75</v>
      </c>
      <c r="N60" s="42">
        <v>0</v>
      </c>
      <c r="O60" s="42">
        <v>11</v>
      </c>
      <c r="P60" s="42">
        <v>38</v>
      </c>
      <c r="Q60" s="42">
        <v>1</v>
      </c>
      <c r="R60" s="23">
        <v>0</v>
      </c>
      <c r="S60" s="23">
        <v>22</v>
      </c>
      <c r="T60" s="23">
        <v>76</v>
      </c>
      <c r="U60" s="23">
        <v>2</v>
      </c>
    </row>
    <row r="61" spans="1:21" x14ac:dyDescent="0.25">
      <c r="A61" s="19" t="s">
        <v>18</v>
      </c>
      <c r="B61" s="19" t="s">
        <v>45</v>
      </c>
      <c r="C61" s="19" t="s">
        <v>46</v>
      </c>
      <c r="D61" s="42">
        <v>89</v>
      </c>
      <c r="E61" s="21">
        <v>2.4606741573033712</v>
      </c>
      <c r="F61" s="21">
        <v>0.49109653121718932</v>
      </c>
      <c r="G61" s="43">
        <v>1.3333333333333299</v>
      </c>
      <c r="H61" s="21">
        <v>1.8333333333333299</v>
      </c>
      <c r="I61" s="21">
        <v>2</v>
      </c>
      <c r="J61" s="21">
        <v>2.4166666666666701</v>
      </c>
      <c r="K61" s="21">
        <v>2.8666666666666663</v>
      </c>
      <c r="L61" s="21">
        <v>3.0166666666666662</v>
      </c>
      <c r="M61" s="21">
        <v>3.6666666666666701</v>
      </c>
      <c r="N61" s="42">
        <v>2</v>
      </c>
      <c r="O61" s="42">
        <v>44</v>
      </c>
      <c r="P61" s="42">
        <v>40</v>
      </c>
      <c r="Q61" s="42">
        <v>3</v>
      </c>
      <c r="R61" s="23">
        <v>2.2471910112359552</v>
      </c>
      <c r="S61" s="23">
        <v>49.438202247191008</v>
      </c>
      <c r="T61" s="23">
        <v>44.943820224719097</v>
      </c>
      <c r="U61" s="23">
        <v>3.3707865168539324</v>
      </c>
    </row>
    <row r="62" spans="1:21" x14ac:dyDescent="0.25">
      <c r="A62" s="19" t="s">
        <v>19</v>
      </c>
      <c r="B62" s="19" t="s">
        <v>45</v>
      </c>
      <c r="C62" s="19" t="s">
        <v>46</v>
      </c>
      <c r="D62" s="42">
        <v>85</v>
      </c>
      <c r="E62" s="21">
        <v>2.5323529411764709</v>
      </c>
      <c r="F62" s="21">
        <v>0.50592253234852036</v>
      </c>
      <c r="G62" s="43">
        <v>1.25</v>
      </c>
      <c r="H62" s="21">
        <v>1.6666666666666701</v>
      </c>
      <c r="I62" s="21">
        <v>2.1666666666666701</v>
      </c>
      <c r="J62" s="21">
        <v>2.625</v>
      </c>
      <c r="K62" s="21">
        <v>2.9166666666666701</v>
      </c>
      <c r="L62" s="21">
        <v>3.1083333333333325</v>
      </c>
      <c r="M62" s="21">
        <v>3.8333333333333299</v>
      </c>
      <c r="N62" s="42">
        <v>2</v>
      </c>
      <c r="O62" s="42">
        <v>34</v>
      </c>
      <c r="P62" s="42">
        <v>48</v>
      </c>
      <c r="Q62" s="42">
        <v>1</v>
      </c>
      <c r="R62" s="23">
        <v>2.3529411764705883</v>
      </c>
      <c r="S62" s="23">
        <v>40</v>
      </c>
      <c r="T62" s="23">
        <v>56.470588235294116</v>
      </c>
      <c r="U62" s="23">
        <v>1.1764705882352942</v>
      </c>
    </row>
    <row r="63" spans="1:21" x14ac:dyDescent="0.25">
      <c r="A63" s="19" t="s">
        <v>20</v>
      </c>
      <c r="B63" s="19" t="s">
        <v>45</v>
      </c>
      <c r="C63" s="19" t="s">
        <v>46</v>
      </c>
      <c r="D63" s="42">
        <v>103</v>
      </c>
      <c r="E63" s="21">
        <v>2.149442325473879</v>
      </c>
      <c r="F63" s="21">
        <v>0.41540051570908415</v>
      </c>
      <c r="G63" s="43">
        <v>1.0833333333333299</v>
      </c>
      <c r="H63" s="21">
        <v>1.63</v>
      </c>
      <c r="I63" s="21">
        <v>1.820833333333332</v>
      </c>
      <c r="J63" s="21">
        <v>2.1666666666666701</v>
      </c>
      <c r="K63" s="21">
        <v>2.5</v>
      </c>
      <c r="L63" s="21">
        <v>2.6666666666666701</v>
      </c>
      <c r="M63" s="21">
        <v>3.5833333333333299</v>
      </c>
      <c r="N63" s="42">
        <v>4</v>
      </c>
      <c r="O63" s="42">
        <v>76</v>
      </c>
      <c r="P63" s="42">
        <v>22</v>
      </c>
      <c r="Q63" s="42">
        <v>1</v>
      </c>
      <c r="R63" s="23">
        <v>3.8834951456310676</v>
      </c>
      <c r="S63" s="23">
        <v>73.786407766990294</v>
      </c>
      <c r="T63" s="23">
        <v>21.359223300970871</v>
      </c>
      <c r="U63" s="23">
        <v>0.97087378640776689</v>
      </c>
    </row>
    <row r="64" spans="1:21" x14ac:dyDescent="0.25">
      <c r="A64" s="26" t="s">
        <v>16</v>
      </c>
      <c r="B64" s="26" t="s">
        <v>45</v>
      </c>
      <c r="C64" s="26" t="s">
        <v>46</v>
      </c>
      <c r="D64" s="44">
        <v>85</v>
      </c>
      <c r="E64" s="45">
        <v>2.0580882352941177</v>
      </c>
      <c r="F64" s="45">
        <v>0.33612875027986777</v>
      </c>
      <c r="G64" s="46">
        <v>1.25</v>
      </c>
      <c r="H64" s="45">
        <v>1.6666666666666701</v>
      </c>
      <c r="I64" s="45">
        <v>1.824999999999998</v>
      </c>
      <c r="J64" s="45">
        <v>2.0833333333333299</v>
      </c>
      <c r="K64" s="45">
        <v>2.3333333333333299</v>
      </c>
      <c r="L64" s="45">
        <v>2.4833333333333325</v>
      </c>
      <c r="M64" s="45">
        <v>3.125</v>
      </c>
      <c r="N64" s="44">
        <v>4</v>
      </c>
      <c r="O64" s="44">
        <v>72</v>
      </c>
      <c r="P64" s="44">
        <v>9</v>
      </c>
      <c r="Q64" s="44">
        <v>0</v>
      </c>
      <c r="R64" s="27">
        <v>4.7058823529411766</v>
      </c>
      <c r="S64" s="27">
        <v>84.705882352941174</v>
      </c>
      <c r="T64" s="27">
        <v>10.588235294117647</v>
      </c>
      <c r="U64" s="27">
        <v>0</v>
      </c>
    </row>
    <row r="65" spans="1:21" x14ac:dyDescent="0.25">
      <c r="A65" s="19" t="s">
        <v>23</v>
      </c>
      <c r="B65" s="19" t="s">
        <v>45</v>
      </c>
      <c r="C65" s="19" t="s">
        <v>47</v>
      </c>
      <c r="D65" s="42">
        <v>98</v>
      </c>
      <c r="E65" s="21">
        <v>2.192984693877551</v>
      </c>
      <c r="F65" s="21">
        <v>0.38212616069077177</v>
      </c>
      <c r="G65" s="43">
        <v>1.25</v>
      </c>
      <c r="H65" s="21">
        <v>1.75</v>
      </c>
      <c r="I65" s="21">
        <v>1.875</v>
      </c>
      <c r="J65" s="21">
        <v>2.158333333333335</v>
      </c>
      <c r="K65" s="21">
        <v>2.5</v>
      </c>
      <c r="L65" s="21">
        <v>2.74125</v>
      </c>
      <c r="M65" s="21">
        <v>3</v>
      </c>
      <c r="N65" s="42">
        <v>4</v>
      </c>
      <c r="O65" s="42">
        <v>73</v>
      </c>
      <c r="P65" s="42">
        <v>21</v>
      </c>
      <c r="Q65" s="42">
        <v>0</v>
      </c>
      <c r="R65" s="23">
        <v>4.0816326530612246</v>
      </c>
      <c r="S65" s="23">
        <v>74.489795918367349</v>
      </c>
      <c r="T65" s="23">
        <v>21.428571428571427</v>
      </c>
      <c r="U65" s="23">
        <v>0</v>
      </c>
    </row>
    <row r="66" spans="1:21" x14ac:dyDescent="0.25">
      <c r="A66" s="19" t="s">
        <v>22</v>
      </c>
      <c r="B66" s="19" t="s">
        <v>45</v>
      </c>
      <c r="C66" s="19" t="s">
        <v>47</v>
      </c>
      <c r="D66" s="42">
        <v>83</v>
      </c>
      <c r="E66" s="21">
        <v>1.7304432013769364</v>
      </c>
      <c r="F66" s="21">
        <v>0.36336014417999857</v>
      </c>
      <c r="G66" s="43">
        <v>1.1000000000000001</v>
      </c>
      <c r="H66" s="21">
        <v>1.25</v>
      </c>
      <c r="I66" s="21">
        <v>1.425000000000002</v>
      </c>
      <c r="J66" s="21">
        <v>1.6666666666666701</v>
      </c>
      <c r="K66" s="21">
        <v>2.0933333333333319</v>
      </c>
      <c r="L66" s="21">
        <v>2.245833333333334</v>
      </c>
      <c r="M66" s="21">
        <v>2.5</v>
      </c>
      <c r="N66" s="42">
        <v>24</v>
      </c>
      <c r="O66" s="42">
        <v>58</v>
      </c>
      <c r="P66" s="42">
        <v>1</v>
      </c>
      <c r="Q66" s="42">
        <v>0</v>
      </c>
      <c r="R66" s="23">
        <v>28.915662650602407</v>
      </c>
      <c r="S66" s="23">
        <v>69.879518072289159</v>
      </c>
      <c r="T66" s="23">
        <v>1.2048192771084338</v>
      </c>
      <c r="U66" s="23">
        <v>0</v>
      </c>
    </row>
    <row r="67" spans="1:21" x14ac:dyDescent="0.25">
      <c r="A67" s="19" t="s">
        <v>17</v>
      </c>
      <c r="B67" s="19" t="s">
        <v>45</v>
      </c>
      <c r="C67" s="19" t="s">
        <v>47</v>
      </c>
      <c r="D67" s="42">
        <v>85</v>
      </c>
      <c r="E67" s="21">
        <v>2.5083823529411768</v>
      </c>
      <c r="F67" s="21">
        <v>0.27915222519331034</v>
      </c>
      <c r="G67" s="43">
        <v>2</v>
      </c>
      <c r="H67" s="21">
        <v>2.1666666666666701</v>
      </c>
      <c r="I67" s="21">
        <v>2.25</v>
      </c>
      <c r="J67" s="21">
        <v>2.5</v>
      </c>
      <c r="K67" s="21">
        <v>2.6666666666666701</v>
      </c>
      <c r="L67" s="21">
        <v>2.8583333333333325</v>
      </c>
      <c r="M67" s="21">
        <v>3.5</v>
      </c>
      <c r="N67" s="42">
        <v>0</v>
      </c>
      <c r="O67" s="42">
        <v>39</v>
      </c>
      <c r="P67" s="42">
        <v>45</v>
      </c>
      <c r="Q67" s="42">
        <v>1</v>
      </c>
      <c r="R67" s="23">
        <v>0</v>
      </c>
      <c r="S67" s="23">
        <v>45.882352941176471</v>
      </c>
      <c r="T67" s="23">
        <v>52.941176470588239</v>
      </c>
      <c r="U67" s="23">
        <v>1.1764705882352942</v>
      </c>
    </row>
    <row r="68" spans="1:21" x14ac:dyDescent="0.25">
      <c r="A68" s="19" t="s">
        <v>21</v>
      </c>
      <c r="B68" s="19" t="s">
        <v>45</v>
      </c>
      <c r="C68" s="19" t="s">
        <v>47</v>
      </c>
      <c r="D68" s="42">
        <v>50</v>
      </c>
      <c r="E68" s="21">
        <v>2.6399999999999997</v>
      </c>
      <c r="F68" s="21">
        <v>0.35434019358395702</v>
      </c>
      <c r="G68" s="43">
        <v>1.3333333333333299</v>
      </c>
      <c r="H68" s="21">
        <v>2.25</v>
      </c>
      <c r="I68" s="21">
        <v>2.36</v>
      </c>
      <c r="J68" s="21">
        <v>2.6375000000000002</v>
      </c>
      <c r="K68" s="21">
        <v>2.9166666666666701</v>
      </c>
      <c r="L68" s="21">
        <v>3.0833333333333299</v>
      </c>
      <c r="M68" s="21">
        <v>3.4166666666666701</v>
      </c>
      <c r="N68" s="42">
        <v>1</v>
      </c>
      <c r="O68" s="42">
        <v>14</v>
      </c>
      <c r="P68" s="42">
        <v>35</v>
      </c>
      <c r="Q68" s="42">
        <v>0</v>
      </c>
      <c r="R68" s="23">
        <v>2</v>
      </c>
      <c r="S68" s="23">
        <v>28.000000000000004</v>
      </c>
      <c r="T68" s="23">
        <v>70</v>
      </c>
      <c r="U68" s="23">
        <v>0</v>
      </c>
    </row>
    <row r="69" spans="1:21" x14ac:dyDescent="0.25">
      <c r="A69" s="19" t="s">
        <v>18</v>
      </c>
      <c r="B69" s="19" t="s">
        <v>45</v>
      </c>
      <c r="C69" s="19" t="s">
        <v>47</v>
      </c>
      <c r="D69" s="42">
        <v>89</v>
      </c>
      <c r="E69" s="21">
        <v>2.6175093632958797</v>
      </c>
      <c r="F69" s="21">
        <v>0.37408146120989222</v>
      </c>
      <c r="G69" s="43">
        <v>1.6666666666666701</v>
      </c>
      <c r="H69" s="21">
        <v>2.2333333333333343</v>
      </c>
      <c r="I69" s="21">
        <v>2.3333333333333299</v>
      </c>
      <c r="J69" s="21">
        <v>2.5833333333333299</v>
      </c>
      <c r="K69" s="21">
        <v>2.9166666666666701</v>
      </c>
      <c r="L69" s="21">
        <v>3.0833333333333299</v>
      </c>
      <c r="M69" s="21">
        <v>3.5833333333333299</v>
      </c>
      <c r="N69" s="42">
        <v>0</v>
      </c>
      <c r="O69" s="42">
        <v>32</v>
      </c>
      <c r="P69" s="42">
        <v>54</v>
      </c>
      <c r="Q69" s="42">
        <v>3</v>
      </c>
      <c r="R69" s="23">
        <v>0</v>
      </c>
      <c r="S69" s="23">
        <v>35.955056179775283</v>
      </c>
      <c r="T69" s="23">
        <v>60.674157303370791</v>
      </c>
      <c r="U69" s="23">
        <v>3.3707865168539324</v>
      </c>
    </row>
    <row r="70" spans="1:21" x14ac:dyDescent="0.25">
      <c r="A70" s="19" t="s">
        <v>19</v>
      </c>
      <c r="B70" s="19" t="s">
        <v>45</v>
      </c>
      <c r="C70" s="19" t="s">
        <v>47</v>
      </c>
      <c r="D70" s="42">
        <v>85</v>
      </c>
      <c r="E70" s="21">
        <v>2.1591176470588231</v>
      </c>
      <c r="F70" s="21">
        <v>0.39029833913825523</v>
      </c>
      <c r="G70" s="43">
        <v>1.3333333333333299</v>
      </c>
      <c r="H70" s="21">
        <v>1.5833333333333299</v>
      </c>
      <c r="I70" s="21">
        <v>1.7833333333333361</v>
      </c>
      <c r="J70" s="21">
        <v>2.25</v>
      </c>
      <c r="K70" s="21">
        <v>2.4500000000000002</v>
      </c>
      <c r="L70" s="21">
        <v>2.6333333333333346</v>
      </c>
      <c r="M70" s="21">
        <v>3.2916666666666701</v>
      </c>
      <c r="N70" s="42">
        <v>2</v>
      </c>
      <c r="O70" s="42">
        <v>66</v>
      </c>
      <c r="P70" s="42">
        <v>17</v>
      </c>
      <c r="Q70" s="42">
        <v>0</v>
      </c>
      <c r="R70" s="23">
        <v>2.3529411764705883</v>
      </c>
      <c r="S70" s="23">
        <v>77.64705882352942</v>
      </c>
      <c r="T70" s="23">
        <v>20</v>
      </c>
      <c r="U70" s="23">
        <v>0</v>
      </c>
    </row>
    <row r="71" spans="1:21" x14ac:dyDescent="0.25">
      <c r="A71" s="19" t="s">
        <v>20</v>
      </c>
      <c r="B71" s="19" t="s">
        <v>45</v>
      </c>
      <c r="C71" s="19" t="s">
        <v>47</v>
      </c>
      <c r="D71" s="42">
        <v>103</v>
      </c>
      <c r="E71" s="21">
        <v>2.1908893897364772</v>
      </c>
      <c r="F71" s="21">
        <v>0.38675738150616051</v>
      </c>
      <c r="G71" s="43">
        <v>1.0833333333333299</v>
      </c>
      <c r="H71" s="21">
        <v>1.7416666666666702</v>
      </c>
      <c r="I71" s="21">
        <v>1.9166666666666701</v>
      </c>
      <c r="J71" s="21">
        <v>2.1666666666666701</v>
      </c>
      <c r="K71" s="21">
        <v>2.4166666666666701</v>
      </c>
      <c r="L71" s="21">
        <v>2.7416666666666658</v>
      </c>
      <c r="M71" s="21">
        <v>3.1666666666666701</v>
      </c>
      <c r="N71" s="42">
        <v>1</v>
      </c>
      <c r="O71" s="42">
        <v>83</v>
      </c>
      <c r="P71" s="42">
        <v>19</v>
      </c>
      <c r="Q71" s="42">
        <v>0</v>
      </c>
      <c r="R71" s="23">
        <v>0.97087378640776689</v>
      </c>
      <c r="S71" s="23">
        <v>80.582524271844662</v>
      </c>
      <c r="T71" s="23">
        <v>18.446601941747574</v>
      </c>
      <c r="U71" s="23">
        <v>0</v>
      </c>
    </row>
    <row r="72" spans="1:21" x14ac:dyDescent="0.25">
      <c r="A72" s="26" t="s">
        <v>16</v>
      </c>
      <c r="B72" s="26" t="s">
        <v>45</v>
      </c>
      <c r="C72" s="26" t="s">
        <v>47</v>
      </c>
      <c r="D72" s="44">
        <v>85</v>
      </c>
      <c r="E72" s="45">
        <v>2.2433823529411772</v>
      </c>
      <c r="F72" s="45">
        <v>0.2541042843345015</v>
      </c>
      <c r="G72" s="46">
        <v>1.5</v>
      </c>
      <c r="H72" s="45">
        <v>1.9166666666666701</v>
      </c>
      <c r="I72" s="45">
        <v>2</v>
      </c>
      <c r="J72" s="45">
        <v>2.25</v>
      </c>
      <c r="K72" s="45">
        <v>2.4166666666666701</v>
      </c>
      <c r="L72" s="45">
        <v>2.5666666666666664</v>
      </c>
      <c r="M72" s="45">
        <v>2.9166666666666701</v>
      </c>
      <c r="N72" s="44">
        <v>0</v>
      </c>
      <c r="O72" s="44">
        <v>69</v>
      </c>
      <c r="P72" s="44">
        <v>16</v>
      </c>
      <c r="Q72" s="44">
        <v>0</v>
      </c>
      <c r="R72" s="27">
        <v>0</v>
      </c>
      <c r="S72" s="27">
        <v>81.17647058823529</v>
      </c>
      <c r="T72" s="27">
        <v>18.823529411764707</v>
      </c>
      <c r="U72" s="27">
        <v>0</v>
      </c>
    </row>
    <row r="73" spans="1:21" x14ac:dyDescent="0.25">
      <c r="A73" s="19" t="s">
        <v>23</v>
      </c>
      <c r="B73" s="19" t="s">
        <v>45</v>
      </c>
      <c r="C73" s="19" t="s">
        <v>48</v>
      </c>
      <c r="D73" s="42">
        <v>98</v>
      </c>
      <c r="E73" s="21">
        <v>2.0772534013605437</v>
      </c>
      <c r="F73" s="21">
        <v>0.3503931111185748</v>
      </c>
      <c r="G73" s="43">
        <v>1.375</v>
      </c>
      <c r="H73" s="21">
        <v>1.65</v>
      </c>
      <c r="I73" s="21">
        <v>1.75</v>
      </c>
      <c r="J73" s="21">
        <v>2.0562499999999999</v>
      </c>
      <c r="K73" s="21">
        <v>2.375</v>
      </c>
      <c r="L73" s="21">
        <v>2.5149999999999997</v>
      </c>
      <c r="M73" s="21">
        <v>3.0625</v>
      </c>
      <c r="N73" s="42">
        <v>3</v>
      </c>
      <c r="O73" s="42">
        <v>82</v>
      </c>
      <c r="P73" s="42">
        <v>13</v>
      </c>
      <c r="Q73" s="42">
        <v>0</v>
      </c>
      <c r="R73" s="23">
        <v>3.0612244897959182</v>
      </c>
      <c r="S73" s="23">
        <v>83.673469387755105</v>
      </c>
      <c r="T73" s="23">
        <v>13.26530612244898</v>
      </c>
      <c r="U73" s="23">
        <v>0</v>
      </c>
    </row>
    <row r="74" spans="1:21" x14ac:dyDescent="0.25">
      <c r="A74" s="19" t="s">
        <v>22</v>
      </c>
      <c r="B74" s="19" t="s">
        <v>45</v>
      </c>
      <c r="C74" s="19" t="s">
        <v>48</v>
      </c>
      <c r="D74" s="42">
        <v>83</v>
      </c>
      <c r="E74" s="21">
        <v>2.0927423981640851</v>
      </c>
      <c r="F74" s="21">
        <v>0.27790837128518181</v>
      </c>
      <c r="G74" s="43">
        <v>1.25</v>
      </c>
      <c r="H74" s="21">
        <v>1.75</v>
      </c>
      <c r="I74" s="21">
        <v>1.9200000000000021</v>
      </c>
      <c r="J74" s="21">
        <v>2.0833333333333299</v>
      </c>
      <c r="K74" s="21">
        <v>2.2833333333333341</v>
      </c>
      <c r="L74" s="21">
        <v>2.4375</v>
      </c>
      <c r="M74" s="21">
        <v>2.8125</v>
      </c>
      <c r="N74" s="42">
        <v>2</v>
      </c>
      <c r="O74" s="42">
        <v>74</v>
      </c>
      <c r="P74" s="42">
        <v>7</v>
      </c>
      <c r="Q74" s="42">
        <v>0</v>
      </c>
      <c r="R74" s="23">
        <v>2.4096385542168677</v>
      </c>
      <c r="S74" s="23">
        <v>89.156626506024097</v>
      </c>
      <c r="T74" s="23">
        <v>8.4337349397590362</v>
      </c>
      <c r="U74" s="23">
        <v>0</v>
      </c>
    </row>
    <row r="75" spans="1:21" x14ac:dyDescent="0.25">
      <c r="A75" s="19" t="s">
        <v>17</v>
      </c>
      <c r="B75" s="19" t="s">
        <v>45</v>
      </c>
      <c r="C75" s="19" t="s">
        <v>48</v>
      </c>
      <c r="D75" s="42">
        <v>85</v>
      </c>
      <c r="E75" s="21">
        <v>2.287450980392157</v>
      </c>
      <c r="F75" s="21">
        <v>0.31447227759430585</v>
      </c>
      <c r="G75" s="43">
        <v>1.5833333333333299</v>
      </c>
      <c r="H75" s="21">
        <v>2</v>
      </c>
      <c r="I75" s="21">
        <v>2</v>
      </c>
      <c r="J75" s="21">
        <v>2.25</v>
      </c>
      <c r="K75" s="21">
        <v>2.5625</v>
      </c>
      <c r="L75" s="21">
        <v>2.6666666666666701</v>
      </c>
      <c r="M75" s="21">
        <v>3.5208333333333299</v>
      </c>
      <c r="N75" s="42">
        <v>0</v>
      </c>
      <c r="O75" s="42">
        <v>64</v>
      </c>
      <c r="P75" s="42">
        <v>20</v>
      </c>
      <c r="Q75" s="42">
        <v>1</v>
      </c>
      <c r="R75" s="23">
        <v>0</v>
      </c>
      <c r="S75" s="23">
        <v>75.294117647058826</v>
      </c>
      <c r="T75" s="23">
        <v>23.52941176470588</v>
      </c>
      <c r="U75" s="23">
        <v>1.1764705882352942</v>
      </c>
    </row>
    <row r="76" spans="1:21" x14ac:dyDescent="0.25">
      <c r="A76" s="19" t="s">
        <v>21</v>
      </c>
      <c r="B76" s="19" t="s">
        <v>45</v>
      </c>
      <c r="C76" s="19" t="s">
        <v>48</v>
      </c>
      <c r="D76" s="42">
        <v>50</v>
      </c>
      <c r="E76" s="21">
        <v>2.1480833333333336</v>
      </c>
      <c r="F76" s="21">
        <v>0.32017415054623766</v>
      </c>
      <c r="G76" s="43">
        <v>1.5833333333333299</v>
      </c>
      <c r="H76" s="21">
        <v>1.8333333333333299</v>
      </c>
      <c r="I76" s="21">
        <v>1.9033333333333362</v>
      </c>
      <c r="J76" s="21">
        <v>2.09375</v>
      </c>
      <c r="K76" s="21">
        <v>2.4550000000000001</v>
      </c>
      <c r="L76" s="21">
        <v>2.5200000000000031</v>
      </c>
      <c r="M76" s="21">
        <v>2.95</v>
      </c>
      <c r="N76" s="42">
        <v>0</v>
      </c>
      <c r="O76" s="42">
        <v>41</v>
      </c>
      <c r="P76" s="42">
        <v>9</v>
      </c>
      <c r="Q76" s="42">
        <v>0</v>
      </c>
      <c r="R76" s="23">
        <v>0</v>
      </c>
      <c r="S76" s="23">
        <v>82</v>
      </c>
      <c r="T76" s="23">
        <v>18</v>
      </c>
      <c r="U76" s="23">
        <v>0</v>
      </c>
    </row>
    <row r="77" spans="1:21" x14ac:dyDescent="0.25">
      <c r="A77" s="19" t="s">
        <v>18</v>
      </c>
      <c r="B77" s="19" t="s">
        <v>45</v>
      </c>
      <c r="C77" s="19" t="s">
        <v>48</v>
      </c>
      <c r="D77" s="42">
        <v>89</v>
      </c>
      <c r="E77" s="21">
        <v>2.4686329588014977</v>
      </c>
      <c r="F77" s="21">
        <v>0.32221520211984206</v>
      </c>
      <c r="G77" s="43">
        <v>1.75</v>
      </c>
      <c r="H77" s="21">
        <v>2</v>
      </c>
      <c r="I77" s="21">
        <v>2.1666666666666701</v>
      </c>
      <c r="J77" s="21">
        <v>2.5</v>
      </c>
      <c r="K77" s="21">
        <v>2.75</v>
      </c>
      <c r="L77" s="21">
        <v>2.8333333333333299</v>
      </c>
      <c r="M77" s="21">
        <v>3.5</v>
      </c>
      <c r="N77" s="42">
        <v>0</v>
      </c>
      <c r="O77" s="42">
        <v>40</v>
      </c>
      <c r="P77" s="42">
        <v>48</v>
      </c>
      <c r="Q77" s="42">
        <v>1</v>
      </c>
      <c r="R77" s="23">
        <v>0</v>
      </c>
      <c r="S77" s="23">
        <v>44.943820224719097</v>
      </c>
      <c r="T77" s="23">
        <v>53.932584269662918</v>
      </c>
      <c r="U77" s="23">
        <v>1.1235955056179776</v>
      </c>
    </row>
    <row r="78" spans="1:21" x14ac:dyDescent="0.25">
      <c r="A78" s="19" t="s">
        <v>19</v>
      </c>
      <c r="B78" s="19" t="s">
        <v>45</v>
      </c>
      <c r="C78" s="19" t="s">
        <v>48</v>
      </c>
      <c r="D78" s="42">
        <v>85</v>
      </c>
      <c r="E78" s="21">
        <v>2.1196078431372549</v>
      </c>
      <c r="F78" s="21">
        <v>0.35791308848099779</v>
      </c>
      <c r="G78" s="43">
        <v>1.25</v>
      </c>
      <c r="H78" s="21">
        <v>1.6416666666666679</v>
      </c>
      <c r="I78" s="21">
        <v>1.8333333333333299</v>
      </c>
      <c r="J78" s="21">
        <v>2.125</v>
      </c>
      <c r="K78" s="21">
        <v>2.4166666666666701</v>
      </c>
      <c r="L78" s="21">
        <v>2.5833333333333299</v>
      </c>
      <c r="M78" s="21">
        <v>2.75</v>
      </c>
      <c r="N78" s="42">
        <v>4</v>
      </c>
      <c r="O78" s="42">
        <v>65</v>
      </c>
      <c r="P78" s="42">
        <v>16</v>
      </c>
      <c r="Q78" s="42">
        <v>0</v>
      </c>
      <c r="R78" s="23">
        <v>4.7058823529411766</v>
      </c>
      <c r="S78" s="23">
        <v>76.470588235294116</v>
      </c>
      <c r="T78" s="23">
        <v>18.823529411764707</v>
      </c>
      <c r="U78" s="23">
        <v>0</v>
      </c>
    </row>
    <row r="79" spans="1:21" x14ac:dyDescent="0.25">
      <c r="A79" s="19" t="s">
        <v>20</v>
      </c>
      <c r="B79" s="19" t="s">
        <v>45</v>
      </c>
      <c r="C79" s="19" t="s">
        <v>48</v>
      </c>
      <c r="D79" s="42">
        <v>103</v>
      </c>
      <c r="E79" s="21">
        <v>1.9967724225612578</v>
      </c>
      <c r="F79" s="21">
        <v>0.327745297845151</v>
      </c>
      <c r="G79" s="43">
        <v>1.4166666666666701</v>
      </c>
      <c r="H79" s="21">
        <v>1.5833333333333299</v>
      </c>
      <c r="I79" s="21">
        <v>1.7249999999999981</v>
      </c>
      <c r="J79" s="21">
        <v>1.9375</v>
      </c>
      <c r="K79" s="21">
        <v>2.2850000000000019</v>
      </c>
      <c r="L79" s="21">
        <v>2.4166666666666701</v>
      </c>
      <c r="M79" s="21">
        <v>2.8333333333333299</v>
      </c>
      <c r="N79" s="42">
        <v>4</v>
      </c>
      <c r="O79" s="42">
        <v>92</v>
      </c>
      <c r="P79" s="42">
        <v>7</v>
      </c>
      <c r="Q79" s="42">
        <v>0</v>
      </c>
      <c r="R79" s="23">
        <v>3.8834951456310676</v>
      </c>
      <c r="S79" s="23">
        <v>89.320388349514573</v>
      </c>
      <c r="T79" s="23">
        <v>6.7961165048543686</v>
      </c>
      <c r="U79" s="23">
        <v>0</v>
      </c>
    </row>
    <row r="80" spans="1:21" x14ac:dyDescent="0.25">
      <c r="A80" s="26" t="s">
        <v>16</v>
      </c>
      <c r="B80" s="26" t="s">
        <v>45</v>
      </c>
      <c r="C80" s="26" t="s">
        <v>48</v>
      </c>
      <c r="D80" s="44">
        <v>85</v>
      </c>
      <c r="E80" s="45">
        <v>2.4946078431372549</v>
      </c>
      <c r="F80" s="45">
        <v>0.23647161745900666</v>
      </c>
      <c r="G80" s="46">
        <v>1.9166666666666701</v>
      </c>
      <c r="H80" s="45">
        <v>2.183333333333334</v>
      </c>
      <c r="I80" s="45">
        <v>2.3333333333333299</v>
      </c>
      <c r="J80" s="45">
        <v>2.5</v>
      </c>
      <c r="K80" s="45">
        <v>2.6666666666666701</v>
      </c>
      <c r="L80" s="45">
        <v>2.75</v>
      </c>
      <c r="M80" s="45">
        <v>3.25</v>
      </c>
      <c r="N80" s="44">
        <v>0</v>
      </c>
      <c r="O80" s="44">
        <v>37</v>
      </c>
      <c r="P80" s="44">
        <v>48</v>
      </c>
      <c r="Q80" s="44">
        <v>0</v>
      </c>
      <c r="R80" s="27">
        <v>0</v>
      </c>
      <c r="S80" s="27">
        <v>43.529411764705884</v>
      </c>
      <c r="T80" s="27">
        <v>56.470588235294116</v>
      </c>
      <c r="U80" s="27">
        <v>0</v>
      </c>
    </row>
    <row r="81" spans="1:21" s="41" customFormat="1" x14ac:dyDescent="0.25">
      <c r="A81" s="19" t="s">
        <v>23</v>
      </c>
      <c r="B81" s="19" t="s">
        <v>49</v>
      </c>
      <c r="C81" s="19" t="s">
        <v>50</v>
      </c>
      <c r="D81" s="42">
        <v>98</v>
      </c>
      <c r="E81" s="21">
        <v>1.5397959183673469</v>
      </c>
      <c r="F81" s="21">
        <v>0.3885445877095452</v>
      </c>
      <c r="G81" s="43">
        <v>1</v>
      </c>
      <c r="H81" s="21">
        <v>1.125</v>
      </c>
      <c r="I81" s="21">
        <v>1.1875</v>
      </c>
      <c r="J81" s="21">
        <v>1.4375</v>
      </c>
      <c r="K81" s="21">
        <v>1.9300000000000004</v>
      </c>
      <c r="L81" s="21">
        <v>2.125</v>
      </c>
      <c r="M81" s="21">
        <v>2.4375</v>
      </c>
      <c r="N81" s="42">
        <v>55</v>
      </c>
      <c r="O81" s="42">
        <v>43</v>
      </c>
      <c r="P81" s="42">
        <v>0</v>
      </c>
      <c r="Q81" s="42">
        <v>0</v>
      </c>
      <c r="R81" s="23">
        <v>56.12244897959183</v>
      </c>
      <c r="S81" s="23">
        <v>43.877551020408163</v>
      </c>
      <c r="T81" s="23">
        <v>0</v>
      </c>
      <c r="U81" s="23">
        <v>0</v>
      </c>
    </row>
    <row r="82" spans="1:21" s="41" customFormat="1" x14ac:dyDescent="0.25">
      <c r="A82" s="19" t="s">
        <v>22</v>
      </c>
      <c r="B82" s="19" t="s">
        <v>49</v>
      </c>
      <c r="C82" s="19" t="s">
        <v>50</v>
      </c>
      <c r="D82" s="42">
        <v>83</v>
      </c>
      <c r="E82" s="21">
        <v>1.5736302352266207</v>
      </c>
      <c r="F82" s="21">
        <v>0.32084338985437733</v>
      </c>
      <c r="G82" s="43">
        <v>1</v>
      </c>
      <c r="H82" s="21">
        <v>1.1700000000000021</v>
      </c>
      <c r="I82" s="21">
        <v>1.308333333333334</v>
      </c>
      <c r="J82" s="21">
        <v>1.5416666666666701</v>
      </c>
      <c r="K82" s="21">
        <v>1.7950000000000002</v>
      </c>
      <c r="L82" s="21">
        <v>2</v>
      </c>
      <c r="M82" s="21">
        <v>2.5</v>
      </c>
      <c r="N82" s="42">
        <v>34</v>
      </c>
      <c r="O82" s="42">
        <v>48</v>
      </c>
      <c r="P82" s="42">
        <v>1</v>
      </c>
      <c r="Q82" s="42">
        <v>0</v>
      </c>
      <c r="R82" s="23">
        <v>40.963855421686745</v>
      </c>
      <c r="S82" s="23">
        <v>57.831325301204814</v>
      </c>
      <c r="T82" s="23">
        <v>1.2048192771084338</v>
      </c>
      <c r="U82" s="23">
        <v>0</v>
      </c>
    </row>
    <row r="83" spans="1:21" s="41" customFormat="1" x14ac:dyDescent="0.25">
      <c r="A83" s="19" t="s">
        <v>17</v>
      </c>
      <c r="B83" s="19" t="s">
        <v>49</v>
      </c>
      <c r="C83" s="19" t="s">
        <v>50</v>
      </c>
      <c r="D83" s="42">
        <v>85</v>
      </c>
      <c r="E83" s="21">
        <v>1.9287254901960789</v>
      </c>
      <c r="F83" s="21">
        <v>0.45308549751613791</v>
      </c>
      <c r="G83" s="43">
        <v>1.125</v>
      </c>
      <c r="H83" s="21">
        <v>1.308333333333334</v>
      </c>
      <c r="I83" s="21">
        <v>1.5</v>
      </c>
      <c r="J83" s="21">
        <v>1.9375</v>
      </c>
      <c r="K83" s="21">
        <v>2.3125</v>
      </c>
      <c r="L83" s="21">
        <v>2.5625000000000027</v>
      </c>
      <c r="M83" s="21">
        <v>3.1041666666666701</v>
      </c>
      <c r="N83" s="42">
        <v>16</v>
      </c>
      <c r="O83" s="42">
        <v>58</v>
      </c>
      <c r="P83" s="42">
        <v>11</v>
      </c>
      <c r="Q83" s="42">
        <v>0</v>
      </c>
      <c r="R83" s="23">
        <v>18.823529411764707</v>
      </c>
      <c r="S83" s="23">
        <v>68.235294117647058</v>
      </c>
      <c r="T83" s="23">
        <v>12.941176470588237</v>
      </c>
      <c r="U83" s="23">
        <v>0</v>
      </c>
    </row>
    <row r="84" spans="1:21" s="41" customFormat="1" x14ac:dyDescent="0.25">
      <c r="A84" s="19" t="s">
        <v>21</v>
      </c>
      <c r="B84" s="19" t="s">
        <v>49</v>
      </c>
      <c r="C84" s="19" t="s">
        <v>50</v>
      </c>
      <c r="D84" s="42">
        <v>50</v>
      </c>
      <c r="E84" s="21">
        <v>1.7656666666666665</v>
      </c>
      <c r="F84" s="21">
        <v>0.3567850985901227</v>
      </c>
      <c r="G84" s="43">
        <v>1.0833333333333299</v>
      </c>
      <c r="H84" s="21">
        <v>1.410000000000003</v>
      </c>
      <c r="I84" s="21">
        <v>1.5</v>
      </c>
      <c r="J84" s="21">
        <v>1.729166666666665</v>
      </c>
      <c r="K84" s="21">
        <v>2</v>
      </c>
      <c r="L84" s="21">
        <v>2.2633333333333332</v>
      </c>
      <c r="M84" s="21">
        <v>2.625</v>
      </c>
      <c r="N84" s="42">
        <v>9</v>
      </c>
      <c r="O84" s="42">
        <v>38</v>
      </c>
      <c r="P84" s="42">
        <v>3</v>
      </c>
      <c r="Q84" s="42">
        <v>0</v>
      </c>
      <c r="R84" s="23">
        <v>18</v>
      </c>
      <c r="S84" s="23">
        <v>76</v>
      </c>
      <c r="T84" s="23">
        <v>6</v>
      </c>
      <c r="U84" s="23">
        <v>0</v>
      </c>
    </row>
    <row r="85" spans="1:21" s="41" customFormat="1" x14ac:dyDescent="0.25">
      <c r="A85" s="19" t="s">
        <v>18</v>
      </c>
      <c r="B85" s="19" t="s">
        <v>49</v>
      </c>
      <c r="C85" s="19" t="s">
        <v>50</v>
      </c>
      <c r="D85" s="42">
        <v>89</v>
      </c>
      <c r="E85" s="21">
        <v>1.9058988764044946</v>
      </c>
      <c r="F85" s="21">
        <v>0.3571911903672817</v>
      </c>
      <c r="G85" s="43">
        <v>1.1666666666666701</v>
      </c>
      <c r="H85" s="21">
        <v>1.5</v>
      </c>
      <c r="I85" s="21">
        <v>1.6666666666666701</v>
      </c>
      <c r="J85" s="21">
        <v>1.8333333333333299</v>
      </c>
      <c r="K85" s="21">
        <v>2.1666666666666701</v>
      </c>
      <c r="L85" s="21">
        <v>2.3499999999999983</v>
      </c>
      <c r="M85" s="21">
        <v>2.8333333333333299</v>
      </c>
      <c r="N85" s="42">
        <v>7</v>
      </c>
      <c r="O85" s="42">
        <v>77</v>
      </c>
      <c r="P85" s="42">
        <v>5</v>
      </c>
      <c r="Q85" s="42">
        <v>0</v>
      </c>
      <c r="R85" s="23">
        <v>7.8651685393258424</v>
      </c>
      <c r="S85" s="23">
        <v>86.516853932584269</v>
      </c>
      <c r="T85" s="23">
        <v>5.6179775280898872</v>
      </c>
      <c r="U85" s="23">
        <v>0</v>
      </c>
    </row>
    <row r="86" spans="1:21" s="41" customFormat="1" x14ac:dyDescent="0.25">
      <c r="A86" s="19" t="s">
        <v>19</v>
      </c>
      <c r="B86" s="19" t="s">
        <v>49</v>
      </c>
      <c r="C86" s="19" t="s">
        <v>50</v>
      </c>
      <c r="D86" s="42">
        <v>85</v>
      </c>
      <c r="E86" s="21">
        <v>1.7218137254901964</v>
      </c>
      <c r="F86" s="21">
        <v>0.46433331368560804</v>
      </c>
      <c r="G86" s="43">
        <v>1</v>
      </c>
      <c r="H86" s="21">
        <v>1.25</v>
      </c>
      <c r="I86" s="21">
        <v>1.3333333333333299</v>
      </c>
      <c r="J86" s="21">
        <v>1.6666666666666701</v>
      </c>
      <c r="K86" s="21">
        <v>2.0833333333333299</v>
      </c>
      <c r="L86" s="21">
        <v>2.2999999999999989</v>
      </c>
      <c r="M86" s="21">
        <v>3.6666666666666701</v>
      </c>
      <c r="N86" s="42">
        <v>27</v>
      </c>
      <c r="O86" s="42">
        <v>53</v>
      </c>
      <c r="P86" s="42">
        <v>4</v>
      </c>
      <c r="Q86" s="42">
        <v>1</v>
      </c>
      <c r="R86" s="23">
        <v>31.764705882352938</v>
      </c>
      <c r="S86" s="23">
        <v>62.352941176470587</v>
      </c>
      <c r="T86" s="23">
        <v>4.7058823529411766</v>
      </c>
      <c r="U86" s="23">
        <v>1.1764705882352942</v>
      </c>
    </row>
    <row r="87" spans="1:21" s="41" customFormat="1" x14ac:dyDescent="0.25">
      <c r="A87" s="19" t="s">
        <v>20</v>
      </c>
      <c r="B87" s="19" t="s">
        <v>49</v>
      </c>
      <c r="C87" s="19" t="s">
        <v>50</v>
      </c>
      <c r="D87" s="42">
        <v>103</v>
      </c>
      <c r="E87" s="21">
        <v>1.7647220295885346</v>
      </c>
      <c r="F87" s="21">
        <v>0.61195300617976833</v>
      </c>
      <c r="G87" s="43">
        <v>1</v>
      </c>
      <c r="H87" s="21">
        <v>1.0916666666666641</v>
      </c>
      <c r="I87" s="21">
        <v>1.25</v>
      </c>
      <c r="J87" s="21">
        <v>1.625</v>
      </c>
      <c r="K87" s="21">
        <v>2.2333333333333325</v>
      </c>
      <c r="L87" s="21">
        <v>2.6625000000000019</v>
      </c>
      <c r="M87" s="21">
        <v>3.5833333333333299</v>
      </c>
      <c r="N87" s="42">
        <v>39</v>
      </c>
      <c r="O87" s="42">
        <v>50</v>
      </c>
      <c r="P87" s="42">
        <v>13</v>
      </c>
      <c r="Q87" s="42">
        <v>1</v>
      </c>
      <c r="R87" s="23">
        <v>37.864077669902912</v>
      </c>
      <c r="S87" s="23">
        <v>48.543689320388353</v>
      </c>
      <c r="T87" s="23">
        <v>12.621359223300971</v>
      </c>
      <c r="U87" s="23">
        <v>0.97087378640776689</v>
      </c>
    </row>
    <row r="88" spans="1:21" s="41" customFormat="1" x14ac:dyDescent="0.25">
      <c r="A88" s="26" t="s">
        <v>16</v>
      </c>
      <c r="B88" s="26" t="s">
        <v>49</v>
      </c>
      <c r="C88" s="26" t="s">
        <v>50</v>
      </c>
      <c r="D88" s="44">
        <v>85</v>
      </c>
      <c r="E88" s="45">
        <v>1.5166666666666664</v>
      </c>
      <c r="F88" s="45">
        <v>0.33486132919218914</v>
      </c>
      <c r="G88" s="46">
        <v>1</v>
      </c>
      <c r="H88" s="45">
        <v>1.116666666666666</v>
      </c>
      <c r="I88" s="45">
        <v>1.241666666666666</v>
      </c>
      <c r="J88" s="45">
        <v>1.5</v>
      </c>
      <c r="K88" s="45">
        <v>1.75</v>
      </c>
      <c r="L88" s="45">
        <v>1.9916666666666683</v>
      </c>
      <c r="M88" s="45">
        <v>2.625</v>
      </c>
      <c r="N88" s="44">
        <v>41</v>
      </c>
      <c r="O88" s="44">
        <v>43</v>
      </c>
      <c r="P88" s="44">
        <v>1</v>
      </c>
      <c r="Q88" s="44">
        <v>0</v>
      </c>
      <c r="R88" s="27">
        <v>48.235294117647058</v>
      </c>
      <c r="S88" s="27">
        <v>50.588235294117645</v>
      </c>
      <c r="T88" s="27">
        <v>1.1764705882352942</v>
      </c>
      <c r="U88" s="27">
        <v>0</v>
      </c>
    </row>
    <row r="89" spans="1:21" x14ac:dyDescent="0.25">
      <c r="A89" s="19" t="s">
        <v>23</v>
      </c>
      <c r="B89" s="19" t="s">
        <v>49</v>
      </c>
      <c r="C89" s="19" t="s">
        <v>51</v>
      </c>
      <c r="D89" s="47">
        <v>98</v>
      </c>
      <c r="E89" s="21">
        <v>1.1829506802721088</v>
      </c>
      <c r="F89" s="21">
        <v>0.19983266082043466</v>
      </c>
      <c r="G89" s="43">
        <v>1</v>
      </c>
      <c r="H89" s="21">
        <v>1</v>
      </c>
      <c r="I89" s="21">
        <v>1</v>
      </c>
      <c r="J89" s="21">
        <v>1.1499999999999999</v>
      </c>
      <c r="K89" s="21">
        <v>1.2800000000000022</v>
      </c>
      <c r="L89" s="21">
        <v>1.375</v>
      </c>
      <c r="M89" s="21">
        <v>2.25</v>
      </c>
      <c r="N89" s="42">
        <v>94</v>
      </c>
      <c r="O89" s="42">
        <v>4</v>
      </c>
      <c r="P89" s="42">
        <v>0</v>
      </c>
      <c r="Q89" s="42">
        <v>0</v>
      </c>
      <c r="R89" s="48">
        <v>95.918367346938766</v>
      </c>
      <c r="S89" s="48">
        <v>4.0816326530612246</v>
      </c>
      <c r="T89" s="48">
        <v>0</v>
      </c>
      <c r="U89" s="48">
        <v>0</v>
      </c>
    </row>
    <row r="90" spans="1:21" x14ac:dyDescent="0.25">
      <c r="A90" s="19" t="s">
        <v>22</v>
      </c>
      <c r="B90" s="19" t="s">
        <v>49</v>
      </c>
      <c r="C90" s="19" t="s">
        <v>51</v>
      </c>
      <c r="D90" s="47">
        <v>83</v>
      </c>
      <c r="E90" s="21">
        <v>1.23740676993689</v>
      </c>
      <c r="F90" s="21">
        <v>0.21903790364396286</v>
      </c>
      <c r="G90" s="43">
        <v>1</v>
      </c>
      <c r="H90" s="21">
        <v>1</v>
      </c>
      <c r="I90" s="21">
        <v>1.0550000000000002</v>
      </c>
      <c r="J90" s="21">
        <v>1.2</v>
      </c>
      <c r="K90" s="21">
        <v>1.389285714285712</v>
      </c>
      <c r="L90" s="21">
        <v>1.5</v>
      </c>
      <c r="M90" s="21">
        <v>2</v>
      </c>
      <c r="N90" s="42">
        <v>72</v>
      </c>
      <c r="O90" s="42">
        <v>11</v>
      </c>
      <c r="P90" s="42">
        <v>0</v>
      </c>
      <c r="Q90" s="42">
        <v>0</v>
      </c>
      <c r="R90" s="48">
        <v>86.746987951807228</v>
      </c>
      <c r="S90" s="48">
        <v>13.253012048192772</v>
      </c>
      <c r="T90" s="48">
        <v>0</v>
      </c>
      <c r="U90" s="48">
        <v>0</v>
      </c>
    </row>
    <row r="91" spans="1:21" x14ac:dyDescent="0.25">
      <c r="A91" s="19" t="s">
        <v>17</v>
      </c>
      <c r="B91" s="19" t="s">
        <v>49</v>
      </c>
      <c r="C91" s="19" t="s">
        <v>51</v>
      </c>
      <c r="D91" s="47">
        <v>85</v>
      </c>
      <c r="E91" s="21">
        <v>1.5851470588235295</v>
      </c>
      <c r="F91" s="21">
        <v>0.35121343829726243</v>
      </c>
      <c r="G91" s="43">
        <v>1</v>
      </c>
      <c r="H91" s="21">
        <v>1.1666666666666701</v>
      </c>
      <c r="I91" s="21">
        <v>1.25</v>
      </c>
      <c r="J91" s="21">
        <v>1.5833333333333299</v>
      </c>
      <c r="K91" s="21">
        <v>1.8333333333333299</v>
      </c>
      <c r="L91" s="21">
        <v>2.0958333333333341</v>
      </c>
      <c r="M91" s="21">
        <v>2.4166666666666701</v>
      </c>
      <c r="N91" s="42">
        <v>35</v>
      </c>
      <c r="O91" s="42">
        <v>50</v>
      </c>
      <c r="P91" s="42">
        <v>0</v>
      </c>
      <c r="Q91" s="42">
        <v>0</v>
      </c>
      <c r="R91" s="48">
        <v>41.17647058823529</v>
      </c>
      <c r="S91" s="48">
        <v>58.82352941176471</v>
      </c>
      <c r="T91" s="48">
        <v>0</v>
      </c>
      <c r="U91" s="48">
        <v>0</v>
      </c>
    </row>
    <row r="92" spans="1:21" x14ac:dyDescent="0.25">
      <c r="A92" s="19" t="s">
        <v>21</v>
      </c>
      <c r="B92" s="19" t="s">
        <v>49</v>
      </c>
      <c r="C92" s="19" t="s">
        <v>51</v>
      </c>
      <c r="D92" s="47">
        <v>50</v>
      </c>
      <c r="E92" s="21">
        <v>1.2469166666666665</v>
      </c>
      <c r="F92" s="21">
        <v>0.29500616129850854</v>
      </c>
      <c r="G92" s="43">
        <v>1</v>
      </c>
      <c r="H92" s="21">
        <v>1</v>
      </c>
      <c r="I92" s="21">
        <v>1</v>
      </c>
      <c r="J92" s="21">
        <v>1.1666666666666701</v>
      </c>
      <c r="K92" s="21">
        <v>1.4</v>
      </c>
      <c r="L92" s="21">
        <v>1.5050000000000001</v>
      </c>
      <c r="M92" s="21">
        <v>2.75</v>
      </c>
      <c r="N92" s="42">
        <v>44</v>
      </c>
      <c r="O92" s="42">
        <v>5</v>
      </c>
      <c r="P92" s="42">
        <v>1</v>
      </c>
      <c r="Q92" s="42">
        <v>0</v>
      </c>
      <c r="R92" s="48">
        <v>88</v>
      </c>
      <c r="S92" s="48">
        <v>10</v>
      </c>
      <c r="T92" s="48">
        <v>2</v>
      </c>
      <c r="U92" s="48">
        <v>0</v>
      </c>
    </row>
    <row r="93" spans="1:21" x14ac:dyDescent="0.25">
      <c r="A93" s="19" t="s">
        <v>18</v>
      </c>
      <c r="B93" s="19" t="s">
        <v>49</v>
      </c>
      <c r="C93" s="19" t="s">
        <v>51</v>
      </c>
      <c r="D93" s="47">
        <v>89</v>
      </c>
      <c r="E93" s="21">
        <v>1.4906367041198507</v>
      </c>
      <c r="F93" s="21">
        <v>0.34893375699237228</v>
      </c>
      <c r="G93" s="43">
        <v>1</v>
      </c>
      <c r="H93" s="21">
        <v>1.0833333333333299</v>
      </c>
      <c r="I93" s="21">
        <v>1.2166666666666681</v>
      </c>
      <c r="J93" s="21">
        <v>1.4166666666666701</v>
      </c>
      <c r="K93" s="21">
        <v>1.75</v>
      </c>
      <c r="L93" s="21">
        <v>2</v>
      </c>
      <c r="M93" s="21">
        <v>2.5</v>
      </c>
      <c r="N93" s="42">
        <v>52</v>
      </c>
      <c r="O93" s="42">
        <v>36</v>
      </c>
      <c r="P93" s="42">
        <v>1</v>
      </c>
      <c r="Q93" s="42">
        <v>0</v>
      </c>
      <c r="R93" s="48">
        <v>58.426966292134829</v>
      </c>
      <c r="S93" s="48">
        <v>40.449438202247187</v>
      </c>
      <c r="T93" s="48">
        <v>1.1235955056179776</v>
      </c>
      <c r="U93" s="48">
        <v>0</v>
      </c>
    </row>
    <row r="94" spans="1:21" x14ac:dyDescent="0.25">
      <c r="A94" s="19" t="s">
        <v>19</v>
      </c>
      <c r="B94" s="19" t="s">
        <v>49</v>
      </c>
      <c r="C94" s="19" t="s">
        <v>51</v>
      </c>
      <c r="D94" s="47">
        <v>85</v>
      </c>
      <c r="E94" s="21">
        <v>1.3350490196078433</v>
      </c>
      <c r="F94" s="21">
        <v>0.24763705897648833</v>
      </c>
      <c r="G94" s="43">
        <v>1</v>
      </c>
      <c r="H94" s="21">
        <v>1</v>
      </c>
      <c r="I94" s="21">
        <v>1.116666666666666</v>
      </c>
      <c r="J94" s="21">
        <v>1.3333333333333299</v>
      </c>
      <c r="K94" s="21">
        <v>1.5</v>
      </c>
      <c r="L94" s="21">
        <v>1.6083333333333323</v>
      </c>
      <c r="M94" s="21">
        <v>2.25</v>
      </c>
      <c r="N94" s="42">
        <v>60</v>
      </c>
      <c r="O94" s="42">
        <v>25</v>
      </c>
      <c r="P94" s="42">
        <v>0</v>
      </c>
      <c r="Q94" s="42">
        <v>0</v>
      </c>
      <c r="R94" s="48">
        <v>70.588235294117652</v>
      </c>
      <c r="S94" s="48">
        <v>29.411764705882355</v>
      </c>
      <c r="T94" s="48">
        <v>0</v>
      </c>
      <c r="U94" s="48">
        <v>0</v>
      </c>
    </row>
    <row r="95" spans="1:21" x14ac:dyDescent="0.25">
      <c r="A95" s="19" t="s">
        <v>20</v>
      </c>
      <c r="B95" s="19" t="s">
        <v>49</v>
      </c>
      <c r="C95" s="19" t="s">
        <v>51</v>
      </c>
      <c r="D95" s="47">
        <v>103</v>
      </c>
      <c r="E95" s="21">
        <v>1.2907073509015257</v>
      </c>
      <c r="F95" s="21">
        <v>0.31667751767440872</v>
      </c>
      <c r="G95" s="43">
        <v>1</v>
      </c>
      <c r="H95" s="21">
        <v>1</v>
      </c>
      <c r="I95" s="21">
        <v>1</v>
      </c>
      <c r="J95" s="21">
        <v>1.1875</v>
      </c>
      <c r="K95" s="21">
        <v>1.529761904761906</v>
      </c>
      <c r="L95" s="21">
        <v>1.625</v>
      </c>
      <c r="M95" s="21">
        <v>2.625</v>
      </c>
      <c r="N95" s="42">
        <v>76</v>
      </c>
      <c r="O95" s="42">
        <v>26</v>
      </c>
      <c r="P95" s="42">
        <v>1</v>
      </c>
      <c r="Q95" s="42">
        <v>0</v>
      </c>
      <c r="R95" s="48">
        <v>73.786407766990294</v>
      </c>
      <c r="S95" s="48">
        <v>25.242718446601941</v>
      </c>
      <c r="T95" s="48">
        <v>0.97087378640776689</v>
      </c>
      <c r="U95" s="48">
        <v>0</v>
      </c>
    </row>
    <row r="96" spans="1:21" x14ac:dyDescent="0.25">
      <c r="A96" s="26" t="s">
        <v>16</v>
      </c>
      <c r="B96" s="26" t="s">
        <v>49</v>
      </c>
      <c r="C96" s="26" t="s">
        <v>51</v>
      </c>
      <c r="D96" s="49">
        <v>85</v>
      </c>
      <c r="E96" s="45">
        <v>2.4142156862745101</v>
      </c>
      <c r="F96" s="45">
        <v>0.31455034655553538</v>
      </c>
      <c r="G96" s="46">
        <v>1.5</v>
      </c>
      <c r="H96" s="45">
        <v>2.1416666666666679</v>
      </c>
      <c r="I96" s="45">
        <v>2.1666666666666701</v>
      </c>
      <c r="J96" s="45">
        <v>2.375</v>
      </c>
      <c r="K96" s="45">
        <v>2.6666666666666701</v>
      </c>
      <c r="L96" s="45">
        <v>2.8833333333333346</v>
      </c>
      <c r="M96" s="45">
        <v>3.2083333333333299</v>
      </c>
      <c r="N96" s="44">
        <v>0</v>
      </c>
      <c r="O96" s="44">
        <v>54</v>
      </c>
      <c r="P96" s="44">
        <v>31</v>
      </c>
      <c r="Q96" s="44">
        <v>0</v>
      </c>
      <c r="R96" s="50">
        <v>0</v>
      </c>
      <c r="S96" s="50">
        <v>63.529411764705877</v>
      </c>
      <c r="T96" s="50">
        <v>36.470588235294116</v>
      </c>
      <c r="U96" s="50">
        <v>0</v>
      </c>
    </row>
    <row r="97" spans="1:21" x14ac:dyDescent="0.25">
      <c r="A97" s="19" t="s">
        <v>23</v>
      </c>
      <c r="B97" s="19" t="s">
        <v>52</v>
      </c>
      <c r="C97" s="19" t="s">
        <v>53</v>
      </c>
      <c r="D97" s="42">
        <v>98</v>
      </c>
      <c r="E97" s="21">
        <v>1.3632227891156461</v>
      </c>
      <c r="F97" s="21">
        <v>0.36964001864161466</v>
      </c>
      <c r="G97" s="43">
        <v>1</v>
      </c>
      <c r="H97" s="21">
        <v>1</v>
      </c>
      <c r="I97" s="21">
        <v>1.02</v>
      </c>
      <c r="J97" s="21">
        <v>1.3</v>
      </c>
      <c r="K97" s="21">
        <v>1.625</v>
      </c>
      <c r="L97" s="21">
        <v>1.938333333333331</v>
      </c>
      <c r="M97" s="21">
        <v>2.6875</v>
      </c>
      <c r="N97" s="42">
        <v>70</v>
      </c>
      <c r="O97" s="42">
        <v>27</v>
      </c>
      <c r="P97" s="42">
        <v>1</v>
      </c>
      <c r="Q97" s="42">
        <v>0</v>
      </c>
      <c r="R97" s="23">
        <v>71.428571428571431</v>
      </c>
      <c r="S97" s="23">
        <v>27.551020408163261</v>
      </c>
      <c r="T97" s="23">
        <v>1.0204081632653061</v>
      </c>
      <c r="U97" s="23">
        <v>0</v>
      </c>
    </row>
    <row r="98" spans="1:21" x14ac:dyDescent="0.25">
      <c r="A98" s="19" t="s">
        <v>22</v>
      </c>
      <c r="B98" s="19" t="s">
        <v>52</v>
      </c>
      <c r="C98" s="19" t="s">
        <v>53</v>
      </c>
      <c r="D98" s="42">
        <v>83</v>
      </c>
      <c r="E98" s="21">
        <v>1.5030694205393003</v>
      </c>
      <c r="F98" s="21">
        <v>0.35412077316536478</v>
      </c>
      <c r="G98" s="43">
        <v>1</v>
      </c>
      <c r="H98" s="21">
        <v>1.066666666666666</v>
      </c>
      <c r="I98" s="21">
        <v>1.1666666666666701</v>
      </c>
      <c r="J98" s="21">
        <v>1.4833333333333301</v>
      </c>
      <c r="K98" s="21">
        <v>1.75</v>
      </c>
      <c r="L98" s="21">
        <v>1.9776190476190501</v>
      </c>
      <c r="M98" s="21">
        <v>2.35</v>
      </c>
      <c r="N98" s="42">
        <v>42</v>
      </c>
      <c r="O98" s="42">
        <v>41</v>
      </c>
      <c r="P98" s="42">
        <v>0</v>
      </c>
      <c r="Q98" s="42">
        <v>0</v>
      </c>
      <c r="R98" s="23">
        <v>50.602409638554214</v>
      </c>
      <c r="S98" s="23">
        <v>49.397590361445779</v>
      </c>
      <c r="T98" s="23">
        <v>0</v>
      </c>
      <c r="U98" s="23">
        <v>0</v>
      </c>
    </row>
    <row r="99" spans="1:21" x14ac:dyDescent="0.25">
      <c r="A99" s="19" t="s">
        <v>17</v>
      </c>
      <c r="B99" s="19" t="s">
        <v>52</v>
      </c>
      <c r="C99" s="19" t="s">
        <v>53</v>
      </c>
      <c r="D99" s="42">
        <v>85</v>
      </c>
      <c r="E99" s="21">
        <v>1.9575490196078436</v>
      </c>
      <c r="F99" s="21">
        <v>0.41668080041387934</v>
      </c>
      <c r="G99" s="43">
        <v>1.25</v>
      </c>
      <c r="H99" s="21">
        <v>1.5</v>
      </c>
      <c r="I99" s="21">
        <v>1.6666666666666701</v>
      </c>
      <c r="J99" s="21">
        <v>1.9166666666666701</v>
      </c>
      <c r="K99" s="21">
        <v>2.1666666666666701</v>
      </c>
      <c r="L99" s="21">
        <v>2.375</v>
      </c>
      <c r="M99" s="21">
        <v>3.5</v>
      </c>
      <c r="N99" s="42">
        <v>8</v>
      </c>
      <c r="O99" s="42">
        <v>70</v>
      </c>
      <c r="P99" s="42">
        <v>6</v>
      </c>
      <c r="Q99" s="42">
        <v>1</v>
      </c>
      <c r="R99" s="23">
        <v>9.4117647058823533</v>
      </c>
      <c r="S99" s="23">
        <v>82.35294117647058</v>
      </c>
      <c r="T99" s="23">
        <v>7.0588235294117645</v>
      </c>
      <c r="U99" s="23">
        <v>1.1764705882352942</v>
      </c>
    </row>
    <row r="100" spans="1:21" x14ac:dyDescent="0.25">
      <c r="A100" s="19" t="s">
        <v>21</v>
      </c>
      <c r="B100" s="19" t="s">
        <v>52</v>
      </c>
      <c r="C100" s="19" t="s">
        <v>53</v>
      </c>
      <c r="D100" s="42">
        <v>50</v>
      </c>
      <c r="E100" s="21">
        <v>1.9322916666666672</v>
      </c>
      <c r="F100" s="21">
        <v>0.5108884308075432</v>
      </c>
      <c r="G100" s="43">
        <v>1.0833333333333299</v>
      </c>
      <c r="H100" s="21">
        <v>1.25</v>
      </c>
      <c r="I100" s="21">
        <v>1.4166666666666701</v>
      </c>
      <c r="J100" s="21">
        <v>1.9</v>
      </c>
      <c r="K100" s="21">
        <v>2.3704166666666699</v>
      </c>
      <c r="L100" s="21">
        <v>2.5166666666666671</v>
      </c>
      <c r="M100" s="21">
        <v>3.125</v>
      </c>
      <c r="N100" s="42">
        <v>12</v>
      </c>
      <c r="O100" s="42">
        <v>32</v>
      </c>
      <c r="P100" s="42">
        <v>6</v>
      </c>
      <c r="Q100" s="42">
        <v>0</v>
      </c>
      <c r="R100" s="23">
        <v>24</v>
      </c>
      <c r="S100" s="23">
        <v>64</v>
      </c>
      <c r="T100" s="23">
        <v>12</v>
      </c>
      <c r="U100" s="23">
        <v>0</v>
      </c>
    </row>
    <row r="101" spans="1:21" x14ac:dyDescent="0.25">
      <c r="A101" s="19" t="s">
        <v>18</v>
      </c>
      <c r="B101" s="19" t="s">
        <v>52</v>
      </c>
      <c r="C101" s="19" t="s">
        <v>53</v>
      </c>
      <c r="D101" s="42">
        <v>89</v>
      </c>
      <c r="E101" s="21">
        <v>2.5196629213483144</v>
      </c>
      <c r="F101" s="21">
        <v>0.51262816701004232</v>
      </c>
      <c r="G101" s="43">
        <v>1.4166666666666701</v>
      </c>
      <c r="H101" s="21">
        <v>1.9166666666666701</v>
      </c>
      <c r="I101" s="21">
        <v>2</v>
      </c>
      <c r="J101" s="21">
        <v>2.5</v>
      </c>
      <c r="K101" s="21">
        <v>3</v>
      </c>
      <c r="L101" s="21">
        <v>3.1833333333333362</v>
      </c>
      <c r="M101" s="21">
        <v>3.5833333333333299</v>
      </c>
      <c r="N101" s="42">
        <v>1</v>
      </c>
      <c r="O101" s="42">
        <v>41</v>
      </c>
      <c r="P101" s="42">
        <v>44</v>
      </c>
      <c r="Q101" s="42">
        <v>3</v>
      </c>
      <c r="R101" s="23">
        <v>1.1235955056179776</v>
      </c>
      <c r="S101" s="23">
        <v>46.067415730337082</v>
      </c>
      <c r="T101" s="23">
        <v>49.438202247191008</v>
      </c>
      <c r="U101" s="23">
        <v>3.3707865168539324</v>
      </c>
    </row>
    <row r="102" spans="1:21" x14ac:dyDescent="0.25">
      <c r="A102" s="19" t="s">
        <v>19</v>
      </c>
      <c r="B102" s="19" t="s">
        <v>52</v>
      </c>
      <c r="C102" s="19" t="s">
        <v>53</v>
      </c>
      <c r="D102" s="42">
        <v>85</v>
      </c>
      <c r="E102" s="21">
        <v>1.6336274509803921</v>
      </c>
      <c r="F102" s="21">
        <v>0.37069887222259323</v>
      </c>
      <c r="G102" s="43">
        <v>1</v>
      </c>
      <c r="H102" s="21">
        <v>1.1666666666666701</v>
      </c>
      <c r="I102" s="21">
        <v>1.25</v>
      </c>
      <c r="J102" s="21">
        <v>1.5833333333333299</v>
      </c>
      <c r="K102" s="21">
        <v>2.0083333333333342</v>
      </c>
      <c r="L102" s="21">
        <v>2.1666666666666701</v>
      </c>
      <c r="M102" s="21">
        <v>2.4583333333333299</v>
      </c>
      <c r="N102" s="42">
        <v>31</v>
      </c>
      <c r="O102" s="42">
        <v>54</v>
      </c>
      <c r="P102" s="42">
        <v>0</v>
      </c>
      <c r="Q102" s="42">
        <v>0</v>
      </c>
      <c r="R102" s="23">
        <v>36.470588235294116</v>
      </c>
      <c r="S102" s="23">
        <v>63.529411764705877</v>
      </c>
      <c r="T102" s="23">
        <v>0</v>
      </c>
      <c r="U102" s="23">
        <v>0</v>
      </c>
    </row>
    <row r="103" spans="1:21" x14ac:dyDescent="0.25">
      <c r="A103" s="19" t="s">
        <v>20</v>
      </c>
      <c r="B103" s="19" t="s">
        <v>52</v>
      </c>
      <c r="C103" s="19" t="s">
        <v>53</v>
      </c>
      <c r="D103" s="42">
        <v>103</v>
      </c>
      <c r="E103" s="21">
        <v>1.825681923254739</v>
      </c>
      <c r="F103" s="21">
        <v>0.45900729250874939</v>
      </c>
      <c r="G103" s="43">
        <v>1</v>
      </c>
      <c r="H103" s="21">
        <v>1.2749999999999981</v>
      </c>
      <c r="I103" s="21">
        <v>1.375</v>
      </c>
      <c r="J103" s="21">
        <v>1.75</v>
      </c>
      <c r="K103" s="21">
        <v>2.25</v>
      </c>
      <c r="L103" s="21">
        <v>2.4083333333333359</v>
      </c>
      <c r="M103" s="21">
        <v>3.4375</v>
      </c>
      <c r="N103" s="42">
        <v>26</v>
      </c>
      <c r="O103" s="42">
        <v>68</v>
      </c>
      <c r="P103" s="42">
        <v>9</v>
      </c>
      <c r="Q103" s="42">
        <v>0</v>
      </c>
      <c r="R103" s="23">
        <v>25.242718446601941</v>
      </c>
      <c r="S103" s="23">
        <v>66.019417475728162</v>
      </c>
      <c r="T103" s="23">
        <v>8.7378640776699026</v>
      </c>
      <c r="U103" s="23">
        <v>0</v>
      </c>
    </row>
    <row r="104" spans="1:21" x14ac:dyDescent="0.25">
      <c r="A104" s="26" t="s">
        <v>16</v>
      </c>
      <c r="B104" s="26" t="s">
        <v>52</v>
      </c>
      <c r="C104" s="26" t="s">
        <v>53</v>
      </c>
      <c r="D104" s="44">
        <v>85</v>
      </c>
      <c r="E104" s="45">
        <v>1.6291666666666669</v>
      </c>
      <c r="F104" s="45">
        <v>0.34835331643144002</v>
      </c>
      <c r="G104" s="46">
        <v>1</v>
      </c>
      <c r="H104" s="45">
        <v>1.25</v>
      </c>
      <c r="I104" s="45">
        <v>1.25</v>
      </c>
      <c r="J104" s="45">
        <v>1.5833333333333299</v>
      </c>
      <c r="K104" s="45">
        <v>1.925000000000002</v>
      </c>
      <c r="L104" s="45">
        <v>2.1333333333333346</v>
      </c>
      <c r="M104" s="45">
        <v>2.4166666666666701</v>
      </c>
      <c r="N104" s="44">
        <v>30</v>
      </c>
      <c r="O104" s="44">
        <v>55</v>
      </c>
      <c r="P104" s="44">
        <v>0</v>
      </c>
      <c r="Q104" s="44">
        <v>0</v>
      </c>
      <c r="R104" s="27">
        <v>35.294117647058826</v>
      </c>
      <c r="S104" s="27">
        <v>64.705882352941174</v>
      </c>
      <c r="T104" s="27">
        <v>0</v>
      </c>
      <c r="U104" s="27">
        <v>0</v>
      </c>
    </row>
    <row r="105" spans="1:21" x14ac:dyDescent="0.25">
      <c r="A105" s="19" t="s">
        <v>23</v>
      </c>
      <c r="B105" s="19" t="s">
        <v>52</v>
      </c>
      <c r="C105" s="19" t="s">
        <v>54</v>
      </c>
      <c r="D105" s="42">
        <v>98</v>
      </c>
      <c r="E105" s="21">
        <v>1.1988095238095238</v>
      </c>
      <c r="F105" s="21">
        <v>0.24191464348156619</v>
      </c>
      <c r="G105" s="43">
        <v>1</v>
      </c>
      <c r="H105" s="21">
        <v>1</v>
      </c>
      <c r="I105" s="21">
        <v>1</v>
      </c>
      <c r="J105" s="21">
        <v>1.1000000000000001</v>
      </c>
      <c r="K105" s="21">
        <v>1.4225000000000003</v>
      </c>
      <c r="L105" s="21">
        <v>1.55</v>
      </c>
      <c r="M105" s="21">
        <v>1.95</v>
      </c>
      <c r="N105" s="42">
        <v>82</v>
      </c>
      <c r="O105" s="42">
        <v>16</v>
      </c>
      <c r="P105" s="42">
        <v>0</v>
      </c>
      <c r="Q105" s="42">
        <v>0</v>
      </c>
      <c r="R105" s="23">
        <v>83.673469387755105</v>
      </c>
      <c r="S105" s="23">
        <v>16.326530612244898</v>
      </c>
      <c r="T105" s="23">
        <v>0</v>
      </c>
      <c r="U105" s="23">
        <v>0</v>
      </c>
    </row>
    <row r="106" spans="1:21" x14ac:dyDescent="0.25">
      <c r="A106" s="19" t="s">
        <v>22</v>
      </c>
      <c r="B106" s="19" t="s">
        <v>52</v>
      </c>
      <c r="C106" s="19" t="s">
        <v>54</v>
      </c>
      <c r="D106" s="42">
        <v>83</v>
      </c>
      <c r="E106" s="21">
        <v>1.1922260470453243</v>
      </c>
      <c r="F106" s="21">
        <v>0.28003405211050497</v>
      </c>
      <c r="G106" s="43">
        <v>1</v>
      </c>
      <c r="H106" s="21">
        <v>1</v>
      </c>
      <c r="I106" s="21">
        <v>1</v>
      </c>
      <c r="J106" s="21">
        <v>1.0833333333333299</v>
      </c>
      <c r="K106" s="21">
        <v>1.3500000000000005</v>
      </c>
      <c r="L106" s="21">
        <v>1.5416666666666701</v>
      </c>
      <c r="M106" s="21">
        <v>2.65</v>
      </c>
      <c r="N106" s="42">
        <v>72</v>
      </c>
      <c r="O106" s="42">
        <v>10</v>
      </c>
      <c r="P106" s="42">
        <v>1</v>
      </c>
      <c r="Q106" s="42">
        <v>0</v>
      </c>
      <c r="R106" s="23">
        <v>86.746987951807228</v>
      </c>
      <c r="S106" s="23">
        <v>12.048192771084338</v>
      </c>
      <c r="T106" s="23">
        <v>1.2048192771084338</v>
      </c>
      <c r="U106" s="23">
        <v>0</v>
      </c>
    </row>
    <row r="107" spans="1:21" x14ac:dyDescent="0.25">
      <c r="A107" s="19" t="s">
        <v>17</v>
      </c>
      <c r="B107" s="19" t="s">
        <v>52</v>
      </c>
      <c r="C107" s="19" t="s">
        <v>54</v>
      </c>
      <c r="D107" s="42">
        <v>85</v>
      </c>
      <c r="E107" s="21">
        <v>1.4574509803921569</v>
      </c>
      <c r="F107" s="21">
        <v>0.43110888061692582</v>
      </c>
      <c r="G107" s="43">
        <v>1</v>
      </c>
      <c r="H107" s="21">
        <v>1</v>
      </c>
      <c r="I107" s="21">
        <v>1.0833333333333299</v>
      </c>
      <c r="J107" s="21">
        <v>1.25</v>
      </c>
      <c r="K107" s="21">
        <v>1.8333333333333299</v>
      </c>
      <c r="L107" s="21">
        <v>2</v>
      </c>
      <c r="M107" s="21">
        <v>3.1666666666666701</v>
      </c>
      <c r="N107" s="42">
        <v>51</v>
      </c>
      <c r="O107" s="42">
        <v>31</v>
      </c>
      <c r="P107" s="42">
        <v>3</v>
      </c>
      <c r="Q107" s="42">
        <v>0</v>
      </c>
      <c r="R107" s="23">
        <v>60</v>
      </c>
      <c r="S107" s="23">
        <v>36.470588235294116</v>
      </c>
      <c r="T107" s="23">
        <v>3.5294117647058822</v>
      </c>
      <c r="U107" s="23">
        <v>0</v>
      </c>
    </row>
    <row r="108" spans="1:21" x14ac:dyDescent="0.25">
      <c r="A108" s="19" t="s">
        <v>21</v>
      </c>
      <c r="B108" s="19" t="s">
        <v>52</v>
      </c>
      <c r="C108" s="19" t="s">
        <v>54</v>
      </c>
      <c r="D108" s="42">
        <v>50</v>
      </c>
      <c r="E108" s="21">
        <v>1.4771666666666667</v>
      </c>
      <c r="F108" s="21">
        <v>0.47144378282337346</v>
      </c>
      <c r="G108" s="43">
        <v>1</v>
      </c>
      <c r="H108" s="21">
        <v>1</v>
      </c>
      <c r="I108" s="21">
        <v>1.0791666666666639</v>
      </c>
      <c r="J108" s="21">
        <v>1.3374999999999999</v>
      </c>
      <c r="K108" s="21">
        <v>1.7750000000000004</v>
      </c>
      <c r="L108" s="21">
        <v>2.1516666666666668</v>
      </c>
      <c r="M108" s="21">
        <v>2.9166666666666701</v>
      </c>
      <c r="N108" s="42">
        <v>30</v>
      </c>
      <c r="O108" s="42">
        <v>17</v>
      </c>
      <c r="P108" s="42">
        <v>3</v>
      </c>
      <c r="Q108" s="42">
        <v>0</v>
      </c>
      <c r="R108" s="23">
        <v>60</v>
      </c>
      <c r="S108" s="23">
        <v>34</v>
      </c>
      <c r="T108" s="23">
        <v>6</v>
      </c>
      <c r="U108" s="23">
        <v>0</v>
      </c>
    </row>
    <row r="109" spans="1:21" x14ac:dyDescent="0.25">
      <c r="A109" s="19" t="s">
        <v>18</v>
      </c>
      <c r="B109" s="19" t="s">
        <v>52</v>
      </c>
      <c r="C109" s="19" t="s">
        <v>54</v>
      </c>
      <c r="D109" s="42">
        <v>89</v>
      </c>
      <c r="E109" s="21">
        <v>1.4836142322097374</v>
      </c>
      <c r="F109" s="21">
        <v>0.48622185696354919</v>
      </c>
      <c r="G109" s="43">
        <v>1</v>
      </c>
      <c r="H109" s="21">
        <v>1</v>
      </c>
      <c r="I109" s="21">
        <v>1.0833333333333299</v>
      </c>
      <c r="J109" s="21">
        <v>1.3333333333333299</v>
      </c>
      <c r="K109" s="21">
        <v>1.8333333333333299</v>
      </c>
      <c r="L109" s="21">
        <v>2.1833333333333362</v>
      </c>
      <c r="M109" s="21">
        <v>3.1666666666666701</v>
      </c>
      <c r="N109" s="42">
        <v>55</v>
      </c>
      <c r="O109" s="42">
        <v>30</v>
      </c>
      <c r="P109" s="42">
        <v>4</v>
      </c>
      <c r="Q109" s="42">
        <v>0</v>
      </c>
      <c r="R109" s="23">
        <v>61.797752808988761</v>
      </c>
      <c r="S109" s="23">
        <v>33.707865168539328</v>
      </c>
      <c r="T109" s="23">
        <v>4.4943820224719104</v>
      </c>
      <c r="U109" s="23">
        <v>0</v>
      </c>
    </row>
    <row r="110" spans="1:21" x14ac:dyDescent="0.25">
      <c r="A110" s="19" t="s">
        <v>19</v>
      </c>
      <c r="B110" s="19" t="s">
        <v>52</v>
      </c>
      <c r="C110" s="19" t="s">
        <v>54</v>
      </c>
      <c r="D110" s="42">
        <v>85</v>
      </c>
      <c r="E110" s="21">
        <v>1.2688725490196073</v>
      </c>
      <c r="F110" s="21">
        <v>0.29013243606050676</v>
      </c>
      <c r="G110" s="43">
        <v>1</v>
      </c>
      <c r="H110" s="21">
        <v>1</v>
      </c>
      <c r="I110" s="21">
        <v>1.066666666666664</v>
      </c>
      <c r="J110" s="21">
        <v>1.25</v>
      </c>
      <c r="K110" s="21">
        <v>1.3833333333333342</v>
      </c>
      <c r="L110" s="21">
        <v>1.5833333333333299</v>
      </c>
      <c r="M110" s="21">
        <v>2.6666666666666701</v>
      </c>
      <c r="N110" s="42">
        <v>71</v>
      </c>
      <c r="O110" s="42">
        <v>13</v>
      </c>
      <c r="P110" s="42">
        <v>1</v>
      </c>
      <c r="Q110" s="42">
        <v>0</v>
      </c>
      <c r="R110" s="23">
        <v>83.529411764705884</v>
      </c>
      <c r="S110" s="23">
        <v>15.294117647058824</v>
      </c>
      <c r="T110" s="23">
        <v>1.1764705882352942</v>
      </c>
      <c r="U110" s="23">
        <v>0</v>
      </c>
    </row>
    <row r="111" spans="1:21" x14ac:dyDescent="0.25">
      <c r="A111" s="19" t="s">
        <v>20</v>
      </c>
      <c r="B111" s="19" t="s">
        <v>52</v>
      </c>
      <c r="C111" s="19" t="s">
        <v>54</v>
      </c>
      <c r="D111" s="42">
        <v>103</v>
      </c>
      <c r="E111" s="21">
        <v>1.2105380258899674</v>
      </c>
      <c r="F111" s="21">
        <v>0.30213429607907411</v>
      </c>
      <c r="G111" s="43">
        <v>1</v>
      </c>
      <c r="H111" s="21">
        <v>1</v>
      </c>
      <c r="I111" s="21">
        <v>1</v>
      </c>
      <c r="J111" s="21">
        <v>1.0833333333333299</v>
      </c>
      <c r="K111" s="21">
        <v>1.3650000000000002</v>
      </c>
      <c r="L111" s="21">
        <v>1.683333333333334</v>
      </c>
      <c r="M111" s="21">
        <v>2.35</v>
      </c>
      <c r="N111" s="42">
        <v>87</v>
      </c>
      <c r="O111" s="42">
        <v>16</v>
      </c>
      <c r="P111" s="42">
        <v>0</v>
      </c>
      <c r="Q111" s="42">
        <v>0</v>
      </c>
      <c r="R111" s="23">
        <v>84.466019417475721</v>
      </c>
      <c r="S111" s="23">
        <v>15.53398058252427</v>
      </c>
      <c r="T111" s="23">
        <v>0</v>
      </c>
      <c r="U111" s="23">
        <v>0</v>
      </c>
    </row>
    <row r="112" spans="1:21" x14ac:dyDescent="0.25">
      <c r="A112" s="26" t="s">
        <v>16</v>
      </c>
      <c r="B112" s="26" t="s">
        <v>52</v>
      </c>
      <c r="C112" s="26" t="s">
        <v>54</v>
      </c>
      <c r="D112" s="44">
        <v>85</v>
      </c>
      <c r="E112" s="45">
        <v>1.5441176470588234</v>
      </c>
      <c r="F112" s="45">
        <v>0.40484739255545188</v>
      </c>
      <c r="G112" s="46">
        <v>1</v>
      </c>
      <c r="H112" s="45">
        <v>1</v>
      </c>
      <c r="I112" s="45">
        <v>1.1666666666666701</v>
      </c>
      <c r="J112" s="45">
        <v>1.5</v>
      </c>
      <c r="K112" s="45">
        <v>1.8333333333333299</v>
      </c>
      <c r="L112" s="45">
        <v>2</v>
      </c>
      <c r="M112" s="45">
        <v>2.75</v>
      </c>
      <c r="N112" s="44">
        <v>39</v>
      </c>
      <c r="O112" s="44">
        <v>43</v>
      </c>
      <c r="P112" s="44">
        <v>3</v>
      </c>
      <c r="Q112" s="44">
        <v>0</v>
      </c>
      <c r="R112" s="27">
        <v>45.882352941176471</v>
      </c>
      <c r="S112" s="27">
        <v>50.588235294117645</v>
      </c>
      <c r="T112" s="27">
        <v>3.5294117647058822</v>
      </c>
      <c r="U112" s="27">
        <v>0</v>
      </c>
    </row>
    <row r="113" spans="1:21" x14ac:dyDescent="0.25">
      <c r="A113" s="19" t="s">
        <v>23</v>
      </c>
      <c r="B113" s="19" t="s">
        <v>52</v>
      </c>
      <c r="C113" s="19" t="s">
        <v>55</v>
      </c>
      <c r="D113" s="42">
        <v>98</v>
      </c>
      <c r="E113" s="21">
        <v>1.8724489795918366</v>
      </c>
      <c r="F113" s="21">
        <v>0.45278729521992916</v>
      </c>
      <c r="G113" s="43">
        <v>1.125</v>
      </c>
      <c r="H113" s="21">
        <v>1.2887500000000001</v>
      </c>
      <c r="I113" s="21">
        <v>1.445833333333332</v>
      </c>
      <c r="J113" s="21">
        <v>1.7875000000000001</v>
      </c>
      <c r="K113" s="21">
        <v>2.25</v>
      </c>
      <c r="L113" s="21">
        <v>2.4375</v>
      </c>
      <c r="M113" s="21">
        <v>3.1666666666666701</v>
      </c>
      <c r="N113" s="42">
        <v>22</v>
      </c>
      <c r="O113" s="42">
        <v>67</v>
      </c>
      <c r="P113" s="42">
        <v>9</v>
      </c>
      <c r="Q113" s="42">
        <v>0</v>
      </c>
      <c r="R113" s="23">
        <v>22.448979591836736</v>
      </c>
      <c r="S113" s="23">
        <v>68.367346938775512</v>
      </c>
      <c r="T113" s="23">
        <v>9.183673469387756</v>
      </c>
      <c r="U113" s="23">
        <v>0</v>
      </c>
    </row>
    <row r="114" spans="1:21" x14ac:dyDescent="0.25">
      <c r="A114" s="19" t="s">
        <v>22</v>
      </c>
      <c r="B114" s="19" t="s">
        <v>52</v>
      </c>
      <c r="C114" s="19" t="s">
        <v>55</v>
      </c>
      <c r="D114" s="42">
        <v>83</v>
      </c>
      <c r="E114" s="21">
        <v>1.7620338496844521</v>
      </c>
      <c r="F114" s="21">
        <v>0.37697769116719376</v>
      </c>
      <c r="G114" s="43">
        <v>1.0625</v>
      </c>
      <c r="H114" s="21">
        <v>1.2635714285714279</v>
      </c>
      <c r="I114" s="21">
        <v>1.445833333333332</v>
      </c>
      <c r="J114" s="21">
        <v>1.6875</v>
      </c>
      <c r="K114" s="21">
        <v>2.1316666666666686</v>
      </c>
      <c r="L114" s="21">
        <v>2.288333333333334</v>
      </c>
      <c r="M114" s="21">
        <v>2.5416666666666701</v>
      </c>
      <c r="N114" s="42">
        <v>18</v>
      </c>
      <c r="O114" s="42">
        <v>61</v>
      </c>
      <c r="P114" s="42">
        <v>4</v>
      </c>
      <c r="Q114" s="42">
        <v>0</v>
      </c>
      <c r="R114" s="23">
        <v>21.686746987951807</v>
      </c>
      <c r="S114" s="23">
        <v>73.493975903614455</v>
      </c>
      <c r="T114" s="23">
        <v>4.8192771084337354</v>
      </c>
      <c r="U114" s="23">
        <v>0</v>
      </c>
    </row>
    <row r="115" spans="1:21" x14ac:dyDescent="0.25">
      <c r="A115" s="19" t="s">
        <v>17</v>
      </c>
      <c r="B115" s="19" t="s">
        <v>52</v>
      </c>
      <c r="C115" s="19" t="s">
        <v>55</v>
      </c>
      <c r="D115" s="42">
        <v>85</v>
      </c>
      <c r="E115" s="21">
        <v>2.1755882352941174</v>
      </c>
      <c r="F115" s="21">
        <v>0.41389212786756119</v>
      </c>
      <c r="G115" s="43">
        <v>1.5</v>
      </c>
      <c r="H115" s="21">
        <v>1.683333333333334</v>
      </c>
      <c r="I115" s="21">
        <v>1.8333333333333299</v>
      </c>
      <c r="J115" s="21">
        <v>2.1458333333333299</v>
      </c>
      <c r="K115" s="21">
        <v>2.4541666666666662</v>
      </c>
      <c r="L115" s="21">
        <v>2.6916666666666664</v>
      </c>
      <c r="M115" s="21">
        <v>3.4375</v>
      </c>
      <c r="N115" s="42">
        <v>0</v>
      </c>
      <c r="O115" s="42">
        <v>68</v>
      </c>
      <c r="P115" s="42">
        <v>17</v>
      </c>
      <c r="Q115" s="42">
        <v>0</v>
      </c>
      <c r="R115" s="23">
        <v>0</v>
      </c>
      <c r="S115" s="23">
        <v>80</v>
      </c>
      <c r="T115" s="23">
        <v>20</v>
      </c>
      <c r="U115" s="23">
        <v>0</v>
      </c>
    </row>
    <row r="116" spans="1:21" x14ac:dyDescent="0.25">
      <c r="A116" s="19" t="s">
        <v>21</v>
      </c>
      <c r="B116" s="19" t="s">
        <v>52</v>
      </c>
      <c r="C116" s="19" t="s">
        <v>55</v>
      </c>
      <c r="D116" s="42">
        <v>50</v>
      </c>
      <c r="E116" s="21">
        <v>2.0340833333333328</v>
      </c>
      <c r="F116" s="21">
        <v>0.37698989239534492</v>
      </c>
      <c r="G116" s="43">
        <v>1.2</v>
      </c>
      <c r="H116" s="21">
        <v>1.5450000000000002</v>
      </c>
      <c r="I116" s="21">
        <v>1.7350000000000001</v>
      </c>
      <c r="J116" s="21">
        <v>2.0249999999999999</v>
      </c>
      <c r="K116" s="21">
        <v>2.3333333333333299</v>
      </c>
      <c r="L116" s="21">
        <v>2.5158333333333305</v>
      </c>
      <c r="M116" s="21">
        <v>2.8</v>
      </c>
      <c r="N116" s="42">
        <v>4</v>
      </c>
      <c r="O116" s="42">
        <v>39</v>
      </c>
      <c r="P116" s="42">
        <v>7</v>
      </c>
      <c r="Q116" s="42">
        <v>0</v>
      </c>
      <c r="R116" s="23">
        <v>8</v>
      </c>
      <c r="S116" s="23">
        <v>78</v>
      </c>
      <c r="T116" s="23">
        <v>14.000000000000002</v>
      </c>
      <c r="U116" s="23">
        <v>0</v>
      </c>
    </row>
    <row r="117" spans="1:21" x14ac:dyDescent="0.25">
      <c r="A117" s="19" t="s">
        <v>18</v>
      </c>
      <c r="B117" s="19" t="s">
        <v>52</v>
      </c>
      <c r="C117" s="19" t="s">
        <v>55</v>
      </c>
      <c r="D117" s="42">
        <v>89</v>
      </c>
      <c r="E117" s="21">
        <v>2.2172284644194757</v>
      </c>
      <c r="F117" s="21">
        <v>0.42558967884116466</v>
      </c>
      <c r="G117" s="43">
        <v>1.3333333333333299</v>
      </c>
      <c r="H117" s="21">
        <v>1.6666666666666701</v>
      </c>
      <c r="I117" s="21">
        <v>1.8333333333333299</v>
      </c>
      <c r="J117" s="21">
        <v>2.1666666666666701</v>
      </c>
      <c r="K117" s="21">
        <v>2.6666666666666701</v>
      </c>
      <c r="L117" s="21">
        <v>2.75</v>
      </c>
      <c r="M117" s="21">
        <v>3.1666666666666701</v>
      </c>
      <c r="N117" s="42">
        <v>2</v>
      </c>
      <c r="O117" s="42">
        <v>61</v>
      </c>
      <c r="P117" s="42">
        <v>26</v>
      </c>
      <c r="Q117" s="42">
        <v>0</v>
      </c>
      <c r="R117" s="23">
        <v>2.2471910112359552</v>
      </c>
      <c r="S117" s="23">
        <v>68.539325842696627</v>
      </c>
      <c r="T117" s="23">
        <v>29.213483146067414</v>
      </c>
      <c r="U117" s="23">
        <v>0</v>
      </c>
    </row>
    <row r="118" spans="1:21" x14ac:dyDescent="0.25">
      <c r="A118" s="19" t="s">
        <v>19</v>
      </c>
      <c r="B118" s="19" t="s">
        <v>52</v>
      </c>
      <c r="C118" s="19" t="s">
        <v>55</v>
      </c>
      <c r="D118" s="42">
        <v>85</v>
      </c>
      <c r="E118" s="21">
        <v>1.6896078431372552</v>
      </c>
      <c r="F118" s="21">
        <v>0.33786822427507207</v>
      </c>
      <c r="G118" s="43">
        <v>1</v>
      </c>
      <c r="H118" s="21">
        <v>1.2833333333333319</v>
      </c>
      <c r="I118" s="21">
        <v>1.4166666666666701</v>
      </c>
      <c r="J118" s="21">
        <v>1.6666666666666701</v>
      </c>
      <c r="K118" s="21">
        <v>1.9333333333333362</v>
      </c>
      <c r="L118" s="21">
        <v>2.1500000000000021</v>
      </c>
      <c r="M118" s="21">
        <v>2.5416666666666701</v>
      </c>
      <c r="N118" s="42">
        <v>21</v>
      </c>
      <c r="O118" s="42">
        <v>61</v>
      </c>
      <c r="P118" s="42">
        <v>3</v>
      </c>
      <c r="Q118" s="42">
        <v>0</v>
      </c>
      <c r="R118" s="23">
        <v>24.705882352941178</v>
      </c>
      <c r="S118" s="23">
        <v>71.764705882352942</v>
      </c>
      <c r="T118" s="23">
        <v>3.5294117647058822</v>
      </c>
      <c r="U118" s="23">
        <v>0</v>
      </c>
    </row>
    <row r="119" spans="1:21" x14ac:dyDescent="0.25">
      <c r="A119" s="19" t="s">
        <v>20</v>
      </c>
      <c r="B119" s="19" t="s">
        <v>52</v>
      </c>
      <c r="C119" s="19" t="s">
        <v>55</v>
      </c>
      <c r="D119" s="42">
        <v>103</v>
      </c>
      <c r="E119" s="21">
        <v>1.8071775312066574</v>
      </c>
      <c r="F119" s="21">
        <v>0.37197400063615721</v>
      </c>
      <c r="G119" s="43">
        <v>1.0833333333333299</v>
      </c>
      <c r="H119" s="21">
        <v>1.3374999999999979</v>
      </c>
      <c r="I119" s="21">
        <v>1.5</v>
      </c>
      <c r="J119" s="21">
        <v>1.7749999999999999</v>
      </c>
      <c r="K119" s="21">
        <v>2.1583333333333341</v>
      </c>
      <c r="L119" s="21">
        <v>2.3125</v>
      </c>
      <c r="M119" s="21">
        <v>2.6714285714285699</v>
      </c>
      <c r="N119" s="42">
        <v>18</v>
      </c>
      <c r="O119" s="42">
        <v>82</v>
      </c>
      <c r="P119" s="42">
        <v>3</v>
      </c>
      <c r="Q119" s="42">
        <v>0</v>
      </c>
      <c r="R119" s="23">
        <v>17.475728155339805</v>
      </c>
      <c r="S119" s="23">
        <v>79.611650485436897</v>
      </c>
      <c r="T119" s="23">
        <v>2.912621359223301</v>
      </c>
      <c r="U119" s="23">
        <v>0</v>
      </c>
    </row>
    <row r="120" spans="1:21" x14ac:dyDescent="0.25">
      <c r="A120" s="26" t="s">
        <v>16</v>
      </c>
      <c r="B120" s="26" t="s">
        <v>52</v>
      </c>
      <c r="C120" s="26" t="s">
        <v>55</v>
      </c>
      <c r="D120" s="44">
        <v>85</v>
      </c>
      <c r="E120" s="45">
        <v>1.9482843137254906</v>
      </c>
      <c r="F120" s="45">
        <v>0.32936645918118512</v>
      </c>
      <c r="G120" s="46">
        <v>1.1666666666666701</v>
      </c>
      <c r="H120" s="45">
        <v>1.5</v>
      </c>
      <c r="I120" s="45">
        <v>1.6666666666666701</v>
      </c>
      <c r="J120" s="45">
        <v>1.9166666666666701</v>
      </c>
      <c r="K120" s="45">
        <v>2.25</v>
      </c>
      <c r="L120" s="45">
        <v>2.4166666666666701</v>
      </c>
      <c r="M120" s="45">
        <v>2.6666666666666701</v>
      </c>
      <c r="N120" s="44">
        <v>5</v>
      </c>
      <c r="O120" s="44">
        <v>74</v>
      </c>
      <c r="P120" s="44">
        <v>6</v>
      </c>
      <c r="Q120" s="44">
        <v>0</v>
      </c>
      <c r="R120" s="27">
        <v>5.8823529411764701</v>
      </c>
      <c r="S120" s="27">
        <v>87.058823529411768</v>
      </c>
      <c r="T120" s="27">
        <v>7.0588235294117645</v>
      </c>
      <c r="U120" s="27">
        <v>0</v>
      </c>
    </row>
    <row r="121" spans="1:21" x14ac:dyDescent="0.25">
      <c r="A121" s="19" t="s">
        <v>23</v>
      </c>
      <c r="B121" s="19" t="s">
        <v>56</v>
      </c>
      <c r="C121" s="19" t="s">
        <v>57</v>
      </c>
      <c r="D121" s="42">
        <v>98</v>
      </c>
      <c r="E121" s="21">
        <v>2.4011054421768705</v>
      </c>
      <c r="F121" s="21">
        <v>0.3001297632567097</v>
      </c>
      <c r="G121" s="43">
        <v>1.6875</v>
      </c>
      <c r="H121" s="21">
        <v>1.9695833333333312</v>
      </c>
      <c r="I121" s="21">
        <v>2.1349999999999998</v>
      </c>
      <c r="J121" s="21">
        <v>2.4</v>
      </c>
      <c r="K121" s="21">
        <v>2.65</v>
      </c>
      <c r="L121" s="21">
        <v>2.75</v>
      </c>
      <c r="M121" s="21">
        <v>3.125</v>
      </c>
      <c r="N121" s="42">
        <v>0</v>
      </c>
      <c r="O121" s="42">
        <v>56</v>
      </c>
      <c r="P121" s="42">
        <v>42</v>
      </c>
      <c r="Q121" s="42">
        <v>0</v>
      </c>
      <c r="R121" s="23">
        <v>0</v>
      </c>
      <c r="S121" s="23">
        <v>57.142857142857139</v>
      </c>
      <c r="T121" s="23">
        <v>42.857142857142854</v>
      </c>
      <c r="U121" s="23">
        <v>0</v>
      </c>
    </row>
    <row r="122" spans="1:21" x14ac:dyDescent="0.25">
      <c r="A122" s="19" t="s">
        <v>22</v>
      </c>
      <c r="B122" s="19" t="s">
        <v>56</v>
      </c>
      <c r="C122" s="19" t="s">
        <v>57</v>
      </c>
      <c r="D122" s="42">
        <v>83</v>
      </c>
      <c r="E122" s="21">
        <v>2.2788869764773381</v>
      </c>
      <c r="F122" s="21">
        <v>0.35820086629038916</v>
      </c>
      <c r="G122" s="43">
        <v>1.46428571428571</v>
      </c>
      <c r="H122" s="21">
        <v>1.7583333333333342</v>
      </c>
      <c r="I122" s="21">
        <v>2.0133333333333319</v>
      </c>
      <c r="J122" s="21">
        <v>2.25</v>
      </c>
      <c r="K122" s="21">
        <v>2.5749999999999984</v>
      </c>
      <c r="L122" s="21">
        <v>2.7250000000000019</v>
      </c>
      <c r="M122" s="21">
        <v>3.1875</v>
      </c>
      <c r="N122" s="42">
        <v>2</v>
      </c>
      <c r="O122" s="42">
        <v>58</v>
      </c>
      <c r="P122" s="42">
        <v>23</v>
      </c>
      <c r="Q122" s="42">
        <v>0</v>
      </c>
      <c r="R122" s="23">
        <v>2.4096385542168677</v>
      </c>
      <c r="S122" s="23">
        <v>69.879518072289159</v>
      </c>
      <c r="T122" s="23">
        <v>27.710843373493976</v>
      </c>
      <c r="U122" s="23">
        <v>0</v>
      </c>
    </row>
    <row r="123" spans="1:21" x14ac:dyDescent="0.25">
      <c r="A123" s="19" t="s">
        <v>17</v>
      </c>
      <c r="B123" s="19" t="s">
        <v>56</v>
      </c>
      <c r="C123" s="19" t="s">
        <v>57</v>
      </c>
      <c r="D123" s="42">
        <v>85</v>
      </c>
      <c r="E123" s="21">
        <v>2.8266666666666667</v>
      </c>
      <c r="F123" s="21">
        <v>0.26050292222309629</v>
      </c>
      <c r="G123" s="43">
        <v>2.25</v>
      </c>
      <c r="H123" s="21">
        <v>2.5</v>
      </c>
      <c r="I123" s="21">
        <v>2.6416666666666639</v>
      </c>
      <c r="J123" s="21">
        <v>2.8333333333333299</v>
      </c>
      <c r="K123" s="21">
        <v>3</v>
      </c>
      <c r="L123" s="21">
        <v>3.1666666666666701</v>
      </c>
      <c r="M123" s="21">
        <v>3.5208333333333299</v>
      </c>
      <c r="N123" s="42">
        <v>0</v>
      </c>
      <c r="O123" s="42">
        <v>6</v>
      </c>
      <c r="P123" s="42">
        <v>77</v>
      </c>
      <c r="Q123" s="42">
        <v>2</v>
      </c>
      <c r="R123" s="23">
        <v>0</v>
      </c>
      <c r="S123" s="23">
        <v>7.0588235294117645</v>
      </c>
      <c r="T123" s="23">
        <v>90.588235294117652</v>
      </c>
      <c r="U123" s="23">
        <v>2.3529411764705883</v>
      </c>
    </row>
    <row r="124" spans="1:21" x14ac:dyDescent="0.25">
      <c r="A124" s="19" t="s">
        <v>21</v>
      </c>
      <c r="B124" s="19" t="s">
        <v>56</v>
      </c>
      <c r="C124" s="19" t="s">
        <v>57</v>
      </c>
      <c r="D124" s="42">
        <v>50</v>
      </c>
      <c r="E124" s="21">
        <v>2.9005000000000001</v>
      </c>
      <c r="F124" s="21">
        <v>0.33249537531095769</v>
      </c>
      <c r="G124" s="43">
        <v>2.1666666666666701</v>
      </c>
      <c r="H124" s="21">
        <v>2.4958333333333331</v>
      </c>
      <c r="I124" s="21">
        <v>2.6833333333333345</v>
      </c>
      <c r="J124" s="21">
        <v>2.9</v>
      </c>
      <c r="K124" s="21">
        <v>3.1666666666666701</v>
      </c>
      <c r="L124" s="21">
        <v>3.250833333333333</v>
      </c>
      <c r="M124" s="21">
        <v>3.6666666666666701</v>
      </c>
      <c r="N124" s="42">
        <v>0</v>
      </c>
      <c r="O124" s="42">
        <v>5</v>
      </c>
      <c r="P124" s="42">
        <v>43</v>
      </c>
      <c r="Q124" s="42">
        <v>2</v>
      </c>
      <c r="R124" s="23">
        <v>0</v>
      </c>
      <c r="S124" s="23">
        <v>10</v>
      </c>
      <c r="T124" s="23">
        <v>86</v>
      </c>
      <c r="U124" s="23">
        <v>4</v>
      </c>
    </row>
    <row r="125" spans="1:21" x14ac:dyDescent="0.25">
      <c r="A125" s="19" t="s">
        <v>18</v>
      </c>
      <c r="B125" s="19" t="s">
        <v>56</v>
      </c>
      <c r="C125" s="19" t="s">
        <v>57</v>
      </c>
      <c r="D125" s="42">
        <v>89</v>
      </c>
      <c r="E125" s="21">
        <v>2.6802434456928839</v>
      </c>
      <c r="F125" s="21">
        <v>0.35543307899881538</v>
      </c>
      <c r="G125" s="43">
        <v>1.75</v>
      </c>
      <c r="H125" s="21">
        <v>2.25</v>
      </c>
      <c r="I125" s="21">
        <v>2.3333333333333299</v>
      </c>
      <c r="J125" s="21">
        <v>2.6666666666666701</v>
      </c>
      <c r="K125" s="21">
        <v>3</v>
      </c>
      <c r="L125" s="21">
        <v>3.0999999999999983</v>
      </c>
      <c r="M125" s="21">
        <v>3.5</v>
      </c>
      <c r="N125" s="42">
        <v>0</v>
      </c>
      <c r="O125" s="42">
        <v>26</v>
      </c>
      <c r="P125" s="42">
        <v>62</v>
      </c>
      <c r="Q125" s="42">
        <v>1</v>
      </c>
      <c r="R125" s="23">
        <v>0</v>
      </c>
      <c r="S125" s="23">
        <v>29.213483146067414</v>
      </c>
      <c r="T125" s="23">
        <v>69.662921348314612</v>
      </c>
      <c r="U125" s="23">
        <v>1.1235955056179776</v>
      </c>
    </row>
    <row r="126" spans="1:21" x14ac:dyDescent="0.25">
      <c r="A126" s="19" t="s">
        <v>19</v>
      </c>
      <c r="B126" s="19" t="s">
        <v>56</v>
      </c>
      <c r="C126" s="19" t="s">
        <v>57</v>
      </c>
      <c r="D126" s="42">
        <v>85</v>
      </c>
      <c r="E126" s="21">
        <v>2.493480392156862</v>
      </c>
      <c r="F126" s="21">
        <v>0.44324713806702282</v>
      </c>
      <c r="G126" s="43">
        <v>1.25</v>
      </c>
      <c r="H126" s="21">
        <v>1.93333333333333</v>
      </c>
      <c r="I126" s="21">
        <v>2.25</v>
      </c>
      <c r="J126" s="21">
        <v>2.5</v>
      </c>
      <c r="K126" s="21">
        <v>2.8499999999999983</v>
      </c>
      <c r="L126" s="21">
        <v>3</v>
      </c>
      <c r="M126" s="21">
        <v>3.5833333333333299</v>
      </c>
      <c r="N126" s="42">
        <v>3</v>
      </c>
      <c r="O126" s="42">
        <v>38</v>
      </c>
      <c r="P126" s="42">
        <v>42</v>
      </c>
      <c r="Q126" s="42">
        <v>2</v>
      </c>
      <c r="R126" s="23">
        <v>3.5294117647058822</v>
      </c>
      <c r="S126" s="23">
        <v>44.705882352941181</v>
      </c>
      <c r="T126" s="23">
        <v>49.411764705882355</v>
      </c>
      <c r="U126" s="23">
        <v>2.3529411764705883</v>
      </c>
    </row>
    <row r="127" spans="1:21" x14ac:dyDescent="0.25">
      <c r="A127" s="19" t="s">
        <v>20</v>
      </c>
      <c r="B127" s="19" t="s">
        <v>56</v>
      </c>
      <c r="C127" s="19" t="s">
        <v>57</v>
      </c>
      <c r="D127" s="42">
        <v>103</v>
      </c>
      <c r="E127" s="21">
        <v>2.4521584604715674</v>
      </c>
      <c r="F127" s="21">
        <v>0.35404941830467329</v>
      </c>
      <c r="G127" s="43">
        <v>1.5833333333333299</v>
      </c>
      <c r="H127" s="21">
        <v>2</v>
      </c>
      <c r="I127" s="21">
        <v>2.175000000000002</v>
      </c>
      <c r="J127" s="21">
        <v>2.4166666666666701</v>
      </c>
      <c r="K127" s="21">
        <v>2.75</v>
      </c>
      <c r="L127" s="21">
        <v>2.875</v>
      </c>
      <c r="M127" s="21">
        <v>3.4375</v>
      </c>
      <c r="N127" s="42">
        <v>0</v>
      </c>
      <c r="O127" s="42">
        <v>56</v>
      </c>
      <c r="P127" s="42">
        <v>47</v>
      </c>
      <c r="Q127" s="42">
        <v>0</v>
      </c>
      <c r="R127" s="23">
        <v>0</v>
      </c>
      <c r="S127" s="23">
        <v>54.368932038834949</v>
      </c>
      <c r="T127" s="23">
        <v>45.631067961165051</v>
      </c>
      <c r="U127" s="23">
        <v>0</v>
      </c>
    </row>
    <row r="128" spans="1:21" x14ac:dyDescent="0.25">
      <c r="A128" s="26" t="s">
        <v>16</v>
      </c>
      <c r="B128" s="26" t="s">
        <v>56</v>
      </c>
      <c r="C128" s="26" t="s">
        <v>57</v>
      </c>
      <c r="D128" s="44">
        <v>85</v>
      </c>
      <c r="E128" s="45">
        <v>3.1237745098039209</v>
      </c>
      <c r="F128" s="45">
        <v>0.28420793433286246</v>
      </c>
      <c r="G128" s="46">
        <v>2.5</v>
      </c>
      <c r="H128" s="45">
        <v>2.820833333333332</v>
      </c>
      <c r="I128" s="45">
        <v>2.9166666666666701</v>
      </c>
      <c r="J128" s="45">
        <v>3.0833333333333299</v>
      </c>
      <c r="K128" s="45">
        <v>3.3333333333333299</v>
      </c>
      <c r="L128" s="45">
        <v>3.5250000000000026</v>
      </c>
      <c r="M128" s="45">
        <v>3.8333333333333299</v>
      </c>
      <c r="N128" s="44">
        <v>0</v>
      </c>
      <c r="O128" s="44">
        <v>0</v>
      </c>
      <c r="P128" s="44">
        <v>72</v>
      </c>
      <c r="Q128" s="44">
        <v>13</v>
      </c>
      <c r="R128" s="27">
        <v>0</v>
      </c>
      <c r="S128" s="27">
        <v>0</v>
      </c>
      <c r="T128" s="27">
        <v>84.705882352941174</v>
      </c>
      <c r="U128" s="27">
        <v>15.294117647058824</v>
      </c>
    </row>
    <row r="129" spans="1:21" x14ac:dyDescent="0.25">
      <c r="A129" s="19" t="s">
        <v>23</v>
      </c>
      <c r="B129" s="19" t="s">
        <v>56</v>
      </c>
      <c r="C129" s="19" t="s">
        <v>58</v>
      </c>
      <c r="D129" s="42">
        <v>98</v>
      </c>
      <c r="E129" s="21">
        <v>1.732015306122449</v>
      </c>
      <c r="F129" s="21">
        <v>0.34405782423673986</v>
      </c>
      <c r="G129" s="43">
        <v>1.0625</v>
      </c>
      <c r="H129" s="21">
        <v>1.25</v>
      </c>
      <c r="I129" s="21">
        <v>1.425000000000002</v>
      </c>
      <c r="J129" s="21">
        <v>1.75</v>
      </c>
      <c r="K129" s="21">
        <v>2</v>
      </c>
      <c r="L129" s="21">
        <v>2.1875</v>
      </c>
      <c r="M129" s="21">
        <v>2.5625</v>
      </c>
      <c r="N129" s="42">
        <v>22</v>
      </c>
      <c r="O129" s="42">
        <v>74</v>
      </c>
      <c r="P129" s="42">
        <v>2</v>
      </c>
      <c r="Q129" s="42">
        <v>0</v>
      </c>
      <c r="R129" s="23">
        <v>22.448979591836736</v>
      </c>
      <c r="S129" s="23">
        <v>75.510204081632651</v>
      </c>
      <c r="T129" s="23">
        <v>2.0408163265306123</v>
      </c>
      <c r="U129" s="23">
        <v>0</v>
      </c>
    </row>
    <row r="130" spans="1:21" x14ac:dyDescent="0.25">
      <c r="A130" s="19" t="s">
        <v>22</v>
      </c>
      <c r="B130" s="19" t="s">
        <v>56</v>
      </c>
      <c r="C130" s="19" t="s">
        <v>58</v>
      </c>
      <c r="D130" s="42">
        <v>83</v>
      </c>
      <c r="E130" s="21">
        <v>1.6740461847389558</v>
      </c>
      <c r="F130" s="21">
        <v>0.40595743603566115</v>
      </c>
      <c r="G130" s="43">
        <v>1</v>
      </c>
      <c r="H130" s="21">
        <v>1.217261904761902</v>
      </c>
      <c r="I130" s="21">
        <v>1.278571428571428</v>
      </c>
      <c r="J130" s="21">
        <v>1.5833333333333299</v>
      </c>
      <c r="K130" s="21">
        <v>2.0749999999999984</v>
      </c>
      <c r="L130" s="21">
        <v>2.2302380952380982</v>
      </c>
      <c r="M130" s="21">
        <v>2.9833333333333298</v>
      </c>
      <c r="N130" s="42">
        <v>32</v>
      </c>
      <c r="O130" s="42">
        <v>49</v>
      </c>
      <c r="P130" s="42">
        <v>2</v>
      </c>
      <c r="Q130" s="42">
        <v>0</v>
      </c>
      <c r="R130" s="23">
        <v>38.554216867469883</v>
      </c>
      <c r="S130" s="23">
        <v>59.036144578313255</v>
      </c>
      <c r="T130" s="23">
        <v>2.4096385542168677</v>
      </c>
      <c r="U130" s="23">
        <v>0</v>
      </c>
    </row>
    <row r="131" spans="1:21" x14ac:dyDescent="0.25">
      <c r="A131" s="19" t="s">
        <v>17</v>
      </c>
      <c r="B131" s="19" t="s">
        <v>56</v>
      </c>
      <c r="C131" s="19" t="s">
        <v>58</v>
      </c>
      <c r="D131" s="42">
        <v>85</v>
      </c>
      <c r="E131" s="21">
        <v>2.0130392156862742</v>
      </c>
      <c r="F131" s="21">
        <v>0.32064245780215922</v>
      </c>
      <c r="G131" s="43">
        <v>1.375</v>
      </c>
      <c r="H131" s="21">
        <v>1.6666666666666701</v>
      </c>
      <c r="I131" s="21">
        <v>1.75</v>
      </c>
      <c r="J131" s="21">
        <v>1.9791666666666701</v>
      </c>
      <c r="K131" s="21">
        <v>2.25</v>
      </c>
      <c r="L131" s="21">
        <v>2.3333333333333299</v>
      </c>
      <c r="M131" s="21">
        <v>3.2291666666666701</v>
      </c>
      <c r="N131" s="42">
        <v>2</v>
      </c>
      <c r="O131" s="42">
        <v>76</v>
      </c>
      <c r="P131" s="42">
        <v>7</v>
      </c>
      <c r="Q131" s="42">
        <v>0</v>
      </c>
      <c r="R131" s="23">
        <v>2.3529411764705883</v>
      </c>
      <c r="S131" s="23">
        <v>89.411764705882362</v>
      </c>
      <c r="T131" s="23">
        <v>8.235294117647058</v>
      </c>
      <c r="U131" s="23">
        <v>0</v>
      </c>
    </row>
    <row r="132" spans="1:21" x14ac:dyDescent="0.25">
      <c r="A132" s="19" t="s">
        <v>21</v>
      </c>
      <c r="B132" s="19" t="s">
        <v>56</v>
      </c>
      <c r="C132" s="19" t="s">
        <v>58</v>
      </c>
      <c r="D132" s="42">
        <v>50</v>
      </c>
      <c r="E132" s="21">
        <v>2.1220833333333329</v>
      </c>
      <c r="F132" s="21">
        <v>0.28297452520695199</v>
      </c>
      <c r="G132" s="43">
        <v>1.3333333333333299</v>
      </c>
      <c r="H132" s="21">
        <v>1.8062499999999999</v>
      </c>
      <c r="I132" s="21">
        <v>1.9066666666666641</v>
      </c>
      <c r="J132" s="21">
        <v>2.0833333333333299</v>
      </c>
      <c r="K132" s="21">
        <v>2.4500000000000002</v>
      </c>
      <c r="L132" s="21">
        <v>2.5</v>
      </c>
      <c r="M132" s="21">
        <v>2.6666666666666701</v>
      </c>
      <c r="N132" s="42">
        <v>1</v>
      </c>
      <c r="O132" s="42">
        <v>40</v>
      </c>
      <c r="P132" s="42">
        <v>9</v>
      </c>
      <c r="Q132" s="42">
        <v>0</v>
      </c>
      <c r="R132" s="23">
        <v>2</v>
      </c>
      <c r="S132" s="23">
        <v>80</v>
      </c>
      <c r="T132" s="23">
        <v>18</v>
      </c>
      <c r="U132" s="23">
        <v>0</v>
      </c>
    </row>
    <row r="133" spans="1:21" x14ac:dyDescent="0.25">
      <c r="A133" s="19" t="s">
        <v>18</v>
      </c>
      <c r="B133" s="19" t="s">
        <v>56</v>
      </c>
      <c r="C133" s="19" t="s">
        <v>58</v>
      </c>
      <c r="D133" s="42">
        <v>89</v>
      </c>
      <c r="E133" s="21">
        <v>1.8300561797752812</v>
      </c>
      <c r="F133" s="21">
        <v>0.39269211741604187</v>
      </c>
      <c r="G133" s="43">
        <v>1.0833333333333299</v>
      </c>
      <c r="H133" s="21">
        <v>1.3333333333333299</v>
      </c>
      <c r="I133" s="21">
        <v>1.4666666666666681</v>
      </c>
      <c r="J133" s="21">
        <v>1.8333333333333299</v>
      </c>
      <c r="K133" s="21">
        <v>2.1166666666666663</v>
      </c>
      <c r="L133" s="21">
        <v>2.3499999999999983</v>
      </c>
      <c r="M133" s="21">
        <v>2.9166666666666701</v>
      </c>
      <c r="N133" s="42">
        <v>18</v>
      </c>
      <c r="O133" s="42">
        <v>64</v>
      </c>
      <c r="P133" s="42">
        <v>7</v>
      </c>
      <c r="Q133" s="42">
        <v>0</v>
      </c>
      <c r="R133" s="23">
        <v>20.224719101123593</v>
      </c>
      <c r="S133" s="23">
        <v>71.910112359550567</v>
      </c>
      <c r="T133" s="23">
        <v>7.8651685393258424</v>
      </c>
      <c r="U133" s="23">
        <v>0</v>
      </c>
    </row>
    <row r="134" spans="1:21" x14ac:dyDescent="0.25">
      <c r="A134" s="19" t="s">
        <v>19</v>
      </c>
      <c r="B134" s="19" t="s">
        <v>56</v>
      </c>
      <c r="C134" s="19" t="s">
        <v>58</v>
      </c>
      <c r="D134" s="42">
        <v>85</v>
      </c>
      <c r="E134" s="21">
        <v>1.9693627450980395</v>
      </c>
      <c r="F134" s="21">
        <v>0.4533411867437096</v>
      </c>
      <c r="G134" s="43">
        <v>1</v>
      </c>
      <c r="H134" s="21">
        <v>1.433333333333334</v>
      </c>
      <c r="I134" s="21">
        <v>1.6500000000000021</v>
      </c>
      <c r="J134" s="21">
        <v>1.9166666666666701</v>
      </c>
      <c r="K134" s="21">
        <v>2.3499999999999983</v>
      </c>
      <c r="L134" s="21">
        <v>2.6000000000000005</v>
      </c>
      <c r="M134" s="21">
        <v>3</v>
      </c>
      <c r="N134" s="42">
        <v>10</v>
      </c>
      <c r="O134" s="42">
        <v>61</v>
      </c>
      <c r="P134" s="42">
        <v>14</v>
      </c>
      <c r="Q134" s="42">
        <v>0</v>
      </c>
      <c r="R134" s="23">
        <v>11.76470588235294</v>
      </c>
      <c r="S134" s="23">
        <v>71.764705882352942</v>
      </c>
      <c r="T134" s="23">
        <v>16.470588235294116</v>
      </c>
      <c r="U134" s="23">
        <v>0</v>
      </c>
    </row>
    <row r="135" spans="1:21" x14ac:dyDescent="0.25">
      <c r="A135" s="19" t="s">
        <v>20</v>
      </c>
      <c r="B135" s="19" t="s">
        <v>56</v>
      </c>
      <c r="C135" s="19" t="s">
        <v>58</v>
      </c>
      <c r="D135" s="42">
        <v>103</v>
      </c>
      <c r="E135" s="21">
        <v>1.7806576514100785</v>
      </c>
      <c r="F135" s="21">
        <v>0.43553774391442407</v>
      </c>
      <c r="G135" s="43">
        <v>1.0625</v>
      </c>
      <c r="H135" s="21">
        <v>1.2708333333333299</v>
      </c>
      <c r="I135" s="21">
        <v>1.362500000000002</v>
      </c>
      <c r="J135" s="21">
        <v>1.75</v>
      </c>
      <c r="K135" s="21">
        <v>2.1416666666666706</v>
      </c>
      <c r="L135" s="21">
        <v>2.4133333333333358</v>
      </c>
      <c r="M135" s="21">
        <v>2.875</v>
      </c>
      <c r="N135" s="42">
        <v>32</v>
      </c>
      <c r="O135" s="42">
        <v>64</v>
      </c>
      <c r="P135" s="42">
        <v>7</v>
      </c>
      <c r="Q135" s="42">
        <v>0</v>
      </c>
      <c r="R135" s="23">
        <v>31.067961165048541</v>
      </c>
      <c r="S135" s="23">
        <v>62.135922330097081</v>
      </c>
      <c r="T135" s="23">
        <v>6.7961165048543686</v>
      </c>
      <c r="U135" s="23">
        <v>0</v>
      </c>
    </row>
    <row r="136" spans="1:21" x14ac:dyDescent="0.25">
      <c r="A136" s="26" t="s">
        <v>16</v>
      </c>
      <c r="B136" s="26" t="s">
        <v>56</v>
      </c>
      <c r="C136" s="26" t="s">
        <v>58</v>
      </c>
      <c r="D136" s="44">
        <v>85</v>
      </c>
      <c r="E136" s="45">
        <v>1.9448529411764706</v>
      </c>
      <c r="F136" s="45">
        <v>0.33945741351426001</v>
      </c>
      <c r="G136" s="46">
        <v>1.25</v>
      </c>
      <c r="H136" s="45">
        <v>1.5</v>
      </c>
      <c r="I136" s="45">
        <v>1.616666666666666</v>
      </c>
      <c r="J136" s="45">
        <v>1.9166666666666701</v>
      </c>
      <c r="K136" s="45">
        <v>2.1666666666666701</v>
      </c>
      <c r="L136" s="45">
        <v>2.3333333333333299</v>
      </c>
      <c r="M136" s="45">
        <v>2.8333333333333299</v>
      </c>
      <c r="N136" s="44">
        <v>5</v>
      </c>
      <c r="O136" s="44">
        <v>76</v>
      </c>
      <c r="P136" s="44">
        <v>4</v>
      </c>
      <c r="Q136" s="44">
        <v>0</v>
      </c>
      <c r="R136" s="27">
        <v>5.8823529411764701</v>
      </c>
      <c r="S136" s="27">
        <v>89.411764705882362</v>
      </c>
      <c r="T136" s="27">
        <v>4.7058823529411766</v>
      </c>
      <c r="U136" s="27">
        <v>0</v>
      </c>
    </row>
    <row r="137" spans="1:21" x14ac:dyDescent="0.25">
      <c r="A137" s="19" t="s">
        <v>23</v>
      </c>
      <c r="B137" s="19" t="s">
        <v>56</v>
      </c>
      <c r="C137" s="19" t="s">
        <v>59</v>
      </c>
      <c r="D137" s="42">
        <v>98</v>
      </c>
      <c r="E137" s="21">
        <v>2.72984693877551</v>
      </c>
      <c r="F137" s="21">
        <v>0.40697565769064337</v>
      </c>
      <c r="G137" s="43">
        <v>1.4833333333333301</v>
      </c>
      <c r="H137" s="21">
        <v>2.1875</v>
      </c>
      <c r="I137" s="21">
        <v>2.3849999999999998</v>
      </c>
      <c r="J137" s="21">
        <v>2.75</v>
      </c>
      <c r="K137" s="21">
        <v>3.0625</v>
      </c>
      <c r="L137" s="21">
        <v>3.25</v>
      </c>
      <c r="M137" s="21">
        <v>3.55</v>
      </c>
      <c r="N137" s="42">
        <v>1</v>
      </c>
      <c r="O137" s="42">
        <v>25</v>
      </c>
      <c r="P137" s="42">
        <v>71</v>
      </c>
      <c r="Q137" s="42">
        <v>1</v>
      </c>
      <c r="R137" s="23">
        <v>1.0204081632653061</v>
      </c>
      <c r="S137" s="23">
        <v>25.510204081632654</v>
      </c>
      <c r="T137" s="23">
        <v>72.448979591836732</v>
      </c>
      <c r="U137" s="23">
        <v>1.0204081632653061</v>
      </c>
    </row>
    <row r="138" spans="1:21" x14ac:dyDescent="0.25">
      <c r="A138" s="19" t="s">
        <v>22</v>
      </c>
      <c r="B138" s="19" t="s">
        <v>56</v>
      </c>
      <c r="C138" s="19" t="s">
        <v>59</v>
      </c>
      <c r="D138" s="42">
        <v>83</v>
      </c>
      <c r="E138" s="21">
        <v>2.3809452094090648</v>
      </c>
      <c r="F138" s="21">
        <v>0.4641743915459291</v>
      </c>
      <c r="G138" s="43">
        <v>1.4166666666666701</v>
      </c>
      <c r="H138" s="21">
        <v>1.75</v>
      </c>
      <c r="I138" s="21">
        <v>1.9925000000000002</v>
      </c>
      <c r="J138" s="21">
        <v>2.375</v>
      </c>
      <c r="K138" s="21">
        <v>2.8125</v>
      </c>
      <c r="L138" s="21">
        <v>3</v>
      </c>
      <c r="M138" s="21">
        <v>3.5</v>
      </c>
      <c r="N138" s="42">
        <v>2</v>
      </c>
      <c r="O138" s="42">
        <v>47</v>
      </c>
      <c r="P138" s="42">
        <v>33</v>
      </c>
      <c r="Q138" s="42">
        <v>1</v>
      </c>
      <c r="R138" s="23">
        <v>2.4096385542168677</v>
      </c>
      <c r="S138" s="23">
        <v>56.626506024096393</v>
      </c>
      <c r="T138" s="23">
        <v>39.75903614457831</v>
      </c>
      <c r="U138" s="23">
        <v>1.2048192771084338</v>
      </c>
    </row>
    <row r="139" spans="1:21" x14ac:dyDescent="0.25">
      <c r="A139" s="19" t="s">
        <v>17</v>
      </c>
      <c r="B139" s="19" t="s">
        <v>56</v>
      </c>
      <c r="C139" s="19" t="s">
        <v>59</v>
      </c>
      <c r="D139" s="42">
        <v>85</v>
      </c>
      <c r="E139" s="21">
        <v>3.252549019607843</v>
      </c>
      <c r="F139" s="21">
        <v>0.32690041020189153</v>
      </c>
      <c r="G139" s="43">
        <v>2</v>
      </c>
      <c r="H139" s="21">
        <v>2.9166666666666701</v>
      </c>
      <c r="I139" s="21">
        <v>3</v>
      </c>
      <c r="J139" s="21">
        <v>3.25</v>
      </c>
      <c r="K139" s="21">
        <v>3.5</v>
      </c>
      <c r="L139" s="21">
        <v>3.5833333333333299</v>
      </c>
      <c r="M139" s="21">
        <v>4</v>
      </c>
      <c r="N139" s="42">
        <v>0</v>
      </c>
      <c r="O139" s="42">
        <v>2</v>
      </c>
      <c r="P139" s="42">
        <v>62</v>
      </c>
      <c r="Q139" s="42">
        <v>21</v>
      </c>
      <c r="R139" s="23">
        <v>0</v>
      </c>
      <c r="S139" s="23">
        <v>2.3529411764705883</v>
      </c>
      <c r="T139" s="23">
        <v>72.941176470588232</v>
      </c>
      <c r="U139" s="23">
        <v>24.705882352941178</v>
      </c>
    </row>
    <row r="140" spans="1:21" x14ac:dyDescent="0.25">
      <c r="A140" s="19" t="s">
        <v>21</v>
      </c>
      <c r="B140" s="19" t="s">
        <v>56</v>
      </c>
      <c r="C140" s="19" t="s">
        <v>59</v>
      </c>
      <c r="D140" s="42">
        <v>50</v>
      </c>
      <c r="E140" s="21">
        <v>3.0874166666666674</v>
      </c>
      <c r="F140" s="21">
        <v>0.34382973204362083</v>
      </c>
      <c r="G140" s="43">
        <v>2.1416666666666702</v>
      </c>
      <c r="H140" s="21">
        <v>2.6625000000000032</v>
      </c>
      <c r="I140" s="21">
        <v>2.79</v>
      </c>
      <c r="J140" s="21">
        <v>3.091666666666665</v>
      </c>
      <c r="K140" s="21">
        <v>3.42166666666667</v>
      </c>
      <c r="L140" s="21">
        <v>3.4624999999999968</v>
      </c>
      <c r="M140" s="21">
        <v>3.7</v>
      </c>
      <c r="N140" s="42">
        <v>0</v>
      </c>
      <c r="O140" s="42">
        <v>1</v>
      </c>
      <c r="P140" s="42">
        <v>44</v>
      </c>
      <c r="Q140" s="42">
        <v>5</v>
      </c>
      <c r="R140" s="23">
        <v>0</v>
      </c>
      <c r="S140" s="23">
        <v>2</v>
      </c>
      <c r="T140" s="23">
        <v>88</v>
      </c>
      <c r="U140" s="23">
        <v>10</v>
      </c>
    </row>
    <row r="141" spans="1:21" x14ac:dyDescent="0.25">
      <c r="A141" s="19" t="s">
        <v>18</v>
      </c>
      <c r="B141" s="19" t="s">
        <v>56</v>
      </c>
      <c r="C141" s="19" t="s">
        <v>59</v>
      </c>
      <c r="D141" s="42">
        <v>89</v>
      </c>
      <c r="E141" s="21">
        <v>2.9564606741573032</v>
      </c>
      <c r="F141" s="21">
        <v>0.35532953657083072</v>
      </c>
      <c r="G141" s="43">
        <v>2.1666666666666701</v>
      </c>
      <c r="H141" s="21">
        <v>2.4833333333333343</v>
      </c>
      <c r="I141" s="21">
        <v>2.6333333333333342</v>
      </c>
      <c r="J141" s="21">
        <v>3</v>
      </c>
      <c r="K141" s="21">
        <v>3.3333333333333299</v>
      </c>
      <c r="L141" s="21">
        <v>3.4166666666666701</v>
      </c>
      <c r="M141" s="21">
        <v>3.5833333333333299</v>
      </c>
      <c r="N141" s="42">
        <v>0</v>
      </c>
      <c r="O141" s="42">
        <v>9</v>
      </c>
      <c r="P141" s="42">
        <v>75</v>
      </c>
      <c r="Q141" s="42">
        <v>5</v>
      </c>
      <c r="R141" s="23">
        <v>0</v>
      </c>
      <c r="S141" s="23">
        <v>10.112359550561797</v>
      </c>
      <c r="T141" s="23">
        <v>84.269662921348313</v>
      </c>
      <c r="U141" s="23">
        <v>5.6179775280898872</v>
      </c>
    </row>
    <row r="142" spans="1:21" x14ac:dyDescent="0.25">
      <c r="A142" s="19" t="s">
        <v>19</v>
      </c>
      <c r="B142" s="19" t="s">
        <v>56</v>
      </c>
      <c r="C142" s="19" t="s">
        <v>59</v>
      </c>
      <c r="D142" s="42">
        <v>85</v>
      </c>
      <c r="E142" s="21">
        <v>2.6722549019607849</v>
      </c>
      <c r="F142" s="21">
        <v>0.4965329335429306</v>
      </c>
      <c r="G142" s="43">
        <v>1.25</v>
      </c>
      <c r="H142" s="21">
        <v>2</v>
      </c>
      <c r="I142" s="21">
        <v>2.324999999999998</v>
      </c>
      <c r="J142" s="21">
        <v>2.75</v>
      </c>
      <c r="K142" s="21">
        <v>3.0833333333333299</v>
      </c>
      <c r="L142" s="21">
        <v>3.2166666666666686</v>
      </c>
      <c r="M142" s="21">
        <v>3.75</v>
      </c>
      <c r="N142" s="42">
        <v>1</v>
      </c>
      <c r="O142" s="42">
        <v>26</v>
      </c>
      <c r="P142" s="42">
        <v>54</v>
      </c>
      <c r="Q142" s="42">
        <v>4</v>
      </c>
      <c r="R142" s="23">
        <v>1.1764705882352942</v>
      </c>
      <c r="S142" s="23">
        <v>30.588235294117649</v>
      </c>
      <c r="T142" s="23">
        <v>63.529411764705877</v>
      </c>
      <c r="U142" s="23">
        <v>4.7058823529411766</v>
      </c>
    </row>
    <row r="143" spans="1:21" x14ac:dyDescent="0.25">
      <c r="A143" s="19" t="s">
        <v>20</v>
      </c>
      <c r="B143" s="19" t="s">
        <v>56</v>
      </c>
      <c r="C143" s="19" t="s">
        <v>59</v>
      </c>
      <c r="D143" s="42">
        <v>103</v>
      </c>
      <c r="E143" s="21">
        <v>2.6498844197873326</v>
      </c>
      <c r="F143" s="21">
        <v>0.40309111224551719</v>
      </c>
      <c r="G143" s="43">
        <v>1.5</v>
      </c>
      <c r="H143" s="21">
        <v>2.125</v>
      </c>
      <c r="I143" s="21">
        <v>2.3916666666666684</v>
      </c>
      <c r="J143" s="21">
        <v>2.66071428571429</v>
      </c>
      <c r="K143" s="21">
        <v>2.9583333333333299</v>
      </c>
      <c r="L143" s="21">
        <v>3.125</v>
      </c>
      <c r="M143" s="21">
        <v>3.5857142857142899</v>
      </c>
      <c r="N143" s="42">
        <v>0</v>
      </c>
      <c r="O143" s="42">
        <v>28</v>
      </c>
      <c r="P143" s="42">
        <v>72</v>
      </c>
      <c r="Q143" s="42">
        <v>3</v>
      </c>
      <c r="R143" s="23">
        <v>0</v>
      </c>
      <c r="S143" s="23">
        <v>27.184466019417474</v>
      </c>
      <c r="T143" s="23">
        <v>69.902912621359221</v>
      </c>
      <c r="U143" s="23">
        <v>2.912621359223301</v>
      </c>
    </row>
    <row r="144" spans="1:21" x14ac:dyDescent="0.25">
      <c r="A144" s="26" t="s">
        <v>16</v>
      </c>
      <c r="B144" s="26" t="s">
        <v>56</v>
      </c>
      <c r="C144" s="26" t="s">
        <v>59</v>
      </c>
      <c r="D144" s="44">
        <v>85</v>
      </c>
      <c r="E144" s="45">
        <v>2.7845588235294114</v>
      </c>
      <c r="F144" s="45">
        <v>0.3059423216401379</v>
      </c>
      <c r="G144" s="46">
        <v>2.0833333333333299</v>
      </c>
      <c r="H144" s="45">
        <v>2.3333333333333299</v>
      </c>
      <c r="I144" s="45">
        <v>2.5833333333333299</v>
      </c>
      <c r="J144" s="45">
        <v>2.8333333333333299</v>
      </c>
      <c r="K144" s="45">
        <v>3.0416666666666701</v>
      </c>
      <c r="L144" s="45">
        <v>3.1666666666666701</v>
      </c>
      <c r="M144" s="45">
        <v>3.4166666666666701</v>
      </c>
      <c r="N144" s="44">
        <v>0</v>
      </c>
      <c r="O144" s="44">
        <v>14</v>
      </c>
      <c r="P144" s="44">
        <v>71</v>
      </c>
      <c r="Q144" s="44">
        <v>0</v>
      </c>
      <c r="R144" s="27">
        <v>0</v>
      </c>
      <c r="S144" s="27">
        <v>16.470588235294116</v>
      </c>
      <c r="T144" s="27">
        <v>83.529411764705884</v>
      </c>
      <c r="U144" s="27">
        <v>0</v>
      </c>
    </row>
  </sheetData>
  <mergeCells count="16">
    <mergeCell ref="B35:E35"/>
    <mergeCell ref="F35:F36"/>
    <mergeCell ref="G35:G36"/>
    <mergeCell ref="A54:A55"/>
    <mergeCell ref="D54:D55"/>
    <mergeCell ref="E54:E55"/>
    <mergeCell ref="F54:F55"/>
    <mergeCell ref="G54:G55"/>
    <mergeCell ref="N54:Q54"/>
    <mergeCell ref="R54:U54"/>
    <mergeCell ref="H54:H55"/>
    <mergeCell ref="I54:I55"/>
    <mergeCell ref="J54:J55"/>
    <mergeCell ref="K54:K55"/>
    <mergeCell ref="L54:L55"/>
    <mergeCell ref="M54:M55"/>
  </mergeCells>
  <hyperlinks>
    <hyperlink ref="A1" r:id="rId1" display="https://doi.org/10.1787/20d6f36b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2020-11-02T15:48:40Z</dcterms:created>
  <dcterms:modified xsi:type="dcterms:W3CDTF">2020-11-04T10:08:03Z</dcterms:modified>
</cp:coreProperties>
</file>