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Fig 4.1.2 Eng" sheetId="1" r:id="rId1"/>
    <sheet name="Fig 4.1.2 F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<sst xmlns="http://schemas.openxmlformats.org/spreadsheetml/2006/main" count="227" uniqueCount="110">
  <si>
    <t>cnt</t>
  </si>
  <si>
    <t>meanread10</t>
  </si>
  <si>
    <t>meanread11</t>
  </si>
  <si>
    <t>meanread20</t>
  </si>
  <si>
    <t>meanread21</t>
  </si>
  <si>
    <t>meanread30</t>
  </si>
  <si>
    <t>meanread31</t>
  </si>
  <si>
    <t>Reading Scores if attendance to pre-primary</t>
  </si>
  <si>
    <t>Differential Reading Scores if not attending pre-primary</t>
  </si>
  <si>
    <t>Differential Reading Scores if attending pre-primary</t>
  </si>
  <si>
    <t>AUS</t>
  </si>
  <si>
    <t>Country</t>
  </si>
  <si>
    <t>native</t>
  </si>
  <si>
    <t>second-generation</t>
  </si>
  <si>
    <t>first-generation</t>
  </si>
  <si>
    <t>Native-born children of immigrants</t>
  </si>
  <si>
    <t>Children of native-born</t>
  </si>
  <si>
    <t>Tab 2.2.1 - % pre primary among 2nd gen</t>
  </si>
  <si>
    <t>AUT</t>
  </si>
  <si>
    <t>Belgium</t>
  </si>
  <si>
    <t>BEL</t>
  </si>
  <si>
    <t>France</t>
  </si>
  <si>
    <t>CAN</t>
  </si>
  <si>
    <t>Norway</t>
  </si>
  <si>
    <t>CHE</t>
  </si>
  <si>
    <t>Italy</t>
  </si>
  <si>
    <t>CZE</t>
  </si>
  <si>
    <t>Greece</t>
  </si>
  <si>
    <t>DEU</t>
  </si>
  <si>
    <t>OECD Average</t>
  </si>
  <si>
    <t>DNK</t>
  </si>
  <si>
    <t>Portugal</t>
  </si>
  <si>
    <t>ESP</t>
  </si>
  <si>
    <t>Germany</t>
  </si>
  <si>
    <t>EST</t>
  </si>
  <si>
    <t>New Zealand</t>
  </si>
  <si>
    <t>FIN</t>
  </si>
  <si>
    <t>Spain</t>
  </si>
  <si>
    <t>FRA</t>
  </si>
  <si>
    <t>United Kingdom</t>
  </si>
  <si>
    <t>GBR</t>
  </si>
  <si>
    <t>Sweden</t>
  </si>
  <si>
    <t>GRC</t>
  </si>
  <si>
    <t>Israel</t>
  </si>
  <si>
    <t>IRL</t>
  </si>
  <si>
    <t>Australia</t>
  </si>
  <si>
    <t>ISL</t>
  </si>
  <si>
    <t>Canada</t>
  </si>
  <si>
    <t>ISR</t>
  </si>
  <si>
    <t>Austria</t>
  </si>
  <si>
    <t>ITA</t>
  </si>
  <si>
    <t>Denmark</t>
  </si>
  <si>
    <t>LUX</t>
  </si>
  <si>
    <t>Switzerland</t>
  </si>
  <si>
    <t>MEX</t>
  </si>
  <si>
    <t>United States</t>
  </si>
  <si>
    <t>NLD</t>
  </si>
  <si>
    <t>Netherlands</t>
  </si>
  <si>
    <t>NOR</t>
  </si>
  <si>
    <t>Estonia</t>
  </si>
  <si>
    <t>NZL</t>
  </si>
  <si>
    <t>Luxembourg</t>
  </si>
  <si>
    <t>PRT</t>
  </si>
  <si>
    <t>Ireland</t>
  </si>
  <si>
    <t>SVN</t>
  </si>
  <si>
    <t>Mexico</t>
  </si>
  <si>
    <t>SWE</t>
  </si>
  <si>
    <t>Slovenia</t>
  </si>
  <si>
    <t>USA</t>
  </si>
  <si>
    <t>Finland</t>
  </si>
  <si>
    <t>Czech Republic</t>
  </si>
  <si>
    <t>PISA (2009)</t>
  </si>
  <si>
    <t>Differences in darker color are statistically significant at 5% level. ADD TO THE GRAPH</t>
  </si>
  <si>
    <t>Notes et sources à la fin du chapitre.</t>
  </si>
  <si>
    <r>
      <t>4.1.2.</t>
    </r>
    <r>
      <rPr>
        <b/>
        <sz val="10"/>
        <color indexed="8"/>
        <rFont val="Arial Narrow"/>
        <family val="2"/>
      </rPr>
      <t xml:space="preserve"> Differential reading scores of 15 year-old students by attendance in pre-primary education (for at least one year), children of native-born and native-born children of immigrants, 2009</t>
    </r>
  </si>
  <si>
    <t>Notes and sources at the end of the Chapter.</t>
  </si>
  <si>
    <t>Source: Programme international pour le suivi des acquis des élèves (PISA) 2009.</t>
  </si>
  <si>
    <t>Scores (points)</t>
  </si>
  <si>
    <t>Note  : Les barres grisées indiquent les pays pour lesquels les performances à l'âge de 15 ans des enfants ayant participé à un programme pré-primaire et celles des enfants qui n'y ont pas participé ne sont pas significativement différentes au seuil de 5%.</t>
  </si>
  <si>
    <t>Israël*</t>
  </si>
  <si>
    <t>* Informations sur les données concernant Israel : http://dx.doi.org/10.1787/888932315602.</t>
  </si>
  <si>
    <r>
      <t>5.2.</t>
    </r>
    <r>
      <rPr>
        <b/>
        <sz val="10"/>
        <color indexed="8"/>
        <rFont val="Arial Narrow"/>
        <family val="2"/>
      </rPr>
      <t xml:space="preserve"> Performances en lecture des élèves de 15 ans, selon qu'ils aient ou non participé à un programme pré-primaire pendant au moins un an, enfants nés dans le pays de parents immigrés et enfants de parents autochtones, 2009</t>
    </r>
  </si>
  <si>
    <t>Enfants nés dans le pays de parents immigrés</t>
  </si>
  <si>
    <t>Enfants de parents nés dans le pays</t>
  </si>
  <si>
    <t>Belgique</t>
  </si>
  <si>
    <t>Norvège</t>
  </si>
  <si>
    <t>Italie</t>
  </si>
  <si>
    <t>Grèce</t>
  </si>
  <si>
    <t>Moyenne OCDE</t>
  </si>
  <si>
    <t>Allemagne</t>
  </si>
  <si>
    <t>Nouvelle-Zélande</t>
  </si>
  <si>
    <t>Espagne</t>
  </si>
  <si>
    <t>Royaume-Uni</t>
  </si>
  <si>
    <t>Suède</t>
  </si>
  <si>
    <t>Australie</t>
  </si>
  <si>
    <t>Autriche</t>
  </si>
  <si>
    <t>Danemark</t>
  </si>
  <si>
    <t>Suisse</t>
  </si>
  <si>
    <t>États-Unis</t>
  </si>
  <si>
    <t>Pays-Bas</t>
  </si>
  <si>
    <t>Estonie</t>
  </si>
  <si>
    <t>Irlande</t>
  </si>
  <si>
    <t>Mexique</t>
  </si>
  <si>
    <t>Slovénie</t>
  </si>
  <si>
    <t>Finlande</t>
  </si>
  <si>
    <t>République tchèque</t>
  </si>
  <si>
    <t>Trouver ses marques : Les indicateurs de l'OCDE sur l'intégration des immigrés 2012 - © OECD 2012</t>
  </si>
  <si>
    <t>Chapter 5</t>
  </si>
  <si>
    <t>Graphique 5.2. Performances en lecture des élèves de 15 ans, selon qu’ils ont ou non participé à un programme pré-primaire pendant au moins un an, enfants nés dans le pays de parents immigrés et enfants d’autochtones, 2009</t>
  </si>
  <si>
    <t>Version 1 - Last updated: 12-Nov-2012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</si>
</sst>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2" fillId="0" borderId="0" xfId="0" applyFont="1" applyAlignment="1">
      <alignment/>
    </xf>
    <xf numFmtId="1" fontId="4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33" borderId="0" xfId="0" applyFont="1" applyFill="1" applyAlignment="1">
      <alignment/>
    </xf>
    <xf numFmtId="164" fontId="6" fillId="33" borderId="0" xfId="0" applyNumberFormat="1" applyFont="1" applyFill="1" applyAlignment="1">
      <alignment horizontal="right" indent="2"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right" indent="2"/>
    </xf>
    <xf numFmtId="2" fontId="6" fillId="33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42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0" fillId="34" borderId="0" xfId="0" applyFill="1" applyAlignment="1">
      <alignment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0" fontId="47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0" borderId="0" xfId="0" applyFont="1" applyAlignment="1">
      <alignment/>
    </xf>
    <xf numFmtId="1" fontId="45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0" fontId="48" fillId="0" borderId="0" xfId="0" applyFont="1" applyAlignment="1">
      <alignment/>
    </xf>
    <xf numFmtId="1" fontId="48" fillId="0" borderId="0" xfId="0" applyNumberFormat="1" applyFont="1" applyAlignment="1">
      <alignment/>
    </xf>
    <xf numFmtId="0" fontId="42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4775"/>
          <c:w val="0.99525"/>
          <c:h val="0.845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 4.1.2 Eng'!$B$46</c:f>
              <c:strCache>
                <c:ptCount val="1"/>
                <c:pt idx="0">
                  <c:v>Native-born children of immigrants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'Fig 4.1.2 Eng'!$A$47:$A$72</c:f>
              <c:strCache/>
            </c:strRef>
          </c:cat>
          <c:val>
            <c:numRef>
              <c:f>'Fig 4.1.2 Eng'!$B$47:$B$72</c:f>
              <c:numCache/>
            </c:numRef>
          </c:val>
        </c:ser>
        <c:ser>
          <c:idx val="0"/>
          <c:order val="1"/>
          <c:tx>
            <c:strRef>
              <c:f>'Fig 4.1.2 Eng'!$C$46</c:f>
              <c:strCache>
                <c:ptCount val="1"/>
                <c:pt idx="0">
                  <c:v>Children of native-born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4.1.2 Eng'!$A$47:$A$72</c:f>
              <c:strCache/>
            </c:strRef>
          </c:cat>
          <c:val>
            <c:numRef>
              <c:f>'Fig 4.1.2 Eng'!$C$47:$C$72</c:f>
              <c:numCache/>
            </c:numRef>
          </c:val>
        </c:ser>
        <c:overlap val="100"/>
        <c:axId val="22366805"/>
        <c:axId val="67083518"/>
      </c:barChart>
      <c:catAx>
        <c:axId val="223668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7083518"/>
        <c:crosses val="autoZero"/>
        <c:auto val="1"/>
        <c:lblOffset val="0"/>
        <c:tickLblSkip val="1"/>
        <c:noMultiLvlLbl val="0"/>
      </c:catAx>
      <c:valAx>
        <c:axId val="67083518"/>
        <c:scaling>
          <c:orientation val="minMax"/>
          <c:max val="100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2366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7"/>
          <c:y val="0"/>
          <c:w val="0.843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4775"/>
          <c:w val="1"/>
          <c:h val="0.847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 4.1.2 Fr'!$B$50</c:f>
              <c:strCache>
                <c:ptCount val="1"/>
                <c:pt idx="0">
                  <c:v>Enfants nés dans le pays de parents immigrés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cat>
            <c:strRef>
              <c:f>'Fig 4.1.2 Fr'!$A$51:$A$76</c:f>
              <c:strCache/>
            </c:strRef>
          </c:cat>
          <c:val>
            <c:numRef>
              <c:f>'Fig 4.1.2 Fr'!$B$51:$B$76</c:f>
              <c:numCache/>
            </c:numRef>
          </c:val>
        </c:ser>
        <c:ser>
          <c:idx val="0"/>
          <c:order val="1"/>
          <c:tx>
            <c:strRef>
              <c:f>'Fig 4.1.2 Fr'!$C$50</c:f>
              <c:strCache>
                <c:ptCount val="1"/>
                <c:pt idx="0">
                  <c:v>Enfants de parents nés dans le pays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noFill/>
              <a:ln w="12700">
                <a:solidFill>
                  <a:srgbClr val="000000"/>
                </a:solidFill>
                <a:prstDash val="dash"/>
              </a:ln>
            </c:spPr>
          </c:dPt>
          <c:cat>
            <c:strRef>
              <c:f>'Fig 4.1.2 Fr'!$A$51:$A$76</c:f>
              <c:strCache/>
            </c:strRef>
          </c:cat>
          <c:val>
            <c:numRef>
              <c:f>'Fig 4.1.2 Fr'!$C$51:$C$76</c:f>
              <c:numCache/>
            </c:numRef>
          </c:val>
        </c:ser>
        <c:overlap val="100"/>
        <c:axId val="66880751"/>
        <c:axId val="65055848"/>
      </c:barChart>
      <c:catAx>
        <c:axId val="668807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5055848"/>
        <c:crosses val="autoZero"/>
        <c:auto val="1"/>
        <c:lblOffset val="0"/>
        <c:tickLblSkip val="1"/>
        <c:noMultiLvlLbl val="0"/>
      </c:catAx>
      <c:valAx>
        <c:axId val="65055848"/>
        <c:scaling>
          <c:orientation val="minMax"/>
          <c:max val="100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6880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875"/>
          <c:y val="0"/>
          <c:w val="0.84125"/>
          <c:h val="0.0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</cdr:x>
      <cdr:y>0.9265</cdr:y>
    </cdr:from>
    <cdr:to>
      <cdr:x>0.796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5334000"/>
          <a:ext cx="1866900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Students  who have attended pre-primary education perform better </a:t>
          </a:r>
        </a:p>
      </cdr:txBody>
    </cdr:sp>
  </cdr:relSizeAnchor>
  <cdr:relSizeAnchor xmlns:cdr="http://schemas.openxmlformats.org/drawingml/2006/chartDrawing">
    <cdr:from>
      <cdr:x>-0.0125</cdr:x>
      <cdr:y>0.92275</cdr:y>
    </cdr:from>
    <cdr:to>
      <cdr:x>0.34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-47624" y="5314950"/>
          <a:ext cx="146685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Students  who have attended pre-primary education perform worse</a:t>
          </a:r>
        </a:p>
      </cdr:txBody>
    </cdr:sp>
  </cdr:relSizeAnchor>
  <cdr:relSizeAnchor xmlns:cdr="http://schemas.openxmlformats.org/drawingml/2006/chartDrawing">
    <cdr:from>
      <cdr:x>0.20375</cdr:x>
      <cdr:y>0.91925</cdr:y>
    </cdr:from>
    <cdr:to>
      <cdr:x>0.32925</cdr:x>
      <cdr:y>0.91925</cdr:y>
    </cdr:to>
    <cdr:sp>
      <cdr:nvSpPr>
        <cdr:cNvPr id="3" name="Straight Arrow Connector 4"/>
        <cdr:cNvSpPr>
          <a:spLocks/>
        </cdr:cNvSpPr>
      </cdr:nvSpPr>
      <cdr:spPr>
        <a:xfrm flipH="1">
          <a:off x="838200" y="5295900"/>
          <a:ext cx="523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0.91925</cdr:y>
    </cdr:from>
    <cdr:to>
      <cdr:x>0.871</cdr:x>
      <cdr:y>0.91925</cdr:y>
    </cdr:to>
    <cdr:sp>
      <cdr:nvSpPr>
        <cdr:cNvPr id="4" name="Straight Arrow Connector 6"/>
        <cdr:cNvSpPr>
          <a:spLocks/>
        </cdr:cNvSpPr>
      </cdr:nvSpPr>
      <cdr:spPr>
        <a:xfrm>
          <a:off x="1447800" y="5295900"/>
          <a:ext cx="2162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0" y="323850"/>
        <a:ext cx="41529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</cdr:x>
      <cdr:y>0.919</cdr:y>
    </cdr:from>
    <cdr:to>
      <cdr:x>0.79525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5353050"/>
          <a:ext cx="2028825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Les élèves ayant suivi au moins un an d'enseignement pré-primaire ont de meilleurs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scores</a:t>
          </a:r>
        </a:p>
      </cdr:txBody>
    </cdr:sp>
  </cdr:relSizeAnchor>
  <cdr:relSizeAnchor xmlns:cdr="http://schemas.openxmlformats.org/drawingml/2006/chartDrawing">
    <cdr:from>
      <cdr:x>-0.01125</cdr:x>
      <cdr:y>0.92375</cdr:y>
    </cdr:from>
    <cdr:to>
      <cdr:x>0.3625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-47624" y="5381625"/>
          <a:ext cx="169545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é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lèves ayant suivi  au moins un an d'enseignement pré-primaire ont de moins bons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scores</a:t>
          </a:r>
        </a:p>
      </cdr:txBody>
    </cdr:sp>
  </cdr:relSizeAnchor>
  <cdr:relSizeAnchor xmlns:cdr="http://schemas.openxmlformats.org/drawingml/2006/chartDrawing">
    <cdr:from>
      <cdr:x>0.20325</cdr:x>
      <cdr:y>0.9205</cdr:y>
    </cdr:from>
    <cdr:to>
      <cdr:x>0.32925</cdr:x>
      <cdr:y>0.9205</cdr:y>
    </cdr:to>
    <cdr:sp>
      <cdr:nvSpPr>
        <cdr:cNvPr id="3" name="Straight Arrow Connector 4"/>
        <cdr:cNvSpPr>
          <a:spLocks/>
        </cdr:cNvSpPr>
      </cdr:nvSpPr>
      <cdr:spPr>
        <a:xfrm flipH="1">
          <a:off x="914400" y="5362575"/>
          <a:ext cx="571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0.9205</cdr:y>
    </cdr:from>
    <cdr:to>
      <cdr:x>0.86975</cdr:x>
      <cdr:y>0.9205</cdr:y>
    </cdr:to>
    <cdr:sp>
      <cdr:nvSpPr>
        <cdr:cNvPr id="4" name="Straight Arrow Connector 6"/>
        <cdr:cNvSpPr>
          <a:spLocks/>
        </cdr:cNvSpPr>
      </cdr:nvSpPr>
      <cdr:spPr>
        <a:xfrm>
          <a:off x="1581150" y="5362575"/>
          <a:ext cx="2352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6</xdr:col>
      <xdr:colOff>371475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1152525"/>
        <a:ext cx="45243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hilippe\Traduction%20tableaux\Lookups_For_ann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showGridLines="0" zoomScalePageLayoutView="0" workbookViewId="0" topLeftCell="A1">
      <selection activeCell="I15" sqref="I15"/>
    </sheetView>
  </sheetViews>
  <sheetFormatPr defaultColWidth="9.140625" defaultRowHeight="12.75"/>
  <cols>
    <col min="1" max="1" width="16.57421875" style="0" customWidth="1"/>
    <col min="9" max="15" width="5.7109375" style="0" customWidth="1"/>
    <col min="17" max="18" width="14.421875" style="0" customWidth="1"/>
  </cols>
  <sheetData>
    <row r="1" ht="12.75">
      <c r="A1" s="35" t="s">
        <v>106</v>
      </c>
    </row>
    <row r="2" spans="1:2" ht="12.75">
      <c r="A2" s="36" t="s">
        <v>107</v>
      </c>
      <c r="B2" t="s">
        <v>108</v>
      </c>
    </row>
    <row r="3" ht="12.75">
      <c r="A3" s="36" t="s">
        <v>109</v>
      </c>
    </row>
    <row r="4" ht="12.75">
      <c r="A4" s="16" t="s">
        <v>74</v>
      </c>
    </row>
    <row r="5" ht="15">
      <c r="A5" s="9"/>
    </row>
    <row r="42" spans="1:17" ht="12.75">
      <c r="A42" s="16" t="s">
        <v>75</v>
      </c>
      <c r="G42" s="17" t="s">
        <v>9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7:17" ht="12.75">
      <c r="G43" s="18" t="s">
        <v>71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7:17" ht="12.75">
      <c r="G44" s="19" t="s">
        <v>72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2:23" ht="12.75">
      <c r="B45" t="s">
        <v>9</v>
      </c>
      <c r="Q45" s="1"/>
      <c r="R45" s="30" t="s">
        <v>7</v>
      </c>
      <c r="S45" s="30"/>
      <c r="T45" s="30"/>
      <c r="U45" s="30" t="s">
        <v>8</v>
      </c>
      <c r="V45" s="30"/>
      <c r="W45" s="30"/>
    </row>
    <row r="46" spans="1:24" ht="12.75">
      <c r="A46" s="10" t="s">
        <v>11</v>
      </c>
      <c r="B46" s="10" t="s">
        <v>15</v>
      </c>
      <c r="C46" s="10" t="s">
        <v>16</v>
      </c>
      <c r="G46" t="s">
        <v>17</v>
      </c>
      <c r="I46" t="s">
        <v>0</v>
      </c>
      <c r="J46" t="s">
        <v>1</v>
      </c>
      <c r="K46" t="s">
        <v>2</v>
      </c>
      <c r="L46" t="s">
        <v>3</v>
      </c>
      <c r="M46" t="s">
        <v>4</v>
      </c>
      <c r="N46" t="s">
        <v>5</v>
      </c>
      <c r="O46" t="s">
        <v>6</v>
      </c>
      <c r="Q46" s="3" t="s">
        <v>11</v>
      </c>
      <c r="R46" s="4" t="s">
        <v>12</v>
      </c>
      <c r="S46" s="4" t="s">
        <v>13</v>
      </c>
      <c r="T46" s="4" t="s">
        <v>14</v>
      </c>
      <c r="U46" s="4" t="s">
        <v>12</v>
      </c>
      <c r="V46" s="4" t="s">
        <v>13</v>
      </c>
      <c r="W46" s="4" t="s">
        <v>14</v>
      </c>
      <c r="X46" s="5"/>
    </row>
    <row r="47" spans="1:23" ht="12.75">
      <c r="A47" s="11" t="s">
        <v>19</v>
      </c>
      <c r="B47" s="12">
        <v>90.2253</v>
      </c>
      <c r="C47" s="12">
        <v>82.99430000000001</v>
      </c>
      <c r="G47">
        <v>94.6382</v>
      </c>
      <c r="I47" t="s">
        <v>10</v>
      </c>
      <c r="J47" s="2">
        <v>505.9971</v>
      </c>
      <c r="K47" s="2">
        <v>523.1775</v>
      </c>
      <c r="L47" s="2">
        <v>520.8616</v>
      </c>
      <c r="M47" s="2">
        <v>544.9717</v>
      </c>
      <c r="N47" s="2">
        <v>508.9556</v>
      </c>
      <c r="O47" s="2">
        <v>531.9261</v>
      </c>
      <c r="Q47" t="s">
        <v>10</v>
      </c>
      <c r="R47" s="2">
        <v>505.9971</v>
      </c>
      <c r="S47" s="2">
        <v>520.8616</v>
      </c>
      <c r="T47" s="2">
        <v>508.9556</v>
      </c>
      <c r="U47" s="2">
        <f aca="true" t="shared" si="0" ref="U47:U73">K47-J47</f>
        <v>17.18040000000002</v>
      </c>
      <c r="V47" s="2">
        <f aca="true" t="shared" si="1" ref="V47:V73">M47-L47</f>
        <v>24.110100000000102</v>
      </c>
      <c r="W47" s="2">
        <f aca="true" t="shared" si="2" ref="W47:W73">O47-N47</f>
        <v>22.970500000000015</v>
      </c>
    </row>
    <row r="48" spans="1:23" ht="12.75">
      <c r="A48" s="13" t="s">
        <v>21</v>
      </c>
      <c r="B48" s="14">
        <v>75.04789999999997</v>
      </c>
      <c r="C48" s="14">
        <v>59.41149999999999</v>
      </c>
      <c r="G48">
        <v>93.7579</v>
      </c>
      <c r="I48" t="s">
        <v>18</v>
      </c>
      <c r="J48" s="2">
        <v>459.2066</v>
      </c>
      <c r="K48" s="2">
        <v>487.9919</v>
      </c>
      <c r="L48" s="2">
        <v>410.191</v>
      </c>
      <c r="M48" s="2">
        <v>433.1836</v>
      </c>
      <c r="N48" s="2">
        <v>369.2476</v>
      </c>
      <c r="O48" s="2">
        <v>425.8578</v>
      </c>
      <c r="Q48" t="s">
        <v>18</v>
      </c>
      <c r="R48" s="2">
        <v>459.2066</v>
      </c>
      <c r="S48" s="2">
        <v>410.191</v>
      </c>
      <c r="T48" s="2">
        <v>369.2476</v>
      </c>
      <c r="U48" s="2">
        <f t="shared" si="0"/>
        <v>28.785300000000007</v>
      </c>
      <c r="V48" s="2">
        <f t="shared" si="1"/>
        <v>22.99260000000004</v>
      </c>
      <c r="W48" s="2">
        <f t="shared" si="2"/>
        <v>56.61020000000002</v>
      </c>
    </row>
    <row r="49" spans="1:23" ht="12.75">
      <c r="A49" s="15" t="s">
        <v>23</v>
      </c>
      <c r="B49" s="12">
        <v>52.5625</v>
      </c>
      <c r="C49" s="12">
        <v>20.073800000000006</v>
      </c>
      <c r="G49">
        <v>87.476</v>
      </c>
      <c r="I49" t="s">
        <v>20</v>
      </c>
      <c r="J49" s="2">
        <v>444.9604</v>
      </c>
      <c r="K49" s="2">
        <v>527.9547</v>
      </c>
      <c r="L49" s="2">
        <v>377.8031</v>
      </c>
      <c r="M49" s="2">
        <v>468.0284</v>
      </c>
      <c r="N49" s="2">
        <v>422.6406</v>
      </c>
      <c r="O49" s="2">
        <v>480.2047</v>
      </c>
      <c r="Q49" t="s">
        <v>20</v>
      </c>
      <c r="R49" s="2">
        <v>444.9604</v>
      </c>
      <c r="S49" s="2">
        <v>377.8031</v>
      </c>
      <c r="T49" s="2">
        <v>422.6406</v>
      </c>
      <c r="U49" s="2">
        <f t="shared" si="0"/>
        <v>82.99430000000001</v>
      </c>
      <c r="V49" s="2">
        <f t="shared" si="1"/>
        <v>90.2253</v>
      </c>
      <c r="W49" s="2">
        <f t="shared" si="2"/>
        <v>57.564099999999996</v>
      </c>
    </row>
    <row r="50" spans="1:23" ht="12.75">
      <c r="A50" s="13" t="s">
        <v>25</v>
      </c>
      <c r="B50" s="14">
        <v>49.4477</v>
      </c>
      <c r="C50" s="14">
        <v>42.69620000000003</v>
      </c>
      <c r="G50">
        <v>69.42399999999999</v>
      </c>
      <c r="I50" t="s">
        <v>22</v>
      </c>
      <c r="J50" s="2">
        <v>517.394</v>
      </c>
      <c r="K50" s="2">
        <v>541.7801</v>
      </c>
      <c r="L50" s="2">
        <v>510.5382</v>
      </c>
      <c r="M50" s="2">
        <v>534.0762</v>
      </c>
      <c r="N50" s="2">
        <v>510.4056</v>
      </c>
      <c r="O50" s="2">
        <v>533.0338</v>
      </c>
      <c r="Q50" t="s">
        <v>22</v>
      </c>
      <c r="R50" s="2">
        <v>517.394</v>
      </c>
      <c r="S50" s="2">
        <v>510.5382</v>
      </c>
      <c r="T50" s="2">
        <v>510.4056</v>
      </c>
      <c r="U50" s="2">
        <f t="shared" si="0"/>
        <v>24.386099999999942</v>
      </c>
      <c r="V50" s="2">
        <f t="shared" si="1"/>
        <v>23.537999999999954</v>
      </c>
      <c r="W50" s="2">
        <f t="shared" si="2"/>
        <v>22.62820000000005</v>
      </c>
    </row>
    <row r="51" spans="1:23" ht="12.75">
      <c r="A51" s="15" t="s">
        <v>27</v>
      </c>
      <c r="B51" s="12">
        <v>46.52999999999997</v>
      </c>
      <c r="C51" s="12">
        <v>24.720200000000034</v>
      </c>
      <c r="G51">
        <v>52.3443</v>
      </c>
      <c r="I51" t="s">
        <v>24</v>
      </c>
      <c r="J51" s="6">
        <v>512.866</v>
      </c>
      <c r="K51" s="6">
        <v>513.9197</v>
      </c>
      <c r="L51" s="2">
        <v>456.1011</v>
      </c>
      <c r="M51" s="2">
        <v>476.9554</v>
      </c>
      <c r="N51" s="2">
        <v>427.2416</v>
      </c>
      <c r="O51" s="2">
        <v>473.3013</v>
      </c>
      <c r="Q51" t="s">
        <v>24</v>
      </c>
      <c r="R51" s="6">
        <v>512.866</v>
      </c>
      <c r="S51" s="2">
        <v>456.1011</v>
      </c>
      <c r="T51" s="2">
        <v>427.2416</v>
      </c>
      <c r="U51" s="6">
        <f t="shared" si="0"/>
        <v>1.053700000000049</v>
      </c>
      <c r="V51" s="2">
        <f t="shared" si="1"/>
        <v>20.854300000000023</v>
      </c>
      <c r="W51" s="2">
        <f t="shared" si="2"/>
        <v>46.05970000000002</v>
      </c>
    </row>
    <row r="52" spans="1:23" ht="12.75">
      <c r="A52" s="13" t="s">
        <v>29</v>
      </c>
      <c r="B52" s="14">
        <v>40</v>
      </c>
      <c r="C52" s="14">
        <v>27</v>
      </c>
      <c r="G52" s="7">
        <v>67.5316</v>
      </c>
      <c r="I52" t="s">
        <v>26</v>
      </c>
      <c r="J52" s="2">
        <v>474.1147</v>
      </c>
      <c r="K52" s="2">
        <v>484.5093</v>
      </c>
      <c r="L52" s="6">
        <v>511.3813</v>
      </c>
      <c r="M52" s="6">
        <v>465.6079</v>
      </c>
      <c r="N52" s="2">
        <v>437.3351</v>
      </c>
      <c r="O52" s="2">
        <v>491.3263</v>
      </c>
      <c r="Q52" t="s">
        <v>26</v>
      </c>
      <c r="R52" s="2">
        <v>474.1147</v>
      </c>
      <c r="S52" s="6">
        <v>511.3813</v>
      </c>
      <c r="T52" s="2">
        <v>437.3351</v>
      </c>
      <c r="U52" s="2">
        <f t="shared" si="0"/>
        <v>10.394599999999969</v>
      </c>
      <c r="V52" s="6">
        <f t="shared" si="1"/>
        <v>-45.77340000000004</v>
      </c>
      <c r="W52" s="2">
        <f t="shared" si="2"/>
        <v>53.99119999999999</v>
      </c>
    </row>
    <row r="53" spans="1:23" ht="12.75">
      <c r="A53" s="15" t="s">
        <v>31</v>
      </c>
      <c r="B53" s="12">
        <v>36.551199999999994</v>
      </c>
      <c r="C53" s="12">
        <v>28.925200000000018</v>
      </c>
      <c r="G53">
        <v>58.4361</v>
      </c>
      <c r="I53" t="s">
        <v>28</v>
      </c>
      <c r="J53" s="2">
        <v>474.3333</v>
      </c>
      <c r="K53" s="2">
        <v>521.4789</v>
      </c>
      <c r="L53" s="2">
        <v>436.9824</v>
      </c>
      <c r="M53" s="2">
        <v>469.2354</v>
      </c>
      <c r="N53" s="6">
        <v>443.8</v>
      </c>
      <c r="O53" s="6">
        <v>459.4709</v>
      </c>
      <c r="Q53" t="s">
        <v>28</v>
      </c>
      <c r="R53" s="2">
        <v>474.3333</v>
      </c>
      <c r="S53" s="2">
        <v>436.9824</v>
      </c>
      <c r="T53" s="6">
        <v>443.8</v>
      </c>
      <c r="U53" s="2">
        <f t="shared" si="0"/>
        <v>47.145599999999945</v>
      </c>
      <c r="V53" s="2">
        <f t="shared" si="1"/>
        <v>32.25300000000004</v>
      </c>
      <c r="W53" s="6">
        <f t="shared" si="2"/>
        <v>15.67089999999996</v>
      </c>
    </row>
    <row r="54" spans="1:23" ht="12.75">
      <c r="A54" s="13" t="s">
        <v>33</v>
      </c>
      <c r="B54" s="14">
        <v>32.25300000000004</v>
      </c>
      <c r="C54" s="14">
        <v>47.145599999999945</v>
      </c>
      <c r="G54">
        <v>74.99940000000001</v>
      </c>
      <c r="I54" t="s">
        <v>30</v>
      </c>
      <c r="J54" s="2">
        <v>482.9636</v>
      </c>
      <c r="K54" s="2">
        <v>509.8234</v>
      </c>
      <c r="L54" s="2">
        <v>432.1093</v>
      </c>
      <c r="M54" s="2">
        <v>454.9722</v>
      </c>
      <c r="N54" s="2">
        <v>409.245</v>
      </c>
      <c r="O54" s="2">
        <v>448.0436</v>
      </c>
      <c r="Q54" t="s">
        <v>30</v>
      </c>
      <c r="R54" s="2">
        <v>482.9636</v>
      </c>
      <c r="S54" s="2">
        <v>432.1093</v>
      </c>
      <c r="T54" s="2">
        <v>409.245</v>
      </c>
      <c r="U54" s="2">
        <f t="shared" si="0"/>
        <v>26.859800000000007</v>
      </c>
      <c r="V54" s="2">
        <f t="shared" si="1"/>
        <v>22.862899999999968</v>
      </c>
      <c r="W54" s="2">
        <f t="shared" si="2"/>
        <v>38.79860000000002</v>
      </c>
    </row>
    <row r="55" spans="1:23" ht="12.75">
      <c r="A55" s="15" t="s">
        <v>35</v>
      </c>
      <c r="B55" s="12">
        <v>27.135699999999986</v>
      </c>
      <c r="C55" s="12">
        <v>22.676099999999963</v>
      </c>
      <c r="G55">
        <v>56.1289</v>
      </c>
      <c r="I55" t="s">
        <v>32</v>
      </c>
      <c r="J55" s="2">
        <v>458.9759</v>
      </c>
      <c r="K55" s="2">
        <v>492.7114</v>
      </c>
      <c r="L55" s="2">
        <v>440.9403</v>
      </c>
      <c r="M55" s="2">
        <v>468.0084</v>
      </c>
      <c r="N55" s="2">
        <v>409.4611</v>
      </c>
      <c r="O55" s="2">
        <v>437.2567</v>
      </c>
      <c r="Q55" t="s">
        <v>32</v>
      </c>
      <c r="R55" s="2">
        <v>458.9759</v>
      </c>
      <c r="S55" s="2">
        <v>440.9403</v>
      </c>
      <c r="T55" s="2">
        <v>409.4611</v>
      </c>
      <c r="U55" s="2">
        <f t="shared" si="0"/>
        <v>33.7355</v>
      </c>
      <c r="V55" s="2">
        <f t="shared" si="1"/>
        <v>27.068100000000015</v>
      </c>
      <c r="W55" s="2">
        <f t="shared" si="2"/>
        <v>27.795600000000036</v>
      </c>
    </row>
    <row r="56" spans="1:23" ht="12.75">
      <c r="A56" s="13" t="s">
        <v>37</v>
      </c>
      <c r="B56" s="14">
        <v>27.068100000000015</v>
      </c>
      <c r="C56" s="14">
        <v>33.7355</v>
      </c>
      <c r="G56">
        <v>85.2369</v>
      </c>
      <c r="I56" t="s">
        <v>34</v>
      </c>
      <c r="J56" s="2">
        <v>496.5726</v>
      </c>
      <c r="K56" s="2">
        <v>507.0363</v>
      </c>
      <c r="L56" s="6">
        <v>462.0253</v>
      </c>
      <c r="M56" s="6">
        <v>471.4639</v>
      </c>
      <c r="N56" s="2">
        <v>540.4855</v>
      </c>
      <c r="O56" s="2">
        <v>460.3058</v>
      </c>
      <c r="Q56" t="s">
        <v>34</v>
      </c>
      <c r="R56" s="2">
        <v>496.5726</v>
      </c>
      <c r="S56" s="6">
        <v>462.0253</v>
      </c>
      <c r="T56" s="2">
        <v>540.4855</v>
      </c>
      <c r="U56" s="2">
        <f t="shared" si="0"/>
        <v>10.46369999999996</v>
      </c>
      <c r="V56" s="6">
        <f t="shared" si="1"/>
        <v>9.438600000000008</v>
      </c>
      <c r="W56" s="2">
        <f t="shared" si="2"/>
        <v>-80.17970000000003</v>
      </c>
    </row>
    <row r="57" spans="1:23" ht="12.75">
      <c r="A57" s="15" t="s">
        <v>39</v>
      </c>
      <c r="B57" s="12">
        <v>26.811999999999955</v>
      </c>
      <c r="C57" s="12">
        <v>26.869100000000003</v>
      </c>
      <c r="G57">
        <v>65.7448</v>
      </c>
      <c r="I57" t="s">
        <v>36</v>
      </c>
      <c r="J57" s="2">
        <v>527.0139</v>
      </c>
      <c r="K57" s="2">
        <v>544.3495</v>
      </c>
      <c r="L57" s="6">
        <v>495.6374</v>
      </c>
      <c r="M57" s="6">
        <v>491.4721</v>
      </c>
      <c r="N57" s="6">
        <v>423.7525</v>
      </c>
      <c r="O57" s="6">
        <v>471.2989</v>
      </c>
      <c r="Q57" t="s">
        <v>36</v>
      </c>
      <c r="R57" s="2">
        <v>527.0139</v>
      </c>
      <c r="S57" s="6">
        <v>495.6374</v>
      </c>
      <c r="T57" s="6">
        <v>423.7525</v>
      </c>
      <c r="U57" s="2">
        <f t="shared" si="0"/>
        <v>17.3356</v>
      </c>
      <c r="V57" s="6">
        <f t="shared" si="1"/>
        <v>-4.165300000000002</v>
      </c>
      <c r="W57" s="6">
        <f t="shared" si="2"/>
        <v>47.546400000000006</v>
      </c>
    </row>
    <row r="58" spans="1:23" ht="12.75">
      <c r="A58" s="13" t="s">
        <v>41</v>
      </c>
      <c r="B58" s="14">
        <v>26.21719999999999</v>
      </c>
      <c r="C58" s="14">
        <v>18.83140000000003</v>
      </c>
      <c r="G58">
        <v>58.7049</v>
      </c>
      <c r="I58" t="s">
        <v>38</v>
      </c>
      <c r="J58" s="2">
        <v>451.2642</v>
      </c>
      <c r="K58" s="2">
        <v>510.6757</v>
      </c>
      <c r="L58" s="2">
        <v>380.3876</v>
      </c>
      <c r="M58" s="2">
        <v>455.4355</v>
      </c>
      <c r="N58" s="2">
        <v>401.5509</v>
      </c>
      <c r="O58" s="2">
        <v>451.5694</v>
      </c>
      <c r="Q58" t="s">
        <v>38</v>
      </c>
      <c r="R58" s="2">
        <v>451.2642</v>
      </c>
      <c r="S58" s="2">
        <v>380.3876</v>
      </c>
      <c r="T58" s="2">
        <v>401.5509</v>
      </c>
      <c r="U58" s="2">
        <f t="shared" si="0"/>
        <v>59.41149999999999</v>
      </c>
      <c r="V58" s="2">
        <f t="shared" si="1"/>
        <v>75.04789999999997</v>
      </c>
      <c r="W58" s="2">
        <f t="shared" si="2"/>
        <v>50.01849999999996</v>
      </c>
    </row>
    <row r="59" spans="1:23" ht="12.75">
      <c r="A59" s="15" t="s">
        <v>43</v>
      </c>
      <c r="B59" s="12">
        <v>24.20889999999997</v>
      </c>
      <c r="C59" s="12">
        <v>72.38000000000005</v>
      </c>
      <c r="G59">
        <v>84.2162</v>
      </c>
      <c r="I59" t="s">
        <v>40</v>
      </c>
      <c r="J59" s="2">
        <v>481.7583</v>
      </c>
      <c r="K59" s="2">
        <v>508.6274</v>
      </c>
      <c r="L59" s="2">
        <v>475.3065</v>
      </c>
      <c r="M59" s="2">
        <v>502.1185</v>
      </c>
      <c r="N59" s="2">
        <v>445.2692</v>
      </c>
      <c r="O59" s="2">
        <v>478.5513</v>
      </c>
      <c r="Q59" t="s">
        <v>40</v>
      </c>
      <c r="R59" s="2">
        <v>481.7583</v>
      </c>
      <c r="S59" s="2">
        <v>475.3065</v>
      </c>
      <c r="T59" s="2">
        <v>445.2692</v>
      </c>
      <c r="U59" s="2">
        <f t="shared" si="0"/>
        <v>26.869100000000003</v>
      </c>
      <c r="V59" s="2">
        <f t="shared" si="1"/>
        <v>26.811999999999955</v>
      </c>
      <c r="W59" s="2">
        <f t="shared" si="2"/>
        <v>33.282100000000014</v>
      </c>
    </row>
    <row r="60" spans="1:23" ht="12.75">
      <c r="A60" s="13" t="s">
        <v>45</v>
      </c>
      <c r="B60" s="14">
        <v>24.110100000000102</v>
      </c>
      <c r="C60" s="14">
        <v>17.18040000000002</v>
      </c>
      <c r="G60">
        <v>40.853</v>
      </c>
      <c r="I60" t="s">
        <v>42</v>
      </c>
      <c r="J60" s="2">
        <v>472.4611</v>
      </c>
      <c r="K60" s="2">
        <v>497.1813</v>
      </c>
      <c r="L60" s="2">
        <v>432.307</v>
      </c>
      <c r="M60" s="2">
        <v>478.837</v>
      </c>
      <c r="N60" s="6">
        <v>416.496</v>
      </c>
      <c r="O60" s="6">
        <v>424.7494</v>
      </c>
      <c r="Q60" t="s">
        <v>42</v>
      </c>
      <c r="R60" s="2">
        <v>472.4611</v>
      </c>
      <c r="S60" s="2">
        <v>432.307</v>
      </c>
      <c r="T60" s="6">
        <v>416.496</v>
      </c>
      <c r="U60" s="2">
        <f t="shared" si="0"/>
        <v>24.720200000000034</v>
      </c>
      <c r="V60" s="2">
        <f t="shared" si="1"/>
        <v>46.52999999999997</v>
      </c>
      <c r="W60" s="6">
        <f t="shared" si="2"/>
        <v>8.2534</v>
      </c>
    </row>
    <row r="61" spans="1:23" ht="12.75">
      <c r="A61" s="15" t="s">
        <v>47</v>
      </c>
      <c r="B61" s="12">
        <v>23.537999999999954</v>
      </c>
      <c r="C61" s="12">
        <v>24.386099999999942</v>
      </c>
      <c r="G61">
        <v>54.4852</v>
      </c>
      <c r="I61" t="s">
        <v>44</v>
      </c>
      <c r="J61" s="6">
        <v>502.5248</v>
      </c>
      <c r="K61" s="6">
        <v>502.4253</v>
      </c>
      <c r="L61" s="6">
        <v>505.8884</v>
      </c>
      <c r="M61" s="6">
        <v>511.361</v>
      </c>
      <c r="N61" s="2">
        <v>450.9519</v>
      </c>
      <c r="O61" s="2">
        <v>484.7609</v>
      </c>
      <c r="Q61" t="s">
        <v>44</v>
      </c>
      <c r="R61" s="6">
        <v>502.5248</v>
      </c>
      <c r="S61" s="6">
        <v>505.8884</v>
      </c>
      <c r="T61" s="2">
        <v>450.9519</v>
      </c>
      <c r="U61" s="6">
        <f t="shared" si="0"/>
        <v>-0.09950000000003456</v>
      </c>
      <c r="V61" s="6">
        <f t="shared" si="1"/>
        <v>5.4726</v>
      </c>
      <c r="W61" s="2">
        <f t="shared" si="2"/>
        <v>33.80899999999997</v>
      </c>
    </row>
    <row r="62" spans="1:23" ht="12.75">
      <c r="A62" s="13" t="s">
        <v>49</v>
      </c>
      <c r="B62" s="14">
        <v>22.99260000000004</v>
      </c>
      <c r="C62" s="14">
        <v>28.785300000000007</v>
      </c>
      <c r="G62">
        <v>86.4981</v>
      </c>
      <c r="I62" t="s">
        <v>46</v>
      </c>
      <c r="J62" s="2">
        <v>478.6935</v>
      </c>
      <c r="K62" s="2">
        <v>505.6508</v>
      </c>
      <c r="L62" s="6"/>
      <c r="M62" s="6">
        <v>448.7244</v>
      </c>
      <c r="N62" s="6">
        <v>421.2429</v>
      </c>
      <c r="O62" s="6">
        <v>413.7363</v>
      </c>
      <c r="Q62" t="s">
        <v>46</v>
      </c>
      <c r="R62" s="2">
        <v>478.6935</v>
      </c>
      <c r="S62" s="6"/>
      <c r="T62" s="6">
        <v>421.2429</v>
      </c>
      <c r="U62" s="2">
        <f t="shared" si="0"/>
        <v>26.957300000000032</v>
      </c>
      <c r="V62" s="6">
        <f t="shared" si="1"/>
        <v>448.7244</v>
      </c>
      <c r="W62" s="6">
        <f t="shared" si="2"/>
        <v>-7.506599999999992</v>
      </c>
    </row>
    <row r="63" spans="1:23" ht="12.75">
      <c r="A63" s="15" t="s">
        <v>51</v>
      </c>
      <c r="B63" s="12">
        <v>22.862899999999968</v>
      </c>
      <c r="C63" s="12">
        <v>26.859800000000007</v>
      </c>
      <c r="G63">
        <v>67.6908</v>
      </c>
      <c r="I63" t="s">
        <v>48</v>
      </c>
      <c r="J63" s="2">
        <v>429.0035</v>
      </c>
      <c r="K63" s="2">
        <v>501.3835</v>
      </c>
      <c r="L63" s="2">
        <v>469.7289</v>
      </c>
      <c r="M63" s="2">
        <v>493.9378</v>
      </c>
      <c r="N63" s="2">
        <v>441.8549</v>
      </c>
      <c r="O63" s="2">
        <v>482.5724</v>
      </c>
      <c r="Q63" t="s">
        <v>48</v>
      </c>
      <c r="R63" s="2">
        <v>429.0035</v>
      </c>
      <c r="S63" s="2">
        <v>469.7289</v>
      </c>
      <c r="T63" s="2">
        <v>441.8549</v>
      </c>
      <c r="U63" s="2">
        <f t="shared" si="0"/>
        <v>72.38000000000005</v>
      </c>
      <c r="V63" s="2">
        <f t="shared" si="1"/>
        <v>24.20889999999997</v>
      </c>
      <c r="W63" s="2">
        <f t="shared" si="2"/>
        <v>40.71750000000003</v>
      </c>
    </row>
    <row r="64" spans="1:23" ht="12.75">
      <c r="A64" s="13" t="s">
        <v>53</v>
      </c>
      <c r="B64" s="14">
        <v>20.854300000000023</v>
      </c>
      <c r="C64" s="14">
        <v>1.053700000000049</v>
      </c>
      <c r="G64">
        <v>77.6935</v>
      </c>
      <c r="I64" t="s">
        <v>50</v>
      </c>
      <c r="J64" s="2">
        <v>454.2954</v>
      </c>
      <c r="K64" s="2">
        <v>496.9916</v>
      </c>
      <c r="L64" s="2">
        <v>411.7524</v>
      </c>
      <c r="M64" s="2">
        <v>461.2001</v>
      </c>
      <c r="N64" s="2">
        <v>393.5202</v>
      </c>
      <c r="O64" s="2">
        <v>426.7711</v>
      </c>
      <c r="Q64" t="s">
        <v>50</v>
      </c>
      <c r="R64" s="2">
        <v>454.2954</v>
      </c>
      <c r="S64" s="2">
        <v>411.7524</v>
      </c>
      <c r="T64" s="2">
        <v>393.5202</v>
      </c>
      <c r="U64" s="2">
        <f t="shared" si="0"/>
        <v>42.69620000000003</v>
      </c>
      <c r="V64" s="2">
        <f t="shared" si="1"/>
        <v>49.4477</v>
      </c>
      <c r="W64" s="2">
        <f t="shared" si="2"/>
        <v>33.2509</v>
      </c>
    </row>
    <row r="65" spans="1:23" ht="12.75">
      <c r="A65" s="15" t="s">
        <v>55</v>
      </c>
      <c r="B65" s="12">
        <v>20.61519999999996</v>
      </c>
      <c r="C65" s="12">
        <v>12.850599999999986</v>
      </c>
      <c r="G65">
        <v>63.3371</v>
      </c>
      <c r="I65" t="s">
        <v>52</v>
      </c>
      <c r="J65" s="2">
        <v>463.5518</v>
      </c>
      <c r="K65" s="2">
        <v>497.7574</v>
      </c>
      <c r="L65" s="6">
        <v>432.2551</v>
      </c>
      <c r="M65" s="6">
        <v>440.346</v>
      </c>
      <c r="N65" s="2">
        <v>426.4934</v>
      </c>
      <c r="O65" s="2">
        <v>464.0952</v>
      </c>
      <c r="Q65" t="s">
        <v>52</v>
      </c>
      <c r="R65" s="2">
        <v>463.5518</v>
      </c>
      <c r="S65" s="6">
        <v>432.2551</v>
      </c>
      <c r="T65" s="2">
        <v>426.4934</v>
      </c>
      <c r="U65" s="2">
        <f t="shared" si="0"/>
        <v>34.205600000000004</v>
      </c>
      <c r="V65" s="6">
        <f t="shared" si="1"/>
        <v>8.090899999999976</v>
      </c>
      <c r="W65" s="2">
        <f t="shared" si="2"/>
        <v>37.60179999999997</v>
      </c>
    </row>
    <row r="66" spans="1:23" ht="12.75">
      <c r="A66" s="13" t="s">
        <v>57</v>
      </c>
      <c r="B66" s="14">
        <v>12.188600000000008</v>
      </c>
      <c r="C66" s="14">
        <v>-5.56230000000005</v>
      </c>
      <c r="G66">
        <v>90.06070000000001</v>
      </c>
      <c r="I66" t="s">
        <v>54</v>
      </c>
      <c r="J66" s="2">
        <v>414.1749</v>
      </c>
      <c r="K66" s="2">
        <v>437.1671</v>
      </c>
      <c r="L66" s="6">
        <v>337.819</v>
      </c>
      <c r="M66" s="6">
        <v>342.058</v>
      </c>
      <c r="N66" s="6">
        <v>335.1263</v>
      </c>
      <c r="O66" s="6">
        <v>330.4453</v>
      </c>
      <c r="Q66" t="s">
        <v>54</v>
      </c>
      <c r="R66" s="2">
        <v>414.1749</v>
      </c>
      <c r="S66" s="6">
        <v>337.819</v>
      </c>
      <c r="T66" s="6">
        <v>335.1263</v>
      </c>
      <c r="U66" s="2">
        <f t="shared" si="0"/>
        <v>22.992200000000025</v>
      </c>
      <c r="V66" s="6">
        <f t="shared" si="1"/>
        <v>4.238999999999976</v>
      </c>
      <c r="W66" s="6">
        <f t="shared" si="2"/>
        <v>-4.68100000000004</v>
      </c>
    </row>
    <row r="67" spans="1:23" ht="12.75">
      <c r="A67" s="15" t="s">
        <v>59</v>
      </c>
      <c r="B67" s="12">
        <v>9.438600000000008</v>
      </c>
      <c r="C67" s="12">
        <v>10.46369999999996</v>
      </c>
      <c r="G67">
        <v>80.9571</v>
      </c>
      <c r="I67" t="s">
        <v>56</v>
      </c>
      <c r="J67" s="6">
        <v>523.0597</v>
      </c>
      <c r="K67" s="6">
        <v>517.4974</v>
      </c>
      <c r="L67" s="6">
        <v>461.1239</v>
      </c>
      <c r="M67" s="6">
        <v>473.3125</v>
      </c>
      <c r="N67" s="6">
        <v>457.8696</v>
      </c>
      <c r="O67" s="6">
        <v>485.9901</v>
      </c>
      <c r="Q67" t="s">
        <v>56</v>
      </c>
      <c r="R67" s="6">
        <v>523.0597</v>
      </c>
      <c r="S67" s="6">
        <v>461.1239</v>
      </c>
      <c r="T67" s="6">
        <v>457.8696</v>
      </c>
      <c r="U67" s="6">
        <f t="shared" si="0"/>
        <v>-5.56230000000005</v>
      </c>
      <c r="V67" s="6">
        <f t="shared" si="1"/>
        <v>12.188600000000008</v>
      </c>
      <c r="W67" s="6">
        <f t="shared" si="2"/>
        <v>28.120499999999993</v>
      </c>
    </row>
    <row r="68" spans="1:23" ht="12.75">
      <c r="A68" s="13" t="s">
        <v>61</v>
      </c>
      <c r="B68" s="14">
        <v>8.090899999999976</v>
      </c>
      <c r="C68" s="14">
        <v>34.205600000000004</v>
      </c>
      <c r="G68">
        <v>84.653</v>
      </c>
      <c r="I68" t="s">
        <v>58</v>
      </c>
      <c r="J68" s="2">
        <v>490.6263</v>
      </c>
      <c r="K68" s="2">
        <v>510.7001</v>
      </c>
      <c r="L68" s="2">
        <v>417.7692</v>
      </c>
      <c r="M68" s="2">
        <v>470.3317</v>
      </c>
      <c r="N68" s="2">
        <v>433.5653</v>
      </c>
      <c r="O68" s="2">
        <v>465.3341</v>
      </c>
      <c r="Q68" t="s">
        <v>58</v>
      </c>
      <c r="R68" s="2">
        <v>490.6263</v>
      </c>
      <c r="S68" s="2">
        <v>417.7692</v>
      </c>
      <c r="T68" s="2">
        <v>433.5653</v>
      </c>
      <c r="U68" s="2">
        <f t="shared" si="0"/>
        <v>20.073800000000006</v>
      </c>
      <c r="V68" s="2">
        <f t="shared" si="1"/>
        <v>52.5625</v>
      </c>
      <c r="W68" s="2">
        <f t="shared" si="2"/>
        <v>31.7688</v>
      </c>
    </row>
    <row r="69" spans="1:23" ht="12.75">
      <c r="A69" s="15" t="s">
        <v>63</v>
      </c>
      <c r="B69" s="12">
        <v>5.4726</v>
      </c>
      <c r="C69" s="12">
        <v>-0.09950000000003456</v>
      </c>
      <c r="G69">
        <v>42.1322</v>
      </c>
      <c r="I69" t="s">
        <v>60</v>
      </c>
      <c r="J69" s="2">
        <v>509.844</v>
      </c>
      <c r="K69" s="2">
        <v>532.5201</v>
      </c>
      <c r="L69" s="2">
        <v>483.5326</v>
      </c>
      <c r="M69" s="2">
        <v>510.6683</v>
      </c>
      <c r="N69" s="2">
        <v>500.5189</v>
      </c>
      <c r="O69" s="2">
        <v>539.2667</v>
      </c>
      <c r="Q69" t="s">
        <v>60</v>
      </c>
      <c r="R69" s="2">
        <v>509.844</v>
      </c>
      <c r="S69" s="2">
        <v>483.5326</v>
      </c>
      <c r="T69" s="2">
        <v>500.5189</v>
      </c>
      <c r="U69" s="2">
        <f t="shared" si="0"/>
        <v>22.676099999999963</v>
      </c>
      <c r="V69" s="2">
        <f t="shared" si="1"/>
        <v>27.135699999999986</v>
      </c>
      <c r="W69" s="2">
        <f t="shared" si="2"/>
        <v>38.74780000000004</v>
      </c>
    </row>
    <row r="70" spans="1:23" ht="12.75">
      <c r="A70" s="13" t="s">
        <v>65</v>
      </c>
      <c r="B70" s="14">
        <v>4.238999999999976</v>
      </c>
      <c r="C70" s="14">
        <v>22.992200000000025</v>
      </c>
      <c r="G70">
        <v>55.071000000000005</v>
      </c>
      <c r="I70" t="s">
        <v>62</v>
      </c>
      <c r="J70" s="2">
        <v>475.0036</v>
      </c>
      <c r="K70" s="2">
        <v>503.9288</v>
      </c>
      <c r="L70" s="2">
        <v>455.0483</v>
      </c>
      <c r="M70" s="2">
        <v>491.5995</v>
      </c>
      <c r="N70" s="6">
        <v>447.6726</v>
      </c>
      <c r="O70" s="6">
        <v>464.7025</v>
      </c>
      <c r="Q70" t="s">
        <v>62</v>
      </c>
      <c r="R70" s="2">
        <v>475.0036</v>
      </c>
      <c r="S70" s="2">
        <v>455.0483</v>
      </c>
      <c r="T70" s="6">
        <v>447.6726</v>
      </c>
      <c r="U70" s="2">
        <f t="shared" si="0"/>
        <v>28.925200000000018</v>
      </c>
      <c r="V70" s="2">
        <f t="shared" si="1"/>
        <v>36.551199999999994</v>
      </c>
      <c r="W70" s="6">
        <f t="shared" si="2"/>
        <v>17.029899999999998</v>
      </c>
    </row>
    <row r="71" spans="1:23" ht="12.75">
      <c r="A71" s="15" t="s">
        <v>67</v>
      </c>
      <c r="B71" s="12">
        <v>3.7334999999999923</v>
      </c>
      <c r="C71" s="12">
        <v>27.971000000000004</v>
      </c>
      <c r="G71">
        <v>77.2684</v>
      </c>
      <c r="I71" t="s">
        <v>64</v>
      </c>
      <c r="J71" s="2">
        <v>470.5595</v>
      </c>
      <c r="K71" s="2">
        <v>498.5305</v>
      </c>
      <c r="L71" s="6">
        <v>447.4759</v>
      </c>
      <c r="M71" s="6">
        <v>451.2094</v>
      </c>
      <c r="N71" s="6">
        <v>416.3245</v>
      </c>
      <c r="O71" s="6">
        <v>420.7044</v>
      </c>
      <c r="Q71" t="s">
        <v>64</v>
      </c>
      <c r="R71" s="2">
        <v>470.5595</v>
      </c>
      <c r="S71" s="6">
        <v>447.4759</v>
      </c>
      <c r="T71" s="6">
        <v>416.3245</v>
      </c>
      <c r="U71" s="2">
        <f t="shared" si="0"/>
        <v>27.971000000000004</v>
      </c>
      <c r="V71" s="6">
        <f t="shared" si="1"/>
        <v>3.7334999999999923</v>
      </c>
      <c r="W71" s="6">
        <f t="shared" si="2"/>
        <v>4.3799000000000206</v>
      </c>
    </row>
    <row r="72" spans="1:23" ht="12.75">
      <c r="A72" s="13" t="s">
        <v>69</v>
      </c>
      <c r="B72" s="14">
        <v>-4.165300000000002</v>
      </c>
      <c r="C72" s="14">
        <v>17.3356</v>
      </c>
      <c r="G72">
        <v>72.8649</v>
      </c>
      <c r="I72" t="s">
        <v>66</v>
      </c>
      <c r="J72" s="2">
        <v>495.3274</v>
      </c>
      <c r="K72" s="2">
        <v>514.1588</v>
      </c>
      <c r="L72" s="2">
        <v>441.6397</v>
      </c>
      <c r="M72" s="2">
        <v>467.8569</v>
      </c>
      <c r="N72" s="2">
        <v>404.4035</v>
      </c>
      <c r="O72" s="2">
        <v>441.2933</v>
      </c>
      <c r="Q72" t="s">
        <v>66</v>
      </c>
      <c r="R72" s="2">
        <v>495.3274</v>
      </c>
      <c r="S72" s="2">
        <v>441.6397</v>
      </c>
      <c r="T72" s="2">
        <v>404.4035</v>
      </c>
      <c r="U72" s="2">
        <f t="shared" si="0"/>
        <v>18.83140000000003</v>
      </c>
      <c r="V72" s="2">
        <f t="shared" si="1"/>
        <v>26.21719999999999</v>
      </c>
      <c r="W72" s="2">
        <f t="shared" si="2"/>
        <v>36.88979999999998</v>
      </c>
    </row>
    <row r="73" spans="1:23" ht="12.75">
      <c r="A73" s="15" t="s">
        <v>70</v>
      </c>
      <c r="B73" s="12">
        <v>-45.77340000000004</v>
      </c>
      <c r="C73" s="12">
        <v>10.394599999999969</v>
      </c>
      <c r="G73">
        <v>86.26859999999999</v>
      </c>
      <c r="I73" t="s">
        <v>68</v>
      </c>
      <c r="J73" s="2">
        <v>496.4303</v>
      </c>
      <c r="K73" s="2">
        <v>509.2809</v>
      </c>
      <c r="L73" s="2">
        <v>470.4576</v>
      </c>
      <c r="M73" s="2">
        <v>491.0728</v>
      </c>
      <c r="N73" s="6">
        <v>486.5995</v>
      </c>
      <c r="O73" s="6">
        <v>483.1949</v>
      </c>
      <c r="Q73" t="s">
        <v>68</v>
      </c>
      <c r="R73" s="2">
        <v>496.4303</v>
      </c>
      <c r="S73" s="2">
        <v>470.4576</v>
      </c>
      <c r="T73" s="6">
        <v>486.5995</v>
      </c>
      <c r="U73" s="2">
        <f t="shared" si="0"/>
        <v>12.850599999999986</v>
      </c>
      <c r="V73" s="2">
        <f t="shared" si="1"/>
        <v>20.61519999999996</v>
      </c>
      <c r="W73" s="6">
        <f t="shared" si="2"/>
        <v>-3.4045999999999594</v>
      </c>
    </row>
    <row r="74" spans="1:23" ht="12.75">
      <c r="A74" s="13"/>
      <c r="B74" s="14"/>
      <c r="C74" s="14"/>
      <c r="Q74" s="7" t="s">
        <v>29</v>
      </c>
      <c r="R74" s="8">
        <f aca="true" t="shared" si="3" ref="R74:W74">AVERAGE(R47:R73)</f>
        <v>480.110237037037</v>
      </c>
      <c r="S74" s="8">
        <f t="shared" si="3"/>
        <v>449.1178115384616</v>
      </c>
      <c r="T74" s="8">
        <f t="shared" si="3"/>
        <v>436.37147407407406</v>
      </c>
      <c r="U74" s="8">
        <f t="shared" si="3"/>
        <v>27.26788888888889</v>
      </c>
      <c r="V74" s="8">
        <f t="shared" si="3"/>
        <v>40.406722222222214</v>
      </c>
      <c r="W74" s="8">
        <f t="shared" si="3"/>
        <v>25.471607407407415</v>
      </c>
    </row>
  </sheetData>
  <sheetProtection/>
  <mergeCells count="2">
    <mergeCell ref="R45:T45"/>
    <mergeCell ref="U45:W45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57421875" style="16" customWidth="1"/>
    <col min="2" max="8" width="9.140625" style="16" customWidth="1"/>
    <col min="9" max="15" width="5.7109375" style="16" customWidth="1"/>
    <col min="16" max="16" width="9.140625" style="16" customWidth="1"/>
    <col min="17" max="18" width="14.421875" style="16" customWidth="1"/>
    <col min="19" max="16384" width="9.140625" style="16" customWidth="1"/>
  </cols>
  <sheetData>
    <row r="1" ht="12.75">
      <c r="A1" s="35" t="s">
        <v>106</v>
      </c>
    </row>
    <row r="2" spans="1:2" ht="12.75">
      <c r="A2" s="37" t="s">
        <v>107</v>
      </c>
      <c r="B2" s="16" t="s">
        <v>108</v>
      </c>
    </row>
    <row r="3" ht="12.75">
      <c r="A3" s="37" t="s">
        <v>109</v>
      </c>
    </row>
    <row r="4" spans="1:8" ht="39.75" customHeight="1">
      <c r="A4" s="32" t="s">
        <v>81</v>
      </c>
      <c r="B4" s="32"/>
      <c r="C4" s="32"/>
      <c r="D4" s="32"/>
      <c r="E4" s="32"/>
      <c r="F4" s="32"/>
      <c r="G4" s="32"/>
      <c r="H4" s="32"/>
    </row>
    <row r="5" ht="12.75">
      <c r="A5" s="16" t="s">
        <v>77</v>
      </c>
    </row>
    <row r="42" spans="1:8" ht="27.75" customHeight="1">
      <c r="A42" s="33" t="s">
        <v>78</v>
      </c>
      <c r="B42" s="32"/>
      <c r="C42" s="32"/>
      <c r="D42" s="32"/>
      <c r="E42" s="32"/>
      <c r="F42" s="32"/>
      <c r="G42" s="32"/>
      <c r="H42" s="32"/>
    </row>
    <row r="43" spans="1:8" ht="17.25" customHeight="1">
      <c r="A43" s="33" t="s">
        <v>80</v>
      </c>
      <c r="B43" s="34"/>
      <c r="C43" s="34"/>
      <c r="D43" s="34"/>
      <c r="E43" s="34"/>
      <c r="F43" s="34"/>
      <c r="G43" s="34"/>
      <c r="H43" s="34"/>
    </row>
    <row r="44" ht="13.5">
      <c r="A44" s="21" t="s">
        <v>76</v>
      </c>
    </row>
    <row r="46" spans="1:17" ht="12.75">
      <c r="A46" s="16" t="s">
        <v>73</v>
      </c>
      <c r="G46" s="22" t="s">
        <v>9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7:17" ht="12.75">
      <c r="G47" s="24" t="s">
        <v>71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7:17" ht="12.75">
      <c r="G48" s="23" t="s">
        <v>72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23" ht="12.75">
      <c r="B49" s="16" t="s">
        <v>9</v>
      </c>
      <c r="Q49" s="25"/>
      <c r="R49" s="31" t="s">
        <v>7</v>
      </c>
      <c r="S49" s="31"/>
      <c r="T49" s="31"/>
      <c r="U49" s="31" t="s">
        <v>8</v>
      </c>
      <c r="V49" s="31"/>
      <c r="W49" s="31"/>
    </row>
    <row r="50" spans="1:24" ht="12.75">
      <c r="A50" s="10"/>
      <c r="B50" s="10" t="s">
        <v>82</v>
      </c>
      <c r="C50" s="10" t="s">
        <v>83</v>
      </c>
      <c r="G50" s="16" t="s">
        <v>17</v>
      </c>
      <c r="I50" s="16" t="s">
        <v>0</v>
      </c>
      <c r="J50" s="16" t="s">
        <v>1</v>
      </c>
      <c r="K50" s="16" t="s">
        <v>2</v>
      </c>
      <c r="L50" s="16" t="s">
        <v>3</v>
      </c>
      <c r="M50" s="16" t="s">
        <v>4</v>
      </c>
      <c r="N50" s="16" t="s">
        <v>5</v>
      </c>
      <c r="O50" s="16" t="s">
        <v>6</v>
      </c>
      <c r="Q50" s="20" t="s">
        <v>11</v>
      </c>
      <c r="R50" s="16" t="s">
        <v>12</v>
      </c>
      <c r="S50" s="16" t="s">
        <v>13</v>
      </c>
      <c r="T50" s="16" t="s">
        <v>14</v>
      </c>
      <c r="U50" s="16" t="s">
        <v>12</v>
      </c>
      <c r="V50" s="16" t="s">
        <v>13</v>
      </c>
      <c r="W50" s="16" t="s">
        <v>14</v>
      </c>
      <c r="X50" s="26"/>
    </row>
    <row r="51" spans="1:23" ht="12.75">
      <c r="A51" s="11" t="s">
        <v>84</v>
      </c>
      <c r="B51" s="12">
        <v>90.2253</v>
      </c>
      <c r="C51" s="12">
        <v>82.99430000000001</v>
      </c>
      <c r="G51" s="16">
        <v>94.6382</v>
      </c>
      <c r="I51" s="16" t="s">
        <v>10</v>
      </c>
      <c r="J51" s="27">
        <v>505.9971</v>
      </c>
      <c r="K51" s="27">
        <v>523.1775</v>
      </c>
      <c r="L51" s="27">
        <v>520.8616</v>
      </c>
      <c r="M51" s="27">
        <v>544.9717</v>
      </c>
      <c r="N51" s="27">
        <v>508.9556</v>
      </c>
      <c r="O51" s="27">
        <v>531.9261</v>
      </c>
      <c r="Q51" s="16" t="s">
        <v>10</v>
      </c>
      <c r="R51" s="27">
        <v>505.9971</v>
      </c>
      <c r="S51" s="27">
        <v>520.8616</v>
      </c>
      <c r="T51" s="27">
        <v>508.9556</v>
      </c>
      <c r="U51" s="27">
        <f aca="true" t="shared" si="0" ref="U51:U77">K51-J51</f>
        <v>17.18040000000002</v>
      </c>
      <c r="V51" s="27">
        <f aca="true" t="shared" si="1" ref="V51:V77">M51-L51</f>
        <v>24.110100000000102</v>
      </c>
      <c r="W51" s="27">
        <f aca="true" t="shared" si="2" ref="W51:W77">O51-N51</f>
        <v>22.970500000000015</v>
      </c>
    </row>
    <row r="52" spans="1:23" ht="12.75">
      <c r="A52" s="13" t="s">
        <v>21</v>
      </c>
      <c r="B52" s="14">
        <v>75.04789999999997</v>
      </c>
      <c r="C52" s="14">
        <v>59.41149999999999</v>
      </c>
      <c r="G52" s="16">
        <v>93.7579</v>
      </c>
      <c r="I52" s="16" t="s">
        <v>18</v>
      </c>
      <c r="J52" s="27">
        <v>459.2066</v>
      </c>
      <c r="K52" s="27">
        <v>487.9919</v>
      </c>
      <c r="L52" s="27">
        <v>410.191</v>
      </c>
      <c r="M52" s="27">
        <v>433.1836</v>
      </c>
      <c r="N52" s="27">
        <v>369.2476</v>
      </c>
      <c r="O52" s="27">
        <v>425.8578</v>
      </c>
      <c r="Q52" s="16" t="s">
        <v>18</v>
      </c>
      <c r="R52" s="27">
        <v>459.2066</v>
      </c>
      <c r="S52" s="27">
        <v>410.191</v>
      </c>
      <c r="T52" s="27">
        <v>369.2476</v>
      </c>
      <c r="U52" s="27">
        <f t="shared" si="0"/>
        <v>28.785300000000007</v>
      </c>
      <c r="V52" s="27">
        <f t="shared" si="1"/>
        <v>22.99260000000004</v>
      </c>
      <c r="W52" s="27">
        <f t="shared" si="2"/>
        <v>56.61020000000002</v>
      </c>
    </row>
    <row r="53" spans="1:23" ht="12.75">
      <c r="A53" s="15" t="s">
        <v>85</v>
      </c>
      <c r="B53" s="12">
        <v>52.5625</v>
      </c>
      <c r="C53" s="12">
        <v>20.073800000000006</v>
      </c>
      <c r="G53" s="16">
        <v>87.476</v>
      </c>
      <c r="I53" s="16" t="s">
        <v>20</v>
      </c>
      <c r="J53" s="27">
        <v>444.9604</v>
      </c>
      <c r="K53" s="27">
        <v>527.9547</v>
      </c>
      <c r="L53" s="27">
        <v>377.8031</v>
      </c>
      <c r="M53" s="27">
        <v>468.0284</v>
      </c>
      <c r="N53" s="27">
        <v>422.6406</v>
      </c>
      <c r="O53" s="27">
        <v>480.2047</v>
      </c>
      <c r="Q53" s="16" t="s">
        <v>20</v>
      </c>
      <c r="R53" s="27">
        <v>444.9604</v>
      </c>
      <c r="S53" s="27">
        <v>377.8031</v>
      </c>
      <c r="T53" s="27">
        <v>422.6406</v>
      </c>
      <c r="U53" s="27">
        <f t="shared" si="0"/>
        <v>82.99430000000001</v>
      </c>
      <c r="V53" s="27">
        <f t="shared" si="1"/>
        <v>90.2253</v>
      </c>
      <c r="W53" s="27">
        <f t="shared" si="2"/>
        <v>57.564099999999996</v>
      </c>
    </row>
    <row r="54" spans="1:23" ht="12.75">
      <c r="A54" s="13" t="s">
        <v>86</v>
      </c>
      <c r="B54" s="14">
        <v>49.4477</v>
      </c>
      <c r="C54" s="14">
        <v>42.69620000000003</v>
      </c>
      <c r="G54" s="16">
        <v>69.42399999999999</v>
      </c>
      <c r="I54" s="16" t="s">
        <v>22</v>
      </c>
      <c r="J54" s="27">
        <v>517.394</v>
      </c>
      <c r="K54" s="27">
        <v>541.7801</v>
      </c>
      <c r="L54" s="27">
        <v>510.5382</v>
      </c>
      <c r="M54" s="27">
        <v>534.0762</v>
      </c>
      <c r="N54" s="27">
        <v>510.4056</v>
      </c>
      <c r="O54" s="27">
        <v>533.0338</v>
      </c>
      <c r="Q54" s="16" t="s">
        <v>22</v>
      </c>
      <c r="R54" s="27">
        <v>517.394</v>
      </c>
      <c r="S54" s="27">
        <v>510.5382</v>
      </c>
      <c r="T54" s="27">
        <v>510.4056</v>
      </c>
      <c r="U54" s="27">
        <f t="shared" si="0"/>
        <v>24.386099999999942</v>
      </c>
      <c r="V54" s="27">
        <f t="shared" si="1"/>
        <v>23.537999999999954</v>
      </c>
      <c r="W54" s="27">
        <f t="shared" si="2"/>
        <v>22.62820000000005</v>
      </c>
    </row>
    <row r="55" spans="1:23" ht="12.75">
      <c r="A55" s="15" t="s">
        <v>87</v>
      </c>
      <c r="B55" s="12">
        <v>46.52999999999997</v>
      </c>
      <c r="C55" s="12">
        <v>24.720200000000034</v>
      </c>
      <c r="G55" s="16">
        <v>52.3443</v>
      </c>
      <c r="I55" s="16" t="s">
        <v>24</v>
      </c>
      <c r="J55" s="26">
        <v>512.866</v>
      </c>
      <c r="K55" s="26">
        <v>513.9197</v>
      </c>
      <c r="L55" s="27">
        <v>456.1011</v>
      </c>
      <c r="M55" s="27">
        <v>476.9554</v>
      </c>
      <c r="N55" s="27">
        <v>427.2416</v>
      </c>
      <c r="O55" s="27">
        <v>473.3013</v>
      </c>
      <c r="Q55" s="16" t="s">
        <v>24</v>
      </c>
      <c r="R55" s="26">
        <v>512.866</v>
      </c>
      <c r="S55" s="27">
        <v>456.1011</v>
      </c>
      <c r="T55" s="27">
        <v>427.2416</v>
      </c>
      <c r="U55" s="26">
        <f t="shared" si="0"/>
        <v>1.053700000000049</v>
      </c>
      <c r="V55" s="27">
        <f t="shared" si="1"/>
        <v>20.854300000000023</v>
      </c>
      <c r="W55" s="27">
        <f t="shared" si="2"/>
        <v>46.05970000000002</v>
      </c>
    </row>
    <row r="56" spans="1:23" ht="12.75">
      <c r="A56" s="13" t="s">
        <v>88</v>
      </c>
      <c r="B56" s="14">
        <v>40</v>
      </c>
      <c r="C56" s="14">
        <v>27</v>
      </c>
      <c r="G56" s="28">
        <v>67.5316</v>
      </c>
      <c r="I56" s="16" t="s">
        <v>26</v>
      </c>
      <c r="J56" s="27">
        <v>474.1147</v>
      </c>
      <c r="K56" s="27">
        <v>484.5093</v>
      </c>
      <c r="L56" s="26">
        <v>511.3813</v>
      </c>
      <c r="M56" s="26">
        <v>465.6079</v>
      </c>
      <c r="N56" s="27">
        <v>437.3351</v>
      </c>
      <c r="O56" s="27">
        <v>491.3263</v>
      </c>
      <c r="Q56" s="16" t="s">
        <v>26</v>
      </c>
      <c r="R56" s="27">
        <v>474.1147</v>
      </c>
      <c r="S56" s="26">
        <v>511.3813</v>
      </c>
      <c r="T56" s="27">
        <v>437.3351</v>
      </c>
      <c r="U56" s="27">
        <f t="shared" si="0"/>
        <v>10.394599999999969</v>
      </c>
      <c r="V56" s="26">
        <f t="shared" si="1"/>
        <v>-45.77340000000004</v>
      </c>
      <c r="W56" s="27">
        <f t="shared" si="2"/>
        <v>53.99119999999999</v>
      </c>
    </row>
    <row r="57" spans="1:23" ht="12.75">
      <c r="A57" s="15" t="s">
        <v>31</v>
      </c>
      <c r="B57" s="12">
        <v>36.551199999999994</v>
      </c>
      <c r="C57" s="12">
        <v>28.925200000000018</v>
      </c>
      <c r="G57" s="16">
        <v>58.4361</v>
      </c>
      <c r="I57" s="16" t="s">
        <v>28</v>
      </c>
      <c r="J57" s="27">
        <v>474.3333</v>
      </c>
      <c r="K57" s="27">
        <v>521.4789</v>
      </c>
      <c r="L57" s="27">
        <v>436.9824</v>
      </c>
      <c r="M57" s="27">
        <v>469.2354</v>
      </c>
      <c r="N57" s="26">
        <v>443.8</v>
      </c>
      <c r="O57" s="26">
        <v>459.4709</v>
      </c>
      <c r="Q57" s="16" t="s">
        <v>28</v>
      </c>
      <c r="R57" s="27">
        <v>474.3333</v>
      </c>
      <c r="S57" s="27">
        <v>436.9824</v>
      </c>
      <c r="T57" s="26">
        <v>443.8</v>
      </c>
      <c r="U57" s="27">
        <f t="shared" si="0"/>
        <v>47.145599999999945</v>
      </c>
      <c r="V57" s="27">
        <f t="shared" si="1"/>
        <v>32.25300000000004</v>
      </c>
      <c r="W57" s="26">
        <f t="shared" si="2"/>
        <v>15.67089999999996</v>
      </c>
    </row>
    <row r="58" spans="1:23" ht="12.75">
      <c r="A58" s="13" t="s">
        <v>89</v>
      </c>
      <c r="B58" s="14">
        <v>32.25300000000004</v>
      </c>
      <c r="C58" s="14">
        <v>47.145599999999945</v>
      </c>
      <c r="G58" s="16">
        <v>74.99940000000001</v>
      </c>
      <c r="I58" s="16" t="s">
        <v>30</v>
      </c>
      <c r="J58" s="27">
        <v>482.9636</v>
      </c>
      <c r="K58" s="27">
        <v>509.8234</v>
      </c>
      <c r="L58" s="27">
        <v>432.1093</v>
      </c>
      <c r="M58" s="27">
        <v>454.9722</v>
      </c>
      <c r="N58" s="27">
        <v>409.245</v>
      </c>
      <c r="O58" s="27">
        <v>448.0436</v>
      </c>
      <c r="Q58" s="16" t="s">
        <v>30</v>
      </c>
      <c r="R58" s="27">
        <v>482.9636</v>
      </c>
      <c r="S58" s="27">
        <v>432.1093</v>
      </c>
      <c r="T58" s="27">
        <v>409.245</v>
      </c>
      <c r="U58" s="27">
        <f t="shared" si="0"/>
        <v>26.859800000000007</v>
      </c>
      <c r="V58" s="27">
        <f t="shared" si="1"/>
        <v>22.862899999999968</v>
      </c>
      <c r="W58" s="27">
        <f t="shared" si="2"/>
        <v>38.79860000000002</v>
      </c>
    </row>
    <row r="59" spans="1:23" ht="12.75">
      <c r="A59" s="15" t="s">
        <v>90</v>
      </c>
      <c r="B59" s="12">
        <v>27.135699999999986</v>
      </c>
      <c r="C59" s="12">
        <v>22.676099999999963</v>
      </c>
      <c r="G59" s="16">
        <v>56.1289</v>
      </c>
      <c r="I59" s="16" t="s">
        <v>32</v>
      </c>
      <c r="J59" s="27">
        <v>458.9759</v>
      </c>
      <c r="K59" s="27">
        <v>492.7114</v>
      </c>
      <c r="L59" s="27">
        <v>440.9403</v>
      </c>
      <c r="M59" s="27">
        <v>468.0084</v>
      </c>
      <c r="N59" s="27">
        <v>409.4611</v>
      </c>
      <c r="O59" s="27">
        <v>437.2567</v>
      </c>
      <c r="Q59" s="16" t="s">
        <v>32</v>
      </c>
      <c r="R59" s="27">
        <v>458.9759</v>
      </c>
      <c r="S59" s="27">
        <v>440.9403</v>
      </c>
      <c r="T59" s="27">
        <v>409.4611</v>
      </c>
      <c r="U59" s="27">
        <f t="shared" si="0"/>
        <v>33.7355</v>
      </c>
      <c r="V59" s="27">
        <f t="shared" si="1"/>
        <v>27.068100000000015</v>
      </c>
      <c r="W59" s="27">
        <f t="shared" si="2"/>
        <v>27.795600000000036</v>
      </c>
    </row>
    <row r="60" spans="1:23" ht="12.75">
      <c r="A60" s="13" t="s">
        <v>91</v>
      </c>
      <c r="B60" s="14">
        <v>27.068100000000015</v>
      </c>
      <c r="C60" s="14">
        <v>33.7355</v>
      </c>
      <c r="G60" s="16">
        <v>85.2369</v>
      </c>
      <c r="I60" s="16" t="s">
        <v>34</v>
      </c>
      <c r="J60" s="27">
        <v>496.5726</v>
      </c>
      <c r="K60" s="27">
        <v>507.0363</v>
      </c>
      <c r="L60" s="26">
        <v>462.0253</v>
      </c>
      <c r="M60" s="26">
        <v>471.4639</v>
      </c>
      <c r="N60" s="27">
        <v>540.4855</v>
      </c>
      <c r="O60" s="27">
        <v>460.3058</v>
      </c>
      <c r="Q60" s="16" t="s">
        <v>34</v>
      </c>
      <c r="R60" s="27">
        <v>496.5726</v>
      </c>
      <c r="S60" s="26">
        <v>462.0253</v>
      </c>
      <c r="T60" s="27">
        <v>540.4855</v>
      </c>
      <c r="U60" s="27">
        <f t="shared" si="0"/>
        <v>10.46369999999996</v>
      </c>
      <c r="V60" s="26">
        <f t="shared" si="1"/>
        <v>9.438600000000008</v>
      </c>
      <c r="W60" s="27">
        <f t="shared" si="2"/>
        <v>-80.17970000000003</v>
      </c>
    </row>
    <row r="61" spans="1:23" ht="12.75">
      <c r="A61" s="15" t="s">
        <v>92</v>
      </c>
      <c r="B61" s="12">
        <v>26.811999999999955</v>
      </c>
      <c r="C61" s="12">
        <v>26.869100000000003</v>
      </c>
      <c r="G61" s="16">
        <v>65.7448</v>
      </c>
      <c r="I61" s="16" t="s">
        <v>36</v>
      </c>
      <c r="J61" s="27">
        <v>527.0139</v>
      </c>
      <c r="K61" s="27">
        <v>544.3495</v>
      </c>
      <c r="L61" s="26">
        <v>495.6374</v>
      </c>
      <c r="M61" s="26">
        <v>491.4721</v>
      </c>
      <c r="N61" s="26">
        <v>423.7525</v>
      </c>
      <c r="O61" s="26">
        <v>471.2989</v>
      </c>
      <c r="Q61" s="16" t="s">
        <v>36</v>
      </c>
      <c r="R61" s="27">
        <v>527.0139</v>
      </c>
      <c r="S61" s="26">
        <v>495.6374</v>
      </c>
      <c r="T61" s="26">
        <v>423.7525</v>
      </c>
      <c r="U61" s="27">
        <f t="shared" si="0"/>
        <v>17.3356</v>
      </c>
      <c r="V61" s="26">
        <f t="shared" si="1"/>
        <v>-4.165300000000002</v>
      </c>
      <c r="W61" s="26">
        <f t="shared" si="2"/>
        <v>47.546400000000006</v>
      </c>
    </row>
    <row r="62" spans="1:23" ht="12.75">
      <c r="A62" s="13" t="s">
        <v>93</v>
      </c>
      <c r="B62" s="14">
        <v>26.21719999999999</v>
      </c>
      <c r="C62" s="14">
        <v>18.83140000000003</v>
      </c>
      <c r="G62" s="16">
        <v>58.7049</v>
      </c>
      <c r="I62" s="16" t="s">
        <v>38</v>
      </c>
      <c r="J62" s="27">
        <v>451.2642</v>
      </c>
      <c r="K62" s="27">
        <v>510.6757</v>
      </c>
      <c r="L62" s="27">
        <v>380.3876</v>
      </c>
      <c r="M62" s="27">
        <v>455.4355</v>
      </c>
      <c r="N62" s="27">
        <v>401.5509</v>
      </c>
      <c r="O62" s="27">
        <v>451.5694</v>
      </c>
      <c r="Q62" s="16" t="s">
        <v>38</v>
      </c>
      <c r="R62" s="27">
        <v>451.2642</v>
      </c>
      <c r="S62" s="27">
        <v>380.3876</v>
      </c>
      <c r="T62" s="27">
        <v>401.5509</v>
      </c>
      <c r="U62" s="27">
        <f t="shared" si="0"/>
        <v>59.41149999999999</v>
      </c>
      <c r="V62" s="27">
        <f t="shared" si="1"/>
        <v>75.04789999999997</v>
      </c>
      <c r="W62" s="27">
        <f t="shared" si="2"/>
        <v>50.01849999999996</v>
      </c>
    </row>
    <row r="63" spans="1:23" ht="12.75">
      <c r="A63" s="15" t="s">
        <v>79</v>
      </c>
      <c r="B63" s="12">
        <v>24.20889999999997</v>
      </c>
      <c r="C63" s="12">
        <v>72.38000000000005</v>
      </c>
      <c r="G63" s="16">
        <v>84.2162</v>
      </c>
      <c r="I63" s="16" t="s">
        <v>40</v>
      </c>
      <c r="J63" s="27">
        <v>481.7583</v>
      </c>
      <c r="K63" s="27">
        <v>508.6274</v>
      </c>
      <c r="L63" s="27">
        <v>475.3065</v>
      </c>
      <c r="M63" s="27">
        <v>502.1185</v>
      </c>
      <c r="N63" s="27">
        <v>445.2692</v>
      </c>
      <c r="O63" s="27">
        <v>478.5513</v>
      </c>
      <c r="Q63" s="16" t="s">
        <v>40</v>
      </c>
      <c r="R63" s="27">
        <v>481.7583</v>
      </c>
      <c r="S63" s="27">
        <v>475.3065</v>
      </c>
      <c r="T63" s="27">
        <v>445.2692</v>
      </c>
      <c r="U63" s="27">
        <f t="shared" si="0"/>
        <v>26.869100000000003</v>
      </c>
      <c r="V63" s="27">
        <f t="shared" si="1"/>
        <v>26.811999999999955</v>
      </c>
      <c r="W63" s="27">
        <f t="shared" si="2"/>
        <v>33.282100000000014</v>
      </c>
    </row>
    <row r="64" spans="1:23" ht="12.75">
      <c r="A64" s="13" t="s">
        <v>94</v>
      </c>
      <c r="B64" s="14">
        <v>24.110100000000102</v>
      </c>
      <c r="C64" s="14">
        <v>17.18040000000002</v>
      </c>
      <c r="G64" s="16">
        <v>40.853</v>
      </c>
      <c r="I64" s="16" t="s">
        <v>42</v>
      </c>
      <c r="J64" s="27">
        <v>472.4611</v>
      </c>
      <c r="K64" s="27">
        <v>497.1813</v>
      </c>
      <c r="L64" s="27">
        <v>432.307</v>
      </c>
      <c r="M64" s="27">
        <v>478.837</v>
      </c>
      <c r="N64" s="26">
        <v>416.496</v>
      </c>
      <c r="O64" s="26">
        <v>424.7494</v>
      </c>
      <c r="Q64" s="16" t="s">
        <v>42</v>
      </c>
      <c r="R64" s="27">
        <v>472.4611</v>
      </c>
      <c r="S64" s="27">
        <v>432.307</v>
      </c>
      <c r="T64" s="26">
        <v>416.496</v>
      </c>
      <c r="U64" s="27">
        <f t="shared" si="0"/>
        <v>24.720200000000034</v>
      </c>
      <c r="V64" s="27">
        <f t="shared" si="1"/>
        <v>46.52999999999997</v>
      </c>
      <c r="W64" s="26">
        <f t="shared" si="2"/>
        <v>8.2534</v>
      </c>
    </row>
    <row r="65" spans="1:23" ht="12.75">
      <c r="A65" s="15" t="s">
        <v>47</v>
      </c>
      <c r="B65" s="12">
        <v>23.537999999999954</v>
      </c>
      <c r="C65" s="12">
        <v>24.386099999999942</v>
      </c>
      <c r="G65" s="16">
        <v>54.4852</v>
      </c>
      <c r="I65" s="16" t="s">
        <v>44</v>
      </c>
      <c r="J65" s="26">
        <v>502.5248</v>
      </c>
      <c r="K65" s="26">
        <v>502.4253</v>
      </c>
      <c r="L65" s="26">
        <v>505.8884</v>
      </c>
      <c r="M65" s="26">
        <v>511.361</v>
      </c>
      <c r="N65" s="27">
        <v>450.9519</v>
      </c>
      <c r="O65" s="27">
        <v>484.7609</v>
      </c>
      <c r="Q65" s="16" t="s">
        <v>44</v>
      </c>
      <c r="R65" s="26">
        <v>502.5248</v>
      </c>
      <c r="S65" s="26">
        <v>505.8884</v>
      </c>
      <c r="T65" s="27">
        <v>450.9519</v>
      </c>
      <c r="U65" s="26">
        <f t="shared" si="0"/>
        <v>-0.09950000000003456</v>
      </c>
      <c r="V65" s="26">
        <f t="shared" si="1"/>
        <v>5.4726</v>
      </c>
      <c r="W65" s="27">
        <f t="shared" si="2"/>
        <v>33.80899999999997</v>
      </c>
    </row>
    <row r="66" spans="1:23" ht="12.75">
      <c r="A66" s="13" t="s">
        <v>95</v>
      </c>
      <c r="B66" s="14">
        <v>22.99260000000004</v>
      </c>
      <c r="C66" s="14">
        <v>28.785300000000007</v>
      </c>
      <c r="G66" s="16">
        <v>86.4981</v>
      </c>
      <c r="I66" s="16" t="s">
        <v>46</v>
      </c>
      <c r="J66" s="27">
        <v>478.6935</v>
      </c>
      <c r="K66" s="27">
        <v>505.6508</v>
      </c>
      <c r="L66" s="26"/>
      <c r="M66" s="26">
        <v>448.7244</v>
      </c>
      <c r="N66" s="26">
        <v>421.2429</v>
      </c>
      <c r="O66" s="26">
        <v>413.7363</v>
      </c>
      <c r="Q66" s="16" t="s">
        <v>46</v>
      </c>
      <c r="R66" s="27">
        <v>478.6935</v>
      </c>
      <c r="S66" s="26"/>
      <c r="T66" s="26">
        <v>421.2429</v>
      </c>
      <c r="U66" s="27">
        <f t="shared" si="0"/>
        <v>26.957300000000032</v>
      </c>
      <c r="V66" s="26">
        <f t="shared" si="1"/>
        <v>448.7244</v>
      </c>
      <c r="W66" s="26">
        <f t="shared" si="2"/>
        <v>-7.506599999999992</v>
      </c>
    </row>
    <row r="67" spans="1:23" ht="12.75">
      <c r="A67" s="15" t="s">
        <v>96</v>
      </c>
      <c r="B67" s="12">
        <v>22.862899999999968</v>
      </c>
      <c r="C67" s="12">
        <v>26.859800000000007</v>
      </c>
      <c r="G67" s="16">
        <v>67.6908</v>
      </c>
      <c r="I67" s="16" t="s">
        <v>48</v>
      </c>
      <c r="J67" s="27">
        <v>429.0035</v>
      </c>
      <c r="K67" s="27">
        <v>501.3835</v>
      </c>
      <c r="L67" s="27">
        <v>469.7289</v>
      </c>
      <c r="M67" s="27">
        <v>493.9378</v>
      </c>
      <c r="N67" s="27">
        <v>441.8549</v>
      </c>
      <c r="O67" s="27">
        <v>482.5724</v>
      </c>
      <c r="Q67" s="16" t="s">
        <v>48</v>
      </c>
      <c r="R67" s="27">
        <v>429.0035</v>
      </c>
      <c r="S67" s="27">
        <v>469.7289</v>
      </c>
      <c r="T67" s="27">
        <v>441.8549</v>
      </c>
      <c r="U67" s="27">
        <f t="shared" si="0"/>
        <v>72.38000000000005</v>
      </c>
      <c r="V67" s="27">
        <f t="shared" si="1"/>
        <v>24.20889999999997</v>
      </c>
      <c r="W67" s="27">
        <f t="shared" si="2"/>
        <v>40.71750000000003</v>
      </c>
    </row>
    <row r="68" spans="1:23" ht="12.75">
      <c r="A68" s="13" t="s">
        <v>97</v>
      </c>
      <c r="B68" s="14">
        <v>20.854300000000023</v>
      </c>
      <c r="C68" s="14">
        <v>1.053700000000049</v>
      </c>
      <c r="G68" s="16">
        <v>77.6935</v>
      </c>
      <c r="I68" s="16" t="s">
        <v>50</v>
      </c>
      <c r="J68" s="27">
        <v>454.2954</v>
      </c>
      <c r="K68" s="27">
        <v>496.9916</v>
      </c>
      <c r="L68" s="27">
        <v>411.7524</v>
      </c>
      <c r="M68" s="27">
        <v>461.2001</v>
      </c>
      <c r="N68" s="27">
        <v>393.5202</v>
      </c>
      <c r="O68" s="27">
        <v>426.7711</v>
      </c>
      <c r="Q68" s="16" t="s">
        <v>50</v>
      </c>
      <c r="R68" s="27">
        <v>454.2954</v>
      </c>
      <c r="S68" s="27">
        <v>411.7524</v>
      </c>
      <c r="T68" s="27">
        <v>393.5202</v>
      </c>
      <c r="U68" s="27">
        <f t="shared" si="0"/>
        <v>42.69620000000003</v>
      </c>
      <c r="V68" s="27">
        <f t="shared" si="1"/>
        <v>49.4477</v>
      </c>
      <c r="W68" s="27">
        <f t="shared" si="2"/>
        <v>33.2509</v>
      </c>
    </row>
    <row r="69" spans="1:23" ht="12.75">
      <c r="A69" s="15" t="s">
        <v>98</v>
      </c>
      <c r="B69" s="12">
        <v>20.61519999999996</v>
      </c>
      <c r="C69" s="12">
        <v>12.850599999999986</v>
      </c>
      <c r="G69" s="16">
        <v>63.3371</v>
      </c>
      <c r="I69" s="16" t="s">
        <v>52</v>
      </c>
      <c r="J69" s="27">
        <v>463.5518</v>
      </c>
      <c r="K69" s="27">
        <v>497.7574</v>
      </c>
      <c r="L69" s="26">
        <v>432.2551</v>
      </c>
      <c r="M69" s="26">
        <v>440.346</v>
      </c>
      <c r="N69" s="27">
        <v>426.4934</v>
      </c>
      <c r="O69" s="27">
        <v>464.0952</v>
      </c>
      <c r="Q69" s="16" t="s">
        <v>52</v>
      </c>
      <c r="R69" s="27">
        <v>463.5518</v>
      </c>
      <c r="S69" s="26">
        <v>432.2551</v>
      </c>
      <c r="T69" s="27">
        <v>426.4934</v>
      </c>
      <c r="U69" s="27">
        <f t="shared" si="0"/>
        <v>34.205600000000004</v>
      </c>
      <c r="V69" s="26">
        <f t="shared" si="1"/>
        <v>8.090899999999976</v>
      </c>
      <c r="W69" s="27">
        <f t="shared" si="2"/>
        <v>37.60179999999997</v>
      </c>
    </row>
    <row r="70" spans="1:23" ht="12.75">
      <c r="A70" s="13" t="s">
        <v>99</v>
      </c>
      <c r="B70" s="14">
        <v>12.188600000000008</v>
      </c>
      <c r="C70" s="14">
        <v>-5.56230000000005</v>
      </c>
      <c r="G70" s="16">
        <v>90.06070000000001</v>
      </c>
      <c r="I70" s="16" t="s">
        <v>54</v>
      </c>
      <c r="J70" s="27">
        <v>414.1749</v>
      </c>
      <c r="K70" s="27">
        <v>437.1671</v>
      </c>
      <c r="L70" s="26">
        <v>337.819</v>
      </c>
      <c r="M70" s="26">
        <v>342.058</v>
      </c>
      <c r="N70" s="26">
        <v>335.1263</v>
      </c>
      <c r="O70" s="26">
        <v>330.4453</v>
      </c>
      <c r="Q70" s="16" t="s">
        <v>54</v>
      </c>
      <c r="R70" s="27">
        <v>414.1749</v>
      </c>
      <c r="S70" s="26">
        <v>337.819</v>
      </c>
      <c r="T70" s="26">
        <v>335.1263</v>
      </c>
      <c r="U70" s="27">
        <f t="shared" si="0"/>
        <v>22.992200000000025</v>
      </c>
      <c r="V70" s="26">
        <f t="shared" si="1"/>
        <v>4.238999999999976</v>
      </c>
      <c r="W70" s="26">
        <f t="shared" si="2"/>
        <v>-4.68100000000004</v>
      </c>
    </row>
    <row r="71" spans="1:23" ht="12.75">
      <c r="A71" s="15" t="s">
        <v>100</v>
      </c>
      <c r="B71" s="12">
        <v>9.438600000000008</v>
      </c>
      <c r="C71" s="12">
        <v>10.46369999999996</v>
      </c>
      <c r="G71" s="16">
        <v>80.9571</v>
      </c>
      <c r="I71" s="16" t="s">
        <v>56</v>
      </c>
      <c r="J71" s="26">
        <v>523.0597</v>
      </c>
      <c r="K71" s="26">
        <v>517.4974</v>
      </c>
      <c r="L71" s="26">
        <v>461.1239</v>
      </c>
      <c r="M71" s="26">
        <v>473.3125</v>
      </c>
      <c r="N71" s="26">
        <v>457.8696</v>
      </c>
      <c r="O71" s="26">
        <v>485.9901</v>
      </c>
      <c r="Q71" s="16" t="s">
        <v>56</v>
      </c>
      <c r="R71" s="26">
        <v>523.0597</v>
      </c>
      <c r="S71" s="26">
        <v>461.1239</v>
      </c>
      <c r="T71" s="26">
        <v>457.8696</v>
      </c>
      <c r="U71" s="26">
        <f t="shared" si="0"/>
        <v>-5.56230000000005</v>
      </c>
      <c r="V71" s="26">
        <f t="shared" si="1"/>
        <v>12.188600000000008</v>
      </c>
      <c r="W71" s="26">
        <f t="shared" si="2"/>
        <v>28.120499999999993</v>
      </c>
    </row>
    <row r="72" spans="1:23" ht="12.75">
      <c r="A72" s="13" t="s">
        <v>61</v>
      </c>
      <c r="B72" s="14">
        <v>8.090899999999976</v>
      </c>
      <c r="C72" s="14">
        <v>34.205600000000004</v>
      </c>
      <c r="G72" s="16">
        <v>84.653</v>
      </c>
      <c r="I72" s="16" t="s">
        <v>58</v>
      </c>
      <c r="J72" s="27">
        <v>490.6263</v>
      </c>
      <c r="K72" s="27">
        <v>510.7001</v>
      </c>
      <c r="L72" s="27">
        <v>417.7692</v>
      </c>
      <c r="M72" s="27">
        <v>470.3317</v>
      </c>
      <c r="N72" s="27">
        <v>433.5653</v>
      </c>
      <c r="O72" s="27">
        <v>465.3341</v>
      </c>
      <c r="Q72" s="16" t="s">
        <v>58</v>
      </c>
      <c r="R72" s="27">
        <v>490.6263</v>
      </c>
      <c r="S72" s="27">
        <v>417.7692</v>
      </c>
      <c r="T72" s="27">
        <v>433.5653</v>
      </c>
      <c r="U72" s="27">
        <f t="shared" si="0"/>
        <v>20.073800000000006</v>
      </c>
      <c r="V72" s="27">
        <f t="shared" si="1"/>
        <v>52.5625</v>
      </c>
      <c r="W72" s="27">
        <f t="shared" si="2"/>
        <v>31.7688</v>
      </c>
    </row>
    <row r="73" spans="1:23" ht="12.75">
      <c r="A73" s="15" t="s">
        <v>101</v>
      </c>
      <c r="B73" s="12">
        <v>5.4726</v>
      </c>
      <c r="C73" s="12">
        <v>-0.09950000000003456</v>
      </c>
      <c r="G73" s="16">
        <v>42.1322</v>
      </c>
      <c r="I73" s="16" t="s">
        <v>60</v>
      </c>
      <c r="J73" s="27">
        <v>509.844</v>
      </c>
      <c r="K73" s="27">
        <v>532.5201</v>
      </c>
      <c r="L73" s="27">
        <v>483.5326</v>
      </c>
      <c r="M73" s="27">
        <v>510.6683</v>
      </c>
      <c r="N73" s="27">
        <v>500.5189</v>
      </c>
      <c r="O73" s="27">
        <v>539.2667</v>
      </c>
      <c r="Q73" s="16" t="s">
        <v>60</v>
      </c>
      <c r="R73" s="27">
        <v>509.844</v>
      </c>
      <c r="S73" s="27">
        <v>483.5326</v>
      </c>
      <c r="T73" s="27">
        <v>500.5189</v>
      </c>
      <c r="U73" s="27">
        <f t="shared" si="0"/>
        <v>22.676099999999963</v>
      </c>
      <c r="V73" s="27">
        <f t="shared" si="1"/>
        <v>27.135699999999986</v>
      </c>
      <c r="W73" s="27">
        <f t="shared" si="2"/>
        <v>38.74780000000004</v>
      </c>
    </row>
    <row r="74" spans="1:23" ht="12.75">
      <c r="A74" s="13" t="s">
        <v>102</v>
      </c>
      <c r="B74" s="14">
        <v>4.238999999999976</v>
      </c>
      <c r="C74" s="14">
        <v>22.992200000000025</v>
      </c>
      <c r="G74" s="16">
        <v>55.071000000000005</v>
      </c>
      <c r="I74" s="16" t="s">
        <v>62</v>
      </c>
      <c r="J74" s="27">
        <v>475.0036</v>
      </c>
      <c r="K74" s="27">
        <v>503.9288</v>
      </c>
      <c r="L74" s="27">
        <v>455.0483</v>
      </c>
      <c r="M74" s="27">
        <v>491.5995</v>
      </c>
      <c r="N74" s="26">
        <v>447.6726</v>
      </c>
      <c r="O74" s="26">
        <v>464.7025</v>
      </c>
      <c r="Q74" s="16" t="s">
        <v>62</v>
      </c>
      <c r="R74" s="27">
        <v>475.0036</v>
      </c>
      <c r="S74" s="27">
        <v>455.0483</v>
      </c>
      <c r="T74" s="26">
        <v>447.6726</v>
      </c>
      <c r="U74" s="27">
        <f t="shared" si="0"/>
        <v>28.925200000000018</v>
      </c>
      <c r="V74" s="27">
        <f t="shared" si="1"/>
        <v>36.551199999999994</v>
      </c>
      <c r="W74" s="26">
        <f t="shared" si="2"/>
        <v>17.029899999999998</v>
      </c>
    </row>
    <row r="75" spans="1:23" ht="12.75">
      <c r="A75" s="15" t="s">
        <v>103</v>
      </c>
      <c r="B75" s="12">
        <v>3.7334999999999923</v>
      </c>
      <c r="C75" s="12">
        <v>27.971000000000004</v>
      </c>
      <c r="G75" s="16">
        <v>77.2684</v>
      </c>
      <c r="I75" s="16" t="s">
        <v>64</v>
      </c>
      <c r="J75" s="27">
        <v>470.5595</v>
      </c>
      <c r="K75" s="27">
        <v>498.5305</v>
      </c>
      <c r="L75" s="26">
        <v>447.4759</v>
      </c>
      <c r="M75" s="26">
        <v>451.2094</v>
      </c>
      <c r="N75" s="26">
        <v>416.3245</v>
      </c>
      <c r="O75" s="26">
        <v>420.7044</v>
      </c>
      <c r="Q75" s="16" t="s">
        <v>64</v>
      </c>
      <c r="R75" s="27">
        <v>470.5595</v>
      </c>
      <c r="S75" s="26">
        <v>447.4759</v>
      </c>
      <c r="T75" s="26">
        <v>416.3245</v>
      </c>
      <c r="U75" s="27">
        <f t="shared" si="0"/>
        <v>27.971000000000004</v>
      </c>
      <c r="V75" s="26">
        <f t="shared" si="1"/>
        <v>3.7334999999999923</v>
      </c>
      <c r="W75" s="26">
        <f t="shared" si="2"/>
        <v>4.3799000000000206</v>
      </c>
    </row>
    <row r="76" spans="1:23" ht="12.75">
      <c r="A76" s="13" t="s">
        <v>104</v>
      </c>
      <c r="B76" s="14">
        <v>-4.165300000000002</v>
      </c>
      <c r="C76" s="14">
        <v>17.3356</v>
      </c>
      <c r="G76" s="16">
        <v>72.8649</v>
      </c>
      <c r="I76" s="16" t="s">
        <v>66</v>
      </c>
      <c r="J76" s="27">
        <v>495.3274</v>
      </c>
      <c r="K76" s="27">
        <v>514.1588</v>
      </c>
      <c r="L76" s="27">
        <v>441.6397</v>
      </c>
      <c r="M76" s="27">
        <v>467.8569</v>
      </c>
      <c r="N76" s="27">
        <v>404.4035</v>
      </c>
      <c r="O76" s="27">
        <v>441.2933</v>
      </c>
      <c r="Q76" s="16" t="s">
        <v>66</v>
      </c>
      <c r="R76" s="27">
        <v>495.3274</v>
      </c>
      <c r="S76" s="27">
        <v>441.6397</v>
      </c>
      <c r="T76" s="27">
        <v>404.4035</v>
      </c>
      <c r="U76" s="27">
        <f t="shared" si="0"/>
        <v>18.83140000000003</v>
      </c>
      <c r="V76" s="27">
        <f t="shared" si="1"/>
        <v>26.21719999999999</v>
      </c>
      <c r="W76" s="27">
        <f t="shared" si="2"/>
        <v>36.88979999999998</v>
      </c>
    </row>
    <row r="77" spans="1:23" ht="12.75">
      <c r="A77" s="15" t="s">
        <v>105</v>
      </c>
      <c r="B77" s="12">
        <v>-45.77340000000004</v>
      </c>
      <c r="C77" s="12">
        <v>10.394599999999969</v>
      </c>
      <c r="G77" s="16">
        <v>86.26859999999999</v>
      </c>
      <c r="I77" s="16" t="s">
        <v>68</v>
      </c>
      <c r="J77" s="27">
        <v>496.4303</v>
      </c>
      <c r="K77" s="27">
        <v>509.2809</v>
      </c>
      <c r="L77" s="27">
        <v>470.4576</v>
      </c>
      <c r="M77" s="27">
        <v>491.0728</v>
      </c>
      <c r="N77" s="26">
        <v>486.5995</v>
      </c>
      <c r="O77" s="26">
        <v>483.1949</v>
      </c>
      <c r="Q77" s="16" t="s">
        <v>68</v>
      </c>
      <c r="R77" s="27">
        <v>496.4303</v>
      </c>
      <c r="S77" s="27">
        <v>470.4576</v>
      </c>
      <c r="T77" s="26">
        <v>486.5995</v>
      </c>
      <c r="U77" s="27">
        <f t="shared" si="0"/>
        <v>12.850599999999986</v>
      </c>
      <c r="V77" s="27">
        <f t="shared" si="1"/>
        <v>20.61519999999996</v>
      </c>
      <c r="W77" s="26">
        <f t="shared" si="2"/>
        <v>-3.4045999999999594</v>
      </c>
    </row>
    <row r="78" spans="1:23" ht="12.75">
      <c r="A78" s="13"/>
      <c r="B78" s="14"/>
      <c r="C78" s="14"/>
      <c r="Q78" s="28" t="s">
        <v>29</v>
      </c>
      <c r="R78" s="29">
        <f aca="true" t="shared" si="3" ref="R78:W78">AVERAGE(R51:R77)</f>
        <v>480.110237037037</v>
      </c>
      <c r="S78" s="29">
        <f t="shared" si="3"/>
        <v>449.1178115384616</v>
      </c>
      <c r="T78" s="29">
        <f t="shared" si="3"/>
        <v>436.37147407407406</v>
      </c>
      <c r="U78" s="29">
        <f t="shared" si="3"/>
        <v>27.26788888888889</v>
      </c>
      <c r="V78" s="29">
        <f t="shared" si="3"/>
        <v>40.406722222222214</v>
      </c>
      <c r="W78" s="29">
        <f t="shared" si="3"/>
        <v>25.471607407407415</v>
      </c>
    </row>
  </sheetData>
  <sheetProtection/>
  <mergeCells count="5">
    <mergeCell ref="R49:T49"/>
    <mergeCell ref="U49:W49"/>
    <mergeCell ref="A4:H4"/>
    <mergeCell ref="A42:H42"/>
    <mergeCell ref="A43:H43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finat-duclos_v</cp:lastModifiedBy>
  <cp:lastPrinted>2012-07-25T10:55:30Z</cp:lastPrinted>
  <dcterms:created xsi:type="dcterms:W3CDTF">2012-05-04T13:02:22Z</dcterms:created>
  <dcterms:modified xsi:type="dcterms:W3CDTF">2012-11-12T18:09:49Z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